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480" yWindow="300" windowWidth="15480" windowHeight="11640"/>
  </bookViews>
  <sheets>
    <sheet name="Feuil1" sheetId="1" r:id="rId1"/>
    <sheet name="Feuil2" sheetId="2" state="hidden" r:id="rId2"/>
    <sheet name="Feuil3" sheetId="3" state="hidden" r:id="rId3"/>
  </sheets>
  <calcPr calcId="125725"/>
</workbook>
</file>

<file path=xl/calcChain.xml><?xml version="1.0" encoding="utf-8"?>
<calcChain xmlns="http://schemas.openxmlformats.org/spreadsheetml/2006/main">
  <c r="Q34" i="1"/>
  <c r="Q35" s="1"/>
  <c r="Q36" s="1"/>
  <c r="Q37" s="1"/>
  <c r="Q38" s="1"/>
  <c r="Q39" s="1"/>
  <c r="Q40" s="1"/>
  <c r="Q41" s="1"/>
  <c r="Q42" s="1"/>
  <c r="Q43" s="1"/>
  <c r="Q44" s="1"/>
  <c r="Q45" s="1"/>
  <c r="Q46" s="1"/>
  <c r="Q47" s="1"/>
  <c r="Q48" s="1"/>
  <c r="Q49" s="1"/>
  <c r="Q50" s="1"/>
  <c r="Q51" s="1"/>
  <c r="Q52" s="1"/>
  <c r="Q53" s="1"/>
  <c r="Q54" s="1"/>
  <c r="Q55" s="1"/>
  <c r="Q56" s="1"/>
  <c r="Q57" s="1"/>
  <c r="Q58" s="1"/>
  <c r="Q59" s="1"/>
  <c r="Q60" s="1"/>
  <c r="Q61" s="1"/>
  <c r="Q62" s="1"/>
  <c r="Q63" s="1"/>
  <c r="Q64" s="1"/>
  <c r="Q65" s="1"/>
  <c r="Q66" s="1"/>
  <c r="Q67" s="1"/>
  <c r="Q68" s="1"/>
  <c r="Q69" s="1"/>
  <c r="Q70" s="1"/>
  <c r="Q71" s="1"/>
  <c r="Q72" s="1"/>
  <c r="Q73" s="1"/>
  <c r="Q74" s="1"/>
  <c r="Q75" s="1"/>
  <c r="Q76" s="1"/>
  <c r="Q77" s="1"/>
  <c r="Q78" s="1"/>
  <c r="Q79" s="1"/>
  <c r="Q80" s="1"/>
  <c r="Q81" s="1"/>
  <c r="Q82" s="1"/>
  <c r="Q83" s="1"/>
  <c r="Q84" s="1"/>
  <c r="Q85" s="1"/>
  <c r="Q86" s="1"/>
  <c r="Q87" s="1"/>
  <c r="Q88" s="1"/>
  <c r="Q89" s="1"/>
  <c r="Q90" s="1"/>
  <c r="Q91" s="1"/>
  <c r="Q92" s="1"/>
  <c r="Q93" s="1"/>
  <c r="Q94" s="1"/>
  <c r="Q95" s="1"/>
  <c r="Q96" s="1"/>
  <c r="Q97" s="1"/>
  <c r="Q98" s="1"/>
  <c r="Q99" s="1"/>
  <c r="Q100" s="1"/>
  <c r="Q101" s="1"/>
  <c r="Q102" s="1"/>
  <c r="Q103" s="1"/>
  <c r="Q104" s="1"/>
  <c r="Q105" s="1"/>
  <c r="Q106" s="1"/>
  <c r="Q107" s="1"/>
  <c r="Q108" s="1"/>
  <c r="Q109" s="1"/>
  <c r="Q110" s="1"/>
  <c r="Q111" s="1"/>
  <c r="Q112" s="1"/>
  <c r="Q113" s="1"/>
  <c r="Q114" s="1"/>
  <c r="Q115" s="1"/>
  <c r="Q116" s="1"/>
  <c r="Q117" s="1"/>
  <c r="Q118" s="1"/>
  <c r="Q119" s="1"/>
  <c r="Q120" s="1"/>
  <c r="Q121" s="1"/>
  <c r="Q122" s="1"/>
  <c r="Q123" s="1"/>
  <c r="Q124" s="1"/>
  <c r="Q125" s="1"/>
  <c r="Q126" s="1"/>
  <c r="Q127" s="1"/>
  <c r="Q128" s="1"/>
  <c r="Q129" s="1"/>
  <c r="Q130" s="1"/>
  <c r="Q131" s="1"/>
  <c r="Q132" s="1"/>
  <c r="Q133" s="1"/>
  <c r="Q134" s="1"/>
  <c r="Q135" s="1"/>
  <c r="Q136" s="1"/>
  <c r="Q137" s="1"/>
  <c r="Q138" s="1"/>
  <c r="Q139" s="1"/>
  <c r="Q140" s="1"/>
  <c r="Q141" s="1"/>
  <c r="Q142" s="1"/>
  <c r="Q143" s="1"/>
  <c r="Q144" s="1"/>
  <c r="Q145" s="1"/>
  <c r="Q146" s="1"/>
  <c r="Q147" s="1"/>
  <c r="Q148" s="1"/>
  <c r="Q149" s="1"/>
  <c r="Q150" s="1"/>
  <c r="Q151" s="1"/>
  <c r="Q152" s="1"/>
  <c r="Q153" s="1"/>
  <c r="Q154" s="1"/>
  <c r="Q155" s="1"/>
  <c r="Q156" s="1"/>
  <c r="Q157" s="1"/>
  <c r="Q158" s="1"/>
  <c r="Q159" s="1"/>
  <c r="Q160" s="1"/>
  <c r="Q161" s="1"/>
  <c r="Q162" s="1"/>
  <c r="Q163" s="1"/>
  <c r="Q164" s="1"/>
  <c r="Q165" s="1"/>
  <c r="Q166" s="1"/>
  <c r="Q167" s="1"/>
  <c r="Q168" s="1"/>
  <c r="Q169" s="1"/>
  <c r="Q170" s="1"/>
  <c r="Q171" s="1"/>
  <c r="Q172" s="1"/>
  <c r="Q173" s="1"/>
  <c r="Q174" s="1"/>
  <c r="Q175" s="1"/>
  <c r="Q176" s="1"/>
  <c r="Q177" s="1"/>
  <c r="Q178" s="1"/>
  <c r="Q179" s="1"/>
  <c r="Q180" s="1"/>
  <c r="Q181" s="1"/>
  <c r="Q182" s="1"/>
  <c r="Q183" s="1"/>
  <c r="Q184" s="1"/>
  <c r="Q185" s="1"/>
  <c r="Q186" s="1"/>
  <c r="Q187" s="1"/>
  <c r="Q188" s="1"/>
  <c r="Q189" s="1"/>
  <c r="Q190" s="1"/>
  <c r="Q191" s="1"/>
  <c r="Q192" s="1"/>
  <c r="Q193" s="1"/>
  <c r="Q194" s="1"/>
  <c r="Q195" s="1"/>
  <c r="Q196" s="1"/>
  <c r="Q197" s="1"/>
  <c r="Q198" s="1"/>
  <c r="Q199" s="1"/>
  <c r="Q200" s="1"/>
  <c r="Q201" s="1"/>
  <c r="Q202" s="1"/>
  <c r="Q203" s="1"/>
  <c r="Q204" s="1"/>
  <c r="Q205" s="1"/>
  <c r="Q206" s="1"/>
  <c r="Q207" s="1"/>
  <c r="Q208" s="1"/>
  <c r="Q209" s="1"/>
  <c r="Q210" s="1"/>
  <c r="Q211" s="1"/>
  <c r="Q212" s="1"/>
  <c r="Q213" s="1"/>
  <c r="Q214" s="1"/>
  <c r="Q215" s="1"/>
  <c r="Q216" s="1"/>
  <c r="Q217" s="1"/>
  <c r="Q218" s="1"/>
  <c r="Q219" s="1"/>
  <c r="Q220" s="1"/>
  <c r="Q221" s="1"/>
  <c r="Q222" s="1"/>
  <c r="Q223" s="1"/>
  <c r="Q224" s="1"/>
  <c r="Q225" s="1"/>
  <c r="Q226" s="1"/>
  <c r="Q227" s="1"/>
  <c r="Q228" s="1"/>
  <c r="Q229" s="1"/>
  <c r="Q230" s="1"/>
  <c r="Q231" s="1"/>
  <c r="Q232" s="1"/>
  <c r="Q233" s="1"/>
  <c r="Q234" s="1"/>
  <c r="Q235" s="1"/>
  <c r="Q236" s="1"/>
  <c r="Q237" s="1"/>
  <c r="Q238" s="1"/>
  <c r="Q239" s="1"/>
  <c r="Q240" s="1"/>
  <c r="Q241" s="1"/>
  <c r="Q242" s="1"/>
  <c r="Q243" s="1"/>
  <c r="Q244" s="1"/>
  <c r="Q245" s="1"/>
  <c r="Q246" s="1"/>
  <c r="Q247" s="1"/>
  <c r="Q248" s="1"/>
  <c r="Q249" s="1"/>
  <c r="Q250" s="1"/>
  <c r="Q251" s="1"/>
  <c r="Q252" s="1"/>
  <c r="Q253" s="1"/>
  <c r="Q254" s="1"/>
  <c r="Q255" s="1"/>
  <c r="Q256" s="1"/>
  <c r="Q257" s="1"/>
  <c r="Q258" s="1"/>
  <c r="Q259" s="1"/>
  <c r="Q260" s="1"/>
  <c r="Q261" s="1"/>
  <c r="Q262" s="1"/>
  <c r="Q263" s="1"/>
  <c r="Q264" s="1"/>
  <c r="Q265" s="1"/>
  <c r="Q266" s="1"/>
  <c r="Q267" s="1"/>
  <c r="Q268" s="1"/>
  <c r="Q269" s="1"/>
  <c r="Q270" s="1"/>
  <c r="Q271" s="1"/>
  <c r="Q272" s="1"/>
  <c r="Q273" s="1"/>
  <c r="Q274" s="1"/>
  <c r="Q275" s="1"/>
  <c r="Q276" s="1"/>
  <c r="Q277" s="1"/>
  <c r="Q278" s="1"/>
  <c r="Q279" s="1"/>
  <c r="Q280" s="1"/>
  <c r="Q281" s="1"/>
  <c r="Q282" s="1"/>
  <c r="Q283" s="1"/>
  <c r="Q284" s="1"/>
  <c r="Q285" s="1"/>
  <c r="Q286" s="1"/>
  <c r="Q287" s="1"/>
  <c r="Q288" s="1"/>
  <c r="Q289" s="1"/>
  <c r="Q290" s="1"/>
  <c r="Q291" s="1"/>
  <c r="Q292" s="1"/>
  <c r="Q293" s="1"/>
  <c r="C34"/>
  <c r="B34"/>
  <c r="D49" s="1"/>
  <c r="E34" l="1"/>
  <c r="G34"/>
  <c r="I34" s="1"/>
  <c r="K34" l="1"/>
  <c r="B35" s="1"/>
  <c r="D50" l="1"/>
  <c r="C35"/>
  <c r="M34"/>
  <c r="G35" l="1"/>
  <c r="I35" s="1"/>
  <c r="E35"/>
  <c r="K35" l="1"/>
  <c r="B36" s="1"/>
  <c r="D51" l="1"/>
  <c r="C36"/>
  <c r="M35"/>
  <c r="G36" l="1"/>
  <c r="I36" s="1"/>
  <c r="E36"/>
  <c r="K36" l="1"/>
  <c r="B37" s="1"/>
  <c r="D52" l="1"/>
  <c r="C37"/>
  <c r="M36"/>
  <c r="G37" l="1"/>
  <c r="I37" s="1"/>
  <c r="E37"/>
  <c r="K37" l="1"/>
  <c r="B38" s="1"/>
  <c r="D53" l="1"/>
  <c r="C38"/>
  <c r="M37"/>
  <c r="G38" l="1"/>
  <c r="I38" s="1"/>
  <c r="E38"/>
  <c r="K38" l="1"/>
  <c r="B39" s="1"/>
  <c r="D54" l="1"/>
  <c r="C39"/>
  <c r="M38"/>
  <c r="G39" l="1"/>
  <c r="I39" s="1"/>
  <c r="E39"/>
  <c r="K39" l="1"/>
  <c r="B40" s="1"/>
  <c r="D55" l="1"/>
  <c r="C40"/>
  <c r="M39"/>
  <c r="G40" l="1"/>
  <c r="I40" s="1"/>
  <c r="E40"/>
  <c r="K40" l="1"/>
  <c r="B41" s="1"/>
  <c r="D56" l="1"/>
  <c r="C41"/>
  <c r="M40"/>
  <c r="G41" l="1"/>
  <c r="I41" s="1"/>
  <c r="E41"/>
  <c r="K41" l="1"/>
  <c r="B42" s="1"/>
  <c r="D57" l="1"/>
  <c r="C42"/>
  <c r="M41"/>
  <c r="G42" l="1"/>
  <c r="I42" s="1"/>
  <c r="E42"/>
  <c r="K42" l="1"/>
  <c r="B43" s="1"/>
  <c r="D58" l="1"/>
  <c r="C43"/>
  <c r="M42"/>
  <c r="G43" l="1"/>
  <c r="I43" s="1"/>
  <c r="E43"/>
  <c r="K43" l="1"/>
  <c r="B44" s="1"/>
  <c r="D59" l="1"/>
  <c r="C44"/>
  <c r="M43"/>
  <c r="G44" l="1"/>
  <c r="I44" s="1"/>
  <c r="E44"/>
  <c r="K44" l="1"/>
  <c r="B45" s="1"/>
  <c r="D60" l="1"/>
  <c r="C45"/>
  <c r="M44"/>
  <c r="G45" l="1"/>
  <c r="I45" s="1"/>
  <c r="E45"/>
  <c r="K45" l="1"/>
  <c r="B46" s="1"/>
  <c r="D61" l="1"/>
  <c r="C46"/>
  <c r="M45"/>
  <c r="G46" l="1"/>
  <c r="I46" s="1"/>
  <c r="E46"/>
  <c r="K46" l="1"/>
  <c r="B47" s="1"/>
  <c r="D62" l="1"/>
  <c r="C47"/>
  <c r="M46"/>
  <c r="G47" l="1"/>
  <c r="I47" s="1"/>
  <c r="E47"/>
  <c r="K47" l="1"/>
  <c r="B48" s="1"/>
  <c r="D63" l="1"/>
  <c r="C48"/>
  <c r="M47"/>
  <c r="G48" l="1"/>
  <c r="I48" s="1"/>
  <c r="E48"/>
  <c r="K48" l="1"/>
  <c r="B49" s="1"/>
  <c r="D64" l="1"/>
  <c r="C49"/>
  <c r="M48"/>
  <c r="G49" l="1"/>
  <c r="I49" s="1"/>
  <c r="E49"/>
  <c r="K49" l="1"/>
  <c r="B50" s="1"/>
  <c r="D65" l="1"/>
  <c r="C50"/>
  <c r="M49"/>
  <c r="G50" l="1"/>
  <c r="I50" s="1"/>
  <c r="E50"/>
  <c r="K50" l="1"/>
  <c r="B51" s="1"/>
  <c r="D66" l="1"/>
  <c r="C51"/>
  <c r="M50"/>
  <c r="G51" l="1"/>
  <c r="I51" s="1"/>
  <c r="E51"/>
  <c r="K51" l="1"/>
  <c r="B52" s="1"/>
  <c r="D67" l="1"/>
  <c r="C52"/>
  <c r="M51"/>
  <c r="G52" l="1"/>
  <c r="I52" s="1"/>
  <c r="E52"/>
  <c r="K52" l="1"/>
  <c r="B53" s="1"/>
  <c r="D68" l="1"/>
  <c r="C53"/>
  <c r="M52"/>
  <c r="G53" l="1"/>
  <c r="I53" s="1"/>
  <c r="E53"/>
  <c r="K53" l="1"/>
  <c r="B54" s="1"/>
  <c r="D69" l="1"/>
  <c r="C54"/>
  <c r="M53"/>
  <c r="G54" l="1"/>
  <c r="I54" s="1"/>
  <c r="E54"/>
  <c r="K54" l="1"/>
  <c r="B55" s="1"/>
  <c r="D70" l="1"/>
  <c r="C55"/>
  <c r="M54"/>
  <c r="G55" l="1"/>
  <c r="I55" s="1"/>
  <c r="E55"/>
  <c r="K55" l="1"/>
  <c r="B56" s="1"/>
  <c r="D71" l="1"/>
  <c r="C56"/>
  <c r="M55"/>
  <c r="G56" l="1"/>
  <c r="I56" s="1"/>
  <c r="E56"/>
  <c r="K56" l="1"/>
  <c r="B57" s="1"/>
  <c r="D72" l="1"/>
  <c r="C57"/>
  <c r="M56"/>
  <c r="G57" l="1"/>
  <c r="I57" s="1"/>
  <c r="E57"/>
  <c r="K57" l="1"/>
  <c r="B58" s="1"/>
  <c r="D73" l="1"/>
  <c r="C58"/>
  <c r="M57"/>
  <c r="G58" l="1"/>
  <c r="I58" s="1"/>
  <c r="E58"/>
  <c r="K58" l="1"/>
  <c r="B59" s="1"/>
  <c r="D74" l="1"/>
  <c r="C59"/>
  <c r="M58"/>
  <c r="G59" l="1"/>
  <c r="I59" s="1"/>
  <c r="E59"/>
  <c r="K59" l="1"/>
  <c r="B60" s="1"/>
  <c r="D75" l="1"/>
  <c r="C60"/>
  <c r="M59"/>
  <c r="G60" l="1"/>
  <c r="I60" s="1"/>
  <c r="E60"/>
  <c r="K60" l="1"/>
  <c r="B61" s="1"/>
  <c r="D76" l="1"/>
  <c r="C61"/>
  <c r="M60"/>
  <c r="G61" l="1"/>
  <c r="I61" s="1"/>
  <c r="E61"/>
  <c r="K61" l="1"/>
  <c r="B62" s="1"/>
  <c r="D77" l="1"/>
  <c r="C62"/>
  <c r="M61"/>
  <c r="G62" l="1"/>
  <c r="I62" s="1"/>
  <c r="E62"/>
  <c r="K62" l="1"/>
  <c r="B63" s="1"/>
  <c r="D78" l="1"/>
  <c r="C63"/>
  <c r="M62"/>
  <c r="G63" l="1"/>
  <c r="I63" s="1"/>
  <c r="E63"/>
  <c r="K63" l="1"/>
  <c r="B64" s="1"/>
  <c r="D79" l="1"/>
  <c r="C64"/>
  <c r="M63"/>
  <c r="G64" l="1"/>
  <c r="I64" s="1"/>
  <c r="E64"/>
  <c r="K64" l="1"/>
  <c r="B65" s="1"/>
  <c r="D80" l="1"/>
  <c r="C65"/>
  <c r="M64"/>
  <c r="G65" l="1"/>
  <c r="I65" s="1"/>
  <c r="E65"/>
  <c r="K65" l="1"/>
  <c r="B66" s="1"/>
  <c r="D81" l="1"/>
  <c r="C66"/>
  <c r="M65"/>
  <c r="G66" l="1"/>
  <c r="I66" s="1"/>
  <c r="E66"/>
  <c r="K66" l="1"/>
  <c r="B67" s="1"/>
  <c r="D82" l="1"/>
  <c r="C67"/>
  <c r="M66"/>
  <c r="G67" l="1"/>
  <c r="I67" s="1"/>
  <c r="E67"/>
  <c r="K67" l="1"/>
  <c r="B68" s="1"/>
  <c r="D83" l="1"/>
  <c r="C68"/>
  <c r="M67"/>
  <c r="G68" l="1"/>
  <c r="I68" s="1"/>
  <c r="E68"/>
  <c r="K68" l="1"/>
  <c r="B69" s="1"/>
  <c r="D84" l="1"/>
  <c r="C69"/>
  <c r="M68"/>
  <c r="G69" l="1"/>
  <c r="I69" s="1"/>
  <c r="E69"/>
  <c r="K69" l="1"/>
  <c r="B70" s="1"/>
  <c r="D85" l="1"/>
  <c r="C70"/>
  <c r="M69"/>
  <c r="G70" l="1"/>
  <c r="I70" s="1"/>
  <c r="E70"/>
  <c r="K70" l="1"/>
  <c r="B71" s="1"/>
  <c r="D86" l="1"/>
  <c r="C71"/>
  <c r="M70"/>
  <c r="G71" l="1"/>
  <c r="I71" s="1"/>
  <c r="E71"/>
  <c r="K71" l="1"/>
  <c r="B72" s="1"/>
  <c r="D87" l="1"/>
  <c r="C72"/>
  <c r="M71"/>
  <c r="G72" l="1"/>
  <c r="I72" s="1"/>
  <c r="E72"/>
  <c r="K72" l="1"/>
  <c r="B73" s="1"/>
  <c r="D88" l="1"/>
  <c r="C73"/>
  <c r="M72"/>
  <c r="G73" l="1"/>
  <c r="I73" s="1"/>
  <c r="E73"/>
  <c r="K73" l="1"/>
  <c r="B74" s="1"/>
  <c r="D89" l="1"/>
  <c r="C74"/>
  <c r="M73"/>
  <c r="G74" l="1"/>
  <c r="I74" s="1"/>
  <c r="E74"/>
  <c r="K74" l="1"/>
  <c r="B75" s="1"/>
  <c r="D90" l="1"/>
  <c r="C75"/>
  <c r="M74"/>
  <c r="G75" l="1"/>
  <c r="I75" s="1"/>
  <c r="E75"/>
  <c r="K75" l="1"/>
  <c r="B76" s="1"/>
  <c r="D91" l="1"/>
  <c r="C76"/>
  <c r="M75"/>
  <c r="G76" l="1"/>
  <c r="I76" s="1"/>
  <c r="E76"/>
  <c r="K76" l="1"/>
  <c r="B77" s="1"/>
  <c r="D92" l="1"/>
  <c r="C77"/>
  <c r="M76"/>
  <c r="G77" l="1"/>
  <c r="I77" s="1"/>
  <c r="E77"/>
  <c r="K77" l="1"/>
  <c r="B78" s="1"/>
  <c r="D93" l="1"/>
  <c r="C78"/>
  <c r="M77"/>
  <c r="G78" l="1"/>
  <c r="I78" s="1"/>
  <c r="E78"/>
  <c r="K78" l="1"/>
  <c r="B79" s="1"/>
  <c r="D94" l="1"/>
  <c r="C79"/>
  <c r="M78"/>
  <c r="G79" l="1"/>
  <c r="I79" s="1"/>
  <c r="E79"/>
  <c r="K79" l="1"/>
  <c r="B80" s="1"/>
  <c r="D95" l="1"/>
  <c r="C80"/>
  <c r="M79"/>
  <c r="G80" l="1"/>
  <c r="I80" s="1"/>
  <c r="E80"/>
  <c r="K80" l="1"/>
  <c r="B81" s="1"/>
  <c r="D96" l="1"/>
  <c r="C81"/>
  <c r="M80"/>
  <c r="G81" l="1"/>
  <c r="I81" s="1"/>
  <c r="E81"/>
  <c r="K81" l="1"/>
  <c r="B82" s="1"/>
  <c r="D97" l="1"/>
  <c r="C82"/>
  <c r="M81"/>
  <c r="G82" l="1"/>
  <c r="I82" s="1"/>
  <c r="E82"/>
  <c r="K82" l="1"/>
  <c r="B83" s="1"/>
  <c r="D98" l="1"/>
  <c r="C83"/>
  <c r="M82"/>
  <c r="G83" l="1"/>
  <c r="I83" s="1"/>
  <c r="E83"/>
  <c r="K83" l="1"/>
  <c r="B84" s="1"/>
  <c r="D99" l="1"/>
  <c r="C84"/>
  <c r="M83"/>
  <c r="G84" l="1"/>
  <c r="I84" s="1"/>
  <c r="E84"/>
  <c r="K84" l="1"/>
  <c r="B85" s="1"/>
  <c r="D100" l="1"/>
  <c r="C85"/>
  <c r="M84"/>
  <c r="G85" l="1"/>
  <c r="I85" s="1"/>
  <c r="E85"/>
  <c r="K85" l="1"/>
  <c r="B86" s="1"/>
  <c r="D101" l="1"/>
  <c r="C86"/>
  <c r="M85"/>
  <c r="G86" l="1"/>
  <c r="I86" s="1"/>
  <c r="E86"/>
  <c r="K86" l="1"/>
  <c r="B87" s="1"/>
  <c r="D102" l="1"/>
  <c r="C87"/>
  <c r="M86"/>
  <c r="G87" l="1"/>
  <c r="I87" s="1"/>
  <c r="E87"/>
  <c r="K87" l="1"/>
  <c r="B88" s="1"/>
  <c r="D103" l="1"/>
  <c r="C88"/>
  <c r="M87"/>
  <c r="G88" l="1"/>
  <c r="I88" s="1"/>
  <c r="E88"/>
  <c r="K88" l="1"/>
  <c r="B89" s="1"/>
  <c r="D104" l="1"/>
  <c r="C89"/>
  <c r="M88"/>
  <c r="G89" l="1"/>
  <c r="I89" s="1"/>
  <c r="E89"/>
  <c r="K89" l="1"/>
  <c r="B90" s="1"/>
  <c r="D105" l="1"/>
  <c r="C90"/>
  <c r="M89"/>
  <c r="G90" l="1"/>
  <c r="I90" s="1"/>
  <c r="E90"/>
  <c r="K90" l="1"/>
  <c r="B91" s="1"/>
  <c r="D106" l="1"/>
  <c r="C91"/>
  <c r="M90"/>
  <c r="G91" l="1"/>
  <c r="I91" s="1"/>
  <c r="E91"/>
  <c r="K91" l="1"/>
  <c r="B92" s="1"/>
  <c r="D107" l="1"/>
  <c r="C92"/>
  <c r="M91"/>
  <c r="G92" l="1"/>
  <c r="I92" s="1"/>
  <c r="E92"/>
  <c r="K92" l="1"/>
  <c r="B93" s="1"/>
  <c r="D108" l="1"/>
  <c r="C93"/>
  <c r="M92"/>
  <c r="G93" l="1"/>
  <c r="I93" s="1"/>
  <c r="E93"/>
  <c r="K93" l="1"/>
  <c r="B94" s="1"/>
  <c r="D109" l="1"/>
  <c r="C94"/>
  <c r="M93"/>
  <c r="G94" l="1"/>
  <c r="I94" s="1"/>
  <c r="E94"/>
  <c r="K94" l="1"/>
  <c r="B95" s="1"/>
  <c r="D110" l="1"/>
  <c r="C95"/>
  <c r="M94"/>
  <c r="G95" l="1"/>
  <c r="I95" s="1"/>
  <c r="E95"/>
  <c r="K95" l="1"/>
  <c r="B96" s="1"/>
  <c r="D111" l="1"/>
  <c r="C96"/>
  <c r="M95"/>
  <c r="G96" l="1"/>
  <c r="I96" s="1"/>
  <c r="E96"/>
  <c r="K96" l="1"/>
  <c r="B97" s="1"/>
  <c r="D112" l="1"/>
  <c r="C97"/>
  <c r="M96"/>
  <c r="G97" l="1"/>
  <c r="I97" s="1"/>
  <c r="E97"/>
  <c r="K97" l="1"/>
  <c r="B98" s="1"/>
  <c r="D113" l="1"/>
  <c r="C98"/>
  <c r="M97"/>
  <c r="G98" l="1"/>
  <c r="I98" s="1"/>
  <c r="E98"/>
  <c r="K98" l="1"/>
  <c r="B99" s="1"/>
  <c r="D114" l="1"/>
  <c r="C99"/>
  <c r="M98"/>
  <c r="G99" l="1"/>
  <c r="I99" s="1"/>
  <c r="E99"/>
  <c r="K99" l="1"/>
  <c r="B100" s="1"/>
  <c r="D115" l="1"/>
  <c r="C100"/>
  <c r="M99"/>
  <c r="G100" l="1"/>
  <c r="I100" s="1"/>
  <c r="E100"/>
  <c r="K100" l="1"/>
  <c r="B101" s="1"/>
  <c r="D116" l="1"/>
  <c r="C101"/>
  <c r="M100"/>
  <c r="G101" l="1"/>
  <c r="I101" s="1"/>
  <c r="E101"/>
  <c r="K101" l="1"/>
  <c r="B102" s="1"/>
  <c r="D117" l="1"/>
  <c r="C102"/>
  <c r="M101"/>
  <c r="G102" l="1"/>
  <c r="I102" s="1"/>
  <c r="E102"/>
  <c r="K102" l="1"/>
  <c r="B103" s="1"/>
  <c r="D118" l="1"/>
  <c r="C103"/>
  <c r="M102"/>
  <c r="G103" l="1"/>
  <c r="I103" s="1"/>
  <c r="E103"/>
  <c r="K103" l="1"/>
  <c r="B104" s="1"/>
  <c r="D119" l="1"/>
  <c r="C104"/>
  <c r="M103"/>
  <c r="G104" l="1"/>
  <c r="I104" s="1"/>
  <c r="E104"/>
  <c r="K104" l="1"/>
  <c r="B105" s="1"/>
  <c r="D120" l="1"/>
  <c r="C105"/>
  <c r="M104"/>
  <c r="G105" l="1"/>
  <c r="I105" s="1"/>
  <c r="E105"/>
  <c r="K105" l="1"/>
  <c r="B106" s="1"/>
  <c r="D121" l="1"/>
  <c r="C106"/>
  <c r="M105"/>
  <c r="G106" l="1"/>
  <c r="I106" s="1"/>
  <c r="E106"/>
  <c r="K106" l="1"/>
  <c r="B107" s="1"/>
  <c r="D122" l="1"/>
  <c r="C107"/>
  <c r="M106"/>
  <c r="G107" l="1"/>
  <c r="I107" s="1"/>
  <c r="E107"/>
  <c r="K107" l="1"/>
  <c r="B108" s="1"/>
  <c r="D123" l="1"/>
  <c r="C108"/>
  <c r="M107"/>
  <c r="G108" l="1"/>
  <c r="I108" s="1"/>
  <c r="E108"/>
  <c r="K108" l="1"/>
  <c r="B109" s="1"/>
  <c r="D124" l="1"/>
  <c r="C109"/>
  <c r="M108"/>
  <c r="G109" l="1"/>
  <c r="I109" s="1"/>
  <c r="E109"/>
  <c r="K109" l="1"/>
  <c r="B110" s="1"/>
  <c r="D125" l="1"/>
  <c r="C110"/>
  <c r="M109"/>
  <c r="G110" l="1"/>
  <c r="I110" s="1"/>
  <c r="E110"/>
  <c r="K110" l="1"/>
  <c r="B111" s="1"/>
  <c r="D126" l="1"/>
  <c r="C111"/>
  <c r="M110"/>
  <c r="G111" l="1"/>
  <c r="I111" s="1"/>
  <c r="E111"/>
  <c r="K111" l="1"/>
  <c r="B112" s="1"/>
  <c r="D127" l="1"/>
  <c r="C112"/>
  <c r="M111"/>
  <c r="G112" l="1"/>
  <c r="I112" s="1"/>
  <c r="E112"/>
  <c r="K112" l="1"/>
  <c r="B113" s="1"/>
  <c r="D128" l="1"/>
  <c r="C113"/>
  <c r="M112"/>
  <c r="G113" l="1"/>
  <c r="I113" s="1"/>
  <c r="E113"/>
  <c r="K113" l="1"/>
  <c r="B114" s="1"/>
  <c r="D129" l="1"/>
  <c r="C114"/>
  <c r="M113"/>
  <c r="G114" l="1"/>
  <c r="I114" s="1"/>
  <c r="E114"/>
  <c r="K114" l="1"/>
  <c r="B115" s="1"/>
  <c r="D130" l="1"/>
  <c r="C115"/>
  <c r="M114"/>
  <c r="G115" l="1"/>
  <c r="I115" s="1"/>
  <c r="E115"/>
  <c r="K115" l="1"/>
  <c r="B116" s="1"/>
  <c r="D131" l="1"/>
  <c r="C116"/>
  <c r="M115"/>
  <c r="G116" l="1"/>
  <c r="I116" s="1"/>
  <c r="E116"/>
  <c r="K116" l="1"/>
  <c r="B117" s="1"/>
  <c r="D132" l="1"/>
  <c r="C117"/>
  <c r="M116"/>
  <c r="G117" l="1"/>
  <c r="I117" s="1"/>
  <c r="E117"/>
  <c r="K117" l="1"/>
  <c r="B118" s="1"/>
  <c r="D133" l="1"/>
  <c r="C118"/>
  <c r="M117"/>
  <c r="G118" l="1"/>
  <c r="I118" s="1"/>
  <c r="E118"/>
  <c r="K118" l="1"/>
  <c r="B119" s="1"/>
  <c r="D134" l="1"/>
  <c r="C119"/>
  <c r="M118"/>
  <c r="G119" l="1"/>
  <c r="I119" s="1"/>
  <c r="E119"/>
  <c r="K119" l="1"/>
  <c r="B120" s="1"/>
  <c r="D135" l="1"/>
  <c r="C120"/>
  <c r="M119"/>
  <c r="G120" l="1"/>
  <c r="I120" s="1"/>
  <c r="E120"/>
  <c r="K120" l="1"/>
  <c r="B121" s="1"/>
  <c r="D136" l="1"/>
  <c r="C121"/>
  <c r="M120"/>
  <c r="G121" l="1"/>
  <c r="I121" s="1"/>
  <c r="E121"/>
  <c r="K121" l="1"/>
  <c r="B122" s="1"/>
  <c r="D137" l="1"/>
  <c r="C122"/>
  <c r="M121"/>
  <c r="G122" l="1"/>
  <c r="I122" s="1"/>
  <c r="E122"/>
  <c r="K122" l="1"/>
  <c r="B123" s="1"/>
  <c r="D138" l="1"/>
  <c r="C123"/>
  <c r="M122"/>
  <c r="G123" l="1"/>
  <c r="I123" s="1"/>
  <c r="E123"/>
  <c r="K123" l="1"/>
  <c r="B124" s="1"/>
  <c r="D139" l="1"/>
  <c r="C124"/>
  <c r="M123"/>
  <c r="G124" l="1"/>
  <c r="I124" s="1"/>
  <c r="E124"/>
  <c r="K124" l="1"/>
  <c r="B125" s="1"/>
  <c r="D140" l="1"/>
  <c r="C125"/>
  <c r="M124"/>
  <c r="G125" l="1"/>
  <c r="I125" s="1"/>
  <c r="E125"/>
  <c r="K125" l="1"/>
  <c r="B126" s="1"/>
  <c r="D141" l="1"/>
  <c r="C126"/>
  <c r="M125"/>
  <c r="G126" l="1"/>
  <c r="I126" s="1"/>
  <c r="E126"/>
  <c r="K126" l="1"/>
  <c r="B127" s="1"/>
  <c r="D142" l="1"/>
  <c r="C127"/>
  <c r="M126"/>
  <c r="G127" l="1"/>
  <c r="I127" s="1"/>
  <c r="E127"/>
  <c r="K127" l="1"/>
  <c r="B128" s="1"/>
  <c r="D143" l="1"/>
  <c r="C128"/>
  <c r="M127"/>
  <c r="G128" l="1"/>
  <c r="I128" s="1"/>
  <c r="E128"/>
  <c r="K128" l="1"/>
  <c r="B129" s="1"/>
  <c r="D144" l="1"/>
  <c r="C129"/>
  <c r="M128"/>
  <c r="G129" l="1"/>
  <c r="I129" s="1"/>
  <c r="E129"/>
  <c r="K129" l="1"/>
  <c r="B130" s="1"/>
  <c r="D145" l="1"/>
  <c r="C130"/>
  <c r="M129"/>
  <c r="G130" l="1"/>
  <c r="I130" s="1"/>
  <c r="E130"/>
  <c r="K130" l="1"/>
  <c r="B131" s="1"/>
  <c r="D146" l="1"/>
  <c r="C131"/>
  <c r="M130"/>
  <c r="G131" l="1"/>
  <c r="I131" s="1"/>
  <c r="E131"/>
  <c r="K131" l="1"/>
  <c r="B132" s="1"/>
  <c r="D147" l="1"/>
  <c r="C132"/>
  <c r="M131"/>
  <c r="G132" l="1"/>
  <c r="I132" s="1"/>
  <c r="E132"/>
  <c r="K132" l="1"/>
  <c r="B133" s="1"/>
  <c r="D148" l="1"/>
  <c r="C133"/>
  <c r="M132"/>
  <c r="G133" l="1"/>
  <c r="I133" s="1"/>
  <c r="E133"/>
  <c r="K133" l="1"/>
  <c r="B134" s="1"/>
  <c r="D149" l="1"/>
  <c r="C134"/>
  <c r="M133"/>
  <c r="G134" l="1"/>
  <c r="I134" s="1"/>
  <c r="E134"/>
  <c r="K134" l="1"/>
  <c r="B135" s="1"/>
  <c r="D150" l="1"/>
  <c r="C135"/>
  <c r="M134"/>
  <c r="G135" l="1"/>
  <c r="I135" s="1"/>
  <c r="E135"/>
  <c r="K135" l="1"/>
  <c r="B136" s="1"/>
  <c r="D151" l="1"/>
  <c r="C136"/>
  <c r="M135"/>
  <c r="G136" l="1"/>
  <c r="I136" s="1"/>
  <c r="E136"/>
  <c r="K136" l="1"/>
  <c r="B137" s="1"/>
  <c r="D152" l="1"/>
  <c r="C137"/>
  <c r="M136"/>
  <c r="G137" l="1"/>
  <c r="I137" s="1"/>
  <c r="E137"/>
  <c r="K137" l="1"/>
  <c r="B138" s="1"/>
  <c r="D153" l="1"/>
  <c r="C138"/>
  <c r="M137"/>
  <c r="G138" l="1"/>
  <c r="I138" s="1"/>
  <c r="E138"/>
  <c r="K138" l="1"/>
  <c r="B139" s="1"/>
  <c r="D154" l="1"/>
  <c r="C139"/>
  <c r="M138"/>
  <c r="G139" l="1"/>
  <c r="I139" s="1"/>
  <c r="E139"/>
  <c r="K139" l="1"/>
  <c r="B140" s="1"/>
  <c r="D155" l="1"/>
  <c r="C140"/>
  <c r="M139"/>
  <c r="G140" l="1"/>
  <c r="I140" s="1"/>
  <c r="E140"/>
  <c r="K140" l="1"/>
  <c r="B141" s="1"/>
  <c r="D156" l="1"/>
  <c r="C141"/>
  <c r="M140"/>
  <c r="G141" l="1"/>
  <c r="I141" s="1"/>
  <c r="E141"/>
  <c r="K141" l="1"/>
  <c r="B142" s="1"/>
  <c r="D157" l="1"/>
  <c r="C142"/>
  <c r="M141"/>
  <c r="G142" l="1"/>
  <c r="I142" s="1"/>
  <c r="E142"/>
  <c r="K142" l="1"/>
  <c r="B143" s="1"/>
  <c r="D158" l="1"/>
  <c r="C143"/>
  <c r="M142"/>
  <c r="G143" l="1"/>
  <c r="I143" s="1"/>
  <c r="E143"/>
  <c r="K143" l="1"/>
  <c r="B144" s="1"/>
  <c r="D159" l="1"/>
  <c r="C144"/>
  <c r="M143"/>
  <c r="G144" l="1"/>
  <c r="I144" s="1"/>
  <c r="E144"/>
  <c r="K144" l="1"/>
  <c r="B145" s="1"/>
  <c r="D160" l="1"/>
  <c r="C145"/>
  <c r="M144"/>
  <c r="G145" l="1"/>
  <c r="I145" s="1"/>
  <c r="E145"/>
  <c r="K145" l="1"/>
  <c r="B146" s="1"/>
  <c r="D161" l="1"/>
  <c r="C146"/>
  <c r="M145"/>
  <c r="G146" l="1"/>
  <c r="I146" s="1"/>
  <c r="E146"/>
  <c r="K146" l="1"/>
  <c r="B147" s="1"/>
  <c r="D162" l="1"/>
  <c r="C147"/>
  <c r="M146"/>
  <c r="G147" l="1"/>
  <c r="I147" s="1"/>
  <c r="E147"/>
  <c r="K147" l="1"/>
  <c r="B148" s="1"/>
  <c r="D163" l="1"/>
  <c r="C148"/>
  <c r="M147"/>
  <c r="G148" l="1"/>
  <c r="I148" s="1"/>
  <c r="E148"/>
  <c r="K148" l="1"/>
  <c r="B149" s="1"/>
  <c r="D164" l="1"/>
  <c r="C149"/>
  <c r="M148"/>
  <c r="G149" l="1"/>
  <c r="I149" s="1"/>
  <c r="E149"/>
  <c r="K149" l="1"/>
  <c r="B150" s="1"/>
  <c r="D165" l="1"/>
  <c r="C150"/>
  <c r="M149"/>
  <c r="G150" l="1"/>
  <c r="I150" s="1"/>
  <c r="E150"/>
  <c r="K150" l="1"/>
  <c r="B151" s="1"/>
  <c r="D166" l="1"/>
  <c r="C151"/>
  <c r="M150"/>
  <c r="G151" l="1"/>
  <c r="I151" s="1"/>
  <c r="E151"/>
  <c r="K151" l="1"/>
  <c r="B152" s="1"/>
  <c r="D167" l="1"/>
  <c r="C152"/>
  <c r="M151"/>
  <c r="G152" l="1"/>
  <c r="I152" s="1"/>
  <c r="E152"/>
  <c r="K152" l="1"/>
  <c r="B153" s="1"/>
  <c r="D168" l="1"/>
  <c r="C153"/>
  <c r="M152"/>
  <c r="G153" l="1"/>
  <c r="I153" s="1"/>
  <c r="E153"/>
  <c r="K153" l="1"/>
  <c r="B154" s="1"/>
  <c r="D169" l="1"/>
  <c r="C154"/>
  <c r="M153"/>
  <c r="G154" l="1"/>
  <c r="I154" s="1"/>
  <c r="E154"/>
  <c r="K154" l="1"/>
  <c r="B155" s="1"/>
  <c r="D170" l="1"/>
  <c r="C155"/>
  <c r="M154"/>
  <c r="G155" l="1"/>
  <c r="I155" s="1"/>
  <c r="E155"/>
  <c r="K155" l="1"/>
  <c r="B156" s="1"/>
  <c r="D171" l="1"/>
  <c r="C156"/>
  <c r="M155"/>
  <c r="G156" l="1"/>
  <c r="I156" s="1"/>
  <c r="E156"/>
  <c r="K156" l="1"/>
  <c r="B157" s="1"/>
  <c r="D172" l="1"/>
  <c r="C157"/>
  <c r="M156"/>
  <c r="G157" l="1"/>
  <c r="I157" s="1"/>
  <c r="E157"/>
  <c r="K157" l="1"/>
  <c r="B158" s="1"/>
  <c r="D173" l="1"/>
  <c r="C158"/>
  <c r="M157"/>
  <c r="G158" l="1"/>
  <c r="I158" s="1"/>
  <c r="E158"/>
  <c r="K158" l="1"/>
  <c r="B159" s="1"/>
  <c r="D174" l="1"/>
  <c r="C159"/>
  <c r="M158"/>
  <c r="G159" l="1"/>
  <c r="I159" s="1"/>
  <c r="E159"/>
  <c r="K159" l="1"/>
  <c r="B160" s="1"/>
  <c r="D175" l="1"/>
  <c r="C160"/>
  <c r="M159"/>
  <c r="G160" l="1"/>
  <c r="I160" s="1"/>
  <c r="E160"/>
  <c r="K160" l="1"/>
  <c r="B161" s="1"/>
  <c r="D176" l="1"/>
  <c r="C161"/>
  <c r="M160"/>
  <c r="G161" l="1"/>
  <c r="I161" s="1"/>
  <c r="E161"/>
  <c r="K161" l="1"/>
  <c r="B162" s="1"/>
  <c r="D177" l="1"/>
  <c r="C162"/>
  <c r="M161"/>
  <c r="G162" l="1"/>
  <c r="I162" s="1"/>
  <c r="E162"/>
  <c r="K162" l="1"/>
  <c r="B163" s="1"/>
  <c r="D178" l="1"/>
  <c r="C163"/>
  <c r="M162"/>
  <c r="G163" l="1"/>
  <c r="I163" s="1"/>
  <c r="E163"/>
  <c r="K163" l="1"/>
  <c r="B164" s="1"/>
  <c r="D179" l="1"/>
  <c r="C164"/>
  <c r="M163"/>
  <c r="G164" l="1"/>
  <c r="I164" s="1"/>
  <c r="E164"/>
  <c r="K164" l="1"/>
  <c r="B165" s="1"/>
  <c r="D180" l="1"/>
  <c r="C165"/>
  <c r="M164"/>
  <c r="G165" l="1"/>
  <c r="I165" s="1"/>
  <c r="E165"/>
  <c r="K165" l="1"/>
  <c r="B166" s="1"/>
  <c r="D181" l="1"/>
  <c r="C166"/>
  <c r="M165"/>
  <c r="G166" l="1"/>
  <c r="I166" s="1"/>
  <c r="E166"/>
  <c r="K166" l="1"/>
  <c r="B167" s="1"/>
  <c r="D182" l="1"/>
  <c r="C167"/>
  <c r="M166"/>
  <c r="G167" l="1"/>
  <c r="I167" s="1"/>
  <c r="E167"/>
  <c r="K167" l="1"/>
  <c r="B168" s="1"/>
  <c r="D183" l="1"/>
  <c r="C168"/>
  <c r="M167"/>
  <c r="G168" l="1"/>
  <c r="I168" s="1"/>
  <c r="E168"/>
  <c r="K168" l="1"/>
  <c r="B169" s="1"/>
  <c r="D184" l="1"/>
  <c r="C169"/>
  <c r="M168"/>
  <c r="G169" l="1"/>
  <c r="I169" s="1"/>
  <c r="E169"/>
  <c r="K169" l="1"/>
  <c r="B170" s="1"/>
  <c r="D185" l="1"/>
  <c r="C170"/>
  <c r="M169"/>
  <c r="G170" l="1"/>
  <c r="I170" s="1"/>
  <c r="E170"/>
  <c r="K170" l="1"/>
  <c r="B171" s="1"/>
  <c r="D186" l="1"/>
  <c r="C171"/>
  <c r="M170"/>
  <c r="G171" l="1"/>
  <c r="I171" s="1"/>
  <c r="E171"/>
  <c r="K171" l="1"/>
  <c r="B172" s="1"/>
  <c r="D187" l="1"/>
  <c r="C172"/>
  <c r="M171"/>
  <c r="G172" l="1"/>
  <c r="I172" s="1"/>
  <c r="E172"/>
  <c r="K172" l="1"/>
  <c r="B173" s="1"/>
  <c r="D188" l="1"/>
  <c r="C173"/>
  <c r="M172"/>
  <c r="G173" l="1"/>
  <c r="I173" s="1"/>
  <c r="E173"/>
  <c r="K173" l="1"/>
  <c r="B174" s="1"/>
  <c r="D189" l="1"/>
  <c r="C174"/>
  <c r="M173"/>
  <c r="G174" l="1"/>
  <c r="I174" s="1"/>
  <c r="E174"/>
  <c r="K174" l="1"/>
  <c r="B175" s="1"/>
  <c r="D190" l="1"/>
  <c r="C175"/>
  <c r="M174"/>
  <c r="G175" l="1"/>
  <c r="I175" s="1"/>
  <c r="E175"/>
  <c r="K175" l="1"/>
  <c r="B176" s="1"/>
  <c r="D191" l="1"/>
  <c r="C176"/>
  <c r="M175"/>
  <c r="G176" l="1"/>
  <c r="I176" s="1"/>
  <c r="E176"/>
  <c r="K176" l="1"/>
  <c r="B177" s="1"/>
  <c r="D192" l="1"/>
  <c r="C177"/>
  <c r="M176"/>
  <c r="G177" l="1"/>
  <c r="I177" s="1"/>
  <c r="E177"/>
  <c r="K177" l="1"/>
  <c r="B178" s="1"/>
  <c r="D193" l="1"/>
  <c r="C178"/>
  <c r="M177"/>
  <c r="G178" l="1"/>
  <c r="I178" s="1"/>
  <c r="E178"/>
  <c r="K178" l="1"/>
  <c r="B179" s="1"/>
  <c r="D194" l="1"/>
  <c r="C179"/>
  <c r="M178"/>
  <c r="G179" l="1"/>
  <c r="I179" s="1"/>
  <c r="E179"/>
  <c r="K179" l="1"/>
  <c r="B180" s="1"/>
  <c r="D195" l="1"/>
  <c r="C180"/>
  <c r="M179"/>
  <c r="G180" l="1"/>
  <c r="I180" s="1"/>
  <c r="E180"/>
  <c r="K180" l="1"/>
  <c r="B181" s="1"/>
  <c r="D196" l="1"/>
  <c r="C181"/>
  <c r="M180"/>
  <c r="G181" l="1"/>
  <c r="I181" s="1"/>
  <c r="E181"/>
  <c r="K181" l="1"/>
  <c r="B182" s="1"/>
  <c r="D197" l="1"/>
  <c r="C182"/>
  <c r="M181"/>
  <c r="G182" l="1"/>
  <c r="I182" s="1"/>
  <c r="E182"/>
  <c r="K182" l="1"/>
  <c r="B183" s="1"/>
  <c r="D198" l="1"/>
  <c r="C183"/>
  <c r="M182"/>
  <c r="G183" l="1"/>
  <c r="I183" s="1"/>
  <c r="E183"/>
  <c r="K183" l="1"/>
  <c r="B184" s="1"/>
  <c r="D199" l="1"/>
  <c r="C184"/>
  <c r="M183"/>
  <c r="G184" l="1"/>
  <c r="I184" s="1"/>
  <c r="E184"/>
  <c r="K184" l="1"/>
  <c r="B185" s="1"/>
  <c r="D200" l="1"/>
  <c r="C185"/>
  <c r="M184"/>
  <c r="G185" l="1"/>
  <c r="I185" s="1"/>
  <c r="E185"/>
  <c r="K185" l="1"/>
  <c r="B186" s="1"/>
  <c r="D201" l="1"/>
  <c r="C186"/>
  <c r="M185"/>
  <c r="G186" l="1"/>
  <c r="I186" s="1"/>
  <c r="E186"/>
  <c r="K186" l="1"/>
  <c r="B187" s="1"/>
  <c r="D202" l="1"/>
  <c r="C187"/>
  <c r="M186"/>
  <c r="G187" l="1"/>
  <c r="I187" s="1"/>
  <c r="E187"/>
  <c r="K187" l="1"/>
  <c r="B188" s="1"/>
  <c r="D203" l="1"/>
  <c r="C188"/>
  <c r="M187"/>
  <c r="G188" l="1"/>
  <c r="I188" s="1"/>
  <c r="E188"/>
  <c r="K188" l="1"/>
  <c r="B189" s="1"/>
  <c r="D204" l="1"/>
  <c r="C189"/>
  <c r="M188"/>
  <c r="G189" l="1"/>
  <c r="I189" s="1"/>
  <c r="E189"/>
  <c r="K189" l="1"/>
  <c r="B190" s="1"/>
  <c r="D205" l="1"/>
  <c r="C190"/>
  <c r="M189"/>
  <c r="G190" l="1"/>
  <c r="I190" s="1"/>
  <c r="E190"/>
  <c r="K190" l="1"/>
  <c r="B191" s="1"/>
  <c r="D206" l="1"/>
  <c r="C191"/>
  <c r="M190"/>
  <c r="G191" l="1"/>
  <c r="I191" s="1"/>
  <c r="E191"/>
  <c r="K191" l="1"/>
  <c r="B192" s="1"/>
  <c r="D207" l="1"/>
  <c r="C192"/>
  <c r="M191"/>
  <c r="G192" l="1"/>
  <c r="I192" s="1"/>
  <c r="E192"/>
  <c r="K192" l="1"/>
  <c r="B193" s="1"/>
  <c r="D208" l="1"/>
  <c r="C193"/>
  <c r="M192"/>
  <c r="G193" l="1"/>
  <c r="I193" s="1"/>
  <c r="E193"/>
  <c r="K193" l="1"/>
  <c r="B194" s="1"/>
  <c r="D209" l="1"/>
  <c r="C194"/>
  <c r="M193"/>
  <c r="G194" l="1"/>
  <c r="I194" s="1"/>
  <c r="E194"/>
  <c r="K194" l="1"/>
  <c r="B195" s="1"/>
  <c r="D210" l="1"/>
  <c r="C195"/>
  <c r="M194"/>
  <c r="G195" l="1"/>
  <c r="I195" s="1"/>
  <c r="E195"/>
  <c r="K195" l="1"/>
  <c r="B196" s="1"/>
  <c r="D211" l="1"/>
  <c r="C196"/>
  <c r="M195"/>
  <c r="G196" l="1"/>
  <c r="I196" s="1"/>
  <c r="E196"/>
  <c r="K196" l="1"/>
  <c r="B197" s="1"/>
  <c r="D212" l="1"/>
  <c r="C197"/>
  <c r="M196"/>
  <c r="G197" l="1"/>
  <c r="I197" s="1"/>
  <c r="E197"/>
  <c r="K197" l="1"/>
  <c r="B198" s="1"/>
  <c r="D213" l="1"/>
  <c r="C198"/>
  <c r="M197"/>
  <c r="G198" l="1"/>
  <c r="I198" s="1"/>
  <c r="E198"/>
  <c r="K198" l="1"/>
  <c r="B199" s="1"/>
  <c r="D214" l="1"/>
  <c r="C199"/>
  <c r="M198"/>
  <c r="G199" l="1"/>
  <c r="I199" s="1"/>
  <c r="E199"/>
  <c r="K199" l="1"/>
  <c r="B200" s="1"/>
  <c r="D215" l="1"/>
  <c r="C200"/>
  <c r="M199"/>
  <c r="G200" l="1"/>
  <c r="I200" s="1"/>
  <c r="E200"/>
  <c r="K200" l="1"/>
  <c r="B201" s="1"/>
  <c r="D216" l="1"/>
  <c r="C201"/>
  <c r="M200"/>
  <c r="G201" l="1"/>
  <c r="I201" s="1"/>
  <c r="E201"/>
  <c r="K201" l="1"/>
  <c r="B202" s="1"/>
  <c r="D217" l="1"/>
  <c r="C202"/>
  <c r="M201"/>
  <c r="G202" l="1"/>
  <c r="I202" s="1"/>
  <c r="E202"/>
  <c r="K202" l="1"/>
  <c r="B203" s="1"/>
  <c r="D218" l="1"/>
  <c r="C203"/>
  <c r="M202"/>
  <c r="G203" l="1"/>
  <c r="I203" s="1"/>
  <c r="E203"/>
  <c r="K203" l="1"/>
  <c r="B204" s="1"/>
  <c r="D219" l="1"/>
  <c r="C204"/>
  <c r="M203"/>
  <c r="G204" l="1"/>
  <c r="I204" s="1"/>
  <c r="E204"/>
  <c r="K204" l="1"/>
  <c r="B205" s="1"/>
  <c r="D220" l="1"/>
  <c r="C205"/>
  <c r="M204"/>
  <c r="G205" l="1"/>
  <c r="I205" s="1"/>
  <c r="E205"/>
  <c r="K205" l="1"/>
  <c r="B206" s="1"/>
  <c r="D221" l="1"/>
  <c r="C206"/>
  <c r="M205"/>
  <c r="G206" l="1"/>
  <c r="I206" s="1"/>
  <c r="E206"/>
  <c r="K206" l="1"/>
  <c r="B207" s="1"/>
  <c r="D222" l="1"/>
  <c r="C207"/>
  <c r="M206"/>
  <c r="G207" l="1"/>
  <c r="I207" s="1"/>
  <c r="E207"/>
  <c r="K207" l="1"/>
  <c r="B208" s="1"/>
  <c r="D223" l="1"/>
  <c r="C208"/>
  <c r="M207"/>
  <c r="G208" l="1"/>
  <c r="I208" s="1"/>
  <c r="E208"/>
  <c r="K208" l="1"/>
  <c r="B209" s="1"/>
  <c r="D224" l="1"/>
  <c r="C209"/>
  <c r="M208"/>
  <c r="G209" l="1"/>
  <c r="I209" s="1"/>
  <c r="E209"/>
  <c r="K209" l="1"/>
  <c r="B210" s="1"/>
  <c r="D225" l="1"/>
  <c r="C210"/>
  <c r="M209"/>
  <c r="G210" l="1"/>
  <c r="I210" s="1"/>
  <c r="E210"/>
  <c r="K210" l="1"/>
  <c r="B211" s="1"/>
  <c r="D226" l="1"/>
  <c r="C211"/>
  <c r="M210"/>
  <c r="G211" l="1"/>
  <c r="I211" s="1"/>
  <c r="E211"/>
  <c r="K211" l="1"/>
  <c r="B212" s="1"/>
  <c r="D227" l="1"/>
  <c r="C212"/>
  <c r="M211"/>
  <c r="G212" l="1"/>
  <c r="I212" s="1"/>
  <c r="E212"/>
  <c r="K212" l="1"/>
  <c r="B213" s="1"/>
  <c r="D228" l="1"/>
  <c r="C213"/>
  <c r="M212"/>
  <c r="G213" l="1"/>
  <c r="I213" s="1"/>
  <c r="E213"/>
  <c r="K213" l="1"/>
  <c r="B214" s="1"/>
  <c r="D229" l="1"/>
  <c r="C214"/>
  <c r="M213"/>
  <c r="G214" l="1"/>
  <c r="I214" s="1"/>
  <c r="E214"/>
  <c r="K214" l="1"/>
  <c r="B215" s="1"/>
  <c r="D230" l="1"/>
  <c r="C215"/>
  <c r="M214"/>
  <c r="G215" l="1"/>
  <c r="I215" s="1"/>
  <c r="E215"/>
  <c r="K215" l="1"/>
  <c r="B216" s="1"/>
  <c r="D231" l="1"/>
  <c r="C216"/>
  <c r="M215"/>
  <c r="G216" l="1"/>
  <c r="I216" s="1"/>
  <c r="E216"/>
  <c r="K216" l="1"/>
  <c r="B217" s="1"/>
  <c r="D232" l="1"/>
  <c r="C217"/>
  <c r="M216"/>
  <c r="G217" l="1"/>
  <c r="I217" s="1"/>
  <c r="E217"/>
  <c r="K217" l="1"/>
  <c r="B218" s="1"/>
  <c r="D233" l="1"/>
  <c r="C218"/>
  <c r="M217"/>
  <c r="G218" l="1"/>
  <c r="I218" s="1"/>
  <c r="E218"/>
  <c r="K218" l="1"/>
  <c r="B219" s="1"/>
  <c r="D234" l="1"/>
  <c r="C219"/>
  <c r="M218"/>
  <c r="G219" l="1"/>
  <c r="I219" s="1"/>
  <c r="E219"/>
  <c r="K219" l="1"/>
  <c r="B220" s="1"/>
  <c r="D235" l="1"/>
  <c r="C220"/>
  <c r="M219"/>
  <c r="G220" l="1"/>
  <c r="I220" s="1"/>
  <c r="E220"/>
  <c r="K220" l="1"/>
  <c r="B221" s="1"/>
  <c r="D236" l="1"/>
  <c r="C221"/>
  <c r="M220"/>
  <c r="G221" l="1"/>
  <c r="I221" s="1"/>
  <c r="E221"/>
  <c r="K221" l="1"/>
  <c r="B222" s="1"/>
  <c r="D237" l="1"/>
  <c r="C222"/>
  <c r="M221"/>
  <c r="G222" l="1"/>
  <c r="I222" s="1"/>
  <c r="E222"/>
  <c r="K222" l="1"/>
  <c r="B223" s="1"/>
  <c r="D238" l="1"/>
  <c r="C223"/>
  <c r="M222"/>
  <c r="G223" l="1"/>
  <c r="I223" s="1"/>
  <c r="E223"/>
  <c r="K223" l="1"/>
  <c r="B224" s="1"/>
  <c r="D239" l="1"/>
  <c r="C224"/>
  <c r="M223"/>
  <c r="G224" l="1"/>
  <c r="I224" s="1"/>
  <c r="E224"/>
  <c r="K224" l="1"/>
  <c r="B225" s="1"/>
  <c r="D240" l="1"/>
  <c r="C225"/>
  <c r="M224"/>
  <c r="G225" l="1"/>
  <c r="I225" s="1"/>
  <c r="E225"/>
  <c r="K225" l="1"/>
  <c r="B226" s="1"/>
  <c r="D241" l="1"/>
  <c r="C226"/>
  <c r="M225"/>
  <c r="G226" l="1"/>
  <c r="I226" s="1"/>
  <c r="E226"/>
  <c r="K226" l="1"/>
  <c r="B227" s="1"/>
  <c r="D242" l="1"/>
  <c r="C227"/>
  <c r="M226"/>
  <c r="G227" l="1"/>
  <c r="I227" s="1"/>
  <c r="E227"/>
  <c r="K227" l="1"/>
  <c r="B228" s="1"/>
  <c r="D243" l="1"/>
  <c r="C228"/>
  <c r="M227"/>
  <c r="G228" l="1"/>
  <c r="I228" s="1"/>
  <c r="E228"/>
  <c r="K228" l="1"/>
  <c r="B229" s="1"/>
  <c r="D244" l="1"/>
  <c r="C229"/>
  <c r="M228"/>
  <c r="G229" l="1"/>
  <c r="I229" s="1"/>
  <c r="E229"/>
  <c r="K229" l="1"/>
  <c r="B230" s="1"/>
  <c r="D245" l="1"/>
  <c r="C230"/>
  <c r="M229"/>
  <c r="G230" l="1"/>
  <c r="I230" s="1"/>
  <c r="E230"/>
  <c r="K230" l="1"/>
  <c r="B231" s="1"/>
  <c r="D246" l="1"/>
  <c r="C231"/>
  <c r="M230"/>
  <c r="G231" l="1"/>
  <c r="I231" s="1"/>
  <c r="E231"/>
  <c r="K231" l="1"/>
  <c r="B232" s="1"/>
  <c r="D247" l="1"/>
  <c r="C232"/>
  <c r="M231"/>
  <c r="G232" l="1"/>
  <c r="I232" s="1"/>
  <c r="E232"/>
  <c r="K232" l="1"/>
  <c r="B233" s="1"/>
  <c r="D248" l="1"/>
  <c r="C233"/>
  <c r="M232"/>
  <c r="G233" l="1"/>
  <c r="I233" s="1"/>
  <c r="E233"/>
  <c r="K233" l="1"/>
  <c r="B234" s="1"/>
  <c r="D249" l="1"/>
  <c r="C234"/>
  <c r="M233"/>
  <c r="G234" l="1"/>
  <c r="I234" s="1"/>
  <c r="E234"/>
  <c r="K234" l="1"/>
  <c r="B235" s="1"/>
  <c r="D250" l="1"/>
  <c r="C235"/>
  <c r="M234"/>
  <c r="G235" l="1"/>
  <c r="I235" s="1"/>
  <c r="E235"/>
  <c r="K235" l="1"/>
  <c r="B236" s="1"/>
  <c r="D251" l="1"/>
  <c r="C236"/>
  <c r="M235"/>
  <c r="G236" l="1"/>
  <c r="I236" s="1"/>
  <c r="E236"/>
  <c r="K236" l="1"/>
  <c r="B237" s="1"/>
  <c r="D252" l="1"/>
  <c r="C237"/>
  <c r="M236"/>
  <c r="G237" l="1"/>
  <c r="I237" s="1"/>
  <c r="E237"/>
  <c r="K237" l="1"/>
  <c r="B238" s="1"/>
  <c r="D253" l="1"/>
  <c r="C238"/>
  <c r="M237"/>
  <c r="G238" l="1"/>
  <c r="I238" s="1"/>
  <c r="E238"/>
  <c r="K238" l="1"/>
  <c r="B239" s="1"/>
  <c r="D254" l="1"/>
  <c r="C239"/>
  <c r="M238"/>
  <c r="G239" l="1"/>
  <c r="I239" s="1"/>
  <c r="E239"/>
  <c r="K239" l="1"/>
  <c r="B240" s="1"/>
  <c r="D255" l="1"/>
  <c r="C240"/>
  <c r="M239"/>
  <c r="G240" l="1"/>
  <c r="I240" s="1"/>
  <c r="E240"/>
  <c r="K240" l="1"/>
  <c r="B241" s="1"/>
  <c r="D256" l="1"/>
  <c r="C241"/>
  <c r="M240"/>
  <c r="G241" l="1"/>
  <c r="I241" s="1"/>
  <c r="E241"/>
  <c r="K241" l="1"/>
  <c r="B242" s="1"/>
  <c r="D257" l="1"/>
  <c r="C242"/>
  <c r="M241"/>
  <c r="G242" l="1"/>
  <c r="I242" s="1"/>
  <c r="E242"/>
  <c r="K242" l="1"/>
  <c r="B243" s="1"/>
  <c r="D258" l="1"/>
  <c r="C243"/>
  <c r="M242"/>
  <c r="G243" l="1"/>
  <c r="I243" s="1"/>
  <c r="E243"/>
  <c r="K243" l="1"/>
  <c r="B244" s="1"/>
  <c r="D259" l="1"/>
  <c r="C244"/>
  <c r="M243"/>
  <c r="G244" l="1"/>
  <c r="I244" s="1"/>
  <c r="E244"/>
  <c r="K244" l="1"/>
  <c r="B245" s="1"/>
  <c r="D260" l="1"/>
  <c r="C245"/>
  <c r="M244"/>
  <c r="G245" l="1"/>
  <c r="I245" s="1"/>
  <c r="E245"/>
  <c r="K245" l="1"/>
  <c r="B246" s="1"/>
  <c r="D261" l="1"/>
  <c r="C246"/>
  <c r="M245"/>
  <c r="G246" l="1"/>
  <c r="I246" s="1"/>
  <c r="E246"/>
  <c r="K246" l="1"/>
  <c r="B247" s="1"/>
  <c r="D262" l="1"/>
  <c r="C247"/>
  <c r="M246"/>
  <c r="G247" l="1"/>
  <c r="I247" s="1"/>
  <c r="E247"/>
  <c r="K247" l="1"/>
  <c r="B248" s="1"/>
  <c r="D263" l="1"/>
  <c r="C248"/>
  <c r="M247"/>
  <c r="G248" l="1"/>
  <c r="I248" s="1"/>
  <c r="E248"/>
  <c r="K248" l="1"/>
  <c r="B249" s="1"/>
  <c r="D264" l="1"/>
  <c r="C249"/>
  <c r="M248"/>
  <c r="G249" l="1"/>
  <c r="I249" s="1"/>
  <c r="E249"/>
  <c r="K249" l="1"/>
  <c r="B250" s="1"/>
  <c r="D265" l="1"/>
  <c r="C250"/>
  <c r="M249"/>
  <c r="G250" l="1"/>
  <c r="I250" s="1"/>
  <c r="E250"/>
  <c r="K250" l="1"/>
  <c r="B251" s="1"/>
  <c r="D266" l="1"/>
  <c r="C251"/>
  <c r="M250"/>
  <c r="G251" l="1"/>
  <c r="I251" s="1"/>
  <c r="E251"/>
  <c r="K251" l="1"/>
  <c r="B252" s="1"/>
  <c r="D267" l="1"/>
  <c r="C252"/>
  <c r="M251"/>
  <c r="G252" l="1"/>
  <c r="I252" s="1"/>
  <c r="E252"/>
  <c r="K252" l="1"/>
  <c r="B253" s="1"/>
  <c r="D268" l="1"/>
  <c r="C253"/>
  <c r="M252"/>
  <c r="G253" l="1"/>
  <c r="I253" s="1"/>
  <c r="E253"/>
  <c r="K253" l="1"/>
  <c r="B254" s="1"/>
  <c r="D269" l="1"/>
  <c r="C254"/>
  <c r="M253"/>
  <c r="G254" l="1"/>
  <c r="I254" s="1"/>
  <c r="E254"/>
  <c r="K254" l="1"/>
  <c r="B255" s="1"/>
  <c r="D270" l="1"/>
  <c r="C255"/>
  <c r="M254"/>
  <c r="G255" l="1"/>
  <c r="I255" s="1"/>
  <c r="E255"/>
  <c r="K255" l="1"/>
  <c r="B256" s="1"/>
  <c r="D271" l="1"/>
  <c r="C256"/>
  <c r="M255"/>
  <c r="G256" l="1"/>
  <c r="I256" s="1"/>
  <c r="E256"/>
  <c r="K256" l="1"/>
  <c r="B257" s="1"/>
  <c r="D272" l="1"/>
  <c r="C257"/>
  <c r="M256"/>
  <c r="G257" l="1"/>
  <c r="I257" s="1"/>
  <c r="E257"/>
  <c r="K257" l="1"/>
  <c r="B258" s="1"/>
  <c r="D273" l="1"/>
  <c r="C258"/>
  <c r="M257"/>
  <c r="G258" l="1"/>
  <c r="I258" s="1"/>
  <c r="E258"/>
  <c r="K258" l="1"/>
  <c r="B259" s="1"/>
  <c r="D274" l="1"/>
  <c r="C259"/>
  <c r="M258"/>
  <c r="G259" l="1"/>
  <c r="I259" s="1"/>
  <c r="E259"/>
  <c r="K259" l="1"/>
  <c r="B260" s="1"/>
  <c r="D275" l="1"/>
  <c r="C260"/>
  <c r="M259"/>
  <c r="G260" l="1"/>
  <c r="I260" s="1"/>
  <c r="E260"/>
  <c r="K260" l="1"/>
  <c r="B261" s="1"/>
  <c r="D276" l="1"/>
  <c r="C261"/>
  <c r="M260"/>
  <c r="G261" l="1"/>
  <c r="I261" s="1"/>
  <c r="E261"/>
  <c r="K261" l="1"/>
  <c r="B262" s="1"/>
  <c r="D277" l="1"/>
  <c r="C262"/>
  <c r="M261"/>
  <c r="G262" l="1"/>
  <c r="I262" s="1"/>
  <c r="E262"/>
  <c r="K262" l="1"/>
  <c r="B263" s="1"/>
  <c r="D278" l="1"/>
  <c r="C263"/>
  <c r="M262"/>
  <c r="G263" l="1"/>
  <c r="I263" s="1"/>
  <c r="E263"/>
  <c r="K263" l="1"/>
  <c r="B264" s="1"/>
  <c r="D279" l="1"/>
  <c r="C264"/>
  <c r="M263"/>
  <c r="G264" l="1"/>
  <c r="I264" s="1"/>
  <c r="E264"/>
  <c r="K264" l="1"/>
  <c r="B265" s="1"/>
  <c r="D280" l="1"/>
  <c r="C265"/>
  <c r="M264"/>
  <c r="G265" l="1"/>
  <c r="I265" s="1"/>
  <c r="E265"/>
  <c r="K265" l="1"/>
  <c r="B266" s="1"/>
  <c r="D281" l="1"/>
  <c r="C266"/>
  <c r="M265"/>
  <c r="G266" l="1"/>
  <c r="I266" s="1"/>
  <c r="E266"/>
  <c r="K266" l="1"/>
  <c r="B267" s="1"/>
  <c r="D282" l="1"/>
  <c r="C267"/>
  <c r="M266"/>
  <c r="G267" l="1"/>
  <c r="I267" s="1"/>
  <c r="E267"/>
  <c r="K267" l="1"/>
  <c r="B268" s="1"/>
  <c r="D283" l="1"/>
  <c r="C268"/>
  <c r="M267"/>
  <c r="G268" l="1"/>
  <c r="I268" s="1"/>
  <c r="E268"/>
  <c r="K268" l="1"/>
  <c r="B269" s="1"/>
  <c r="D284" l="1"/>
  <c r="C269"/>
  <c r="M268"/>
  <c r="G269" l="1"/>
  <c r="I269" s="1"/>
  <c r="E269"/>
  <c r="K269" l="1"/>
  <c r="B270" s="1"/>
  <c r="D285" l="1"/>
  <c r="C270"/>
  <c r="M269"/>
  <c r="G270" l="1"/>
  <c r="I270" s="1"/>
  <c r="E270"/>
  <c r="K270" l="1"/>
  <c r="B271" s="1"/>
  <c r="D286" l="1"/>
  <c r="C271"/>
  <c r="M270"/>
  <c r="G271" l="1"/>
  <c r="I271" s="1"/>
  <c r="E271"/>
  <c r="K271" l="1"/>
  <c r="B272" s="1"/>
  <c r="D287" l="1"/>
  <c r="C272"/>
  <c r="M271"/>
  <c r="G272" l="1"/>
  <c r="I272" s="1"/>
  <c r="E272"/>
  <c r="K272" l="1"/>
  <c r="B273" s="1"/>
  <c r="D288" l="1"/>
  <c r="C273"/>
  <c r="M272"/>
  <c r="G273" l="1"/>
  <c r="I273" s="1"/>
  <c r="E273"/>
  <c r="K273" l="1"/>
  <c r="B274" s="1"/>
  <c r="D289" l="1"/>
  <c r="C274"/>
  <c r="M273"/>
  <c r="G274" l="1"/>
  <c r="I274" s="1"/>
  <c r="E274"/>
  <c r="K274" l="1"/>
  <c r="B275" s="1"/>
  <c r="D290" l="1"/>
  <c r="C275"/>
  <c r="M274"/>
  <c r="G275" l="1"/>
  <c r="I275" s="1"/>
  <c r="E275"/>
  <c r="K275" l="1"/>
  <c r="B276" s="1"/>
  <c r="D291" l="1"/>
  <c r="C276"/>
  <c r="M275"/>
  <c r="G276" l="1"/>
  <c r="I276" s="1"/>
  <c r="E276"/>
  <c r="K276" l="1"/>
  <c r="B277" s="1"/>
  <c r="D292" l="1"/>
  <c r="C277"/>
  <c r="M276"/>
  <c r="G277" l="1"/>
  <c r="I277" s="1"/>
  <c r="E277"/>
  <c r="K277" l="1"/>
  <c r="B278" s="1"/>
  <c r="D293" l="1"/>
  <c r="C278"/>
  <c r="M277"/>
  <c r="G278" l="1"/>
  <c r="I278" s="1"/>
  <c r="E278"/>
  <c r="K278" l="1"/>
  <c r="B279" s="1"/>
  <c r="C279" s="1"/>
  <c r="G279" l="1"/>
  <c r="E279"/>
  <c r="M278"/>
  <c r="I279" l="1"/>
  <c r="K279" l="1"/>
  <c r="B280" s="1"/>
  <c r="C280" s="1"/>
  <c r="G280" l="1"/>
  <c r="E280"/>
  <c r="M279"/>
  <c r="I280" l="1"/>
  <c r="K280" l="1"/>
  <c r="B281" s="1"/>
  <c r="C281" s="1"/>
  <c r="G281" l="1"/>
  <c r="E281"/>
  <c r="M280"/>
  <c r="I281" l="1"/>
  <c r="K281" l="1"/>
  <c r="B282" s="1"/>
  <c r="C282" s="1"/>
  <c r="G282" l="1"/>
  <c r="E282"/>
  <c r="M281"/>
  <c r="I282" l="1"/>
  <c r="K282" l="1"/>
  <c r="B283" s="1"/>
  <c r="C283" s="1"/>
  <c r="G283" l="1"/>
  <c r="E283"/>
  <c r="M282"/>
  <c r="I283" l="1"/>
  <c r="K283" l="1"/>
  <c r="B284" s="1"/>
  <c r="C284" s="1"/>
  <c r="G284" l="1"/>
  <c r="E284"/>
  <c r="M283"/>
  <c r="I284" l="1"/>
  <c r="K284" l="1"/>
  <c r="B285" s="1"/>
  <c r="C285" s="1"/>
  <c r="G285" l="1"/>
  <c r="E285"/>
  <c r="M284"/>
  <c r="I285" l="1"/>
  <c r="K285" l="1"/>
  <c r="B286" s="1"/>
  <c r="C286" s="1"/>
  <c r="G286" l="1"/>
  <c r="E286"/>
  <c r="M285"/>
  <c r="I286" l="1"/>
  <c r="K286" l="1"/>
  <c r="B287" s="1"/>
  <c r="C287" s="1"/>
  <c r="G287" l="1"/>
  <c r="E287"/>
  <c r="M286"/>
  <c r="I287" l="1"/>
  <c r="K287" l="1"/>
  <c r="B288" s="1"/>
  <c r="C288" s="1"/>
  <c r="G288" l="1"/>
  <c r="E288"/>
  <c r="M287"/>
  <c r="I288" l="1"/>
  <c r="K288" l="1"/>
  <c r="B289" s="1"/>
  <c r="C289" s="1"/>
  <c r="G289" l="1"/>
  <c r="E289"/>
  <c r="M288"/>
  <c r="I289" l="1"/>
  <c r="K289" l="1"/>
  <c r="B290" s="1"/>
  <c r="C290" s="1"/>
  <c r="G290" l="1"/>
  <c r="E290"/>
  <c r="M289"/>
  <c r="I290" l="1"/>
  <c r="K290" l="1"/>
  <c r="B291" s="1"/>
  <c r="C291" s="1"/>
  <c r="G291" l="1"/>
  <c r="E291"/>
  <c r="M290"/>
  <c r="I291" l="1"/>
  <c r="K291" l="1"/>
  <c r="B292" s="1"/>
  <c r="C292" s="1"/>
  <c r="G292" l="1"/>
  <c r="E292"/>
  <c r="M291"/>
  <c r="I292" l="1"/>
  <c r="K292" l="1"/>
  <c r="B293" s="1"/>
  <c r="C293" s="1"/>
  <c r="G293" l="1"/>
  <c r="E293"/>
  <c r="M292"/>
  <c r="I293" l="1"/>
  <c r="K293" l="1"/>
  <c r="M293" s="1"/>
</calcChain>
</file>

<file path=xl/sharedStrings.xml><?xml version="1.0" encoding="utf-8"?>
<sst xmlns="http://schemas.openxmlformats.org/spreadsheetml/2006/main" count="45" uniqueCount="43">
  <si>
    <t>Valeur du coupon</t>
  </si>
  <si>
    <t>Nombre de coupons</t>
  </si>
  <si>
    <t>Semaine</t>
  </si>
  <si>
    <t>G/S/P</t>
  </si>
  <si>
    <t>Retrait</t>
  </si>
  <si>
    <t>Cumul/Retrait</t>
  </si>
  <si>
    <t>coupons supplémentaires</t>
  </si>
  <si>
    <r>
      <rPr>
        <sz val="16"/>
        <color indexed="10"/>
        <rFont val="Calibri"/>
      </rPr>
      <t xml:space="preserve">          </t>
    </r>
    <r>
      <rPr>
        <u/>
        <sz val="16"/>
        <color indexed="10"/>
        <rFont val="Calibri"/>
        <family val="2"/>
        <charset val="1"/>
      </rPr>
      <t>Voila notre tableau Profits25 simplifié vous allez voir qu'on peut gagner énormément d'argent</t>
    </r>
  </si>
  <si>
    <t xml:space="preserve">                       Ceci est un simulateur des possibilités de gains au fil des semaines en se basant sur les éléments énumérés sur le site </t>
  </si>
  <si>
    <t xml:space="preserve">                     Un coupon est rémunéré à hauteur de 40% au bout de 16 semaines, C'est-à-dire que votre coupon valant 25€ passe à 35€</t>
  </si>
  <si>
    <t>Vous augmenterez ainsi rapidement le nombre de vos coupons et par conséquent vos revenus.</t>
  </si>
  <si>
    <t>Cela permet de transformer vos rémunérations hebdomadaires en un nouveau coupon immédiatement.</t>
  </si>
  <si>
    <t>Modifier le chiffre de gauche pour voir ce que cela va vous rapporter</t>
  </si>
  <si>
    <t xml:space="preserve">Ne pas modifier le chiffre de gauche </t>
  </si>
  <si>
    <t>Gains de la</t>
  </si>
  <si>
    <t>semaine</t>
  </si>
  <si>
    <t>des gains</t>
  </si>
  <si>
    <t>cumul</t>
  </si>
  <si>
    <t>possible</t>
  </si>
  <si>
    <t>Rachat</t>
  </si>
  <si>
    <t>Valeur</t>
  </si>
  <si>
    <t>coupons</t>
  </si>
  <si>
    <t>achetés</t>
  </si>
  <si>
    <t>Coupons</t>
  </si>
  <si>
    <t>actifs</t>
  </si>
  <si>
    <t>désactivé</t>
  </si>
  <si>
    <t>rachat</t>
  </si>
  <si>
    <t>Solde après</t>
  </si>
  <si>
    <r>
      <rPr>
        <sz val="11"/>
        <color indexed="12"/>
        <rFont val="Calibri"/>
      </rPr>
      <t xml:space="preserve">                    </t>
    </r>
    <r>
      <rPr>
        <u/>
        <sz val="11"/>
        <color indexed="12"/>
        <rFont val="Calibri"/>
      </rPr>
      <t>Edité par Camille et Jonathan, Pour vous inscrire en nous ayant comme parrain cliquez ici</t>
    </r>
  </si>
  <si>
    <t xml:space="preserve">                                                    par 4 vous allez obtenir un aperçu de ce que vous allez toucher chaque mois</t>
  </si>
  <si>
    <r>
      <t xml:space="preserve">                                                </t>
    </r>
    <r>
      <rPr>
        <u/>
        <sz val="16"/>
        <color theme="1" tint="4.9989318521683403E-2"/>
        <rFont val="Calibri"/>
      </rPr>
      <t>La 2eme s'intitule "LES 6 COUPONS"</t>
    </r>
  </si>
  <si>
    <r>
      <t xml:space="preserve">    </t>
    </r>
    <r>
      <rPr>
        <i/>
        <sz val="11"/>
        <color indexed="8"/>
        <rFont val="Calibri"/>
      </rPr>
      <t xml:space="preserve">  Dans le tableau ci-dessous ou se trouve l'onglet "gain de la semaine" il s'agit vraiment de ce que vous gagner chaque semaine, si vous multipliez </t>
    </r>
  </si>
  <si>
    <t xml:space="preserve">                                                             Tableau d'évolution hebdomadaire (tout est calculé avec précision !) </t>
  </si>
  <si>
    <t xml:space="preserve">                                          Chaque semaine l'argent arrive sur votre compte Profits25 soit 2,10€ à 2,20 € par coupon.</t>
  </si>
  <si>
    <r>
      <t xml:space="preserve">                </t>
    </r>
    <r>
      <rPr>
        <u/>
        <sz val="16"/>
        <color indexed="8"/>
        <rFont val="Calibri"/>
      </rPr>
      <t>A nos yeux il y a deux stratégies rentablent la 1ere s'intitule "LES 13 COUPONS"</t>
    </r>
  </si>
  <si>
    <t>En Achetant 13 coupons publicitaires (soit un montant de 325 euros) vous allez généré environ 25 euros par semaine</t>
  </si>
  <si>
    <r>
      <rPr>
        <sz val="11"/>
        <color indexed="12"/>
        <rFont val="Calibri"/>
      </rPr>
      <t xml:space="preserve">               </t>
    </r>
    <r>
      <rPr>
        <u/>
        <sz val="11"/>
        <color indexed="12"/>
        <rFont val="Calibri"/>
      </rPr>
      <t>Pour toutes les personnes ne connaissant pas notre blog cliquez ici il est mis à jour quotidiennement</t>
    </r>
  </si>
  <si>
    <t xml:space="preserve">           A la base nous nous sommes dit que nous allions utilisé la technique des 13 coupons mais financiérement ce n'était pas possible </t>
  </si>
  <si>
    <t xml:space="preserve">      donc nous avons commencé par celle ci qui est très interessante car vous générez un coupon a partir de la 2eme semaine puis la 4eme</t>
  </si>
  <si>
    <t xml:space="preserve">              Et des la 6eme semaine vous générez un coupon d'office chaque semaine et de plus en plus de semaine en semaine</t>
  </si>
  <si>
    <t xml:space="preserve">    Pour exemple si vous vous inscrivez des maitenant en achetant 6 coupons à la 88eme semaine soit decembre 2016 vous allez commencé </t>
  </si>
  <si>
    <t xml:space="preserve"> à gagner plus de 457€ par semaine ! Juste en reinvestissant les bénéfices obtenus alors imaginez commencer avec 20, 30, ou 40 coupons et plus</t>
  </si>
  <si>
    <r>
      <rPr>
        <sz val="16"/>
        <color indexed="12"/>
        <rFont val="Calibri"/>
      </rPr>
      <t xml:space="preserve">      </t>
    </r>
    <r>
      <rPr>
        <u/>
        <sz val="16"/>
        <color indexed="12"/>
        <rFont val="Calibri"/>
        <family val="2"/>
        <charset val="1"/>
      </rPr>
      <t>TOUT SAVOIR SUR PROFITS 25 ? VISITEZ NOTRE BLOG : http://notre-blog-profits25.blogspot.fr/</t>
    </r>
  </si>
</sst>
</file>

<file path=xl/styles.xml><?xml version="1.0" encoding="utf-8"?>
<styleSheet xmlns="http://schemas.openxmlformats.org/spreadsheetml/2006/main">
  <numFmts count="4">
    <numFmt numFmtId="44" formatCode="_-* #,##0.00\ &quot;€&quot;_-;\-* #,##0.00\ &quot;€&quot;_-;_-* &quot;-&quot;??\ &quot;€&quot;_-;_-@_-"/>
    <numFmt numFmtId="164" formatCode="#,##0.00&quot; €&quot;;\-#,##0.00&quot; €&quot;"/>
    <numFmt numFmtId="165" formatCode="#,##0.00&quot; €&quot;"/>
    <numFmt numFmtId="166" formatCode="#,##0_ ;\-#,##0\ 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u/>
      <sz val="11"/>
      <color indexed="12"/>
      <name val="Calibri"/>
      <family val="2"/>
      <charset val="1"/>
    </font>
    <font>
      <sz val="16"/>
      <color indexed="8"/>
      <name val="Calibri"/>
      <family val="2"/>
      <charset val="1"/>
    </font>
    <font>
      <sz val="11"/>
      <color indexed="10"/>
      <name val="Calibri"/>
      <family val="2"/>
      <charset val="1"/>
    </font>
    <font>
      <b/>
      <sz val="11"/>
      <color indexed="8"/>
      <name val="Calibri"/>
      <family val="2"/>
      <charset val="1"/>
    </font>
    <font>
      <u/>
      <sz val="16"/>
      <color indexed="57"/>
      <name val="Calibri"/>
      <family val="2"/>
      <charset val="1"/>
    </font>
    <font>
      <sz val="18"/>
      <color indexed="54"/>
      <name val="Calibri"/>
      <family val="2"/>
      <charset val="1"/>
    </font>
    <font>
      <b/>
      <sz val="14"/>
      <color indexed="54"/>
      <name val="Calibri"/>
      <family val="2"/>
      <charset val="1"/>
    </font>
    <font>
      <sz val="11"/>
      <color indexed="9"/>
      <name val="Calibri"/>
      <family val="2"/>
      <charset val="1"/>
    </font>
    <font>
      <sz val="11"/>
      <name val="Calibri"/>
      <family val="2"/>
      <charset val="1"/>
    </font>
    <font>
      <sz val="8"/>
      <color indexed="8"/>
      <name val="Calibri"/>
      <family val="2"/>
      <charset val="1"/>
    </font>
    <font>
      <u/>
      <sz val="16"/>
      <color indexed="10"/>
      <name val="Calibri"/>
      <family val="2"/>
      <charset val="1"/>
    </font>
    <font>
      <sz val="16"/>
      <color indexed="10"/>
      <name val="Calibri"/>
    </font>
    <font>
      <sz val="16"/>
      <color theme="1" tint="4.9989318521683403E-2"/>
      <name val="Calibri"/>
      <family val="2"/>
      <charset val="1"/>
    </font>
    <font>
      <u/>
      <sz val="16"/>
      <color indexed="8"/>
      <name val="Calibri"/>
    </font>
    <font>
      <u/>
      <sz val="16"/>
      <color theme="1" tint="4.9989318521683403E-2"/>
      <name val="Calibri"/>
    </font>
    <font>
      <sz val="11"/>
      <color theme="0"/>
      <name val="Calibri"/>
      <family val="2"/>
      <charset val="1"/>
    </font>
    <font>
      <sz val="10"/>
      <color indexed="8"/>
      <name val="Calibri"/>
      <family val="2"/>
      <charset val="1"/>
    </font>
    <font>
      <sz val="12"/>
      <color indexed="8"/>
      <name val="Calibri"/>
      <family val="2"/>
      <charset val="1"/>
    </font>
    <font>
      <sz val="10"/>
      <name val="Calibri"/>
      <family val="2"/>
      <charset val="1"/>
    </font>
    <font>
      <sz val="12"/>
      <name val="Calibri"/>
      <family val="2"/>
      <charset val="1"/>
    </font>
    <font>
      <sz val="11"/>
      <color indexed="12"/>
      <name val="Calibri"/>
    </font>
    <font>
      <u/>
      <sz val="11"/>
      <color indexed="12"/>
      <name val="Calibri"/>
    </font>
    <font>
      <i/>
      <sz val="11"/>
      <color indexed="8"/>
      <name val="Calibri"/>
    </font>
    <font>
      <sz val="9"/>
      <color indexed="8"/>
      <name val="Calibri"/>
      <family val="2"/>
      <charset val="1"/>
    </font>
    <font>
      <u/>
      <sz val="16"/>
      <color indexed="12"/>
      <name val="Calibri"/>
      <family val="2"/>
      <charset val="1"/>
    </font>
    <font>
      <sz val="16"/>
      <color indexed="12"/>
      <name val="Calibri"/>
    </font>
    <font>
      <u/>
      <sz val="16"/>
      <color indexed="12"/>
      <name val="Calibri"/>
    </font>
  </fonts>
  <fills count="32">
    <fill>
      <patternFill patternType="none"/>
    </fill>
    <fill>
      <patternFill patternType="gray125"/>
    </fill>
    <fill>
      <patternFill patternType="solid">
        <fgColor indexed="10"/>
        <bgColor indexed="60"/>
      </patternFill>
    </fill>
    <fill>
      <patternFill patternType="solid">
        <fgColor indexed="51"/>
        <bgColor indexed="52"/>
      </patternFill>
    </fill>
    <fill>
      <patternFill patternType="solid">
        <fgColor indexed="50"/>
        <bgColor indexed="46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43"/>
      </patternFill>
    </fill>
    <fill>
      <patternFill patternType="solid">
        <fgColor theme="1"/>
        <bgColor indexed="64"/>
      </patternFill>
    </fill>
    <fill>
      <patternFill patternType="solid">
        <fgColor theme="1"/>
        <bgColor indexed="41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rgb="FFFF66CC"/>
        <bgColor indexed="55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CC99FF"/>
        <bgColor indexed="42"/>
      </patternFill>
    </fill>
    <fill>
      <patternFill patternType="solid">
        <fgColor rgb="FFCC99FF"/>
        <bgColor indexed="64"/>
      </patternFill>
    </fill>
    <fill>
      <patternFill patternType="solid">
        <fgColor theme="9" tint="0.79998168889431442"/>
        <bgColor indexed="42"/>
      </patternFill>
    </fill>
    <fill>
      <patternFill patternType="solid">
        <fgColor rgb="FFC00000"/>
        <bgColor indexed="59"/>
      </patternFill>
    </fill>
    <fill>
      <patternFill patternType="solid">
        <fgColor rgb="FFC00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79998168889431442"/>
        <bgColor indexed="42"/>
      </patternFill>
    </fill>
    <fill>
      <patternFill patternType="solid">
        <fgColor theme="3" tint="0.79998168889431442"/>
        <bgColor indexed="31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24"/>
      </patternFill>
    </fill>
    <fill>
      <patternFill patternType="solid">
        <fgColor theme="7" tint="0.59999389629810485"/>
        <bgColor indexed="4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55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46"/>
      </patternFill>
    </fill>
    <fill>
      <patternFill patternType="solid">
        <fgColor theme="6" tint="0.39997558519241921"/>
        <bgColor indexed="54"/>
      </patternFill>
    </fill>
    <fill>
      <patternFill patternType="solid">
        <fgColor theme="6" tint="0.39997558519241921"/>
        <bgColor indexed="45"/>
      </patternFill>
    </fill>
    <fill>
      <patternFill patternType="solid">
        <fgColor rgb="FFFFC000"/>
        <bgColor indexed="60"/>
      </patternFill>
    </fill>
    <fill>
      <patternFill patternType="solid">
        <fgColor rgb="FFFFC000"/>
        <bgColor indexed="26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0" borderId="0"/>
    <xf numFmtId="0" fontId="3" fillId="0" borderId="0"/>
  </cellStyleXfs>
  <cellXfs count="115">
    <xf numFmtId="0" fontId="0" fillId="0" borderId="0" xfId="0"/>
    <xf numFmtId="0" fontId="2" fillId="0" borderId="0" xfId="2"/>
    <xf numFmtId="0" fontId="2" fillId="0" borderId="0" xfId="2" applyFill="1"/>
    <xf numFmtId="0" fontId="2" fillId="0" borderId="0" xfId="2" applyAlignment="1">
      <alignment horizontal="center"/>
    </xf>
    <xf numFmtId="164" fontId="2" fillId="0" borderId="0" xfId="1" applyNumberFormat="1" applyFont="1" applyFill="1" applyBorder="1" applyAlignment="1" applyProtection="1">
      <alignment horizontal="center"/>
    </xf>
    <xf numFmtId="0" fontId="2" fillId="5" borderId="0" xfId="2" applyFill="1"/>
    <xf numFmtId="0" fontId="2" fillId="5" borderId="0" xfId="2" applyFill="1" applyAlignment="1">
      <alignment horizontal="center"/>
    </xf>
    <xf numFmtId="164" fontId="2" fillId="5" borderId="0" xfId="1" applyNumberFormat="1" applyFont="1" applyFill="1" applyBorder="1" applyAlignment="1" applyProtection="1">
      <alignment horizontal="center"/>
    </xf>
    <xf numFmtId="0" fontId="2" fillId="5" borderId="0" xfId="2" applyFill="1" applyAlignment="1">
      <alignment horizontal="center" vertical="center"/>
    </xf>
    <xf numFmtId="0" fontId="2" fillId="5" borderId="0" xfId="2" applyFont="1" applyFill="1" applyAlignment="1"/>
    <xf numFmtId="0" fontId="3" fillId="5" borderId="0" xfId="3" applyNumberFormat="1" applyFont="1" applyFill="1" applyBorder="1" applyAlignment="1" applyProtection="1">
      <protection locked="0"/>
    </xf>
    <xf numFmtId="0" fontId="2" fillId="5" borderId="0" xfId="2" applyFont="1" applyFill="1" applyBorder="1" applyAlignment="1"/>
    <xf numFmtId="0" fontId="2" fillId="5" borderId="0" xfId="2" applyFont="1" applyFill="1" applyBorder="1" applyAlignment="1"/>
    <xf numFmtId="0" fontId="0" fillId="5" borderId="0" xfId="0" applyFill="1"/>
    <xf numFmtId="0" fontId="4" fillId="5" borderId="0" xfId="2" applyFont="1" applyFill="1" applyAlignment="1"/>
    <xf numFmtId="0" fontId="15" fillId="5" borderId="0" xfId="2" applyFont="1" applyFill="1"/>
    <xf numFmtId="0" fontId="5" fillId="5" borderId="0" xfId="2" applyFont="1" applyFill="1" applyAlignment="1">
      <alignment horizontal="center"/>
    </xf>
    <xf numFmtId="0" fontId="6" fillId="5" borderId="0" xfId="2" applyFont="1" applyFill="1" applyAlignment="1"/>
    <xf numFmtId="0" fontId="7" fillId="5" borderId="0" xfId="3" applyNumberFormat="1" applyFont="1" applyFill="1" applyBorder="1" applyAlignment="1" applyProtection="1">
      <protection locked="0"/>
    </xf>
    <xf numFmtId="0" fontId="18" fillId="0" borderId="0" xfId="2" applyFont="1" applyFill="1"/>
    <xf numFmtId="0" fontId="18" fillId="0" borderId="0" xfId="2" applyFont="1" applyFill="1" applyAlignment="1">
      <alignment horizontal="center"/>
    </xf>
    <xf numFmtId="2" fontId="18" fillId="0" borderId="0" xfId="2" applyNumberFormat="1" applyFont="1" applyFill="1" applyAlignment="1" applyProtection="1">
      <alignment horizontal="center"/>
      <protection locked="0"/>
    </xf>
    <xf numFmtId="165" fontId="18" fillId="0" borderId="0" xfId="2" applyNumberFormat="1" applyFont="1" applyFill="1" applyAlignment="1" applyProtection="1">
      <alignment horizontal="center"/>
      <protection locked="0"/>
    </xf>
    <xf numFmtId="165" fontId="18" fillId="0" borderId="0" xfId="2" applyNumberFormat="1" applyFont="1" applyFill="1" applyAlignment="1">
      <alignment horizontal="center"/>
    </xf>
    <xf numFmtId="0" fontId="18" fillId="0" borderId="0" xfId="2" applyFont="1" applyFill="1" applyAlignment="1" applyProtection="1">
      <alignment horizontal="center"/>
      <protection locked="0"/>
    </xf>
    <xf numFmtId="0" fontId="18" fillId="8" borderId="2" xfId="2" applyFont="1" applyFill="1" applyBorder="1"/>
    <xf numFmtId="0" fontId="18" fillId="7" borderId="3" xfId="2" applyFont="1" applyFill="1" applyBorder="1"/>
    <xf numFmtId="164" fontId="2" fillId="13" borderId="1" xfId="1" applyNumberFormat="1" applyFont="1" applyFill="1" applyBorder="1" applyAlignment="1" applyProtection="1">
      <alignment horizontal="center"/>
    </xf>
    <xf numFmtId="0" fontId="2" fillId="14" borderId="2" xfId="2" applyFill="1" applyBorder="1" applyAlignment="1">
      <alignment horizontal="left"/>
    </xf>
    <xf numFmtId="164" fontId="2" fillId="14" borderId="4" xfId="1" applyNumberFormat="1" applyFont="1" applyFill="1" applyBorder="1" applyAlignment="1" applyProtection="1">
      <alignment horizontal="center"/>
    </xf>
    <xf numFmtId="0" fontId="2" fillId="14" borderId="4" xfId="2" applyFill="1" applyBorder="1"/>
    <xf numFmtId="0" fontId="8" fillId="14" borderId="4" xfId="2" applyFont="1" applyFill="1" applyBorder="1"/>
    <xf numFmtId="1" fontId="2" fillId="11" borderId="1" xfId="1" applyNumberFormat="1" applyFont="1" applyFill="1" applyBorder="1" applyAlignment="1" applyProtection="1">
      <alignment horizontal="center"/>
      <protection locked="0"/>
    </xf>
    <xf numFmtId="0" fontId="18" fillId="6" borderId="2" xfId="2" applyFont="1" applyFill="1" applyBorder="1"/>
    <xf numFmtId="0" fontId="2" fillId="10" borderId="2" xfId="2" applyFill="1" applyBorder="1" applyAlignment="1">
      <alignment horizontal="left"/>
    </xf>
    <xf numFmtId="164" fontId="2" fillId="10" borderId="4" xfId="1" applyNumberFormat="1" applyFont="1" applyFill="1" applyBorder="1" applyAlignment="1" applyProtection="1">
      <alignment horizontal="left"/>
    </xf>
    <xf numFmtId="0" fontId="2" fillId="10" borderId="4" xfId="2" applyFill="1" applyBorder="1" applyAlignment="1">
      <alignment vertical="center"/>
    </xf>
    <xf numFmtId="0" fontId="9" fillId="10" borderId="4" xfId="2" applyFont="1" applyFill="1" applyBorder="1" applyAlignment="1"/>
    <xf numFmtId="0" fontId="2" fillId="10" borderId="4" xfId="2" applyFill="1" applyBorder="1"/>
    <xf numFmtId="0" fontId="2" fillId="9" borderId="2" xfId="2" applyFill="1" applyBorder="1"/>
    <xf numFmtId="0" fontId="2" fillId="9" borderId="4" xfId="2" applyFill="1" applyBorder="1"/>
    <xf numFmtId="164" fontId="2" fillId="9" borderId="4" xfId="1" applyNumberFormat="1" applyFont="1" applyFill="1" applyBorder="1" applyAlignment="1" applyProtection="1">
      <alignment horizontal="center"/>
    </xf>
    <xf numFmtId="0" fontId="2" fillId="9" borderId="4" xfId="2" applyFill="1" applyBorder="1" applyAlignment="1">
      <alignment horizontal="center"/>
    </xf>
    <xf numFmtId="0" fontId="2" fillId="9" borderId="3" xfId="2" applyFill="1" applyBorder="1"/>
    <xf numFmtId="0" fontId="2" fillId="9" borderId="4" xfId="2" applyFill="1" applyBorder="1" applyAlignment="1">
      <alignment horizontal="center" vertical="center"/>
    </xf>
    <xf numFmtId="0" fontId="2" fillId="9" borderId="4" xfId="2" applyFill="1" applyBorder="1" applyAlignment="1">
      <alignment vertical="center"/>
    </xf>
    <xf numFmtId="165" fontId="2" fillId="9" borderId="4" xfId="2" applyNumberFormat="1" applyFill="1" applyBorder="1" applyAlignment="1">
      <alignment horizontal="center"/>
    </xf>
    <xf numFmtId="0" fontId="2" fillId="15" borderId="0" xfId="2" applyFont="1" applyFill="1" applyAlignment="1">
      <alignment vertical="center"/>
    </xf>
    <xf numFmtId="165" fontId="2" fillId="15" borderId="0" xfId="2" applyNumberFormat="1" applyFill="1" applyAlignment="1" applyProtection="1">
      <alignment horizontal="center"/>
    </xf>
    <xf numFmtId="0" fontId="2" fillId="15" borderId="0" xfId="2" applyFill="1" applyBorder="1" applyAlignment="1">
      <alignment horizontal="center"/>
    </xf>
    <xf numFmtId="165" fontId="2" fillId="15" borderId="0" xfId="2" applyNumberFormat="1" applyFill="1" applyAlignment="1">
      <alignment horizontal="center"/>
    </xf>
    <xf numFmtId="0" fontId="2" fillId="15" borderId="0" xfId="2" applyFill="1"/>
    <xf numFmtId="0" fontId="2" fillId="17" borderId="8" xfId="2" applyFill="1" applyBorder="1"/>
    <xf numFmtId="0" fontId="2" fillId="17" borderId="9" xfId="2" applyFill="1" applyBorder="1"/>
    <xf numFmtId="0" fontId="2" fillId="17" borderId="9" xfId="2" applyFill="1" applyBorder="1" applyAlignment="1">
      <alignment horizontal="center"/>
    </xf>
    <xf numFmtId="164" fontId="2" fillId="17" borderId="9" xfId="1" applyNumberFormat="1" applyFont="1" applyFill="1" applyBorder="1" applyAlignment="1" applyProtection="1">
      <alignment horizontal="center"/>
    </xf>
    <xf numFmtId="0" fontId="2" fillId="17" borderId="10" xfId="2" applyFill="1" applyBorder="1"/>
    <xf numFmtId="0" fontId="2" fillId="3" borderId="11" xfId="2" applyNumberFormat="1" applyFill="1" applyBorder="1" applyAlignment="1">
      <alignment horizontal="center"/>
    </xf>
    <xf numFmtId="0" fontId="2" fillId="4" borderId="11" xfId="2" applyFill="1" applyBorder="1" applyAlignment="1">
      <alignment horizontal="center"/>
    </xf>
    <xf numFmtId="0" fontId="2" fillId="3" borderId="11" xfId="2" applyFill="1" applyBorder="1" applyAlignment="1">
      <alignment horizontal="center"/>
    </xf>
    <xf numFmtId="0" fontId="2" fillId="2" borderId="11" xfId="2" applyFont="1" applyFill="1" applyBorder="1" applyAlignment="1">
      <alignment horizontal="center"/>
    </xf>
    <xf numFmtId="0" fontId="2" fillId="2" borderId="12" xfId="2" applyFont="1" applyFill="1" applyBorder="1" applyAlignment="1">
      <alignment horizontal="center"/>
    </xf>
    <xf numFmtId="0" fontId="20" fillId="12" borderId="12" xfId="2" applyFont="1" applyFill="1" applyBorder="1" applyAlignment="1">
      <alignment horizontal="center"/>
    </xf>
    <xf numFmtId="3" fontId="2" fillId="12" borderId="11" xfId="2" applyNumberFormat="1" applyFill="1" applyBorder="1" applyAlignment="1">
      <alignment horizontal="center"/>
    </xf>
    <xf numFmtId="3" fontId="2" fillId="12" borderId="12" xfId="2" applyNumberFormat="1" applyFill="1" applyBorder="1" applyAlignment="1">
      <alignment horizontal="center"/>
    </xf>
    <xf numFmtId="0" fontId="20" fillId="21" borderId="12" xfId="2" applyFont="1" applyFill="1" applyBorder="1" applyAlignment="1">
      <alignment horizontal="center"/>
    </xf>
    <xf numFmtId="1" fontId="2" fillId="21" borderId="11" xfId="2" applyNumberFormat="1" applyFill="1" applyBorder="1" applyAlignment="1" applyProtection="1">
      <alignment horizontal="center"/>
    </xf>
    <xf numFmtId="3" fontId="2" fillId="21" borderId="11" xfId="2" applyNumberFormat="1" applyFill="1" applyBorder="1" applyAlignment="1">
      <alignment horizontal="center"/>
    </xf>
    <xf numFmtId="0" fontId="2" fillId="21" borderId="11" xfId="2" applyFill="1" applyBorder="1" applyAlignment="1" applyProtection="1">
      <alignment horizontal="center"/>
    </xf>
    <xf numFmtId="0" fontId="2" fillId="21" borderId="12" xfId="2" applyFill="1" applyBorder="1" applyAlignment="1" applyProtection="1">
      <alignment horizontal="center"/>
    </xf>
    <xf numFmtId="3" fontId="2" fillId="21" borderId="12" xfId="2" applyNumberFormat="1" applyFill="1" applyBorder="1" applyAlignment="1">
      <alignment horizontal="center"/>
    </xf>
    <xf numFmtId="164" fontId="20" fillId="24" borderId="12" xfId="1" applyNumberFormat="1" applyFont="1" applyFill="1" applyBorder="1" applyAlignment="1" applyProtection="1">
      <alignment horizontal="center"/>
    </xf>
    <xf numFmtId="164" fontId="2" fillId="24" borderId="11" xfId="1" applyNumberFormat="1" applyFont="1" applyFill="1" applyBorder="1" applyAlignment="1" applyProtection="1">
      <alignment horizontal="center"/>
    </xf>
    <xf numFmtId="0" fontId="20" fillId="18" borderId="12" xfId="2" applyFont="1" applyFill="1" applyBorder="1" applyAlignment="1">
      <alignment horizontal="center"/>
    </xf>
    <xf numFmtId="0" fontId="20" fillId="26" borderId="12" xfId="2" applyFont="1" applyFill="1" applyBorder="1" applyAlignment="1">
      <alignment horizontal="center"/>
    </xf>
    <xf numFmtId="165" fontId="11" fillId="25" borderId="11" xfId="2" applyNumberFormat="1" applyFont="1" applyFill="1" applyBorder="1" applyAlignment="1">
      <alignment horizontal="center"/>
    </xf>
    <xf numFmtId="165" fontId="21" fillId="25" borderId="11" xfId="2" applyNumberFormat="1" applyFont="1" applyFill="1" applyBorder="1" applyAlignment="1">
      <alignment horizontal="center"/>
    </xf>
    <xf numFmtId="165" fontId="21" fillId="25" borderId="12" xfId="2" applyNumberFormat="1" applyFont="1" applyFill="1" applyBorder="1" applyAlignment="1">
      <alignment horizontal="center"/>
    </xf>
    <xf numFmtId="0" fontId="2" fillId="5" borderId="12" xfId="2" applyFill="1" applyBorder="1"/>
    <xf numFmtId="166" fontId="2" fillId="5" borderId="11" xfId="2" applyNumberFormat="1" applyFill="1" applyBorder="1" applyAlignment="1">
      <alignment horizontal="center"/>
    </xf>
    <xf numFmtId="0" fontId="2" fillId="5" borderId="11" xfId="2" applyFill="1" applyBorder="1"/>
    <xf numFmtId="0" fontId="2" fillId="5" borderId="13" xfId="2" applyFill="1" applyBorder="1"/>
    <xf numFmtId="0" fontId="2" fillId="5" borderId="8" xfId="2" applyFill="1" applyBorder="1"/>
    <xf numFmtId="0" fontId="2" fillId="10" borderId="3" xfId="2" applyFill="1" applyBorder="1"/>
    <xf numFmtId="0" fontId="2" fillId="14" borderId="3" xfId="2" applyFill="1" applyBorder="1"/>
    <xf numFmtId="0" fontId="18" fillId="5" borderId="0" xfId="2" applyFont="1" applyFill="1"/>
    <xf numFmtId="165" fontId="2" fillId="18" borderId="11" xfId="2" applyNumberFormat="1" applyFill="1" applyBorder="1" applyAlignment="1">
      <alignment horizontal="center"/>
    </xf>
    <xf numFmtId="165" fontId="19" fillId="18" borderId="11" xfId="2" applyNumberFormat="1" applyFont="1" applyFill="1" applyBorder="1" applyAlignment="1">
      <alignment horizontal="center"/>
    </xf>
    <xf numFmtId="165" fontId="19" fillId="18" borderId="12" xfId="2" applyNumberFormat="1" applyFont="1" applyFill="1" applyBorder="1" applyAlignment="1">
      <alignment horizontal="center"/>
    </xf>
    <xf numFmtId="165" fontId="2" fillId="18" borderId="12" xfId="2" applyNumberFormat="1" applyFill="1" applyBorder="1" applyAlignment="1">
      <alignment horizontal="center"/>
    </xf>
    <xf numFmtId="0" fontId="2" fillId="31" borderId="12" xfId="2" applyFont="1" applyFill="1" applyBorder="1" applyAlignment="1">
      <alignment horizontal="center"/>
    </xf>
    <xf numFmtId="0" fontId="12" fillId="5" borderId="0" xfId="2" applyFont="1" applyFill="1" applyBorder="1"/>
    <xf numFmtId="0" fontId="2" fillId="5" borderId="0" xfId="2" applyFill="1" applyBorder="1"/>
    <xf numFmtId="0" fontId="2" fillId="5" borderId="0" xfId="2" applyFill="1" applyBorder="1" applyAlignment="1">
      <alignment horizontal="center"/>
    </xf>
    <xf numFmtId="0" fontId="3" fillId="5" borderId="0" xfId="3" applyFill="1"/>
    <xf numFmtId="0" fontId="24" fillId="5" borderId="0" xfId="3" applyFont="1" applyFill="1"/>
    <xf numFmtId="0" fontId="20" fillId="30" borderId="11" xfId="2" applyFont="1" applyFill="1" applyBorder="1" applyAlignment="1">
      <alignment horizontal="center"/>
    </xf>
    <xf numFmtId="0" fontId="20" fillId="19" borderId="11" xfId="2" applyFont="1" applyFill="1" applyBorder="1" applyAlignment="1">
      <alignment horizontal="center"/>
    </xf>
    <xf numFmtId="0" fontId="22" fillId="20" borderId="11" xfId="2" applyFont="1" applyFill="1" applyBorder="1" applyAlignment="1">
      <alignment horizontal="center"/>
    </xf>
    <xf numFmtId="0" fontId="20" fillId="22" borderId="11" xfId="2" applyFont="1" applyFill="1" applyBorder="1" applyAlignment="1">
      <alignment horizontal="center"/>
    </xf>
    <xf numFmtId="164" fontId="20" fillId="23" borderId="11" xfId="1" applyNumberFormat="1" applyFont="1" applyFill="1" applyBorder="1" applyAlignment="1" applyProtection="1">
      <alignment horizontal="center"/>
    </xf>
    <xf numFmtId="0" fontId="20" fillId="25" borderId="11" xfId="2" applyFont="1" applyFill="1" applyBorder="1" applyAlignment="1">
      <alignment horizontal="center"/>
    </xf>
    <xf numFmtId="0" fontId="20" fillId="27" borderId="11" xfId="2" applyFont="1" applyFill="1" applyBorder="1" applyAlignment="1">
      <alignment horizontal="center"/>
    </xf>
    <xf numFmtId="0" fontId="20" fillId="28" borderId="11" xfId="2" applyFont="1" applyFill="1" applyBorder="1" applyAlignment="1">
      <alignment horizontal="center"/>
    </xf>
    <xf numFmtId="0" fontId="20" fillId="29" borderId="11" xfId="2" applyFont="1" applyFill="1" applyBorder="1" applyAlignment="1">
      <alignment horizontal="center"/>
    </xf>
    <xf numFmtId="0" fontId="25" fillId="5" borderId="0" xfId="2" applyFont="1" applyFill="1"/>
    <xf numFmtId="164" fontId="26" fillId="24" borderId="11" xfId="1" applyNumberFormat="1" applyFont="1" applyFill="1" applyBorder="1" applyAlignment="1" applyProtection="1">
      <alignment horizontal="center"/>
    </xf>
    <xf numFmtId="164" fontId="26" fillId="24" borderId="12" xfId="1" applyNumberFormat="1" applyFont="1" applyFill="1" applyBorder="1" applyAlignment="1" applyProtection="1">
      <alignment horizontal="center"/>
    </xf>
    <xf numFmtId="49" fontId="13" fillId="5" borderId="0" xfId="2" applyNumberFormat="1" applyFont="1" applyFill="1" applyBorder="1" applyAlignment="1">
      <alignment horizontal="left"/>
    </xf>
    <xf numFmtId="0" fontId="2" fillId="5" borderId="0" xfId="2" applyFont="1" applyFill="1" applyBorder="1" applyAlignment="1"/>
    <xf numFmtId="0" fontId="3" fillId="10" borderId="4" xfId="3" applyNumberFormat="1" applyFont="1" applyFill="1" applyBorder="1" applyAlignment="1" applyProtection="1">
      <protection locked="0"/>
    </xf>
    <xf numFmtId="0" fontId="10" fillId="16" borderId="5" xfId="2" applyFont="1" applyFill="1" applyBorder="1" applyAlignment="1">
      <alignment horizontal="left"/>
    </xf>
    <xf numFmtId="0" fontId="10" fillId="16" borderId="6" xfId="2" applyFont="1" applyFill="1" applyBorder="1" applyAlignment="1">
      <alignment horizontal="left"/>
    </xf>
    <xf numFmtId="0" fontId="10" fillId="16" borderId="7" xfId="2" applyFont="1" applyFill="1" applyBorder="1" applyAlignment="1">
      <alignment horizontal="left"/>
    </xf>
    <xf numFmtId="0" fontId="29" fillId="5" borderId="0" xfId="3" applyFont="1" applyFill="1"/>
  </cellXfs>
  <cellStyles count="4">
    <cellStyle name="Excel Built-in Normal" xfId="2"/>
    <cellStyle name="Lien hypertexte" xfId="3" builtinId="8"/>
    <cellStyle name="Monétaire" xfId="1" builtinId="4"/>
    <cellStyle name="Normal" xfId="0" builtinId="0"/>
  </cellStyles>
  <dxfs count="0"/>
  <tableStyles count="0" defaultTableStyle="TableStyleMedium9" defaultPivotStyle="PivotStyleLight16"/>
  <colors>
    <mruColors>
      <color rgb="FF99FF33"/>
      <color rgb="FFCC99FF"/>
      <color rgb="FFFF66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notre-blog-profits25.blogspot.fr/" TargetMode="External"/><Relationship Id="rId1" Type="http://schemas.openxmlformats.org/officeDocument/2006/relationships/hyperlink" Target="http://www.profits25.com/index.php?lang=fr&amp;p=John0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368"/>
  <sheetViews>
    <sheetView tabSelected="1" zoomScaleNormal="100" workbookViewId="0">
      <selection activeCell="E92" sqref="E92"/>
    </sheetView>
  </sheetViews>
  <sheetFormatPr baseColWidth="10" defaultRowHeight="14.25"/>
  <cols>
    <col min="5" max="5" width="11.625" bestFit="1" customWidth="1"/>
  </cols>
  <sheetData>
    <row r="1" spans="1:11" s="5" customFormat="1" ht="44.25" customHeight="1">
      <c r="A1" s="114" t="s">
        <v>42</v>
      </c>
      <c r="B1" s="94"/>
      <c r="C1" s="94"/>
      <c r="D1" s="94"/>
      <c r="E1" s="94"/>
      <c r="F1" s="94"/>
      <c r="G1" s="94"/>
      <c r="H1" s="94"/>
      <c r="I1" s="94"/>
      <c r="J1" s="94"/>
      <c r="K1" s="94"/>
    </row>
    <row r="2" spans="1:11" s="108" customFormat="1" ht="34.5" customHeight="1">
      <c r="A2" s="108" t="s">
        <v>7</v>
      </c>
    </row>
    <row r="3" spans="1:11" s="5" customFormat="1">
      <c r="C3" s="6"/>
      <c r="D3" s="6"/>
      <c r="E3" s="7"/>
      <c r="H3" s="8"/>
    </row>
    <row r="4" spans="1:11" s="9" customFormat="1">
      <c r="A4" s="9" t="s">
        <v>8</v>
      </c>
      <c r="I4" s="10"/>
    </row>
    <row r="5" spans="1:11" s="11" customFormat="1">
      <c r="A5" s="12" t="s">
        <v>9</v>
      </c>
    </row>
    <row r="6" spans="1:11" s="109" customFormat="1" ht="14.25" customHeight="1">
      <c r="A6" s="109" t="s">
        <v>33</v>
      </c>
    </row>
    <row r="7" spans="1:11" s="13" customFormat="1" ht="26.25" customHeight="1">
      <c r="B7" s="95" t="s">
        <v>28</v>
      </c>
      <c r="C7" s="94"/>
      <c r="D7" s="94"/>
      <c r="E7" s="94"/>
      <c r="F7" s="94"/>
      <c r="G7" s="94"/>
      <c r="H7" s="94"/>
      <c r="I7" s="94"/>
    </row>
    <row r="8" spans="1:11" s="5" customFormat="1">
      <c r="C8" s="6"/>
      <c r="D8" s="6"/>
      <c r="E8" s="7"/>
      <c r="H8" s="8"/>
    </row>
    <row r="9" spans="1:11" s="9" customFormat="1" ht="20.25">
      <c r="A9" s="14" t="s">
        <v>34</v>
      </c>
    </row>
    <row r="10" spans="1:11" s="5" customFormat="1">
      <c r="C10" s="6"/>
      <c r="D10" s="6"/>
      <c r="E10" s="7"/>
      <c r="H10" s="8"/>
    </row>
    <row r="11" spans="1:11" s="9" customFormat="1">
      <c r="A11" s="13" t="s">
        <v>35</v>
      </c>
    </row>
    <row r="12" spans="1:11" s="9" customFormat="1">
      <c r="A12" s="9" t="s">
        <v>11</v>
      </c>
    </row>
    <row r="13" spans="1:11" s="9" customFormat="1">
      <c r="A13" s="9" t="s">
        <v>10</v>
      </c>
    </row>
    <row r="14" spans="1:11" s="9" customFormat="1" ht="23.25" customHeight="1">
      <c r="A14" s="14"/>
      <c r="B14" s="95" t="s">
        <v>36</v>
      </c>
      <c r="D14" s="94"/>
      <c r="E14" s="94"/>
      <c r="F14" s="94"/>
      <c r="G14" s="94"/>
      <c r="H14" s="94"/>
      <c r="I14" s="94"/>
      <c r="J14" s="94"/>
    </row>
    <row r="15" spans="1:11" s="5" customFormat="1" ht="30" customHeight="1">
      <c r="A15" s="15" t="s">
        <v>30</v>
      </c>
      <c r="C15" s="6"/>
      <c r="D15" s="16"/>
      <c r="E15" s="7"/>
      <c r="H15" s="8"/>
    </row>
    <row r="16" spans="1:11" s="9" customFormat="1"/>
    <row r="17" spans="1:19" s="5" customFormat="1">
      <c r="A17" s="5" t="s">
        <v>37</v>
      </c>
      <c r="C17" s="6"/>
      <c r="D17" s="6"/>
      <c r="E17" s="7"/>
      <c r="H17" s="8"/>
    </row>
    <row r="18" spans="1:19" s="5" customFormat="1">
      <c r="A18" s="5" t="s">
        <v>38</v>
      </c>
      <c r="C18" s="6"/>
      <c r="D18" s="6"/>
      <c r="E18" s="7"/>
      <c r="H18" s="8"/>
    </row>
    <row r="19" spans="1:19" s="5" customFormat="1">
      <c r="A19" s="5" t="s">
        <v>39</v>
      </c>
      <c r="C19" s="6"/>
      <c r="D19" s="6"/>
      <c r="E19" s="7"/>
      <c r="H19" s="8"/>
    </row>
    <row r="20" spans="1:19" s="5" customFormat="1">
      <c r="A20" s="5" t="s">
        <v>40</v>
      </c>
      <c r="C20" s="6"/>
      <c r="D20" s="6"/>
      <c r="E20" s="7"/>
      <c r="H20" s="8"/>
    </row>
    <row r="21" spans="1:19" s="5" customFormat="1">
      <c r="A21" s="5" t="s">
        <v>41</v>
      </c>
      <c r="C21" s="6"/>
      <c r="D21" s="6"/>
      <c r="E21" s="7"/>
    </row>
    <row r="22" spans="1:19" s="5" customFormat="1" ht="21" thickBot="1">
      <c r="A22" s="17"/>
      <c r="B22" s="17"/>
      <c r="C22" s="17"/>
      <c r="D22" s="10"/>
      <c r="E22" s="18"/>
      <c r="H22" s="8"/>
    </row>
    <row r="23" spans="1:19" s="1" customFormat="1" ht="15" thickBot="1">
      <c r="A23" s="39"/>
      <c r="B23" s="40"/>
      <c r="C23" s="42"/>
      <c r="D23" s="42"/>
      <c r="E23" s="41"/>
      <c r="F23" s="40"/>
      <c r="G23" s="40"/>
      <c r="H23" s="44"/>
      <c r="I23" s="40"/>
      <c r="J23" s="40"/>
      <c r="K23" s="40"/>
      <c r="L23" s="40"/>
      <c r="M23" s="43"/>
      <c r="N23" s="5"/>
    </row>
    <row r="24" spans="1:19" s="1" customFormat="1" ht="24" thickBot="1">
      <c r="A24" s="25" t="s">
        <v>0</v>
      </c>
      <c r="B24" s="26"/>
      <c r="C24" s="27">
        <v>25</v>
      </c>
      <c r="D24" s="28" t="s">
        <v>13</v>
      </c>
      <c r="E24" s="29"/>
      <c r="F24" s="30"/>
      <c r="G24" s="31"/>
      <c r="H24" s="30"/>
      <c r="I24" s="30"/>
      <c r="J24" s="30"/>
      <c r="K24" s="30"/>
      <c r="L24" s="30"/>
      <c r="M24" s="84"/>
      <c r="N24" s="5"/>
    </row>
    <row r="25" spans="1:19" s="1" customFormat="1" ht="15" thickBot="1">
      <c r="A25" s="39"/>
      <c r="B25" s="40"/>
      <c r="C25" s="41"/>
      <c r="D25" s="42"/>
      <c r="E25" s="41"/>
      <c r="F25" s="40"/>
      <c r="G25" s="40"/>
      <c r="H25" s="40"/>
      <c r="I25" s="40"/>
      <c r="J25" s="40"/>
      <c r="K25" s="40"/>
      <c r="L25" s="40"/>
      <c r="M25" s="43"/>
      <c r="N25" s="5"/>
    </row>
    <row r="26" spans="1:19" s="1" customFormat="1" ht="18.75" thickBot="1">
      <c r="A26" s="33" t="s">
        <v>1</v>
      </c>
      <c r="B26" s="26"/>
      <c r="C26" s="32">
        <v>13</v>
      </c>
      <c r="D26" s="34" t="s">
        <v>12</v>
      </c>
      <c r="E26" s="35"/>
      <c r="F26" s="36"/>
      <c r="G26" s="37"/>
      <c r="H26" s="38"/>
      <c r="I26" s="110"/>
      <c r="J26" s="110"/>
      <c r="K26" s="110"/>
      <c r="L26" s="38"/>
      <c r="M26" s="83"/>
      <c r="N26" s="5"/>
    </row>
    <row r="27" spans="1:19" s="2" customFormat="1" ht="15" thickBot="1">
      <c r="A27" s="39"/>
      <c r="B27" s="40"/>
      <c r="C27" s="41"/>
      <c r="D27" s="42"/>
      <c r="E27" s="45"/>
      <c r="F27" s="45"/>
      <c r="G27" s="46"/>
      <c r="H27" s="40"/>
      <c r="I27" s="40"/>
      <c r="J27" s="40"/>
      <c r="K27" s="40"/>
      <c r="L27" s="40"/>
      <c r="M27" s="43"/>
      <c r="N27" s="5"/>
    </row>
    <row r="28" spans="1:19" s="2" customFormat="1">
      <c r="A28" s="47" t="s">
        <v>31</v>
      </c>
      <c r="B28" s="47"/>
      <c r="C28" s="48"/>
      <c r="D28" s="49"/>
      <c r="E28" s="47"/>
      <c r="F28" s="47"/>
      <c r="G28" s="50"/>
      <c r="H28" s="51"/>
      <c r="I28" s="51"/>
      <c r="J28" s="51"/>
      <c r="K28" s="51"/>
      <c r="L28" s="51"/>
      <c r="M28" s="51"/>
      <c r="N28" s="85"/>
      <c r="O28" s="19"/>
      <c r="P28" s="19"/>
      <c r="Q28" s="19"/>
      <c r="R28" s="19"/>
      <c r="S28" s="19"/>
    </row>
    <row r="29" spans="1:19" s="1" customFormat="1" ht="15" thickBot="1">
      <c r="A29" s="105" t="s">
        <v>29</v>
      </c>
      <c r="B29" s="5"/>
      <c r="C29" s="6"/>
      <c r="D29" s="6"/>
      <c r="E29" s="7"/>
      <c r="F29" s="5"/>
      <c r="G29" s="5"/>
      <c r="H29" s="5"/>
      <c r="I29" s="5"/>
      <c r="J29" s="5"/>
      <c r="K29" s="5"/>
      <c r="L29" s="5"/>
      <c r="M29" s="5"/>
      <c r="N29" s="85"/>
      <c r="O29" s="19"/>
      <c r="P29" s="19"/>
      <c r="Q29" s="19"/>
      <c r="R29" s="19"/>
      <c r="S29" s="19"/>
    </row>
    <row r="30" spans="1:19" s="1" customFormat="1">
      <c r="A30" s="111" t="s">
        <v>32</v>
      </c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3"/>
      <c r="N30" s="85"/>
      <c r="O30" s="19"/>
      <c r="P30" s="19"/>
      <c r="Q30" s="19"/>
      <c r="R30" s="19"/>
      <c r="S30" s="19"/>
    </row>
    <row r="31" spans="1:19" s="1" customFormat="1" ht="15" thickBot="1">
      <c r="A31" s="52"/>
      <c r="B31" s="53"/>
      <c r="C31" s="54"/>
      <c r="D31" s="54"/>
      <c r="E31" s="55"/>
      <c r="F31" s="53"/>
      <c r="G31" s="53"/>
      <c r="H31" s="53"/>
      <c r="I31" s="53"/>
      <c r="J31" s="53"/>
      <c r="K31" s="53"/>
      <c r="L31" s="53"/>
      <c r="M31" s="56"/>
      <c r="N31" s="85"/>
      <c r="O31" s="19"/>
      <c r="P31" s="19"/>
      <c r="Q31" s="19"/>
      <c r="R31" s="19"/>
      <c r="S31" s="19"/>
    </row>
    <row r="32" spans="1:19" s="1" customFormat="1" ht="15">
      <c r="A32" s="96" t="s">
        <v>2</v>
      </c>
      <c r="B32" s="97" t="s">
        <v>23</v>
      </c>
      <c r="C32" s="98" t="s">
        <v>23</v>
      </c>
      <c r="D32" s="99" t="s">
        <v>23</v>
      </c>
      <c r="E32" s="100" t="s">
        <v>20</v>
      </c>
      <c r="F32" s="91"/>
      <c r="G32" s="101" t="s">
        <v>14</v>
      </c>
      <c r="H32" s="91"/>
      <c r="I32" s="102" t="s">
        <v>17</v>
      </c>
      <c r="J32" s="91"/>
      <c r="K32" s="103" t="s">
        <v>19</v>
      </c>
      <c r="L32" s="93"/>
      <c r="M32" s="104" t="s">
        <v>27</v>
      </c>
      <c r="N32" s="85"/>
      <c r="O32" s="20" t="s">
        <v>3</v>
      </c>
      <c r="P32" s="20" t="s">
        <v>4</v>
      </c>
      <c r="Q32" s="20" t="s">
        <v>5</v>
      </c>
      <c r="R32" s="19" t="s">
        <v>6</v>
      </c>
      <c r="S32" s="19"/>
    </row>
    <row r="33" spans="1:19" s="1" customFormat="1" ht="15.75" thickBot="1">
      <c r="A33" s="90"/>
      <c r="B33" s="65" t="s">
        <v>22</v>
      </c>
      <c r="C33" s="65" t="s">
        <v>24</v>
      </c>
      <c r="D33" s="62" t="s">
        <v>25</v>
      </c>
      <c r="E33" s="71" t="s">
        <v>21</v>
      </c>
      <c r="F33" s="92"/>
      <c r="G33" s="74" t="s">
        <v>15</v>
      </c>
      <c r="H33" s="92"/>
      <c r="I33" s="73" t="s">
        <v>16</v>
      </c>
      <c r="J33" s="92"/>
      <c r="K33" s="73" t="s">
        <v>18</v>
      </c>
      <c r="L33" s="92"/>
      <c r="M33" s="73" t="s">
        <v>26</v>
      </c>
      <c r="N33" s="85"/>
      <c r="O33" s="19"/>
      <c r="P33" s="19"/>
      <c r="Q33" s="19"/>
      <c r="R33" s="20"/>
      <c r="S33" s="19"/>
    </row>
    <row r="34" spans="1:19" s="1" customFormat="1">
      <c r="A34" s="57">
        <v>1</v>
      </c>
      <c r="B34" s="66">
        <f>C26</f>
        <v>13</v>
      </c>
      <c r="C34" s="67">
        <f>C26</f>
        <v>13</v>
      </c>
      <c r="D34" s="63"/>
      <c r="E34" s="72">
        <f t="shared" ref="E34:E97" si="0">C$24*C34</f>
        <v>325</v>
      </c>
      <c r="F34" s="79"/>
      <c r="G34" s="75">
        <f>C34*O34</f>
        <v>27.3</v>
      </c>
      <c r="H34" s="80"/>
      <c r="I34" s="86">
        <f>G34-P34</f>
        <v>27.3</v>
      </c>
      <c r="J34" s="80"/>
      <c r="K34" s="86">
        <f>TRUNC(I34/C$24,0)*C$24</f>
        <v>25</v>
      </c>
      <c r="L34" s="81"/>
      <c r="M34" s="86">
        <f>I34-K34</f>
        <v>2.3000000000000007</v>
      </c>
      <c r="N34" s="85"/>
      <c r="O34" s="21">
        <v>2.1</v>
      </c>
      <c r="P34" s="22">
        <v>0</v>
      </c>
      <c r="Q34" s="23">
        <f>P34</f>
        <v>0</v>
      </c>
      <c r="R34" s="24">
        <v>0</v>
      </c>
      <c r="S34" s="19"/>
    </row>
    <row r="35" spans="1:19" s="1" customFormat="1">
      <c r="A35" s="58">
        <v>2</v>
      </c>
      <c r="B35" s="68">
        <f>TRUNC(K34/C$24+R34,0)</f>
        <v>1</v>
      </c>
      <c r="C35" s="67">
        <f>C34+B35-D34</f>
        <v>14</v>
      </c>
      <c r="D35" s="63"/>
      <c r="E35" s="72">
        <f t="shared" si="0"/>
        <v>350</v>
      </c>
      <c r="F35" s="79"/>
      <c r="G35" s="75">
        <f t="shared" ref="G35:G98" si="1">C35*O35</f>
        <v>29.400000000000002</v>
      </c>
      <c r="H35" s="80"/>
      <c r="I35" s="86">
        <f>IF(I34&lt;25,G35+I34-P35,G35+M34-P35)</f>
        <v>31.700000000000003</v>
      </c>
      <c r="J35" s="80"/>
      <c r="K35" s="86">
        <f t="shared" ref="K35:K98" si="2">TRUNC(I35/C$24,0)*C$24</f>
        <v>25</v>
      </c>
      <c r="L35" s="81"/>
      <c r="M35" s="86">
        <f t="shared" ref="M35:M98" si="3">I35-K35</f>
        <v>6.7000000000000028</v>
      </c>
      <c r="N35" s="85"/>
      <c r="O35" s="21">
        <v>2.1</v>
      </c>
      <c r="P35" s="22">
        <v>0</v>
      </c>
      <c r="Q35" s="23">
        <f>Q34+P35</f>
        <v>0</v>
      </c>
      <c r="R35" s="24">
        <v>0</v>
      </c>
      <c r="S35" s="19"/>
    </row>
    <row r="36" spans="1:19" s="1" customFormat="1">
      <c r="A36" s="59">
        <v>3</v>
      </c>
      <c r="B36" s="68">
        <f t="shared" ref="B36:B99" si="4">TRUNC(K35/C$24+R35,0)</f>
        <v>1</v>
      </c>
      <c r="C36" s="67">
        <f t="shared" ref="C36:C99" si="5">C35+B36-D35</f>
        <v>15</v>
      </c>
      <c r="D36" s="63"/>
      <c r="E36" s="72">
        <f t="shared" si="0"/>
        <v>375</v>
      </c>
      <c r="F36" s="79"/>
      <c r="G36" s="75">
        <f t="shared" si="1"/>
        <v>31.5</v>
      </c>
      <c r="H36" s="80"/>
      <c r="I36" s="86">
        <f t="shared" ref="I36:I99" si="6">IF(I35&lt;25,G36+I35-P36,G36+M35-P36)</f>
        <v>38.200000000000003</v>
      </c>
      <c r="J36" s="80"/>
      <c r="K36" s="86">
        <f t="shared" si="2"/>
        <v>25</v>
      </c>
      <c r="L36" s="81"/>
      <c r="M36" s="86">
        <f t="shared" si="3"/>
        <v>13.200000000000003</v>
      </c>
      <c r="N36" s="85"/>
      <c r="O36" s="21">
        <v>2.1</v>
      </c>
      <c r="P36" s="22">
        <v>0</v>
      </c>
      <c r="Q36" s="23">
        <f t="shared" ref="Q36:Q99" si="7">Q35+P36</f>
        <v>0</v>
      </c>
      <c r="R36" s="24">
        <v>0</v>
      </c>
      <c r="S36" s="19"/>
    </row>
    <row r="37" spans="1:19" s="1" customFormat="1">
      <c r="A37" s="58">
        <v>4</v>
      </c>
      <c r="B37" s="68">
        <f t="shared" si="4"/>
        <v>1</v>
      </c>
      <c r="C37" s="67">
        <f t="shared" si="5"/>
        <v>16</v>
      </c>
      <c r="D37" s="63"/>
      <c r="E37" s="72">
        <f t="shared" si="0"/>
        <v>400</v>
      </c>
      <c r="F37" s="79"/>
      <c r="G37" s="75">
        <f t="shared" si="1"/>
        <v>33.6</v>
      </c>
      <c r="H37" s="80"/>
      <c r="I37" s="86">
        <f t="shared" si="6"/>
        <v>46.800000000000004</v>
      </c>
      <c r="J37" s="80"/>
      <c r="K37" s="86">
        <f t="shared" si="2"/>
        <v>25</v>
      </c>
      <c r="L37" s="81"/>
      <c r="M37" s="86">
        <f t="shared" si="3"/>
        <v>21.800000000000004</v>
      </c>
      <c r="N37" s="85"/>
      <c r="O37" s="21">
        <v>2.1</v>
      </c>
      <c r="P37" s="22">
        <v>0</v>
      </c>
      <c r="Q37" s="23">
        <f t="shared" si="7"/>
        <v>0</v>
      </c>
      <c r="R37" s="24">
        <v>0</v>
      </c>
      <c r="S37" s="19"/>
    </row>
    <row r="38" spans="1:19" s="1" customFormat="1">
      <c r="A38" s="59">
        <v>5</v>
      </c>
      <c r="B38" s="68">
        <f t="shared" si="4"/>
        <v>1</v>
      </c>
      <c r="C38" s="67">
        <f t="shared" si="5"/>
        <v>17</v>
      </c>
      <c r="D38" s="63"/>
      <c r="E38" s="72">
        <f t="shared" si="0"/>
        <v>425</v>
      </c>
      <c r="F38" s="79"/>
      <c r="G38" s="75">
        <f t="shared" si="1"/>
        <v>35.700000000000003</v>
      </c>
      <c r="H38" s="80"/>
      <c r="I38" s="86">
        <f t="shared" si="6"/>
        <v>57.500000000000007</v>
      </c>
      <c r="J38" s="80"/>
      <c r="K38" s="86">
        <f t="shared" si="2"/>
        <v>50</v>
      </c>
      <c r="L38" s="81"/>
      <c r="M38" s="86">
        <f t="shared" si="3"/>
        <v>7.5000000000000071</v>
      </c>
      <c r="N38" s="85"/>
      <c r="O38" s="21">
        <v>2.1</v>
      </c>
      <c r="P38" s="22">
        <v>0</v>
      </c>
      <c r="Q38" s="23">
        <f t="shared" si="7"/>
        <v>0</v>
      </c>
      <c r="R38" s="24">
        <v>0</v>
      </c>
      <c r="S38" s="19"/>
    </row>
    <row r="39" spans="1:19" s="1" customFormat="1">
      <c r="A39" s="58">
        <v>6</v>
      </c>
      <c r="B39" s="68">
        <f t="shared" si="4"/>
        <v>2</v>
      </c>
      <c r="C39" s="67">
        <f t="shared" si="5"/>
        <v>19</v>
      </c>
      <c r="D39" s="63"/>
      <c r="E39" s="72">
        <f t="shared" si="0"/>
        <v>475</v>
      </c>
      <c r="F39" s="79"/>
      <c r="G39" s="75">
        <f t="shared" si="1"/>
        <v>39.9</v>
      </c>
      <c r="H39" s="80"/>
      <c r="I39" s="86">
        <f t="shared" si="6"/>
        <v>47.400000000000006</v>
      </c>
      <c r="J39" s="80"/>
      <c r="K39" s="86">
        <f t="shared" si="2"/>
        <v>25</v>
      </c>
      <c r="L39" s="81"/>
      <c r="M39" s="86">
        <f t="shared" si="3"/>
        <v>22.400000000000006</v>
      </c>
      <c r="N39" s="85"/>
      <c r="O39" s="21">
        <v>2.1</v>
      </c>
      <c r="P39" s="22">
        <v>0</v>
      </c>
      <c r="Q39" s="23">
        <f t="shared" si="7"/>
        <v>0</v>
      </c>
      <c r="R39" s="24">
        <v>0</v>
      </c>
      <c r="S39" s="19"/>
    </row>
    <row r="40" spans="1:19" s="1" customFormat="1">
      <c r="A40" s="59">
        <v>7</v>
      </c>
      <c r="B40" s="68">
        <f t="shared" si="4"/>
        <v>1</v>
      </c>
      <c r="C40" s="67">
        <f t="shared" si="5"/>
        <v>20</v>
      </c>
      <c r="D40" s="63"/>
      <c r="E40" s="72">
        <f t="shared" si="0"/>
        <v>500</v>
      </c>
      <c r="F40" s="79"/>
      <c r="G40" s="75">
        <f t="shared" si="1"/>
        <v>42</v>
      </c>
      <c r="H40" s="80"/>
      <c r="I40" s="86">
        <f t="shared" si="6"/>
        <v>64.400000000000006</v>
      </c>
      <c r="J40" s="80"/>
      <c r="K40" s="86">
        <f t="shared" si="2"/>
        <v>50</v>
      </c>
      <c r="L40" s="81"/>
      <c r="M40" s="86">
        <f t="shared" si="3"/>
        <v>14.400000000000006</v>
      </c>
      <c r="N40" s="85"/>
      <c r="O40" s="21">
        <v>2.1</v>
      </c>
      <c r="P40" s="22">
        <v>0</v>
      </c>
      <c r="Q40" s="23">
        <f t="shared" si="7"/>
        <v>0</v>
      </c>
      <c r="R40" s="24">
        <v>0</v>
      </c>
      <c r="S40" s="19"/>
    </row>
    <row r="41" spans="1:19" s="1" customFormat="1">
      <c r="A41" s="58">
        <v>8</v>
      </c>
      <c r="B41" s="68">
        <f t="shared" si="4"/>
        <v>2</v>
      </c>
      <c r="C41" s="67">
        <f t="shared" si="5"/>
        <v>22</v>
      </c>
      <c r="D41" s="63"/>
      <c r="E41" s="72">
        <f t="shared" si="0"/>
        <v>550</v>
      </c>
      <c r="F41" s="79"/>
      <c r="G41" s="75">
        <f t="shared" si="1"/>
        <v>46.2</v>
      </c>
      <c r="H41" s="80"/>
      <c r="I41" s="86">
        <f t="shared" si="6"/>
        <v>60.600000000000009</v>
      </c>
      <c r="J41" s="80"/>
      <c r="K41" s="86">
        <f t="shared" si="2"/>
        <v>50</v>
      </c>
      <c r="L41" s="81"/>
      <c r="M41" s="86">
        <f t="shared" si="3"/>
        <v>10.600000000000009</v>
      </c>
      <c r="N41" s="85"/>
      <c r="O41" s="21">
        <v>2.1</v>
      </c>
      <c r="P41" s="22">
        <v>0</v>
      </c>
      <c r="Q41" s="23">
        <f t="shared" si="7"/>
        <v>0</v>
      </c>
      <c r="R41" s="24">
        <v>0</v>
      </c>
      <c r="S41" s="19"/>
    </row>
    <row r="42" spans="1:19" s="1" customFormat="1">
      <c r="A42" s="59">
        <v>9</v>
      </c>
      <c r="B42" s="68">
        <f t="shared" si="4"/>
        <v>2</v>
      </c>
      <c r="C42" s="67">
        <f t="shared" si="5"/>
        <v>24</v>
      </c>
      <c r="D42" s="63"/>
      <c r="E42" s="72">
        <f t="shared" si="0"/>
        <v>600</v>
      </c>
      <c r="F42" s="79"/>
      <c r="G42" s="75">
        <f t="shared" si="1"/>
        <v>50.400000000000006</v>
      </c>
      <c r="H42" s="80"/>
      <c r="I42" s="86">
        <f t="shared" si="6"/>
        <v>61.000000000000014</v>
      </c>
      <c r="J42" s="80"/>
      <c r="K42" s="86">
        <f t="shared" si="2"/>
        <v>50</v>
      </c>
      <c r="L42" s="81"/>
      <c r="M42" s="86">
        <f t="shared" si="3"/>
        <v>11.000000000000014</v>
      </c>
      <c r="N42" s="85"/>
      <c r="O42" s="21">
        <v>2.1</v>
      </c>
      <c r="P42" s="22">
        <v>0</v>
      </c>
      <c r="Q42" s="23">
        <f t="shared" si="7"/>
        <v>0</v>
      </c>
      <c r="R42" s="24">
        <v>0</v>
      </c>
      <c r="S42" s="19"/>
    </row>
    <row r="43" spans="1:19" s="1" customFormat="1">
      <c r="A43" s="58">
        <v>10</v>
      </c>
      <c r="B43" s="68">
        <f t="shared" si="4"/>
        <v>2</v>
      </c>
      <c r="C43" s="67">
        <f t="shared" si="5"/>
        <v>26</v>
      </c>
      <c r="D43" s="63"/>
      <c r="E43" s="72">
        <f t="shared" si="0"/>
        <v>650</v>
      </c>
      <c r="F43" s="79"/>
      <c r="G43" s="75">
        <f t="shared" si="1"/>
        <v>54.6</v>
      </c>
      <c r="H43" s="80"/>
      <c r="I43" s="86">
        <f t="shared" si="6"/>
        <v>65.600000000000023</v>
      </c>
      <c r="J43" s="80"/>
      <c r="K43" s="86">
        <f t="shared" si="2"/>
        <v>50</v>
      </c>
      <c r="L43" s="81"/>
      <c r="M43" s="86">
        <f t="shared" si="3"/>
        <v>15.600000000000023</v>
      </c>
      <c r="N43" s="85"/>
      <c r="O43" s="21">
        <v>2.1</v>
      </c>
      <c r="P43" s="22">
        <v>0</v>
      </c>
      <c r="Q43" s="23">
        <f t="shared" si="7"/>
        <v>0</v>
      </c>
      <c r="R43" s="24">
        <v>0</v>
      </c>
      <c r="S43" s="19"/>
    </row>
    <row r="44" spans="1:19" s="1" customFormat="1">
      <c r="A44" s="59">
        <v>11</v>
      </c>
      <c r="B44" s="68">
        <f t="shared" si="4"/>
        <v>2</v>
      </c>
      <c r="C44" s="67">
        <f t="shared" si="5"/>
        <v>28</v>
      </c>
      <c r="D44" s="63"/>
      <c r="E44" s="72">
        <f t="shared" si="0"/>
        <v>700</v>
      </c>
      <c r="F44" s="79"/>
      <c r="G44" s="75">
        <f t="shared" si="1"/>
        <v>58.800000000000004</v>
      </c>
      <c r="H44" s="80"/>
      <c r="I44" s="86">
        <f t="shared" si="6"/>
        <v>74.400000000000034</v>
      </c>
      <c r="J44" s="80"/>
      <c r="K44" s="86">
        <f t="shared" si="2"/>
        <v>50</v>
      </c>
      <c r="L44" s="81"/>
      <c r="M44" s="86">
        <f t="shared" si="3"/>
        <v>24.400000000000034</v>
      </c>
      <c r="N44" s="85"/>
      <c r="O44" s="21">
        <v>2.1</v>
      </c>
      <c r="P44" s="22">
        <v>0</v>
      </c>
      <c r="Q44" s="23">
        <f t="shared" si="7"/>
        <v>0</v>
      </c>
      <c r="R44" s="24">
        <v>0</v>
      </c>
      <c r="S44" s="19"/>
    </row>
    <row r="45" spans="1:19" s="1" customFormat="1">
      <c r="A45" s="58">
        <v>12</v>
      </c>
      <c r="B45" s="68">
        <f t="shared" si="4"/>
        <v>2</v>
      </c>
      <c r="C45" s="67">
        <f t="shared" si="5"/>
        <v>30</v>
      </c>
      <c r="D45" s="63"/>
      <c r="E45" s="72">
        <f t="shared" si="0"/>
        <v>750</v>
      </c>
      <c r="F45" s="79"/>
      <c r="G45" s="75">
        <f t="shared" si="1"/>
        <v>63</v>
      </c>
      <c r="H45" s="80"/>
      <c r="I45" s="86">
        <f t="shared" si="6"/>
        <v>87.400000000000034</v>
      </c>
      <c r="J45" s="80"/>
      <c r="K45" s="86">
        <f t="shared" si="2"/>
        <v>75</v>
      </c>
      <c r="L45" s="81"/>
      <c r="M45" s="86">
        <f t="shared" si="3"/>
        <v>12.400000000000034</v>
      </c>
      <c r="N45" s="85"/>
      <c r="O45" s="21">
        <v>2.1</v>
      </c>
      <c r="P45" s="22">
        <v>0</v>
      </c>
      <c r="Q45" s="23">
        <f t="shared" si="7"/>
        <v>0</v>
      </c>
      <c r="R45" s="24">
        <v>0</v>
      </c>
      <c r="S45" s="19"/>
    </row>
    <row r="46" spans="1:19" s="1" customFormat="1">
      <c r="A46" s="59">
        <v>13</v>
      </c>
      <c r="B46" s="68">
        <f t="shared" si="4"/>
        <v>3</v>
      </c>
      <c r="C46" s="67">
        <f t="shared" si="5"/>
        <v>33</v>
      </c>
      <c r="D46" s="63"/>
      <c r="E46" s="72">
        <f t="shared" si="0"/>
        <v>825</v>
      </c>
      <c r="F46" s="79"/>
      <c r="G46" s="75">
        <f t="shared" si="1"/>
        <v>69.3</v>
      </c>
      <c r="H46" s="80"/>
      <c r="I46" s="86">
        <f t="shared" si="6"/>
        <v>81.700000000000031</v>
      </c>
      <c r="J46" s="80"/>
      <c r="K46" s="86">
        <f t="shared" si="2"/>
        <v>75</v>
      </c>
      <c r="L46" s="81"/>
      <c r="M46" s="86">
        <f t="shared" si="3"/>
        <v>6.7000000000000313</v>
      </c>
      <c r="N46" s="85"/>
      <c r="O46" s="21">
        <v>2.1</v>
      </c>
      <c r="P46" s="22">
        <v>0</v>
      </c>
      <c r="Q46" s="23">
        <f t="shared" si="7"/>
        <v>0</v>
      </c>
      <c r="R46" s="24">
        <v>0</v>
      </c>
      <c r="S46" s="19"/>
    </row>
    <row r="47" spans="1:19" s="1" customFormat="1">
      <c r="A47" s="58">
        <v>14</v>
      </c>
      <c r="B47" s="68">
        <f t="shared" si="4"/>
        <v>3</v>
      </c>
      <c r="C47" s="67">
        <f t="shared" si="5"/>
        <v>36</v>
      </c>
      <c r="D47" s="63"/>
      <c r="E47" s="72">
        <f t="shared" si="0"/>
        <v>900</v>
      </c>
      <c r="F47" s="79"/>
      <c r="G47" s="75">
        <f t="shared" si="1"/>
        <v>75.600000000000009</v>
      </c>
      <c r="H47" s="80"/>
      <c r="I47" s="86">
        <f t="shared" si="6"/>
        <v>82.30000000000004</v>
      </c>
      <c r="J47" s="80"/>
      <c r="K47" s="86">
        <f t="shared" si="2"/>
        <v>75</v>
      </c>
      <c r="L47" s="81"/>
      <c r="M47" s="86">
        <f t="shared" si="3"/>
        <v>7.3000000000000398</v>
      </c>
      <c r="N47" s="85"/>
      <c r="O47" s="21">
        <v>2.1</v>
      </c>
      <c r="P47" s="22">
        <v>0</v>
      </c>
      <c r="Q47" s="23">
        <f t="shared" si="7"/>
        <v>0</v>
      </c>
      <c r="R47" s="24">
        <v>0</v>
      </c>
      <c r="S47" s="19"/>
    </row>
    <row r="48" spans="1:19" s="1" customFormat="1">
      <c r="A48" s="59">
        <v>15</v>
      </c>
      <c r="B48" s="68">
        <f t="shared" si="4"/>
        <v>3</v>
      </c>
      <c r="C48" s="67">
        <f t="shared" si="5"/>
        <v>39</v>
      </c>
      <c r="D48" s="63"/>
      <c r="E48" s="72">
        <f t="shared" si="0"/>
        <v>975</v>
      </c>
      <c r="F48" s="79"/>
      <c r="G48" s="75">
        <f t="shared" si="1"/>
        <v>81.900000000000006</v>
      </c>
      <c r="H48" s="80"/>
      <c r="I48" s="86">
        <f t="shared" si="6"/>
        <v>89.200000000000045</v>
      </c>
      <c r="J48" s="80"/>
      <c r="K48" s="86">
        <f t="shared" si="2"/>
        <v>75</v>
      </c>
      <c r="L48" s="81"/>
      <c r="M48" s="86">
        <f t="shared" si="3"/>
        <v>14.200000000000045</v>
      </c>
      <c r="N48" s="85"/>
      <c r="O48" s="21">
        <v>2.1</v>
      </c>
      <c r="P48" s="22">
        <v>0</v>
      </c>
      <c r="Q48" s="23">
        <f t="shared" si="7"/>
        <v>0</v>
      </c>
      <c r="R48" s="24">
        <v>0</v>
      </c>
      <c r="S48" s="19"/>
    </row>
    <row r="49" spans="1:19" s="1" customFormat="1">
      <c r="A49" s="58">
        <v>16</v>
      </c>
      <c r="B49" s="68">
        <f t="shared" si="4"/>
        <v>3</v>
      </c>
      <c r="C49" s="67">
        <f t="shared" si="5"/>
        <v>42</v>
      </c>
      <c r="D49" s="63">
        <f>B34</f>
        <v>13</v>
      </c>
      <c r="E49" s="72">
        <f t="shared" si="0"/>
        <v>1050</v>
      </c>
      <c r="F49" s="79"/>
      <c r="G49" s="75">
        <f t="shared" si="1"/>
        <v>88.2</v>
      </c>
      <c r="H49" s="80"/>
      <c r="I49" s="86">
        <f t="shared" si="6"/>
        <v>102.40000000000005</v>
      </c>
      <c r="J49" s="80"/>
      <c r="K49" s="86">
        <f t="shared" si="2"/>
        <v>100</v>
      </c>
      <c r="L49" s="81"/>
      <c r="M49" s="86">
        <f t="shared" si="3"/>
        <v>2.4000000000000483</v>
      </c>
      <c r="N49" s="85"/>
      <c r="O49" s="21">
        <v>2.1</v>
      </c>
      <c r="P49" s="22">
        <v>0</v>
      </c>
      <c r="Q49" s="23">
        <f t="shared" si="7"/>
        <v>0</v>
      </c>
      <c r="R49" s="24">
        <v>0</v>
      </c>
      <c r="S49" s="19"/>
    </row>
    <row r="50" spans="1:19" s="1" customFormat="1">
      <c r="A50" s="59">
        <v>17</v>
      </c>
      <c r="B50" s="68">
        <f t="shared" si="4"/>
        <v>4</v>
      </c>
      <c r="C50" s="67">
        <f t="shared" si="5"/>
        <v>33</v>
      </c>
      <c r="D50" s="63">
        <f t="shared" ref="D50:D113" si="8">B35</f>
        <v>1</v>
      </c>
      <c r="E50" s="72">
        <f t="shared" si="0"/>
        <v>825</v>
      </c>
      <c r="F50" s="79"/>
      <c r="G50" s="75">
        <f t="shared" si="1"/>
        <v>69.3</v>
      </c>
      <c r="H50" s="80"/>
      <c r="I50" s="86">
        <f t="shared" si="6"/>
        <v>71.700000000000045</v>
      </c>
      <c r="J50" s="80"/>
      <c r="K50" s="86">
        <f t="shared" si="2"/>
        <v>50</v>
      </c>
      <c r="L50" s="81"/>
      <c r="M50" s="86">
        <f t="shared" si="3"/>
        <v>21.700000000000045</v>
      </c>
      <c r="N50" s="85"/>
      <c r="O50" s="21">
        <v>2.1</v>
      </c>
      <c r="P50" s="22">
        <v>0</v>
      </c>
      <c r="Q50" s="23">
        <f t="shared" si="7"/>
        <v>0</v>
      </c>
      <c r="R50" s="24">
        <v>0</v>
      </c>
      <c r="S50" s="19"/>
    </row>
    <row r="51" spans="1:19" s="1" customFormat="1">
      <c r="A51" s="58">
        <v>18</v>
      </c>
      <c r="B51" s="68">
        <f t="shared" si="4"/>
        <v>2</v>
      </c>
      <c r="C51" s="67">
        <f t="shared" si="5"/>
        <v>34</v>
      </c>
      <c r="D51" s="63">
        <f t="shared" si="8"/>
        <v>1</v>
      </c>
      <c r="E51" s="72">
        <f t="shared" si="0"/>
        <v>850</v>
      </c>
      <c r="F51" s="79"/>
      <c r="G51" s="75">
        <f t="shared" si="1"/>
        <v>71.400000000000006</v>
      </c>
      <c r="H51" s="80"/>
      <c r="I51" s="86">
        <f t="shared" si="6"/>
        <v>93.100000000000051</v>
      </c>
      <c r="J51" s="80"/>
      <c r="K51" s="86">
        <f t="shared" si="2"/>
        <v>75</v>
      </c>
      <c r="L51" s="81"/>
      <c r="M51" s="86">
        <f t="shared" si="3"/>
        <v>18.100000000000051</v>
      </c>
      <c r="N51" s="85"/>
      <c r="O51" s="21">
        <v>2.1</v>
      </c>
      <c r="P51" s="22">
        <v>0</v>
      </c>
      <c r="Q51" s="23">
        <f t="shared" si="7"/>
        <v>0</v>
      </c>
      <c r="R51" s="24">
        <v>0</v>
      </c>
      <c r="S51" s="19"/>
    </row>
    <row r="52" spans="1:19" s="1" customFormat="1">
      <c r="A52" s="59">
        <v>19</v>
      </c>
      <c r="B52" s="68">
        <f t="shared" si="4"/>
        <v>3</v>
      </c>
      <c r="C52" s="67">
        <f t="shared" si="5"/>
        <v>36</v>
      </c>
      <c r="D52" s="63">
        <f t="shared" si="8"/>
        <v>1</v>
      </c>
      <c r="E52" s="72">
        <f t="shared" si="0"/>
        <v>900</v>
      </c>
      <c r="F52" s="79"/>
      <c r="G52" s="75">
        <f t="shared" si="1"/>
        <v>75.600000000000009</v>
      </c>
      <c r="H52" s="80"/>
      <c r="I52" s="86">
        <f t="shared" si="6"/>
        <v>93.70000000000006</v>
      </c>
      <c r="J52" s="80"/>
      <c r="K52" s="86">
        <f t="shared" si="2"/>
        <v>75</v>
      </c>
      <c r="L52" s="81"/>
      <c r="M52" s="86">
        <f t="shared" si="3"/>
        <v>18.70000000000006</v>
      </c>
      <c r="N52" s="85"/>
      <c r="O52" s="21">
        <v>2.1</v>
      </c>
      <c r="P52" s="22">
        <v>0</v>
      </c>
      <c r="Q52" s="23">
        <f t="shared" si="7"/>
        <v>0</v>
      </c>
      <c r="R52" s="24">
        <v>0</v>
      </c>
      <c r="S52" s="19"/>
    </row>
    <row r="53" spans="1:19" s="1" customFormat="1">
      <c r="A53" s="58">
        <v>20</v>
      </c>
      <c r="B53" s="68">
        <f t="shared" si="4"/>
        <v>3</v>
      </c>
      <c r="C53" s="67">
        <f t="shared" si="5"/>
        <v>38</v>
      </c>
      <c r="D53" s="63">
        <f t="shared" si="8"/>
        <v>1</v>
      </c>
      <c r="E53" s="72">
        <f t="shared" si="0"/>
        <v>950</v>
      </c>
      <c r="F53" s="79"/>
      <c r="G53" s="75">
        <f t="shared" si="1"/>
        <v>79.8</v>
      </c>
      <c r="H53" s="80"/>
      <c r="I53" s="86">
        <f t="shared" si="6"/>
        <v>98.500000000000057</v>
      </c>
      <c r="J53" s="80"/>
      <c r="K53" s="86">
        <f t="shared" si="2"/>
        <v>75</v>
      </c>
      <c r="L53" s="81"/>
      <c r="M53" s="86">
        <f t="shared" si="3"/>
        <v>23.500000000000057</v>
      </c>
      <c r="N53" s="85"/>
      <c r="O53" s="21">
        <v>2.1</v>
      </c>
      <c r="P53" s="22">
        <v>0</v>
      </c>
      <c r="Q53" s="23">
        <f t="shared" si="7"/>
        <v>0</v>
      </c>
      <c r="R53" s="24">
        <v>0</v>
      </c>
      <c r="S53" s="19"/>
    </row>
    <row r="54" spans="1:19" s="1" customFormat="1">
      <c r="A54" s="59">
        <v>21</v>
      </c>
      <c r="B54" s="68">
        <f t="shared" si="4"/>
        <v>3</v>
      </c>
      <c r="C54" s="67">
        <f t="shared" si="5"/>
        <v>40</v>
      </c>
      <c r="D54" s="63">
        <f t="shared" si="8"/>
        <v>2</v>
      </c>
      <c r="E54" s="72">
        <f t="shared" si="0"/>
        <v>1000</v>
      </c>
      <c r="F54" s="79"/>
      <c r="G54" s="75">
        <f t="shared" si="1"/>
        <v>84</v>
      </c>
      <c r="H54" s="80"/>
      <c r="I54" s="86">
        <f t="shared" si="6"/>
        <v>107.50000000000006</v>
      </c>
      <c r="J54" s="80"/>
      <c r="K54" s="86">
        <f t="shared" si="2"/>
        <v>100</v>
      </c>
      <c r="L54" s="81"/>
      <c r="M54" s="86">
        <f t="shared" si="3"/>
        <v>7.5000000000000568</v>
      </c>
      <c r="N54" s="85"/>
      <c r="O54" s="21">
        <v>2.1</v>
      </c>
      <c r="P54" s="22">
        <v>0</v>
      </c>
      <c r="Q54" s="23">
        <f t="shared" si="7"/>
        <v>0</v>
      </c>
      <c r="R54" s="24">
        <v>0</v>
      </c>
      <c r="S54" s="19"/>
    </row>
    <row r="55" spans="1:19" s="1" customFormat="1">
      <c r="A55" s="58">
        <v>22</v>
      </c>
      <c r="B55" s="68">
        <f t="shared" si="4"/>
        <v>4</v>
      </c>
      <c r="C55" s="67">
        <f t="shared" si="5"/>
        <v>42</v>
      </c>
      <c r="D55" s="63">
        <f t="shared" si="8"/>
        <v>1</v>
      </c>
      <c r="E55" s="72">
        <f t="shared" si="0"/>
        <v>1050</v>
      </c>
      <c r="F55" s="79"/>
      <c r="G55" s="75">
        <f t="shared" si="1"/>
        <v>88.2</v>
      </c>
      <c r="H55" s="80"/>
      <c r="I55" s="86">
        <f t="shared" si="6"/>
        <v>95.70000000000006</v>
      </c>
      <c r="J55" s="80"/>
      <c r="K55" s="86">
        <f t="shared" si="2"/>
        <v>75</v>
      </c>
      <c r="L55" s="81"/>
      <c r="M55" s="86">
        <f t="shared" si="3"/>
        <v>20.70000000000006</v>
      </c>
      <c r="N55" s="85"/>
      <c r="O55" s="21">
        <v>2.1</v>
      </c>
      <c r="P55" s="22">
        <v>0</v>
      </c>
      <c r="Q55" s="23">
        <f t="shared" si="7"/>
        <v>0</v>
      </c>
      <c r="R55" s="24">
        <v>0</v>
      </c>
      <c r="S55" s="19"/>
    </row>
    <row r="56" spans="1:19" s="1" customFormat="1">
      <c r="A56" s="59">
        <v>23</v>
      </c>
      <c r="B56" s="68">
        <f t="shared" si="4"/>
        <v>3</v>
      </c>
      <c r="C56" s="67">
        <f t="shared" si="5"/>
        <v>44</v>
      </c>
      <c r="D56" s="63">
        <f t="shared" si="8"/>
        <v>2</v>
      </c>
      <c r="E56" s="72">
        <f t="shared" si="0"/>
        <v>1100</v>
      </c>
      <c r="F56" s="79"/>
      <c r="G56" s="75">
        <f t="shared" si="1"/>
        <v>92.4</v>
      </c>
      <c r="H56" s="80"/>
      <c r="I56" s="86">
        <f t="shared" si="6"/>
        <v>113.10000000000007</v>
      </c>
      <c r="J56" s="80"/>
      <c r="K56" s="86">
        <f t="shared" si="2"/>
        <v>100</v>
      </c>
      <c r="L56" s="81"/>
      <c r="M56" s="86">
        <f t="shared" si="3"/>
        <v>13.100000000000065</v>
      </c>
      <c r="N56" s="85"/>
      <c r="O56" s="21">
        <v>2.1</v>
      </c>
      <c r="P56" s="22">
        <v>0</v>
      </c>
      <c r="Q56" s="23">
        <f t="shared" si="7"/>
        <v>0</v>
      </c>
      <c r="R56" s="24">
        <v>0</v>
      </c>
      <c r="S56" s="19"/>
    </row>
    <row r="57" spans="1:19" s="1" customFormat="1">
      <c r="A57" s="58">
        <v>24</v>
      </c>
      <c r="B57" s="68">
        <f t="shared" si="4"/>
        <v>4</v>
      </c>
      <c r="C57" s="67">
        <f t="shared" si="5"/>
        <v>46</v>
      </c>
      <c r="D57" s="63">
        <f t="shared" si="8"/>
        <v>2</v>
      </c>
      <c r="E57" s="72">
        <f t="shared" si="0"/>
        <v>1150</v>
      </c>
      <c r="F57" s="79"/>
      <c r="G57" s="75">
        <f t="shared" si="1"/>
        <v>96.600000000000009</v>
      </c>
      <c r="H57" s="80"/>
      <c r="I57" s="86">
        <f t="shared" si="6"/>
        <v>109.70000000000007</v>
      </c>
      <c r="J57" s="80"/>
      <c r="K57" s="86">
        <f t="shared" si="2"/>
        <v>100</v>
      </c>
      <c r="L57" s="81"/>
      <c r="M57" s="86">
        <f t="shared" si="3"/>
        <v>9.7000000000000739</v>
      </c>
      <c r="N57" s="85"/>
      <c r="O57" s="21">
        <v>2.1</v>
      </c>
      <c r="P57" s="22">
        <v>0</v>
      </c>
      <c r="Q57" s="23">
        <f t="shared" si="7"/>
        <v>0</v>
      </c>
      <c r="R57" s="24">
        <v>0</v>
      </c>
      <c r="S57" s="19"/>
    </row>
    <row r="58" spans="1:19" s="1" customFormat="1">
      <c r="A58" s="59">
        <v>25</v>
      </c>
      <c r="B58" s="68">
        <f t="shared" si="4"/>
        <v>4</v>
      </c>
      <c r="C58" s="67">
        <f t="shared" si="5"/>
        <v>48</v>
      </c>
      <c r="D58" s="63">
        <f t="shared" si="8"/>
        <v>2</v>
      </c>
      <c r="E58" s="72">
        <f t="shared" si="0"/>
        <v>1200</v>
      </c>
      <c r="F58" s="79"/>
      <c r="G58" s="75">
        <f t="shared" si="1"/>
        <v>100.80000000000001</v>
      </c>
      <c r="H58" s="80"/>
      <c r="I58" s="86">
        <f t="shared" si="6"/>
        <v>110.50000000000009</v>
      </c>
      <c r="J58" s="80"/>
      <c r="K58" s="86">
        <f t="shared" si="2"/>
        <v>100</v>
      </c>
      <c r="L58" s="81"/>
      <c r="M58" s="86">
        <f t="shared" si="3"/>
        <v>10.500000000000085</v>
      </c>
      <c r="N58" s="85"/>
      <c r="O58" s="21">
        <v>2.1</v>
      </c>
      <c r="P58" s="22">
        <v>0</v>
      </c>
      <c r="Q58" s="23">
        <f t="shared" si="7"/>
        <v>0</v>
      </c>
      <c r="R58" s="24">
        <v>0</v>
      </c>
      <c r="S58" s="19"/>
    </row>
    <row r="59" spans="1:19" s="1" customFormat="1">
      <c r="A59" s="58">
        <v>26</v>
      </c>
      <c r="B59" s="68">
        <f t="shared" si="4"/>
        <v>4</v>
      </c>
      <c r="C59" s="67">
        <f t="shared" si="5"/>
        <v>50</v>
      </c>
      <c r="D59" s="63">
        <f t="shared" si="8"/>
        <v>2</v>
      </c>
      <c r="E59" s="72">
        <f t="shared" si="0"/>
        <v>1250</v>
      </c>
      <c r="F59" s="79"/>
      <c r="G59" s="75">
        <f t="shared" si="1"/>
        <v>105</v>
      </c>
      <c r="H59" s="80"/>
      <c r="I59" s="86">
        <f t="shared" si="6"/>
        <v>115.50000000000009</v>
      </c>
      <c r="J59" s="80"/>
      <c r="K59" s="86">
        <f t="shared" si="2"/>
        <v>100</v>
      </c>
      <c r="L59" s="81"/>
      <c r="M59" s="86">
        <f t="shared" si="3"/>
        <v>15.500000000000085</v>
      </c>
      <c r="N59" s="85"/>
      <c r="O59" s="21">
        <v>2.1</v>
      </c>
      <c r="P59" s="22">
        <v>0</v>
      </c>
      <c r="Q59" s="23">
        <f t="shared" si="7"/>
        <v>0</v>
      </c>
      <c r="R59" s="24">
        <v>0</v>
      </c>
      <c r="S59" s="19"/>
    </row>
    <row r="60" spans="1:19" s="1" customFormat="1">
      <c r="A60" s="59">
        <v>27</v>
      </c>
      <c r="B60" s="68">
        <f t="shared" si="4"/>
        <v>4</v>
      </c>
      <c r="C60" s="67">
        <f t="shared" si="5"/>
        <v>52</v>
      </c>
      <c r="D60" s="63">
        <f t="shared" si="8"/>
        <v>2</v>
      </c>
      <c r="E60" s="72">
        <f t="shared" si="0"/>
        <v>1300</v>
      </c>
      <c r="F60" s="79"/>
      <c r="G60" s="75">
        <f t="shared" si="1"/>
        <v>109.2</v>
      </c>
      <c r="H60" s="80"/>
      <c r="I60" s="86">
        <f t="shared" si="6"/>
        <v>124.70000000000009</v>
      </c>
      <c r="J60" s="80"/>
      <c r="K60" s="86">
        <f t="shared" si="2"/>
        <v>100</v>
      </c>
      <c r="L60" s="81"/>
      <c r="M60" s="86">
        <f t="shared" si="3"/>
        <v>24.700000000000088</v>
      </c>
      <c r="N60" s="85"/>
      <c r="O60" s="21">
        <v>2.1</v>
      </c>
      <c r="P60" s="22">
        <v>0</v>
      </c>
      <c r="Q60" s="23">
        <f t="shared" si="7"/>
        <v>0</v>
      </c>
      <c r="R60" s="24">
        <v>0</v>
      </c>
      <c r="S60" s="19"/>
    </row>
    <row r="61" spans="1:19" s="1" customFormat="1">
      <c r="A61" s="58">
        <v>28</v>
      </c>
      <c r="B61" s="68">
        <f t="shared" si="4"/>
        <v>4</v>
      </c>
      <c r="C61" s="67">
        <f t="shared" si="5"/>
        <v>54</v>
      </c>
      <c r="D61" s="63">
        <f t="shared" si="8"/>
        <v>3</v>
      </c>
      <c r="E61" s="72">
        <f t="shared" si="0"/>
        <v>1350</v>
      </c>
      <c r="F61" s="79"/>
      <c r="G61" s="75">
        <f t="shared" si="1"/>
        <v>113.4</v>
      </c>
      <c r="H61" s="80"/>
      <c r="I61" s="86">
        <f t="shared" si="6"/>
        <v>138.10000000000008</v>
      </c>
      <c r="J61" s="80"/>
      <c r="K61" s="86">
        <f t="shared" si="2"/>
        <v>125</v>
      </c>
      <c r="L61" s="81"/>
      <c r="M61" s="86">
        <f t="shared" si="3"/>
        <v>13.10000000000008</v>
      </c>
      <c r="N61" s="85"/>
      <c r="O61" s="21">
        <v>2.1</v>
      </c>
      <c r="P61" s="22">
        <v>0</v>
      </c>
      <c r="Q61" s="23">
        <f t="shared" si="7"/>
        <v>0</v>
      </c>
      <c r="R61" s="24">
        <v>0</v>
      </c>
      <c r="S61" s="19"/>
    </row>
    <row r="62" spans="1:19" s="1" customFormat="1">
      <c r="A62" s="59">
        <v>29</v>
      </c>
      <c r="B62" s="68">
        <f t="shared" si="4"/>
        <v>5</v>
      </c>
      <c r="C62" s="67">
        <f t="shared" si="5"/>
        <v>56</v>
      </c>
      <c r="D62" s="63">
        <f t="shared" si="8"/>
        <v>3</v>
      </c>
      <c r="E62" s="72">
        <f t="shared" si="0"/>
        <v>1400</v>
      </c>
      <c r="F62" s="79"/>
      <c r="G62" s="75">
        <f t="shared" si="1"/>
        <v>117.60000000000001</v>
      </c>
      <c r="H62" s="80"/>
      <c r="I62" s="86">
        <f t="shared" si="6"/>
        <v>130.7000000000001</v>
      </c>
      <c r="J62" s="80"/>
      <c r="K62" s="86">
        <f t="shared" si="2"/>
        <v>125</v>
      </c>
      <c r="L62" s="81"/>
      <c r="M62" s="86">
        <f t="shared" si="3"/>
        <v>5.7000000000001023</v>
      </c>
      <c r="N62" s="85"/>
      <c r="O62" s="21">
        <v>2.1</v>
      </c>
      <c r="P62" s="22">
        <v>0</v>
      </c>
      <c r="Q62" s="23">
        <f t="shared" si="7"/>
        <v>0</v>
      </c>
      <c r="R62" s="24">
        <v>0</v>
      </c>
      <c r="S62" s="19"/>
    </row>
    <row r="63" spans="1:19" s="1" customFormat="1">
      <c r="A63" s="58">
        <v>30</v>
      </c>
      <c r="B63" s="68">
        <f t="shared" si="4"/>
        <v>5</v>
      </c>
      <c r="C63" s="67">
        <f t="shared" si="5"/>
        <v>58</v>
      </c>
      <c r="D63" s="63">
        <f t="shared" si="8"/>
        <v>3</v>
      </c>
      <c r="E63" s="72">
        <f t="shared" si="0"/>
        <v>1450</v>
      </c>
      <c r="F63" s="79"/>
      <c r="G63" s="75">
        <f t="shared" si="1"/>
        <v>121.80000000000001</v>
      </c>
      <c r="H63" s="80"/>
      <c r="I63" s="86">
        <f t="shared" si="6"/>
        <v>127.50000000000011</v>
      </c>
      <c r="J63" s="80"/>
      <c r="K63" s="86">
        <f t="shared" si="2"/>
        <v>125</v>
      </c>
      <c r="L63" s="81"/>
      <c r="M63" s="86">
        <f t="shared" si="3"/>
        <v>2.5000000000001137</v>
      </c>
      <c r="N63" s="85"/>
      <c r="O63" s="21">
        <v>2.1</v>
      </c>
      <c r="P63" s="22">
        <v>0</v>
      </c>
      <c r="Q63" s="23">
        <f t="shared" si="7"/>
        <v>0</v>
      </c>
      <c r="R63" s="24">
        <v>0</v>
      </c>
      <c r="S63" s="19"/>
    </row>
    <row r="64" spans="1:19" s="1" customFormat="1">
      <c r="A64" s="59">
        <v>31</v>
      </c>
      <c r="B64" s="68">
        <f t="shared" si="4"/>
        <v>5</v>
      </c>
      <c r="C64" s="67">
        <f t="shared" si="5"/>
        <v>60</v>
      </c>
      <c r="D64" s="63">
        <f t="shared" si="8"/>
        <v>3</v>
      </c>
      <c r="E64" s="72">
        <f t="shared" si="0"/>
        <v>1500</v>
      </c>
      <c r="F64" s="79"/>
      <c r="G64" s="75">
        <f t="shared" si="1"/>
        <v>126</v>
      </c>
      <c r="H64" s="80"/>
      <c r="I64" s="86">
        <f t="shared" si="6"/>
        <v>128.50000000000011</v>
      </c>
      <c r="J64" s="80"/>
      <c r="K64" s="86">
        <f t="shared" si="2"/>
        <v>125</v>
      </c>
      <c r="L64" s="81"/>
      <c r="M64" s="86">
        <f t="shared" si="3"/>
        <v>3.5000000000001137</v>
      </c>
      <c r="N64" s="85"/>
      <c r="O64" s="21">
        <v>2.1</v>
      </c>
      <c r="P64" s="22">
        <v>0</v>
      </c>
      <c r="Q64" s="23">
        <f t="shared" si="7"/>
        <v>0</v>
      </c>
      <c r="R64" s="24">
        <v>0</v>
      </c>
      <c r="S64" s="19"/>
    </row>
    <row r="65" spans="1:19" s="1" customFormat="1">
      <c r="A65" s="58">
        <v>32</v>
      </c>
      <c r="B65" s="68">
        <f t="shared" si="4"/>
        <v>5</v>
      </c>
      <c r="C65" s="67">
        <f t="shared" si="5"/>
        <v>62</v>
      </c>
      <c r="D65" s="63">
        <f t="shared" si="8"/>
        <v>4</v>
      </c>
      <c r="E65" s="72">
        <f t="shared" si="0"/>
        <v>1550</v>
      </c>
      <c r="F65" s="79"/>
      <c r="G65" s="75">
        <f t="shared" si="1"/>
        <v>130.20000000000002</v>
      </c>
      <c r="H65" s="80"/>
      <c r="I65" s="86">
        <f t="shared" si="6"/>
        <v>133.70000000000013</v>
      </c>
      <c r="J65" s="80"/>
      <c r="K65" s="86">
        <f t="shared" si="2"/>
        <v>125</v>
      </c>
      <c r="L65" s="81"/>
      <c r="M65" s="86">
        <f t="shared" si="3"/>
        <v>8.7000000000001307</v>
      </c>
      <c r="N65" s="85"/>
      <c r="O65" s="21">
        <v>2.1</v>
      </c>
      <c r="P65" s="22">
        <v>0</v>
      </c>
      <c r="Q65" s="23">
        <f t="shared" si="7"/>
        <v>0</v>
      </c>
      <c r="R65" s="24">
        <v>0</v>
      </c>
      <c r="S65" s="19"/>
    </row>
    <row r="66" spans="1:19" s="1" customFormat="1">
      <c r="A66" s="59">
        <v>33</v>
      </c>
      <c r="B66" s="68">
        <f t="shared" si="4"/>
        <v>5</v>
      </c>
      <c r="C66" s="67">
        <f t="shared" si="5"/>
        <v>63</v>
      </c>
      <c r="D66" s="63">
        <f t="shared" si="8"/>
        <v>2</v>
      </c>
      <c r="E66" s="72">
        <f t="shared" si="0"/>
        <v>1575</v>
      </c>
      <c r="F66" s="79"/>
      <c r="G66" s="75">
        <f t="shared" si="1"/>
        <v>132.30000000000001</v>
      </c>
      <c r="H66" s="80"/>
      <c r="I66" s="86">
        <f t="shared" si="6"/>
        <v>141.00000000000014</v>
      </c>
      <c r="J66" s="80"/>
      <c r="K66" s="86">
        <f t="shared" si="2"/>
        <v>125</v>
      </c>
      <c r="L66" s="81"/>
      <c r="M66" s="86">
        <f t="shared" si="3"/>
        <v>16.000000000000142</v>
      </c>
      <c r="N66" s="85"/>
      <c r="O66" s="21">
        <v>2.1</v>
      </c>
      <c r="P66" s="22">
        <v>0</v>
      </c>
      <c r="Q66" s="23">
        <f t="shared" si="7"/>
        <v>0</v>
      </c>
      <c r="R66" s="24">
        <v>0</v>
      </c>
      <c r="S66" s="19"/>
    </row>
    <row r="67" spans="1:19" s="1" customFormat="1">
      <c r="A67" s="58">
        <v>34</v>
      </c>
      <c r="B67" s="68">
        <f t="shared" si="4"/>
        <v>5</v>
      </c>
      <c r="C67" s="67">
        <f t="shared" si="5"/>
        <v>66</v>
      </c>
      <c r="D67" s="63">
        <f t="shared" si="8"/>
        <v>3</v>
      </c>
      <c r="E67" s="72">
        <f t="shared" si="0"/>
        <v>1650</v>
      </c>
      <c r="F67" s="79"/>
      <c r="G67" s="75">
        <f t="shared" si="1"/>
        <v>138.6</v>
      </c>
      <c r="H67" s="80"/>
      <c r="I67" s="86">
        <f t="shared" si="6"/>
        <v>154.60000000000014</v>
      </c>
      <c r="J67" s="80"/>
      <c r="K67" s="86">
        <f t="shared" si="2"/>
        <v>150</v>
      </c>
      <c r="L67" s="81"/>
      <c r="M67" s="86">
        <f t="shared" si="3"/>
        <v>4.6000000000001364</v>
      </c>
      <c r="N67" s="85"/>
      <c r="O67" s="21">
        <v>2.1</v>
      </c>
      <c r="P67" s="22">
        <v>0</v>
      </c>
      <c r="Q67" s="23">
        <f t="shared" si="7"/>
        <v>0</v>
      </c>
      <c r="R67" s="24">
        <v>0</v>
      </c>
      <c r="S67" s="19"/>
    </row>
    <row r="68" spans="1:19" s="1" customFormat="1">
      <c r="A68" s="59">
        <v>35</v>
      </c>
      <c r="B68" s="68">
        <f t="shared" si="4"/>
        <v>6</v>
      </c>
      <c r="C68" s="67">
        <f t="shared" si="5"/>
        <v>69</v>
      </c>
      <c r="D68" s="63">
        <f t="shared" si="8"/>
        <v>3</v>
      </c>
      <c r="E68" s="72">
        <f t="shared" si="0"/>
        <v>1725</v>
      </c>
      <c r="F68" s="79"/>
      <c r="G68" s="75">
        <f t="shared" si="1"/>
        <v>144.9</v>
      </c>
      <c r="H68" s="80"/>
      <c r="I68" s="86">
        <f t="shared" si="6"/>
        <v>149.50000000000014</v>
      </c>
      <c r="J68" s="80"/>
      <c r="K68" s="86">
        <f t="shared" si="2"/>
        <v>125</v>
      </c>
      <c r="L68" s="81"/>
      <c r="M68" s="86">
        <f t="shared" si="3"/>
        <v>24.500000000000142</v>
      </c>
      <c r="N68" s="85"/>
      <c r="O68" s="21">
        <v>2.1</v>
      </c>
      <c r="P68" s="22">
        <v>0</v>
      </c>
      <c r="Q68" s="23">
        <f t="shared" si="7"/>
        <v>0</v>
      </c>
      <c r="R68" s="24">
        <v>0</v>
      </c>
      <c r="S68" s="19"/>
    </row>
    <row r="69" spans="1:19" s="1" customFormat="1">
      <c r="A69" s="58">
        <v>36</v>
      </c>
      <c r="B69" s="68">
        <f t="shared" si="4"/>
        <v>5</v>
      </c>
      <c r="C69" s="67">
        <f t="shared" si="5"/>
        <v>71</v>
      </c>
      <c r="D69" s="63">
        <f t="shared" si="8"/>
        <v>3</v>
      </c>
      <c r="E69" s="72">
        <f t="shared" si="0"/>
        <v>1775</v>
      </c>
      <c r="F69" s="79"/>
      <c r="G69" s="75">
        <f t="shared" si="1"/>
        <v>149.1</v>
      </c>
      <c r="H69" s="80"/>
      <c r="I69" s="86">
        <f t="shared" si="6"/>
        <v>173.60000000000014</v>
      </c>
      <c r="J69" s="80"/>
      <c r="K69" s="86">
        <f t="shared" si="2"/>
        <v>150</v>
      </c>
      <c r="L69" s="81"/>
      <c r="M69" s="86">
        <f t="shared" si="3"/>
        <v>23.600000000000136</v>
      </c>
      <c r="N69" s="85"/>
      <c r="O69" s="21">
        <v>2.1</v>
      </c>
      <c r="P69" s="22">
        <v>0</v>
      </c>
      <c r="Q69" s="23">
        <f t="shared" si="7"/>
        <v>0</v>
      </c>
      <c r="R69" s="24">
        <v>0</v>
      </c>
      <c r="S69" s="19"/>
    </row>
    <row r="70" spans="1:19" s="1" customFormat="1">
      <c r="A70" s="59">
        <v>37</v>
      </c>
      <c r="B70" s="68">
        <f t="shared" si="4"/>
        <v>6</v>
      </c>
      <c r="C70" s="67">
        <f t="shared" si="5"/>
        <v>74</v>
      </c>
      <c r="D70" s="63">
        <f t="shared" si="8"/>
        <v>4</v>
      </c>
      <c r="E70" s="72">
        <f t="shared" si="0"/>
        <v>1850</v>
      </c>
      <c r="F70" s="79"/>
      <c r="G70" s="75">
        <f t="shared" si="1"/>
        <v>155.4</v>
      </c>
      <c r="H70" s="80"/>
      <c r="I70" s="86">
        <f t="shared" si="6"/>
        <v>179.00000000000014</v>
      </c>
      <c r="J70" s="80"/>
      <c r="K70" s="86">
        <f t="shared" si="2"/>
        <v>175</v>
      </c>
      <c r="L70" s="81"/>
      <c r="M70" s="86">
        <f t="shared" si="3"/>
        <v>4.0000000000001421</v>
      </c>
      <c r="N70" s="85"/>
      <c r="O70" s="21">
        <v>2.1</v>
      </c>
      <c r="P70" s="22">
        <v>0</v>
      </c>
      <c r="Q70" s="23">
        <f t="shared" si="7"/>
        <v>0</v>
      </c>
      <c r="R70" s="24">
        <v>0</v>
      </c>
      <c r="S70" s="19"/>
    </row>
    <row r="71" spans="1:19" s="1" customFormat="1">
      <c r="A71" s="58">
        <v>38</v>
      </c>
      <c r="B71" s="68">
        <f t="shared" si="4"/>
        <v>7</v>
      </c>
      <c r="C71" s="67">
        <f t="shared" si="5"/>
        <v>77</v>
      </c>
      <c r="D71" s="63">
        <f t="shared" si="8"/>
        <v>3</v>
      </c>
      <c r="E71" s="72">
        <f t="shared" si="0"/>
        <v>1925</v>
      </c>
      <c r="F71" s="79"/>
      <c r="G71" s="75">
        <f t="shared" si="1"/>
        <v>161.70000000000002</v>
      </c>
      <c r="H71" s="80"/>
      <c r="I71" s="86">
        <f t="shared" si="6"/>
        <v>165.70000000000016</v>
      </c>
      <c r="J71" s="80"/>
      <c r="K71" s="86">
        <f t="shared" si="2"/>
        <v>150</v>
      </c>
      <c r="L71" s="81"/>
      <c r="M71" s="86">
        <f t="shared" si="3"/>
        <v>15.700000000000159</v>
      </c>
      <c r="N71" s="85"/>
      <c r="O71" s="21">
        <v>2.1</v>
      </c>
      <c r="P71" s="22">
        <v>0</v>
      </c>
      <c r="Q71" s="23">
        <f t="shared" si="7"/>
        <v>0</v>
      </c>
      <c r="R71" s="24">
        <v>0</v>
      </c>
      <c r="S71" s="19"/>
    </row>
    <row r="72" spans="1:19" s="1" customFormat="1">
      <c r="A72" s="59">
        <v>39</v>
      </c>
      <c r="B72" s="68">
        <f t="shared" si="4"/>
        <v>6</v>
      </c>
      <c r="C72" s="67">
        <f t="shared" si="5"/>
        <v>80</v>
      </c>
      <c r="D72" s="63">
        <f t="shared" si="8"/>
        <v>4</v>
      </c>
      <c r="E72" s="72">
        <f t="shared" si="0"/>
        <v>2000</v>
      </c>
      <c r="F72" s="79"/>
      <c r="G72" s="75">
        <f t="shared" si="1"/>
        <v>168</v>
      </c>
      <c r="H72" s="80"/>
      <c r="I72" s="86">
        <f t="shared" si="6"/>
        <v>183.70000000000016</v>
      </c>
      <c r="J72" s="80"/>
      <c r="K72" s="86">
        <f t="shared" si="2"/>
        <v>175</v>
      </c>
      <c r="L72" s="81"/>
      <c r="M72" s="86">
        <f t="shared" si="3"/>
        <v>8.7000000000001592</v>
      </c>
      <c r="N72" s="85"/>
      <c r="O72" s="21">
        <v>2.1</v>
      </c>
      <c r="P72" s="22">
        <v>0</v>
      </c>
      <c r="Q72" s="23">
        <f t="shared" si="7"/>
        <v>0</v>
      </c>
      <c r="R72" s="24">
        <v>0</v>
      </c>
      <c r="S72" s="19"/>
    </row>
    <row r="73" spans="1:19" s="1" customFormat="1">
      <c r="A73" s="58">
        <v>40</v>
      </c>
      <c r="B73" s="68">
        <f t="shared" si="4"/>
        <v>7</v>
      </c>
      <c r="C73" s="67">
        <f t="shared" si="5"/>
        <v>83</v>
      </c>
      <c r="D73" s="63">
        <f t="shared" si="8"/>
        <v>4</v>
      </c>
      <c r="E73" s="72">
        <f t="shared" si="0"/>
        <v>2075</v>
      </c>
      <c r="F73" s="79"/>
      <c r="G73" s="75">
        <f t="shared" si="1"/>
        <v>174.3</v>
      </c>
      <c r="H73" s="80"/>
      <c r="I73" s="86">
        <f t="shared" si="6"/>
        <v>183.00000000000017</v>
      </c>
      <c r="J73" s="80"/>
      <c r="K73" s="86">
        <f t="shared" si="2"/>
        <v>175</v>
      </c>
      <c r="L73" s="81"/>
      <c r="M73" s="86">
        <f t="shared" si="3"/>
        <v>8.0000000000001705</v>
      </c>
      <c r="N73" s="85"/>
      <c r="O73" s="21">
        <v>2.1</v>
      </c>
      <c r="P73" s="22">
        <v>0</v>
      </c>
      <c r="Q73" s="23">
        <f t="shared" si="7"/>
        <v>0</v>
      </c>
      <c r="R73" s="24">
        <v>0</v>
      </c>
      <c r="S73" s="19"/>
    </row>
    <row r="74" spans="1:19" s="1" customFormat="1">
      <c r="A74" s="59">
        <v>41</v>
      </c>
      <c r="B74" s="68">
        <f t="shared" si="4"/>
        <v>7</v>
      </c>
      <c r="C74" s="67">
        <f t="shared" si="5"/>
        <v>86</v>
      </c>
      <c r="D74" s="63">
        <f t="shared" si="8"/>
        <v>4</v>
      </c>
      <c r="E74" s="72">
        <f t="shared" si="0"/>
        <v>2150</v>
      </c>
      <c r="F74" s="79"/>
      <c r="G74" s="75">
        <f t="shared" si="1"/>
        <v>180.6</v>
      </c>
      <c r="H74" s="80"/>
      <c r="I74" s="86">
        <f t="shared" si="6"/>
        <v>188.60000000000016</v>
      </c>
      <c r="J74" s="80"/>
      <c r="K74" s="86">
        <f t="shared" si="2"/>
        <v>175</v>
      </c>
      <c r="L74" s="81"/>
      <c r="M74" s="86">
        <f t="shared" si="3"/>
        <v>13.600000000000165</v>
      </c>
      <c r="N74" s="85"/>
      <c r="O74" s="21">
        <v>2.1</v>
      </c>
      <c r="P74" s="22">
        <v>0</v>
      </c>
      <c r="Q74" s="23">
        <f t="shared" si="7"/>
        <v>0</v>
      </c>
      <c r="R74" s="24">
        <v>0</v>
      </c>
      <c r="S74" s="19"/>
    </row>
    <row r="75" spans="1:19" s="1" customFormat="1">
      <c r="A75" s="58">
        <v>42</v>
      </c>
      <c r="B75" s="68">
        <f t="shared" si="4"/>
        <v>7</v>
      </c>
      <c r="C75" s="67">
        <f t="shared" si="5"/>
        <v>89</v>
      </c>
      <c r="D75" s="63">
        <f t="shared" si="8"/>
        <v>4</v>
      </c>
      <c r="E75" s="72">
        <f t="shared" si="0"/>
        <v>2225</v>
      </c>
      <c r="F75" s="79"/>
      <c r="G75" s="75">
        <f t="shared" si="1"/>
        <v>186.9</v>
      </c>
      <c r="H75" s="80"/>
      <c r="I75" s="86">
        <f t="shared" si="6"/>
        <v>200.50000000000017</v>
      </c>
      <c r="J75" s="80"/>
      <c r="K75" s="86">
        <f t="shared" si="2"/>
        <v>200</v>
      </c>
      <c r="L75" s="81"/>
      <c r="M75" s="86">
        <f t="shared" si="3"/>
        <v>0.50000000000017053</v>
      </c>
      <c r="N75" s="85"/>
      <c r="O75" s="21">
        <v>2.1</v>
      </c>
      <c r="P75" s="22">
        <v>0</v>
      </c>
      <c r="Q75" s="23">
        <f t="shared" si="7"/>
        <v>0</v>
      </c>
      <c r="R75" s="24">
        <v>0</v>
      </c>
      <c r="S75" s="19"/>
    </row>
    <row r="76" spans="1:19" s="1" customFormat="1">
      <c r="A76" s="59">
        <v>43</v>
      </c>
      <c r="B76" s="68">
        <f t="shared" si="4"/>
        <v>8</v>
      </c>
      <c r="C76" s="67">
        <f t="shared" si="5"/>
        <v>93</v>
      </c>
      <c r="D76" s="63">
        <f>B61</f>
        <v>4</v>
      </c>
      <c r="E76" s="72">
        <f t="shared" si="0"/>
        <v>2325</v>
      </c>
      <c r="F76" s="79"/>
      <c r="G76" s="75">
        <f t="shared" si="1"/>
        <v>195.3</v>
      </c>
      <c r="H76" s="80"/>
      <c r="I76" s="86">
        <f t="shared" si="6"/>
        <v>195.80000000000018</v>
      </c>
      <c r="J76" s="80"/>
      <c r="K76" s="86">
        <f t="shared" si="2"/>
        <v>175</v>
      </c>
      <c r="L76" s="81"/>
      <c r="M76" s="86">
        <f t="shared" si="3"/>
        <v>20.800000000000182</v>
      </c>
      <c r="N76" s="85"/>
      <c r="O76" s="21">
        <v>2.1</v>
      </c>
      <c r="P76" s="22">
        <v>0</v>
      </c>
      <c r="Q76" s="23">
        <f t="shared" si="7"/>
        <v>0</v>
      </c>
      <c r="R76" s="24">
        <v>0</v>
      </c>
      <c r="S76" s="19"/>
    </row>
    <row r="77" spans="1:19" s="1" customFormat="1">
      <c r="A77" s="58">
        <v>44</v>
      </c>
      <c r="B77" s="68">
        <f t="shared" si="4"/>
        <v>7</v>
      </c>
      <c r="C77" s="67">
        <f t="shared" si="5"/>
        <v>96</v>
      </c>
      <c r="D77" s="63">
        <f t="shared" si="8"/>
        <v>5</v>
      </c>
      <c r="E77" s="72">
        <f t="shared" si="0"/>
        <v>2400</v>
      </c>
      <c r="F77" s="79"/>
      <c r="G77" s="75">
        <f t="shared" si="1"/>
        <v>201.60000000000002</v>
      </c>
      <c r="H77" s="80"/>
      <c r="I77" s="86">
        <f t="shared" si="6"/>
        <v>222.4000000000002</v>
      </c>
      <c r="J77" s="80"/>
      <c r="K77" s="86">
        <f t="shared" si="2"/>
        <v>200</v>
      </c>
      <c r="L77" s="81"/>
      <c r="M77" s="86">
        <f t="shared" si="3"/>
        <v>22.400000000000205</v>
      </c>
      <c r="N77" s="85"/>
      <c r="O77" s="21">
        <v>2.1</v>
      </c>
      <c r="P77" s="22">
        <v>0</v>
      </c>
      <c r="Q77" s="23">
        <f t="shared" si="7"/>
        <v>0</v>
      </c>
      <c r="R77" s="24">
        <v>0</v>
      </c>
      <c r="S77" s="19"/>
    </row>
    <row r="78" spans="1:19" s="1" customFormat="1">
      <c r="A78" s="59">
        <v>45</v>
      </c>
      <c r="B78" s="68">
        <f t="shared" si="4"/>
        <v>8</v>
      </c>
      <c r="C78" s="67">
        <f t="shared" si="5"/>
        <v>99</v>
      </c>
      <c r="D78" s="63">
        <f t="shared" si="8"/>
        <v>5</v>
      </c>
      <c r="E78" s="72">
        <f t="shared" si="0"/>
        <v>2475</v>
      </c>
      <c r="F78" s="79"/>
      <c r="G78" s="75">
        <f t="shared" si="1"/>
        <v>207.9</v>
      </c>
      <c r="H78" s="80"/>
      <c r="I78" s="86">
        <f t="shared" si="6"/>
        <v>230.30000000000021</v>
      </c>
      <c r="J78" s="80"/>
      <c r="K78" s="86">
        <f t="shared" si="2"/>
        <v>225</v>
      </c>
      <c r="L78" s="81"/>
      <c r="M78" s="86">
        <f t="shared" si="3"/>
        <v>5.3000000000002103</v>
      </c>
      <c r="N78" s="85"/>
      <c r="O78" s="21">
        <v>2.1</v>
      </c>
      <c r="P78" s="22">
        <v>0</v>
      </c>
      <c r="Q78" s="23">
        <f t="shared" si="7"/>
        <v>0</v>
      </c>
      <c r="R78" s="24">
        <v>0</v>
      </c>
      <c r="S78" s="19"/>
    </row>
    <row r="79" spans="1:19" s="1" customFormat="1">
      <c r="A79" s="58">
        <v>46</v>
      </c>
      <c r="B79" s="68">
        <f t="shared" si="4"/>
        <v>9</v>
      </c>
      <c r="C79" s="67">
        <f t="shared" si="5"/>
        <v>103</v>
      </c>
      <c r="D79" s="63">
        <f t="shared" si="8"/>
        <v>5</v>
      </c>
      <c r="E79" s="72">
        <f t="shared" si="0"/>
        <v>2575</v>
      </c>
      <c r="F79" s="79"/>
      <c r="G79" s="75">
        <f t="shared" si="1"/>
        <v>216.3</v>
      </c>
      <c r="H79" s="80"/>
      <c r="I79" s="86">
        <f t="shared" si="6"/>
        <v>221.60000000000022</v>
      </c>
      <c r="J79" s="80"/>
      <c r="K79" s="86">
        <f t="shared" si="2"/>
        <v>200</v>
      </c>
      <c r="L79" s="81"/>
      <c r="M79" s="86">
        <f t="shared" si="3"/>
        <v>21.600000000000222</v>
      </c>
      <c r="N79" s="85"/>
      <c r="O79" s="21">
        <v>2.1</v>
      </c>
      <c r="P79" s="22">
        <v>0</v>
      </c>
      <c r="Q79" s="23">
        <f t="shared" si="7"/>
        <v>0</v>
      </c>
      <c r="R79" s="24">
        <v>0</v>
      </c>
      <c r="S79" s="19"/>
    </row>
    <row r="80" spans="1:19" s="1" customFormat="1">
      <c r="A80" s="59">
        <v>47</v>
      </c>
      <c r="B80" s="68">
        <f t="shared" si="4"/>
        <v>8</v>
      </c>
      <c r="C80" s="67">
        <f t="shared" si="5"/>
        <v>106</v>
      </c>
      <c r="D80" s="63">
        <f t="shared" si="8"/>
        <v>5</v>
      </c>
      <c r="E80" s="72">
        <f t="shared" si="0"/>
        <v>2650</v>
      </c>
      <c r="F80" s="79"/>
      <c r="G80" s="75">
        <f t="shared" si="1"/>
        <v>222.60000000000002</v>
      </c>
      <c r="H80" s="80"/>
      <c r="I80" s="86">
        <f t="shared" si="6"/>
        <v>244.20000000000024</v>
      </c>
      <c r="J80" s="80"/>
      <c r="K80" s="86">
        <f t="shared" si="2"/>
        <v>225</v>
      </c>
      <c r="L80" s="81"/>
      <c r="M80" s="86">
        <f t="shared" si="3"/>
        <v>19.200000000000244</v>
      </c>
      <c r="N80" s="85"/>
      <c r="O80" s="21">
        <v>2.1</v>
      </c>
      <c r="P80" s="22">
        <v>0</v>
      </c>
      <c r="Q80" s="23">
        <f t="shared" si="7"/>
        <v>0</v>
      </c>
      <c r="R80" s="24">
        <v>0</v>
      </c>
      <c r="S80" s="19"/>
    </row>
    <row r="81" spans="1:19" s="1" customFormat="1">
      <c r="A81" s="58">
        <v>48</v>
      </c>
      <c r="B81" s="68">
        <f t="shared" si="4"/>
        <v>9</v>
      </c>
      <c r="C81" s="67">
        <f t="shared" si="5"/>
        <v>110</v>
      </c>
      <c r="D81" s="63">
        <f t="shared" si="8"/>
        <v>5</v>
      </c>
      <c r="E81" s="72">
        <f t="shared" si="0"/>
        <v>2750</v>
      </c>
      <c r="F81" s="79"/>
      <c r="G81" s="75">
        <f t="shared" si="1"/>
        <v>231</v>
      </c>
      <c r="H81" s="80"/>
      <c r="I81" s="86">
        <f t="shared" si="6"/>
        <v>250.20000000000024</v>
      </c>
      <c r="J81" s="80"/>
      <c r="K81" s="86">
        <f t="shared" si="2"/>
        <v>250</v>
      </c>
      <c r="L81" s="81"/>
      <c r="M81" s="86">
        <f t="shared" si="3"/>
        <v>0.20000000000024443</v>
      </c>
      <c r="N81" s="85"/>
      <c r="O81" s="21">
        <v>2.1</v>
      </c>
      <c r="P81" s="22">
        <v>0</v>
      </c>
      <c r="Q81" s="23">
        <f t="shared" si="7"/>
        <v>0</v>
      </c>
      <c r="R81" s="24">
        <v>0</v>
      </c>
      <c r="S81" s="19"/>
    </row>
    <row r="82" spans="1:19" s="1" customFormat="1">
      <c r="A82" s="59">
        <v>49</v>
      </c>
      <c r="B82" s="68">
        <f t="shared" si="4"/>
        <v>10</v>
      </c>
      <c r="C82" s="67">
        <f t="shared" si="5"/>
        <v>115</v>
      </c>
      <c r="D82" s="63">
        <f t="shared" si="8"/>
        <v>5</v>
      </c>
      <c r="E82" s="72">
        <f t="shared" si="0"/>
        <v>2875</v>
      </c>
      <c r="F82" s="79"/>
      <c r="G82" s="75">
        <f t="shared" si="1"/>
        <v>241.5</v>
      </c>
      <c r="H82" s="80"/>
      <c r="I82" s="86">
        <f t="shared" si="6"/>
        <v>241.70000000000024</v>
      </c>
      <c r="J82" s="80"/>
      <c r="K82" s="86">
        <f t="shared" si="2"/>
        <v>225</v>
      </c>
      <c r="L82" s="81"/>
      <c r="M82" s="86">
        <f t="shared" si="3"/>
        <v>16.700000000000244</v>
      </c>
      <c r="N82" s="85"/>
      <c r="O82" s="21">
        <v>2.1</v>
      </c>
      <c r="P82" s="22">
        <v>0</v>
      </c>
      <c r="Q82" s="23">
        <f t="shared" si="7"/>
        <v>0</v>
      </c>
      <c r="R82" s="24">
        <v>0</v>
      </c>
      <c r="S82" s="19"/>
    </row>
    <row r="83" spans="1:19" s="1" customFormat="1">
      <c r="A83" s="58">
        <v>50</v>
      </c>
      <c r="B83" s="68">
        <f t="shared" si="4"/>
        <v>9</v>
      </c>
      <c r="C83" s="67">
        <f t="shared" si="5"/>
        <v>119</v>
      </c>
      <c r="D83" s="63">
        <f t="shared" si="8"/>
        <v>6</v>
      </c>
      <c r="E83" s="72">
        <f t="shared" si="0"/>
        <v>2975</v>
      </c>
      <c r="F83" s="79"/>
      <c r="G83" s="75">
        <f t="shared" si="1"/>
        <v>249.9</v>
      </c>
      <c r="H83" s="80"/>
      <c r="I83" s="86">
        <f t="shared" si="6"/>
        <v>266.60000000000025</v>
      </c>
      <c r="J83" s="80"/>
      <c r="K83" s="86">
        <f t="shared" si="2"/>
        <v>250</v>
      </c>
      <c r="L83" s="81"/>
      <c r="M83" s="86">
        <f t="shared" si="3"/>
        <v>16.60000000000025</v>
      </c>
      <c r="N83" s="85"/>
      <c r="O83" s="21">
        <v>2.1</v>
      </c>
      <c r="P83" s="22">
        <v>0</v>
      </c>
      <c r="Q83" s="23">
        <f t="shared" si="7"/>
        <v>0</v>
      </c>
      <c r="R83" s="24">
        <v>0</v>
      </c>
      <c r="S83" s="19"/>
    </row>
    <row r="84" spans="1:19" s="1" customFormat="1">
      <c r="A84" s="59">
        <v>51</v>
      </c>
      <c r="B84" s="68">
        <f t="shared" si="4"/>
        <v>10</v>
      </c>
      <c r="C84" s="67">
        <f t="shared" si="5"/>
        <v>123</v>
      </c>
      <c r="D84" s="63">
        <f t="shared" si="8"/>
        <v>5</v>
      </c>
      <c r="E84" s="72">
        <f t="shared" si="0"/>
        <v>3075</v>
      </c>
      <c r="F84" s="79"/>
      <c r="G84" s="75">
        <f t="shared" si="1"/>
        <v>258.3</v>
      </c>
      <c r="H84" s="80"/>
      <c r="I84" s="86">
        <f t="shared" si="6"/>
        <v>274.90000000000026</v>
      </c>
      <c r="J84" s="80"/>
      <c r="K84" s="86">
        <f t="shared" si="2"/>
        <v>250</v>
      </c>
      <c r="L84" s="81"/>
      <c r="M84" s="86">
        <f t="shared" si="3"/>
        <v>24.900000000000261</v>
      </c>
      <c r="N84" s="85"/>
      <c r="O84" s="21">
        <v>2.1</v>
      </c>
      <c r="P84" s="22">
        <v>0</v>
      </c>
      <c r="Q84" s="23">
        <f t="shared" si="7"/>
        <v>0</v>
      </c>
      <c r="R84" s="24">
        <v>0</v>
      </c>
      <c r="S84" s="19"/>
    </row>
    <row r="85" spans="1:19" s="1" customFormat="1">
      <c r="A85" s="60">
        <v>52</v>
      </c>
      <c r="B85" s="68">
        <f t="shared" si="4"/>
        <v>10</v>
      </c>
      <c r="C85" s="67">
        <f t="shared" si="5"/>
        <v>128</v>
      </c>
      <c r="D85" s="63">
        <f t="shared" si="8"/>
        <v>6</v>
      </c>
      <c r="E85" s="72">
        <f t="shared" si="0"/>
        <v>3200</v>
      </c>
      <c r="F85" s="79"/>
      <c r="G85" s="75">
        <f t="shared" si="1"/>
        <v>268.8</v>
      </c>
      <c r="H85" s="80"/>
      <c r="I85" s="86">
        <f t="shared" si="6"/>
        <v>293.70000000000027</v>
      </c>
      <c r="J85" s="80"/>
      <c r="K85" s="86">
        <f t="shared" si="2"/>
        <v>275</v>
      </c>
      <c r="L85" s="81"/>
      <c r="M85" s="86">
        <f t="shared" si="3"/>
        <v>18.700000000000273</v>
      </c>
      <c r="N85" s="85"/>
      <c r="O85" s="21">
        <v>2.1</v>
      </c>
      <c r="P85" s="22">
        <v>0</v>
      </c>
      <c r="Q85" s="23">
        <f t="shared" si="7"/>
        <v>0</v>
      </c>
      <c r="R85" s="24">
        <v>0</v>
      </c>
      <c r="S85" s="19"/>
    </row>
    <row r="86" spans="1:19" s="1" customFormat="1">
      <c r="A86" s="59">
        <v>53</v>
      </c>
      <c r="B86" s="68">
        <f t="shared" si="4"/>
        <v>11</v>
      </c>
      <c r="C86" s="67">
        <f t="shared" si="5"/>
        <v>133</v>
      </c>
      <c r="D86" s="63">
        <f t="shared" si="8"/>
        <v>7</v>
      </c>
      <c r="E86" s="72">
        <f t="shared" si="0"/>
        <v>3325</v>
      </c>
      <c r="F86" s="79"/>
      <c r="G86" s="75">
        <f t="shared" si="1"/>
        <v>279.3</v>
      </c>
      <c r="H86" s="80"/>
      <c r="I86" s="86">
        <f t="shared" si="6"/>
        <v>298.00000000000028</v>
      </c>
      <c r="J86" s="80"/>
      <c r="K86" s="86">
        <f t="shared" si="2"/>
        <v>275</v>
      </c>
      <c r="L86" s="81"/>
      <c r="M86" s="86">
        <f t="shared" si="3"/>
        <v>23.000000000000284</v>
      </c>
      <c r="N86" s="85"/>
      <c r="O86" s="21">
        <v>2.1</v>
      </c>
      <c r="P86" s="22">
        <v>0</v>
      </c>
      <c r="Q86" s="23">
        <f t="shared" si="7"/>
        <v>0</v>
      </c>
      <c r="R86" s="24">
        <v>0</v>
      </c>
      <c r="S86" s="19"/>
    </row>
    <row r="87" spans="1:19" s="1" customFormat="1">
      <c r="A87" s="58">
        <v>54</v>
      </c>
      <c r="B87" s="68">
        <f t="shared" si="4"/>
        <v>11</v>
      </c>
      <c r="C87" s="67">
        <f t="shared" si="5"/>
        <v>137</v>
      </c>
      <c r="D87" s="63">
        <f t="shared" si="8"/>
        <v>6</v>
      </c>
      <c r="E87" s="72">
        <f t="shared" si="0"/>
        <v>3425</v>
      </c>
      <c r="F87" s="79"/>
      <c r="G87" s="75">
        <f t="shared" si="1"/>
        <v>287.7</v>
      </c>
      <c r="H87" s="80"/>
      <c r="I87" s="86">
        <f t="shared" si="6"/>
        <v>310.70000000000027</v>
      </c>
      <c r="J87" s="80"/>
      <c r="K87" s="86">
        <f t="shared" si="2"/>
        <v>300</v>
      </c>
      <c r="L87" s="81"/>
      <c r="M87" s="86">
        <f t="shared" si="3"/>
        <v>10.700000000000273</v>
      </c>
      <c r="N87" s="85"/>
      <c r="O87" s="21">
        <v>2.1</v>
      </c>
      <c r="P87" s="22">
        <v>0</v>
      </c>
      <c r="Q87" s="23">
        <f t="shared" si="7"/>
        <v>0</v>
      </c>
      <c r="R87" s="24">
        <v>0</v>
      </c>
      <c r="S87" s="19"/>
    </row>
    <row r="88" spans="1:19" s="1" customFormat="1">
      <c r="A88" s="59">
        <v>55</v>
      </c>
      <c r="B88" s="68">
        <f t="shared" si="4"/>
        <v>12</v>
      </c>
      <c r="C88" s="67">
        <f t="shared" si="5"/>
        <v>143</v>
      </c>
      <c r="D88" s="63">
        <f t="shared" si="8"/>
        <v>7</v>
      </c>
      <c r="E88" s="72">
        <f t="shared" si="0"/>
        <v>3575</v>
      </c>
      <c r="F88" s="79"/>
      <c r="G88" s="75">
        <f t="shared" si="1"/>
        <v>300.3</v>
      </c>
      <c r="H88" s="80"/>
      <c r="I88" s="86">
        <f t="shared" si="6"/>
        <v>311.00000000000028</v>
      </c>
      <c r="J88" s="80"/>
      <c r="K88" s="86">
        <f t="shared" si="2"/>
        <v>300</v>
      </c>
      <c r="L88" s="81"/>
      <c r="M88" s="86">
        <f t="shared" si="3"/>
        <v>11.000000000000284</v>
      </c>
      <c r="N88" s="85"/>
      <c r="O88" s="21">
        <v>2.1</v>
      </c>
      <c r="P88" s="22">
        <v>0</v>
      </c>
      <c r="Q88" s="23">
        <f t="shared" si="7"/>
        <v>0</v>
      </c>
      <c r="R88" s="24">
        <v>0</v>
      </c>
      <c r="S88" s="19"/>
    </row>
    <row r="89" spans="1:19" s="1" customFormat="1">
      <c r="A89" s="58">
        <v>56</v>
      </c>
      <c r="B89" s="68">
        <f t="shared" si="4"/>
        <v>12</v>
      </c>
      <c r="C89" s="67">
        <f t="shared" si="5"/>
        <v>148</v>
      </c>
      <c r="D89" s="63">
        <f t="shared" si="8"/>
        <v>7</v>
      </c>
      <c r="E89" s="72">
        <f t="shared" si="0"/>
        <v>3700</v>
      </c>
      <c r="F89" s="79"/>
      <c r="G89" s="75">
        <f t="shared" si="1"/>
        <v>310.8</v>
      </c>
      <c r="H89" s="80"/>
      <c r="I89" s="86">
        <f t="shared" si="6"/>
        <v>321.8000000000003</v>
      </c>
      <c r="J89" s="80"/>
      <c r="K89" s="86">
        <f t="shared" si="2"/>
        <v>300</v>
      </c>
      <c r="L89" s="81"/>
      <c r="M89" s="86">
        <f t="shared" si="3"/>
        <v>21.800000000000296</v>
      </c>
      <c r="N89" s="85"/>
      <c r="O89" s="21">
        <v>2.1</v>
      </c>
      <c r="P89" s="22">
        <v>0</v>
      </c>
      <c r="Q89" s="23">
        <f t="shared" si="7"/>
        <v>0</v>
      </c>
      <c r="R89" s="24">
        <v>0</v>
      </c>
      <c r="S89" s="19"/>
    </row>
    <row r="90" spans="1:19" s="1" customFormat="1">
      <c r="A90" s="59">
        <v>57</v>
      </c>
      <c r="B90" s="68">
        <f t="shared" si="4"/>
        <v>12</v>
      </c>
      <c r="C90" s="67">
        <f t="shared" si="5"/>
        <v>153</v>
      </c>
      <c r="D90" s="63">
        <f t="shared" si="8"/>
        <v>7</v>
      </c>
      <c r="E90" s="72">
        <f t="shared" si="0"/>
        <v>3825</v>
      </c>
      <c r="F90" s="79"/>
      <c r="G90" s="75">
        <f t="shared" si="1"/>
        <v>321.3</v>
      </c>
      <c r="H90" s="80"/>
      <c r="I90" s="86">
        <f t="shared" si="6"/>
        <v>343.10000000000031</v>
      </c>
      <c r="J90" s="80"/>
      <c r="K90" s="86">
        <f t="shared" si="2"/>
        <v>325</v>
      </c>
      <c r="L90" s="81"/>
      <c r="M90" s="86">
        <f t="shared" si="3"/>
        <v>18.100000000000307</v>
      </c>
      <c r="N90" s="85"/>
      <c r="O90" s="21">
        <v>2.1</v>
      </c>
      <c r="P90" s="22">
        <v>0</v>
      </c>
      <c r="Q90" s="23">
        <f t="shared" si="7"/>
        <v>0</v>
      </c>
      <c r="R90" s="24">
        <v>0</v>
      </c>
      <c r="S90" s="19"/>
    </row>
    <row r="91" spans="1:19" s="1" customFormat="1">
      <c r="A91" s="58">
        <v>58</v>
      </c>
      <c r="B91" s="68">
        <f t="shared" si="4"/>
        <v>13</v>
      </c>
      <c r="C91" s="67">
        <f t="shared" si="5"/>
        <v>159</v>
      </c>
      <c r="D91" s="63">
        <f t="shared" si="8"/>
        <v>8</v>
      </c>
      <c r="E91" s="72">
        <f t="shared" si="0"/>
        <v>3975</v>
      </c>
      <c r="F91" s="79"/>
      <c r="G91" s="75">
        <f t="shared" si="1"/>
        <v>333.90000000000003</v>
      </c>
      <c r="H91" s="80"/>
      <c r="I91" s="86">
        <f t="shared" si="6"/>
        <v>352.00000000000034</v>
      </c>
      <c r="J91" s="80"/>
      <c r="K91" s="86">
        <f t="shared" si="2"/>
        <v>350</v>
      </c>
      <c r="L91" s="81"/>
      <c r="M91" s="86">
        <f t="shared" si="3"/>
        <v>2.0000000000003411</v>
      </c>
      <c r="N91" s="85"/>
      <c r="O91" s="21">
        <v>2.1</v>
      </c>
      <c r="P91" s="22">
        <v>0</v>
      </c>
      <c r="Q91" s="23">
        <f t="shared" si="7"/>
        <v>0</v>
      </c>
      <c r="R91" s="24">
        <v>0</v>
      </c>
      <c r="S91" s="19"/>
    </row>
    <row r="92" spans="1:19" s="1" customFormat="1">
      <c r="A92" s="59">
        <v>59</v>
      </c>
      <c r="B92" s="68">
        <f t="shared" si="4"/>
        <v>14</v>
      </c>
      <c r="C92" s="67">
        <f t="shared" si="5"/>
        <v>165</v>
      </c>
      <c r="D92" s="63">
        <f t="shared" si="8"/>
        <v>7</v>
      </c>
      <c r="E92" s="72">
        <f t="shared" si="0"/>
        <v>4125</v>
      </c>
      <c r="F92" s="79"/>
      <c r="G92" s="75">
        <f t="shared" si="1"/>
        <v>346.5</v>
      </c>
      <c r="H92" s="80"/>
      <c r="I92" s="86">
        <f t="shared" si="6"/>
        <v>348.50000000000034</v>
      </c>
      <c r="J92" s="80"/>
      <c r="K92" s="86">
        <f t="shared" si="2"/>
        <v>325</v>
      </c>
      <c r="L92" s="81"/>
      <c r="M92" s="86">
        <f t="shared" si="3"/>
        <v>23.500000000000341</v>
      </c>
      <c r="N92" s="85"/>
      <c r="O92" s="21">
        <v>2.1</v>
      </c>
      <c r="P92" s="22">
        <v>0</v>
      </c>
      <c r="Q92" s="23">
        <f t="shared" si="7"/>
        <v>0</v>
      </c>
      <c r="R92" s="24">
        <v>0</v>
      </c>
      <c r="S92" s="19"/>
    </row>
    <row r="93" spans="1:19" s="1" customFormat="1">
      <c r="A93" s="58">
        <v>60</v>
      </c>
      <c r="B93" s="68">
        <f t="shared" si="4"/>
        <v>13</v>
      </c>
      <c r="C93" s="67">
        <f t="shared" si="5"/>
        <v>171</v>
      </c>
      <c r="D93" s="63">
        <f t="shared" si="8"/>
        <v>8</v>
      </c>
      <c r="E93" s="72">
        <f t="shared" si="0"/>
        <v>4275</v>
      </c>
      <c r="F93" s="79"/>
      <c r="G93" s="75">
        <f t="shared" si="1"/>
        <v>359.1</v>
      </c>
      <c r="H93" s="80"/>
      <c r="I93" s="86">
        <f t="shared" si="6"/>
        <v>382.60000000000036</v>
      </c>
      <c r="J93" s="80"/>
      <c r="K93" s="86">
        <f t="shared" si="2"/>
        <v>375</v>
      </c>
      <c r="L93" s="81"/>
      <c r="M93" s="86">
        <f t="shared" si="3"/>
        <v>7.6000000000003638</v>
      </c>
      <c r="N93" s="85"/>
      <c r="O93" s="21">
        <v>2.1</v>
      </c>
      <c r="P93" s="22">
        <v>0</v>
      </c>
      <c r="Q93" s="23">
        <f t="shared" si="7"/>
        <v>0</v>
      </c>
      <c r="R93" s="24">
        <v>0</v>
      </c>
      <c r="S93" s="19"/>
    </row>
    <row r="94" spans="1:19" s="1" customFormat="1">
      <c r="A94" s="59">
        <v>61</v>
      </c>
      <c r="B94" s="68">
        <f t="shared" si="4"/>
        <v>15</v>
      </c>
      <c r="C94" s="67">
        <f t="shared" si="5"/>
        <v>178</v>
      </c>
      <c r="D94" s="63">
        <f t="shared" si="8"/>
        <v>9</v>
      </c>
      <c r="E94" s="72">
        <f t="shared" si="0"/>
        <v>4450</v>
      </c>
      <c r="F94" s="79"/>
      <c r="G94" s="75">
        <f t="shared" si="1"/>
        <v>373.8</v>
      </c>
      <c r="H94" s="80"/>
      <c r="I94" s="86">
        <f t="shared" si="6"/>
        <v>381.40000000000038</v>
      </c>
      <c r="J94" s="80"/>
      <c r="K94" s="86">
        <f t="shared" si="2"/>
        <v>375</v>
      </c>
      <c r="L94" s="81"/>
      <c r="M94" s="86">
        <f t="shared" si="3"/>
        <v>6.4000000000003752</v>
      </c>
      <c r="N94" s="85"/>
      <c r="O94" s="21">
        <v>2.1</v>
      </c>
      <c r="P94" s="22">
        <v>0</v>
      </c>
      <c r="Q94" s="23">
        <f t="shared" si="7"/>
        <v>0</v>
      </c>
      <c r="R94" s="24">
        <v>0</v>
      </c>
      <c r="S94" s="19"/>
    </row>
    <row r="95" spans="1:19" s="1" customFormat="1">
      <c r="A95" s="58">
        <v>62</v>
      </c>
      <c r="B95" s="68">
        <f t="shared" si="4"/>
        <v>15</v>
      </c>
      <c r="C95" s="67">
        <f t="shared" si="5"/>
        <v>184</v>
      </c>
      <c r="D95" s="63">
        <f t="shared" si="8"/>
        <v>8</v>
      </c>
      <c r="E95" s="72">
        <f t="shared" si="0"/>
        <v>4600</v>
      </c>
      <c r="F95" s="79"/>
      <c r="G95" s="75">
        <f t="shared" si="1"/>
        <v>386.40000000000003</v>
      </c>
      <c r="H95" s="80"/>
      <c r="I95" s="86">
        <f t="shared" si="6"/>
        <v>392.80000000000041</v>
      </c>
      <c r="J95" s="80"/>
      <c r="K95" s="86">
        <f t="shared" si="2"/>
        <v>375</v>
      </c>
      <c r="L95" s="81"/>
      <c r="M95" s="86">
        <f t="shared" si="3"/>
        <v>17.800000000000409</v>
      </c>
      <c r="N95" s="85"/>
      <c r="O95" s="21">
        <v>2.1</v>
      </c>
      <c r="P95" s="22">
        <v>0</v>
      </c>
      <c r="Q95" s="23">
        <f t="shared" si="7"/>
        <v>0</v>
      </c>
      <c r="R95" s="24">
        <v>0</v>
      </c>
      <c r="S95" s="19"/>
    </row>
    <row r="96" spans="1:19" s="1" customFormat="1">
      <c r="A96" s="59">
        <v>63</v>
      </c>
      <c r="B96" s="68">
        <f t="shared" si="4"/>
        <v>15</v>
      </c>
      <c r="C96" s="67">
        <f t="shared" si="5"/>
        <v>191</v>
      </c>
      <c r="D96" s="63">
        <f t="shared" si="8"/>
        <v>9</v>
      </c>
      <c r="E96" s="72">
        <f t="shared" si="0"/>
        <v>4775</v>
      </c>
      <c r="F96" s="79"/>
      <c r="G96" s="75">
        <f t="shared" si="1"/>
        <v>401.1</v>
      </c>
      <c r="H96" s="80"/>
      <c r="I96" s="86">
        <f t="shared" si="6"/>
        <v>418.90000000000043</v>
      </c>
      <c r="J96" s="80"/>
      <c r="K96" s="86">
        <f t="shared" si="2"/>
        <v>400</v>
      </c>
      <c r="L96" s="81"/>
      <c r="M96" s="86">
        <f t="shared" si="3"/>
        <v>18.900000000000432</v>
      </c>
      <c r="N96" s="85"/>
      <c r="O96" s="21">
        <v>2.1</v>
      </c>
      <c r="P96" s="22">
        <v>0</v>
      </c>
      <c r="Q96" s="23">
        <f t="shared" si="7"/>
        <v>0</v>
      </c>
      <c r="R96" s="24">
        <v>0</v>
      </c>
      <c r="S96" s="19"/>
    </row>
    <row r="97" spans="1:19" s="1" customFormat="1">
      <c r="A97" s="58">
        <v>64</v>
      </c>
      <c r="B97" s="68">
        <f t="shared" si="4"/>
        <v>16</v>
      </c>
      <c r="C97" s="67">
        <f t="shared" si="5"/>
        <v>198</v>
      </c>
      <c r="D97" s="63">
        <f t="shared" si="8"/>
        <v>10</v>
      </c>
      <c r="E97" s="72">
        <f t="shared" si="0"/>
        <v>4950</v>
      </c>
      <c r="F97" s="79"/>
      <c r="G97" s="75">
        <f t="shared" si="1"/>
        <v>415.8</v>
      </c>
      <c r="H97" s="80"/>
      <c r="I97" s="86">
        <f t="shared" si="6"/>
        <v>434.70000000000044</v>
      </c>
      <c r="J97" s="80"/>
      <c r="K97" s="86">
        <f t="shared" si="2"/>
        <v>425</v>
      </c>
      <c r="L97" s="81"/>
      <c r="M97" s="86">
        <f t="shared" si="3"/>
        <v>9.7000000000004434</v>
      </c>
      <c r="N97" s="85"/>
      <c r="O97" s="21">
        <v>2.1</v>
      </c>
      <c r="P97" s="22">
        <v>0</v>
      </c>
      <c r="Q97" s="23">
        <f t="shared" si="7"/>
        <v>0</v>
      </c>
      <c r="R97" s="24">
        <v>0</v>
      </c>
      <c r="S97" s="19"/>
    </row>
    <row r="98" spans="1:19" s="1" customFormat="1">
      <c r="A98" s="59">
        <v>65</v>
      </c>
      <c r="B98" s="68">
        <f t="shared" si="4"/>
        <v>17</v>
      </c>
      <c r="C98" s="67">
        <f t="shared" si="5"/>
        <v>205</v>
      </c>
      <c r="D98" s="63">
        <f t="shared" si="8"/>
        <v>9</v>
      </c>
      <c r="E98" s="72">
        <f t="shared" ref="E98:E161" si="9">C$24*C98</f>
        <v>5125</v>
      </c>
      <c r="F98" s="79"/>
      <c r="G98" s="75">
        <f t="shared" si="1"/>
        <v>430.5</v>
      </c>
      <c r="H98" s="80"/>
      <c r="I98" s="86">
        <f t="shared" si="6"/>
        <v>440.20000000000044</v>
      </c>
      <c r="J98" s="80"/>
      <c r="K98" s="86">
        <f t="shared" si="2"/>
        <v>425</v>
      </c>
      <c r="L98" s="81"/>
      <c r="M98" s="86">
        <f t="shared" si="3"/>
        <v>15.200000000000443</v>
      </c>
      <c r="N98" s="85"/>
      <c r="O98" s="21">
        <v>2.1</v>
      </c>
      <c r="P98" s="22">
        <v>0</v>
      </c>
      <c r="Q98" s="23">
        <f t="shared" si="7"/>
        <v>0</v>
      </c>
      <c r="R98" s="24">
        <v>0</v>
      </c>
      <c r="S98" s="19"/>
    </row>
    <row r="99" spans="1:19" s="1" customFormat="1">
      <c r="A99" s="58">
        <v>66</v>
      </c>
      <c r="B99" s="68">
        <f t="shared" si="4"/>
        <v>17</v>
      </c>
      <c r="C99" s="67">
        <f t="shared" si="5"/>
        <v>213</v>
      </c>
      <c r="D99" s="63">
        <f t="shared" si="8"/>
        <v>10</v>
      </c>
      <c r="E99" s="72">
        <f t="shared" si="9"/>
        <v>5325</v>
      </c>
      <c r="F99" s="79"/>
      <c r="G99" s="75">
        <f t="shared" ref="G99:G162" si="10">C99*O99</f>
        <v>447.3</v>
      </c>
      <c r="H99" s="80"/>
      <c r="I99" s="86">
        <f t="shared" si="6"/>
        <v>462.50000000000045</v>
      </c>
      <c r="J99" s="80"/>
      <c r="K99" s="86">
        <f t="shared" ref="K99:K162" si="11">TRUNC(I99/C$24,0)*C$24</f>
        <v>450</v>
      </c>
      <c r="L99" s="81"/>
      <c r="M99" s="86">
        <f t="shared" ref="M99:M162" si="12">I99-K99</f>
        <v>12.500000000000455</v>
      </c>
      <c r="N99" s="85"/>
      <c r="O99" s="21">
        <v>2.1</v>
      </c>
      <c r="P99" s="22">
        <v>0</v>
      </c>
      <c r="Q99" s="23">
        <f t="shared" si="7"/>
        <v>0</v>
      </c>
      <c r="R99" s="24">
        <v>0</v>
      </c>
      <c r="S99" s="19"/>
    </row>
    <row r="100" spans="1:19" s="1" customFormat="1">
      <c r="A100" s="59">
        <v>67</v>
      </c>
      <c r="B100" s="68">
        <f t="shared" ref="B100:B163" si="13">TRUNC(K99/C$24+R99,0)</f>
        <v>18</v>
      </c>
      <c r="C100" s="67">
        <f t="shared" ref="C100:C163" si="14">C99+B100-D99</f>
        <v>221</v>
      </c>
      <c r="D100" s="63">
        <f t="shared" si="8"/>
        <v>10</v>
      </c>
      <c r="E100" s="72">
        <f t="shared" si="9"/>
        <v>5525</v>
      </c>
      <c r="F100" s="79"/>
      <c r="G100" s="75">
        <f t="shared" si="10"/>
        <v>464.1</v>
      </c>
      <c r="H100" s="80"/>
      <c r="I100" s="86">
        <f t="shared" ref="I100:I163" si="15">IF(I99&lt;25,G100+I99-P100,G100+M99-P100)</f>
        <v>476.60000000000048</v>
      </c>
      <c r="J100" s="80"/>
      <c r="K100" s="86">
        <f t="shared" si="11"/>
        <v>475</v>
      </c>
      <c r="L100" s="81"/>
      <c r="M100" s="86">
        <f t="shared" si="12"/>
        <v>1.6000000000004775</v>
      </c>
      <c r="N100" s="85"/>
      <c r="O100" s="21">
        <v>2.1</v>
      </c>
      <c r="P100" s="22">
        <v>0</v>
      </c>
      <c r="Q100" s="23">
        <f t="shared" ref="Q100:Q163" si="16">Q99+P100</f>
        <v>0</v>
      </c>
      <c r="R100" s="24">
        <v>0</v>
      </c>
      <c r="S100" s="19"/>
    </row>
    <row r="101" spans="1:19" s="1" customFormat="1">
      <c r="A101" s="58">
        <v>68</v>
      </c>
      <c r="B101" s="68">
        <f t="shared" si="13"/>
        <v>19</v>
      </c>
      <c r="C101" s="67">
        <f t="shared" si="14"/>
        <v>230</v>
      </c>
      <c r="D101" s="63">
        <f t="shared" si="8"/>
        <v>11</v>
      </c>
      <c r="E101" s="72">
        <f t="shared" si="9"/>
        <v>5750</v>
      </c>
      <c r="F101" s="79"/>
      <c r="G101" s="75">
        <f t="shared" si="10"/>
        <v>483</v>
      </c>
      <c r="H101" s="80"/>
      <c r="I101" s="86">
        <f t="shared" si="15"/>
        <v>484.60000000000048</v>
      </c>
      <c r="J101" s="80"/>
      <c r="K101" s="86">
        <f t="shared" si="11"/>
        <v>475</v>
      </c>
      <c r="L101" s="81"/>
      <c r="M101" s="86">
        <f t="shared" si="12"/>
        <v>9.6000000000004775</v>
      </c>
      <c r="N101" s="85"/>
      <c r="O101" s="21">
        <v>2.1</v>
      </c>
      <c r="P101" s="22">
        <v>0</v>
      </c>
      <c r="Q101" s="23">
        <f t="shared" si="16"/>
        <v>0</v>
      </c>
      <c r="R101" s="24">
        <v>0</v>
      </c>
      <c r="S101" s="19"/>
    </row>
    <row r="102" spans="1:19" s="1" customFormat="1">
      <c r="A102" s="59">
        <v>69</v>
      </c>
      <c r="B102" s="68">
        <f t="shared" si="13"/>
        <v>19</v>
      </c>
      <c r="C102" s="67">
        <f t="shared" si="14"/>
        <v>238</v>
      </c>
      <c r="D102" s="63">
        <f t="shared" si="8"/>
        <v>11</v>
      </c>
      <c r="E102" s="72">
        <f t="shared" si="9"/>
        <v>5950</v>
      </c>
      <c r="F102" s="79"/>
      <c r="G102" s="75">
        <f t="shared" si="10"/>
        <v>499.8</v>
      </c>
      <c r="H102" s="80"/>
      <c r="I102" s="86">
        <f t="shared" si="15"/>
        <v>509.40000000000049</v>
      </c>
      <c r="J102" s="80"/>
      <c r="K102" s="86">
        <f t="shared" si="11"/>
        <v>500</v>
      </c>
      <c r="L102" s="81"/>
      <c r="M102" s="86">
        <f t="shared" si="12"/>
        <v>9.4000000000004889</v>
      </c>
      <c r="N102" s="85"/>
      <c r="O102" s="21">
        <v>2.1</v>
      </c>
      <c r="P102" s="22">
        <v>0</v>
      </c>
      <c r="Q102" s="23">
        <f t="shared" si="16"/>
        <v>0</v>
      </c>
      <c r="R102" s="24">
        <v>0</v>
      </c>
      <c r="S102" s="19"/>
    </row>
    <row r="103" spans="1:19" s="1" customFormat="1">
      <c r="A103" s="58">
        <v>70</v>
      </c>
      <c r="B103" s="68">
        <f t="shared" si="13"/>
        <v>20</v>
      </c>
      <c r="C103" s="67">
        <f t="shared" si="14"/>
        <v>247</v>
      </c>
      <c r="D103" s="63">
        <f t="shared" si="8"/>
        <v>12</v>
      </c>
      <c r="E103" s="72">
        <f t="shared" si="9"/>
        <v>6175</v>
      </c>
      <c r="F103" s="79"/>
      <c r="G103" s="76">
        <f t="shared" si="10"/>
        <v>518.70000000000005</v>
      </c>
      <c r="H103" s="80"/>
      <c r="I103" s="86">
        <f t="shared" si="15"/>
        <v>528.10000000000059</v>
      </c>
      <c r="J103" s="80"/>
      <c r="K103" s="86">
        <f t="shared" si="11"/>
        <v>525</v>
      </c>
      <c r="L103" s="81"/>
      <c r="M103" s="86">
        <f t="shared" si="12"/>
        <v>3.1000000000005912</v>
      </c>
      <c r="N103" s="85"/>
      <c r="O103" s="21">
        <v>2.1</v>
      </c>
      <c r="P103" s="22">
        <v>0</v>
      </c>
      <c r="Q103" s="23">
        <f t="shared" si="16"/>
        <v>0</v>
      </c>
      <c r="R103" s="24">
        <v>0</v>
      </c>
      <c r="S103" s="19"/>
    </row>
    <row r="104" spans="1:19" s="1" customFormat="1">
      <c r="A104" s="59">
        <v>71</v>
      </c>
      <c r="B104" s="68">
        <f t="shared" si="13"/>
        <v>21</v>
      </c>
      <c r="C104" s="67">
        <f t="shared" si="14"/>
        <v>256</v>
      </c>
      <c r="D104" s="63">
        <f t="shared" si="8"/>
        <v>12</v>
      </c>
      <c r="E104" s="72">
        <f t="shared" si="9"/>
        <v>6400</v>
      </c>
      <c r="F104" s="79"/>
      <c r="G104" s="76">
        <f t="shared" si="10"/>
        <v>537.6</v>
      </c>
      <c r="H104" s="80"/>
      <c r="I104" s="86">
        <f t="shared" si="15"/>
        <v>540.70000000000061</v>
      </c>
      <c r="J104" s="80"/>
      <c r="K104" s="86">
        <f t="shared" si="11"/>
        <v>525</v>
      </c>
      <c r="L104" s="81"/>
      <c r="M104" s="86">
        <f t="shared" si="12"/>
        <v>15.700000000000614</v>
      </c>
      <c r="N104" s="85"/>
      <c r="O104" s="21">
        <v>2.1</v>
      </c>
      <c r="P104" s="22">
        <v>0</v>
      </c>
      <c r="Q104" s="23">
        <f t="shared" si="16"/>
        <v>0</v>
      </c>
      <c r="R104" s="24">
        <v>0</v>
      </c>
      <c r="S104" s="19"/>
    </row>
    <row r="105" spans="1:19" s="1" customFormat="1">
      <c r="A105" s="58">
        <v>72</v>
      </c>
      <c r="B105" s="68">
        <f t="shared" si="13"/>
        <v>21</v>
      </c>
      <c r="C105" s="67">
        <f t="shared" si="14"/>
        <v>265</v>
      </c>
      <c r="D105" s="63">
        <f t="shared" si="8"/>
        <v>12</v>
      </c>
      <c r="E105" s="72">
        <f t="shared" si="9"/>
        <v>6625</v>
      </c>
      <c r="F105" s="79"/>
      <c r="G105" s="76">
        <f t="shared" si="10"/>
        <v>556.5</v>
      </c>
      <c r="H105" s="80"/>
      <c r="I105" s="86">
        <f t="shared" si="15"/>
        <v>572.20000000000061</v>
      </c>
      <c r="J105" s="80"/>
      <c r="K105" s="86">
        <f t="shared" si="11"/>
        <v>550</v>
      </c>
      <c r="L105" s="81"/>
      <c r="M105" s="86">
        <f t="shared" si="12"/>
        <v>22.200000000000614</v>
      </c>
      <c r="N105" s="85"/>
      <c r="O105" s="21">
        <v>2.1</v>
      </c>
      <c r="P105" s="22">
        <v>0</v>
      </c>
      <c r="Q105" s="23">
        <f t="shared" si="16"/>
        <v>0</v>
      </c>
      <c r="R105" s="24">
        <v>0</v>
      </c>
      <c r="S105" s="19"/>
    </row>
    <row r="106" spans="1:19" s="1" customFormat="1">
      <c r="A106" s="59">
        <v>73</v>
      </c>
      <c r="B106" s="68">
        <f t="shared" si="13"/>
        <v>22</v>
      </c>
      <c r="C106" s="67">
        <f t="shared" si="14"/>
        <v>275</v>
      </c>
      <c r="D106" s="63">
        <f t="shared" si="8"/>
        <v>13</v>
      </c>
      <c r="E106" s="72">
        <f t="shared" si="9"/>
        <v>6875</v>
      </c>
      <c r="F106" s="79"/>
      <c r="G106" s="76">
        <f t="shared" si="10"/>
        <v>577.5</v>
      </c>
      <c r="H106" s="80"/>
      <c r="I106" s="86">
        <f t="shared" si="15"/>
        <v>599.70000000000061</v>
      </c>
      <c r="J106" s="80"/>
      <c r="K106" s="86">
        <f t="shared" si="11"/>
        <v>575</v>
      </c>
      <c r="L106" s="81"/>
      <c r="M106" s="86">
        <f t="shared" si="12"/>
        <v>24.700000000000614</v>
      </c>
      <c r="N106" s="85"/>
      <c r="O106" s="21">
        <v>2.1</v>
      </c>
      <c r="P106" s="22">
        <v>0</v>
      </c>
      <c r="Q106" s="23">
        <f t="shared" si="16"/>
        <v>0</v>
      </c>
      <c r="R106" s="24">
        <v>0</v>
      </c>
      <c r="S106" s="19"/>
    </row>
    <row r="107" spans="1:19" s="1" customFormat="1">
      <c r="A107" s="58">
        <v>74</v>
      </c>
      <c r="B107" s="68">
        <f t="shared" si="13"/>
        <v>23</v>
      </c>
      <c r="C107" s="67">
        <f t="shared" si="14"/>
        <v>285</v>
      </c>
      <c r="D107" s="63">
        <f t="shared" si="8"/>
        <v>14</v>
      </c>
      <c r="E107" s="72">
        <f t="shared" si="9"/>
        <v>7125</v>
      </c>
      <c r="F107" s="79"/>
      <c r="G107" s="76">
        <f t="shared" si="10"/>
        <v>598.5</v>
      </c>
      <c r="H107" s="80"/>
      <c r="I107" s="86">
        <f t="shared" si="15"/>
        <v>623.20000000000061</v>
      </c>
      <c r="J107" s="80"/>
      <c r="K107" s="86">
        <f t="shared" si="11"/>
        <v>600</v>
      </c>
      <c r="L107" s="81"/>
      <c r="M107" s="86">
        <f t="shared" si="12"/>
        <v>23.200000000000614</v>
      </c>
      <c r="N107" s="85"/>
      <c r="O107" s="21">
        <v>2.1</v>
      </c>
      <c r="P107" s="22">
        <v>0</v>
      </c>
      <c r="Q107" s="23">
        <f t="shared" si="16"/>
        <v>0</v>
      </c>
      <c r="R107" s="24">
        <v>0</v>
      </c>
      <c r="S107" s="19"/>
    </row>
    <row r="108" spans="1:19" s="1" customFormat="1">
      <c r="A108" s="59">
        <v>75</v>
      </c>
      <c r="B108" s="68">
        <f t="shared" si="13"/>
        <v>24</v>
      </c>
      <c r="C108" s="67">
        <f t="shared" si="14"/>
        <v>295</v>
      </c>
      <c r="D108" s="63">
        <f t="shared" si="8"/>
        <v>13</v>
      </c>
      <c r="E108" s="72">
        <f t="shared" si="9"/>
        <v>7375</v>
      </c>
      <c r="F108" s="79"/>
      <c r="G108" s="76">
        <f t="shared" si="10"/>
        <v>619.5</v>
      </c>
      <c r="H108" s="80"/>
      <c r="I108" s="86">
        <f t="shared" si="15"/>
        <v>642.70000000000061</v>
      </c>
      <c r="J108" s="80"/>
      <c r="K108" s="86">
        <f t="shared" si="11"/>
        <v>625</v>
      </c>
      <c r="L108" s="81"/>
      <c r="M108" s="86">
        <f t="shared" si="12"/>
        <v>17.700000000000614</v>
      </c>
      <c r="N108" s="85"/>
      <c r="O108" s="21">
        <v>2.1</v>
      </c>
      <c r="P108" s="22">
        <v>0</v>
      </c>
      <c r="Q108" s="23">
        <f t="shared" si="16"/>
        <v>0</v>
      </c>
      <c r="R108" s="24">
        <v>0</v>
      </c>
      <c r="S108" s="19"/>
    </row>
    <row r="109" spans="1:19" s="1" customFormat="1">
      <c r="A109" s="58">
        <v>76</v>
      </c>
      <c r="B109" s="68">
        <f t="shared" si="13"/>
        <v>25</v>
      </c>
      <c r="C109" s="67">
        <f t="shared" si="14"/>
        <v>307</v>
      </c>
      <c r="D109" s="63">
        <f t="shared" si="8"/>
        <v>15</v>
      </c>
      <c r="E109" s="72">
        <f t="shared" si="9"/>
        <v>7675</v>
      </c>
      <c r="F109" s="79"/>
      <c r="G109" s="76">
        <f t="shared" si="10"/>
        <v>644.70000000000005</v>
      </c>
      <c r="H109" s="80"/>
      <c r="I109" s="86">
        <f t="shared" si="15"/>
        <v>662.40000000000066</v>
      </c>
      <c r="J109" s="80"/>
      <c r="K109" s="86">
        <f t="shared" si="11"/>
        <v>650</v>
      </c>
      <c r="L109" s="81"/>
      <c r="M109" s="86">
        <f t="shared" si="12"/>
        <v>12.400000000000659</v>
      </c>
      <c r="N109" s="85"/>
      <c r="O109" s="21">
        <v>2.1</v>
      </c>
      <c r="P109" s="22">
        <v>0</v>
      </c>
      <c r="Q109" s="23">
        <f t="shared" si="16"/>
        <v>0</v>
      </c>
      <c r="R109" s="24">
        <v>0</v>
      </c>
      <c r="S109" s="19"/>
    </row>
    <row r="110" spans="1:19" s="1" customFormat="1">
      <c r="A110" s="59">
        <v>77</v>
      </c>
      <c r="B110" s="68">
        <f t="shared" si="13"/>
        <v>26</v>
      </c>
      <c r="C110" s="67">
        <f t="shared" si="14"/>
        <v>318</v>
      </c>
      <c r="D110" s="63">
        <f t="shared" si="8"/>
        <v>15</v>
      </c>
      <c r="E110" s="72">
        <f t="shared" si="9"/>
        <v>7950</v>
      </c>
      <c r="F110" s="79"/>
      <c r="G110" s="76">
        <f t="shared" si="10"/>
        <v>667.80000000000007</v>
      </c>
      <c r="H110" s="80"/>
      <c r="I110" s="86">
        <f t="shared" si="15"/>
        <v>680.20000000000073</v>
      </c>
      <c r="J110" s="80"/>
      <c r="K110" s="86">
        <f t="shared" si="11"/>
        <v>675</v>
      </c>
      <c r="L110" s="81"/>
      <c r="M110" s="86">
        <f t="shared" si="12"/>
        <v>5.2000000000007276</v>
      </c>
      <c r="N110" s="85"/>
      <c r="O110" s="21">
        <v>2.1</v>
      </c>
      <c r="P110" s="22">
        <v>0</v>
      </c>
      <c r="Q110" s="23">
        <f t="shared" si="16"/>
        <v>0</v>
      </c>
      <c r="R110" s="24">
        <v>0</v>
      </c>
      <c r="S110" s="19"/>
    </row>
    <row r="111" spans="1:19" s="1" customFormat="1">
      <c r="A111" s="58">
        <v>78</v>
      </c>
      <c r="B111" s="68">
        <f t="shared" si="13"/>
        <v>27</v>
      </c>
      <c r="C111" s="67">
        <f t="shared" si="14"/>
        <v>330</v>
      </c>
      <c r="D111" s="63">
        <f t="shared" si="8"/>
        <v>15</v>
      </c>
      <c r="E111" s="72">
        <f t="shared" si="9"/>
        <v>8250</v>
      </c>
      <c r="F111" s="79"/>
      <c r="G111" s="76">
        <f t="shared" si="10"/>
        <v>693</v>
      </c>
      <c r="H111" s="80"/>
      <c r="I111" s="86">
        <f t="shared" si="15"/>
        <v>698.20000000000073</v>
      </c>
      <c r="J111" s="80"/>
      <c r="K111" s="86">
        <f t="shared" si="11"/>
        <v>675</v>
      </c>
      <c r="L111" s="81"/>
      <c r="M111" s="86">
        <f t="shared" si="12"/>
        <v>23.200000000000728</v>
      </c>
      <c r="N111" s="85"/>
      <c r="O111" s="21">
        <v>2.1</v>
      </c>
      <c r="P111" s="22">
        <v>0</v>
      </c>
      <c r="Q111" s="23">
        <f t="shared" si="16"/>
        <v>0</v>
      </c>
      <c r="R111" s="24">
        <v>0</v>
      </c>
      <c r="S111" s="19"/>
    </row>
    <row r="112" spans="1:19" s="1" customFormat="1">
      <c r="A112" s="59">
        <v>79</v>
      </c>
      <c r="B112" s="68">
        <f t="shared" si="13"/>
        <v>27</v>
      </c>
      <c r="C112" s="67">
        <f t="shared" si="14"/>
        <v>342</v>
      </c>
      <c r="D112" s="63">
        <f t="shared" si="8"/>
        <v>16</v>
      </c>
      <c r="E112" s="72">
        <f t="shared" si="9"/>
        <v>8550</v>
      </c>
      <c r="F112" s="79"/>
      <c r="G112" s="76">
        <f t="shared" si="10"/>
        <v>718.2</v>
      </c>
      <c r="H112" s="80"/>
      <c r="I112" s="86">
        <f t="shared" si="15"/>
        <v>741.40000000000077</v>
      </c>
      <c r="J112" s="80"/>
      <c r="K112" s="86">
        <f t="shared" si="11"/>
        <v>725</v>
      </c>
      <c r="L112" s="81"/>
      <c r="M112" s="86">
        <f t="shared" si="12"/>
        <v>16.400000000000773</v>
      </c>
      <c r="N112" s="85"/>
      <c r="O112" s="21">
        <v>2.1</v>
      </c>
      <c r="P112" s="22">
        <v>0</v>
      </c>
      <c r="Q112" s="23">
        <f t="shared" si="16"/>
        <v>0</v>
      </c>
      <c r="R112" s="24">
        <v>0</v>
      </c>
      <c r="S112" s="19"/>
    </row>
    <row r="113" spans="1:19" s="1" customFormat="1">
      <c r="A113" s="58">
        <v>80</v>
      </c>
      <c r="B113" s="68">
        <f t="shared" si="13"/>
        <v>29</v>
      </c>
      <c r="C113" s="67">
        <f t="shared" si="14"/>
        <v>355</v>
      </c>
      <c r="D113" s="63">
        <f t="shared" si="8"/>
        <v>17</v>
      </c>
      <c r="E113" s="72">
        <f t="shared" si="9"/>
        <v>8875</v>
      </c>
      <c r="F113" s="79"/>
      <c r="G113" s="76">
        <f t="shared" si="10"/>
        <v>745.5</v>
      </c>
      <c r="H113" s="80"/>
      <c r="I113" s="86">
        <f t="shared" si="15"/>
        <v>761.90000000000077</v>
      </c>
      <c r="J113" s="80"/>
      <c r="K113" s="86">
        <f t="shared" si="11"/>
        <v>750</v>
      </c>
      <c r="L113" s="81"/>
      <c r="M113" s="86">
        <f t="shared" si="12"/>
        <v>11.900000000000773</v>
      </c>
      <c r="N113" s="85"/>
      <c r="O113" s="21">
        <v>2.1</v>
      </c>
      <c r="P113" s="22">
        <v>0</v>
      </c>
      <c r="Q113" s="23">
        <f t="shared" si="16"/>
        <v>0</v>
      </c>
      <c r="R113" s="24">
        <v>0</v>
      </c>
      <c r="S113" s="19"/>
    </row>
    <row r="114" spans="1:19" s="1" customFormat="1">
      <c r="A114" s="59">
        <v>81</v>
      </c>
      <c r="B114" s="68">
        <f t="shared" si="13"/>
        <v>30</v>
      </c>
      <c r="C114" s="67">
        <f t="shared" si="14"/>
        <v>368</v>
      </c>
      <c r="D114" s="63">
        <f t="shared" ref="D114:D177" si="17">B99</f>
        <v>17</v>
      </c>
      <c r="E114" s="72">
        <f t="shared" si="9"/>
        <v>9200</v>
      </c>
      <c r="F114" s="79"/>
      <c r="G114" s="76">
        <f t="shared" si="10"/>
        <v>772.80000000000007</v>
      </c>
      <c r="H114" s="80"/>
      <c r="I114" s="86">
        <f t="shared" si="15"/>
        <v>784.70000000000084</v>
      </c>
      <c r="J114" s="80"/>
      <c r="K114" s="86">
        <f t="shared" si="11"/>
        <v>775</v>
      </c>
      <c r="L114" s="81"/>
      <c r="M114" s="86">
        <f t="shared" si="12"/>
        <v>9.7000000000008413</v>
      </c>
      <c r="N114" s="85"/>
      <c r="O114" s="21">
        <v>2.1</v>
      </c>
      <c r="P114" s="22">
        <v>0</v>
      </c>
      <c r="Q114" s="23">
        <f t="shared" si="16"/>
        <v>0</v>
      </c>
      <c r="R114" s="24">
        <v>0</v>
      </c>
      <c r="S114" s="19"/>
    </row>
    <row r="115" spans="1:19" s="1" customFormat="1">
      <c r="A115" s="58">
        <v>82</v>
      </c>
      <c r="B115" s="68">
        <f t="shared" si="13"/>
        <v>31</v>
      </c>
      <c r="C115" s="67">
        <f t="shared" si="14"/>
        <v>382</v>
      </c>
      <c r="D115" s="63">
        <f t="shared" si="17"/>
        <v>18</v>
      </c>
      <c r="E115" s="72">
        <f t="shared" si="9"/>
        <v>9550</v>
      </c>
      <c r="F115" s="79"/>
      <c r="G115" s="76">
        <f t="shared" si="10"/>
        <v>802.2</v>
      </c>
      <c r="H115" s="80"/>
      <c r="I115" s="86">
        <f t="shared" si="15"/>
        <v>811.90000000000089</v>
      </c>
      <c r="J115" s="80"/>
      <c r="K115" s="86">
        <f t="shared" si="11"/>
        <v>800</v>
      </c>
      <c r="L115" s="81"/>
      <c r="M115" s="86">
        <f t="shared" si="12"/>
        <v>11.900000000000887</v>
      </c>
      <c r="N115" s="85"/>
      <c r="O115" s="21">
        <v>2.1</v>
      </c>
      <c r="P115" s="22">
        <v>0</v>
      </c>
      <c r="Q115" s="23">
        <f t="shared" si="16"/>
        <v>0</v>
      </c>
      <c r="R115" s="24">
        <v>0</v>
      </c>
      <c r="S115" s="19"/>
    </row>
    <row r="116" spans="1:19" s="1" customFormat="1">
      <c r="A116" s="59">
        <v>83</v>
      </c>
      <c r="B116" s="68">
        <f t="shared" si="13"/>
        <v>32</v>
      </c>
      <c r="C116" s="67">
        <f t="shared" si="14"/>
        <v>396</v>
      </c>
      <c r="D116" s="63">
        <f t="shared" si="17"/>
        <v>19</v>
      </c>
      <c r="E116" s="72">
        <f t="shared" si="9"/>
        <v>9900</v>
      </c>
      <c r="F116" s="79"/>
      <c r="G116" s="76">
        <f t="shared" si="10"/>
        <v>831.6</v>
      </c>
      <c r="H116" s="80"/>
      <c r="I116" s="86">
        <f t="shared" si="15"/>
        <v>843.50000000000091</v>
      </c>
      <c r="J116" s="80"/>
      <c r="K116" s="86">
        <f t="shared" si="11"/>
        <v>825</v>
      </c>
      <c r="L116" s="81"/>
      <c r="M116" s="86">
        <f t="shared" si="12"/>
        <v>18.500000000000909</v>
      </c>
      <c r="N116" s="85"/>
      <c r="O116" s="21">
        <v>2.1</v>
      </c>
      <c r="P116" s="22">
        <v>0</v>
      </c>
      <c r="Q116" s="23">
        <f t="shared" si="16"/>
        <v>0</v>
      </c>
      <c r="R116" s="24">
        <v>0</v>
      </c>
      <c r="S116" s="19"/>
    </row>
    <row r="117" spans="1:19" s="1" customFormat="1">
      <c r="A117" s="58">
        <v>84</v>
      </c>
      <c r="B117" s="68">
        <f t="shared" si="13"/>
        <v>33</v>
      </c>
      <c r="C117" s="67">
        <f t="shared" si="14"/>
        <v>410</v>
      </c>
      <c r="D117" s="63">
        <f t="shared" si="17"/>
        <v>19</v>
      </c>
      <c r="E117" s="72">
        <f t="shared" si="9"/>
        <v>10250</v>
      </c>
      <c r="F117" s="79"/>
      <c r="G117" s="76">
        <f t="shared" si="10"/>
        <v>861</v>
      </c>
      <c r="H117" s="80"/>
      <c r="I117" s="86">
        <f t="shared" si="15"/>
        <v>879.50000000000091</v>
      </c>
      <c r="J117" s="80"/>
      <c r="K117" s="86">
        <f t="shared" si="11"/>
        <v>875</v>
      </c>
      <c r="L117" s="81"/>
      <c r="M117" s="86">
        <f t="shared" si="12"/>
        <v>4.5000000000009095</v>
      </c>
      <c r="N117" s="85"/>
      <c r="O117" s="21">
        <v>2.1</v>
      </c>
      <c r="P117" s="22">
        <v>0</v>
      </c>
      <c r="Q117" s="23">
        <f t="shared" si="16"/>
        <v>0</v>
      </c>
      <c r="R117" s="24">
        <v>0</v>
      </c>
      <c r="S117" s="19"/>
    </row>
    <row r="118" spans="1:19" s="1" customFormat="1">
      <c r="A118" s="59">
        <v>85</v>
      </c>
      <c r="B118" s="68">
        <f t="shared" si="13"/>
        <v>35</v>
      </c>
      <c r="C118" s="67">
        <f t="shared" si="14"/>
        <v>426</v>
      </c>
      <c r="D118" s="63">
        <f t="shared" si="17"/>
        <v>20</v>
      </c>
      <c r="E118" s="72">
        <f t="shared" si="9"/>
        <v>10650</v>
      </c>
      <c r="F118" s="79"/>
      <c r="G118" s="75">
        <f t="shared" si="10"/>
        <v>894.6</v>
      </c>
      <c r="H118" s="80"/>
      <c r="I118" s="86">
        <f t="shared" si="15"/>
        <v>899.10000000000093</v>
      </c>
      <c r="J118" s="80"/>
      <c r="K118" s="86">
        <f t="shared" si="11"/>
        <v>875</v>
      </c>
      <c r="L118" s="81"/>
      <c r="M118" s="86">
        <f t="shared" si="12"/>
        <v>24.100000000000932</v>
      </c>
      <c r="N118" s="85"/>
      <c r="O118" s="21">
        <v>2.1</v>
      </c>
      <c r="P118" s="22">
        <v>0</v>
      </c>
      <c r="Q118" s="23">
        <f t="shared" si="16"/>
        <v>0</v>
      </c>
      <c r="R118" s="24">
        <v>0</v>
      </c>
      <c r="S118" s="19"/>
    </row>
    <row r="119" spans="1:19" s="1" customFormat="1">
      <c r="A119" s="58">
        <v>86</v>
      </c>
      <c r="B119" s="68">
        <f t="shared" si="13"/>
        <v>35</v>
      </c>
      <c r="C119" s="67">
        <f t="shared" si="14"/>
        <v>441</v>
      </c>
      <c r="D119" s="63">
        <f t="shared" si="17"/>
        <v>21</v>
      </c>
      <c r="E119" s="72">
        <f t="shared" si="9"/>
        <v>11025</v>
      </c>
      <c r="F119" s="79"/>
      <c r="G119" s="75">
        <f t="shared" si="10"/>
        <v>926.1</v>
      </c>
      <c r="H119" s="80"/>
      <c r="I119" s="86">
        <f t="shared" si="15"/>
        <v>950.20000000000095</v>
      </c>
      <c r="J119" s="80"/>
      <c r="K119" s="86">
        <f t="shared" si="11"/>
        <v>950</v>
      </c>
      <c r="L119" s="81"/>
      <c r="M119" s="86">
        <f t="shared" si="12"/>
        <v>0.20000000000095497</v>
      </c>
      <c r="N119" s="85"/>
      <c r="O119" s="21">
        <v>2.1</v>
      </c>
      <c r="P119" s="22">
        <v>0</v>
      </c>
      <c r="Q119" s="23">
        <f t="shared" si="16"/>
        <v>0</v>
      </c>
      <c r="R119" s="24">
        <v>0</v>
      </c>
      <c r="S119" s="19"/>
    </row>
    <row r="120" spans="1:19" s="1" customFormat="1">
      <c r="A120" s="59">
        <v>87</v>
      </c>
      <c r="B120" s="68">
        <f t="shared" si="13"/>
        <v>38</v>
      </c>
      <c r="C120" s="67">
        <f t="shared" si="14"/>
        <v>458</v>
      </c>
      <c r="D120" s="63">
        <f t="shared" si="17"/>
        <v>21</v>
      </c>
      <c r="E120" s="72">
        <f t="shared" si="9"/>
        <v>11450</v>
      </c>
      <c r="F120" s="79"/>
      <c r="G120" s="75">
        <f t="shared" si="10"/>
        <v>961.80000000000007</v>
      </c>
      <c r="H120" s="80"/>
      <c r="I120" s="86">
        <f t="shared" si="15"/>
        <v>962.00000000000102</v>
      </c>
      <c r="J120" s="80"/>
      <c r="K120" s="86">
        <f t="shared" si="11"/>
        <v>950</v>
      </c>
      <c r="L120" s="81"/>
      <c r="M120" s="86">
        <f t="shared" si="12"/>
        <v>12.000000000001023</v>
      </c>
      <c r="N120" s="85"/>
      <c r="O120" s="21">
        <v>2.1</v>
      </c>
      <c r="P120" s="22">
        <v>0</v>
      </c>
      <c r="Q120" s="23">
        <f t="shared" si="16"/>
        <v>0</v>
      </c>
      <c r="R120" s="24">
        <v>0</v>
      </c>
      <c r="S120" s="19"/>
    </row>
    <row r="121" spans="1:19" s="1" customFormat="1">
      <c r="A121" s="58">
        <v>88</v>
      </c>
      <c r="B121" s="68">
        <f t="shared" si="13"/>
        <v>38</v>
      </c>
      <c r="C121" s="67">
        <f t="shared" si="14"/>
        <v>475</v>
      </c>
      <c r="D121" s="63">
        <f t="shared" si="17"/>
        <v>22</v>
      </c>
      <c r="E121" s="72">
        <f t="shared" si="9"/>
        <v>11875</v>
      </c>
      <c r="F121" s="79"/>
      <c r="G121" s="75">
        <f t="shared" si="10"/>
        <v>997.5</v>
      </c>
      <c r="H121" s="80"/>
      <c r="I121" s="86">
        <f t="shared" si="15"/>
        <v>1009.500000000001</v>
      </c>
      <c r="J121" s="80"/>
      <c r="K121" s="86">
        <f t="shared" si="11"/>
        <v>1000</v>
      </c>
      <c r="L121" s="81"/>
      <c r="M121" s="86">
        <f t="shared" si="12"/>
        <v>9.5000000000010232</v>
      </c>
      <c r="N121" s="85"/>
      <c r="O121" s="21">
        <v>2.1</v>
      </c>
      <c r="P121" s="22">
        <v>0</v>
      </c>
      <c r="Q121" s="23">
        <f t="shared" si="16"/>
        <v>0</v>
      </c>
      <c r="R121" s="24">
        <v>0</v>
      </c>
      <c r="S121" s="19"/>
    </row>
    <row r="122" spans="1:19" s="1" customFormat="1">
      <c r="A122" s="59">
        <v>89</v>
      </c>
      <c r="B122" s="68">
        <f t="shared" si="13"/>
        <v>40</v>
      </c>
      <c r="C122" s="67">
        <f t="shared" si="14"/>
        <v>493</v>
      </c>
      <c r="D122" s="63">
        <f t="shared" si="17"/>
        <v>23</v>
      </c>
      <c r="E122" s="72">
        <f t="shared" si="9"/>
        <v>12325</v>
      </c>
      <c r="F122" s="79"/>
      <c r="G122" s="75">
        <f t="shared" si="10"/>
        <v>1035.3</v>
      </c>
      <c r="H122" s="80"/>
      <c r="I122" s="86">
        <f t="shared" si="15"/>
        <v>1044.8000000000011</v>
      </c>
      <c r="J122" s="80"/>
      <c r="K122" s="86">
        <f t="shared" si="11"/>
        <v>1025</v>
      </c>
      <c r="L122" s="81"/>
      <c r="M122" s="86">
        <f t="shared" si="12"/>
        <v>19.800000000001091</v>
      </c>
      <c r="N122" s="85"/>
      <c r="O122" s="21">
        <v>2.1</v>
      </c>
      <c r="P122" s="22">
        <v>0</v>
      </c>
      <c r="Q122" s="23">
        <f t="shared" si="16"/>
        <v>0</v>
      </c>
      <c r="R122" s="24">
        <v>0</v>
      </c>
      <c r="S122" s="19"/>
    </row>
    <row r="123" spans="1:19" s="1" customFormat="1">
      <c r="A123" s="58">
        <v>90</v>
      </c>
      <c r="B123" s="68">
        <f t="shared" si="13"/>
        <v>41</v>
      </c>
      <c r="C123" s="67">
        <f t="shared" si="14"/>
        <v>511</v>
      </c>
      <c r="D123" s="63">
        <f t="shared" si="17"/>
        <v>24</v>
      </c>
      <c r="E123" s="72">
        <f t="shared" si="9"/>
        <v>12775</v>
      </c>
      <c r="F123" s="79"/>
      <c r="G123" s="75">
        <f t="shared" si="10"/>
        <v>1073.1000000000001</v>
      </c>
      <c r="H123" s="80"/>
      <c r="I123" s="86">
        <f t="shared" si="15"/>
        <v>1092.9000000000012</v>
      </c>
      <c r="J123" s="80"/>
      <c r="K123" s="86">
        <f t="shared" si="11"/>
        <v>1075</v>
      </c>
      <c r="L123" s="81"/>
      <c r="M123" s="86">
        <f t="shared" si="12"/>
        <v>17.900000000001228</v>
      </c>
      <c r="N123" s="85"/>
      <c r="O123" s="21">
        <v>2.1</v>
      </c>
      <c r="P123" s="22">
        <v>0</v>
      </c>
      <c r="Q123" s="23">
        <f t="shared" si="16"/>
        <v>0</v>
      </c>
      <c r="R123" s="24">
        <v>0</v>
      </c>
      <c r="S123" s="19"/>
    </row>
    <row r="124" spans="1:19" s="1" customFormat="1">
      <c r="A124" s="59">
        <v>91</v>
      </c>
      <c r="B124" s="68">
        <f t="shared" si="13"/>
        <v>43</v>
      </c>
      <c r="C124" s="67">
        <f t="shared" si="14"/>
        <v>530</v>
      </c>
      <c r="D124" s="63">
        <f t="shared" si="17"/>
        <v>25</v>
      </c>
      <c r="E124" s="72">
        <f t="shared" si="9"/>
        <v>13250</v>
      </c>
      <c r="F124" s="79"/>
      <c r="G124" s="75">
        <f t="shared" si="10"/>
        <v>1113</v>
      </c>
      <c r="H124" s="80"/>
      <c r="I124" s="86">
        <f t="shared" si="15"/>
        <v>1130.9000000000012</v>
      </c>
      <c r="J124" s="80"/>
      <c r="K124" s="86">
        <f t="shared" si="11"/>
        <v>1125</v>
      </c>
      <c r="L124" s="81"/>
      <c r="M124" s="86">
        <f t="shared" si="12"/>
        <v>5.9000000000012278</v>
      </c>
      <c r="N124" s="85"/>
      <c r="O124" s="21">
        <v>2.1</v>
      </c>
      <c r="P124" s="22">
        <v>0</v>
      </c>
      <c r="Q124" s="23">
        <f t="shared" si="16"/>
        <v>0</v>
      </c>
      <c r="R124" s="24">
        <v>0</v>
      </c>
      <c r="S124" s="19"/>
    </row>
    <row r="125" spans="1:19" s="1" customFormat="1">
      <c r="A125" s="58">
        <v>92</v>
      </c>
      <c r="B125" s="68">
        <f t="shared" si="13"/>
        <v>45</v>
      </c>
      <c r="C125" s="67">
        <f t="shared" si="14"/>
        <v>550</v>
      </c>
      <c r="D125" s="63">
        <f t="shared" si="17"/>
        <v>26</v>
      </c>
      <c r="E125" s="72">
        <f t="shared" si="9"/>
        <v>13750</v>
      </c>
      <c r="F125" s="79"/>
      <c r="G125" s="75">
        <f t="shared" si="10"/>
        <v>1155</v>
      </c>
      <c r="H125" s="80"/>
      <c r="I125" s="86">
        <f t="shared" si="15"/>
        <v>1160.9000000000012</v>
      </c>
      <c r="J125" s="80"/>
      <c r="K125" s="86">
        <f t="shared" si="11"/>
        <v>1150</v>
      </c>
      <c r="L125" s="81"/>
      <c r="M125" s="86">
        <f t="shared" si="12"/>
        <v>10.900000000001228</v>
      </c>
      <c r="N125" s="85"/>
      <c r="O125" s="21">
        <v>2.1</v>
      </c>
      <c r="P125" s="22">
        <v>0</v>
      </c>
      <c r="Q125" s="23">
        <f t="shared" si="16"/>
        <v>0</v>
      </c>
      <c r="R125" s="24">
        <v>0</v>
      </c>
      <c r="S125" s="19"/>
    </row>
    <row r="126" spans="1:19" s="1" customFormat="1">
      <c r="A126" s="59">
        <v>93</v>
      </c>
      <c r="B126" s="68">
        <f t="shared" si="13"/>
        <v>46</v>
      </c>
      <c r="C126" s="67">
        <f t="shared" si="14"/>
        <v>570</v>
      </c>
      <c r="D126" s="63">
        <f t="shared" si="17"/>
        <v>27</v>
      </c>
      <c r="E126" s="72">
        <f t="shared" si="9"/>
        <v>14250</v>
      </c>
      <c r="F126" s="79"/>
      <c r="G126" s="75">
        <f t="shared" si="10"/>
        <v>1197</v>
      </c>
      <c r="H126" s="80"/>
      <c r="I126" s="86">
        <f t="shared" si="15"/>
        <v>1207.9000000000012</v>
      </c>
      <c r="J126" s="80"/>
      <c r="K126" s="86">
        <f t="shared" si="11"/>
        <v>1200</v>
      </c>
      <c r="L126" s="81"/>
      <c r="M126" s="86">
        <f t="shared" si="12"/>
        <v>7.9000000000012278</v>
      </c>
      <c r="N126" s="85"/>
      <c r="O126" s="21">
        <v>2.1</v>
      </c>
      <c r="P126" s="22">
        <v>0</v>
      </c>
      <c r="Q126" s="23">
        <f t="shared" si="16"/>
        <v>0</v>
      </c>
      <c r="R126" s="24">
        <v>0</v>
      </c>
      <c r="S126" s="19"/>
    </row>
    <row r="127" spans="1:19" s="1" customFormat="1">
      <c r="A127" s="58">
        <v>94</v>
      </c>
      <c r="B127" s="68">
        <f t="shared" si="13"/>
        <v>48</v>
      </c>
      <c r="C127" s="67">
        <f t="shared" si="14"/>
        <v>591</v>
      </c>
      <c r="D127" s="63">
        <f t="shared" si="17"/>
        <v>27</v>
      </c>
      <c r="E127" s="72">
        <f t="shared" si="9"/>
        <v>14775</v>
      </c>
      <c r="F127" s="79"/>
      <c r="G127" s="75">
        <f t="shared" si="10"/>
        <v>1241.1000000000001</v>
      </c>
      <c r="H127" s="80"/>
      <c r="I127" s="86">
        <f t="shared" si="15"/>
        <v>1249.0000000000014</v>
      </c>
      <c r="J127" s="80"/>
      <c r="K127" s="86">
        <f t="shared" si="11"/>
        <v>1225</v>
      </c>
      <c r="L127" s="81"/>
      <c r="M127" s="86">
        <f t="shared" si="12"/>
        <v>24.000000000001364</v>
      </c>
      <c r="N127" s="85"/>
      <c r="O127" s="21">
        <v>2.1</v>
      </c>
      <c r="P127" s="22">
        <v>0</v>
      </c>
      <c r="Q127" s="23">
        <f t="shared" si="16"/>
        <v>0</v>
      </c>
      <c r="R127" s="24">
        <v>0</v>
      </c>
      <c r="S127" s="19"/>
    </row>
    <row r="128" spans="1:19" s="1" customFormat="1">
      <c r="A128" s="59">
        <v>95</v>
      </c>
      <c r="B128" s="68">
        <f t="shared" si="13"/>
        <v>49</v>
      </c>
      <c r="C128" s="67">
        <f t="shared" si="14"/>
        <v>613</v>
      </c>
      <c r="D128" s="63">
        <f t="shared" si="17"/>
        <v>29</v>
      </c>
      <c r="E128" s="72">
        <f t="shared" si="9"/>
        <v>15325</v>
      </c>
      <c r="F128" s="79"/>
      <c r="G128" s="75">
        <f t="shared" si="10"/>
        <v>1287.3</v>
      </c>
      <c r="H128" s="80"/>
      <c r="I128" s="86">
        <f t="shared" si="15"/>
        <v>1311.3000000000013</v>
      </c>
      <c r="J128" s="80"/>
      <c r="K128" s="86">
        <f t="shared" si="11"/>
        <v>1300</v>
      </c>
      <c r="L128" s="81"/>
      <c r="M128" s="86">
        <f t="shared" si="12"/>
        <v>11.300000000001319</v>
      </c>
      <c r="N128" s="85"/>
      <c r="O128" s="21">
        <v>2.1</v>
      </c>
      <c r="P128" s="22">
        <v>0</v>
      </c>
      <c r="Q128" s="23">
        <f t="shared" si="16"/>
        <v>0</v>
      </c>
      <c r="R128" s="24">
        <v>0</v>
      </c>
      <c r="S128" s="19"/>
    </row>
    <row r="129" spans="1:19" s="1" customFormat="1">
      <c r="A129" s="58">
        <v>96</v>
      </c>
      <c r="B129" s="68">
        <f t="shared" si="13"/>
        <v>52</v>
      </c>
      <c r="C129" s="67">
        <f t="shared" si="14"/>
        <v>636</v>
      </c>
      <c r="D129" s="63">
        <f t="shared" si="17"/>
        <v>30</v>
      </c>
      <c r="E129" s="72">
        <f t="shared" si="9"/>
        <v>15900</v>
      </c>
      <c r="F129" s="79"/>
      <c r="G129" s="75">
        <f t="shared" si="10"/>
        <v>1335.6000000000001</v>
      </c>
      <c r="H129" s="80"/>
      <c r="I129" s="86">
        <f t="shared" si="15"/>
        <v>1346.9000000000015</v>
      </c>
      <c r="J129" s="80"/>
      <c r="K129" s="86">
        <f t="shared" si="11"/>
        <v>1325</v>
      </c>
      <c r="L129" s="81"/>
      <c r="M129" s="86">
        <f t="shared" si="12"/>
        <v>21.900000000001455</v>
      </c>
      <c r="N129" s="85"/>
      <c r="O129" s="21">
        <v>2.1</v>
      </c>
      <c r="P129" s="22">
        <v>0</v>
      </c>
      <c r="Q129" s="23">
        <f t="shared" si="16"/>
        <v>0</v>
      </c>
      <c r="R129" s="24">
        <v>0</v>
      </c>
      <c r="S129" s="19"/>
    </row>
    <row r="130" spans="1:19" s="1" customFormat="1">
      <c r="A130" s="59">
        <v>97</v>
      </c>
      <c r="B130" s="68">
        <f t="shared" si="13"/>
        <v>53</v>
      </c>
      <c r="C130" s="67">
        <f t="shared" si="14"/>
        <v>659</v>
      </c>
      <c r="D130" s="63">
        <f t="shared" si="17"/>
        <v>31</v>
      </c>
      <c r="E130" s="72">
        <f t="shared" si="9"/>
        <v>16475</v>
      </c>
      <c r="F130" s="79"/>
      <c r="G130" s="75">
        <f t="shared" si="10"/>
        <v>1383.9</v>
      </c>
      <c r="H130" s="80"/>
      <c r="I130" s="86">
        <f t="shared" si="15"/>
        <v>1405.8000000000015</v>
      </c>
      <c r="J130" s="80"/>
      <c r="K130" s="86">
        <f t="shared" si="11"/>
        <v>1400</v>
      </c>
      <c r="L130" s="81"/>
      <c r="M130" s="86">
        <f t="shared" si="12"/>
        <v>5.8000000000015461</v>
      </c>
      <c r="N130" s="85"/>
      <c r="O130" s="21">
        <v>2.1</v>
      </c>
      <c r="P130" s="22">
        <v>0</v>
      </c>
      <c r="Q130" s="23">
        <f t="shared" si="16"/>
        <v>0</v>
      </c>
      <c r="R130" s="24">
        <v>0</v>
      </c>
      <c r="S130" s="19"/>
    </row>
    <row r="131" spans="1:19" s="1" customFormat="1">
      <c r="A131" s="58">
        <v>98</v>
      </c>
      <c r="B131" s="68">
        <f t="shared" si="13"/>
        <v>56</v>
      </c>
      <c r="C131" s="67">
        <f t="shared" si="14"/>
        <v>684</v>
      </c>
      <c r="D131" s="63">
        <f t="shared" si="17"/>
        <v>32</v>
      </c>
      <c r="E131" s="72">
        <f t="shared" si="9"/>
        <v>17100</v>
      </c>
      <c r="F131" s="79"/>
      <c r="G131" s="75">
        <f t="shared" si="10"/>
        <v>1436.4</v>
      </c>
      <c r="H131" s="80"/>
      <c r="I131" s="86">
        <f t="shared" si="15"/>
        <v>1442.2000000000016</v>
      </c>
      <c r="J131" s="80"/>
      <c r="K131" s="86">
        <f t="shared" si="11"/>
        <v>1425</v>
      </c>
      <c r="L131" s="81"/>
      <c r="M131" s="86">
        <f t="shared" si="12"/>
        <v>17.200000000001637</v>
      </c>
      <c r="N131" s="85"/>
      <c r="O131" s="21">
        <v>2.1</v>
      </c>
      <c r="P131" s="22">
        <v>0</v>
      </c>
      <c r="Q131" s="23">
        <f t="shared" si="16"/>
        <v>0</v>
      </c>
      <c r="R131" s="24">
        <v>0</v>
      </c>
      <c r="S131" s="19"/>
    </row>
    <row r="132" spans="1:19" s="1" customFormat="1">
      <c r="A132" s="59">
        <v>99</v>
      </c>
      <c r="B132" s="68">
        <f t="shared" si="13"/>
        <v>57</v>
      </c>
      <c r="C132" s="67">
        <f t="shared" si="14"/>
        <v>709</v>
      </c>
      <c r="D132" s="63">
        <f t="shared" si="17"/>
        <v>33</v>
      </c>
      <c r="E132" s="72">
        <f t="shared" si="9"/>
        <v>17725</v>
      </c>
      <c r="F132" s="79"/>
      <c r="G132" s="75">
        <f t="shared" si="10"/>
        <v>1488.9</v>
      </c>
      <c r="H132" s="80"/>
      <c r="I132" s="86">
        <f t="shared" si="15"/>
        <v>1506.1000000000017</v>
      </c>
      <c r="J132" s="80"/>
      <c r="K132" s="86">
        <f t="shared" si="11"/>
        <v>1500</v>
      </c>
      <c r="L132" s="81"/>
      <c r="M132" s="86">
        <f t="shared" si="12"/>
        <v>6.100000000001728</v>
      </c>
      <c r="N132" s="85"/>
      <c r="O132" s="21">
        <v>2.1</v>
      </c>
      <c r="P132" s="22">
        <v>0</v>
      </c>
      <c r="Q132" s="23">
        <f t="shared" si="16"/>
        <v>0</v>
      </c>
      <c r="R132" s="24">
        <v>0</v>
      </c>
      <c r="S132" s="19"/>
    </row>
    <row r="133" spans="1:19" s="1" customFormat="1">
      <c r="A133" s="58">
        <v>100</v>
      </c>
      <c r="B133" s="68">
        <f t="shared" si="13"/>
        <v>60</v>
      </c>
      <c r="C133" s="67">
        <f t="shared" si="14"/>
        <v>736</v>
      </c>
      <c r="D133" s="63">
        <f t="shared" si="17"/>
        <v>35</v>
      </c>
      <c r="E133" s="72">
        <f t="shared" si="9"/>
        <v>18400</v>
      </c>
      <c r="F133" s="79"/>
      <c r="G133" s="75">
        <f t="shared" si="10"/>
        <v>1545.6000000000001</v>
      </c>
      <c r="H133" s="80"/>
      <c r="I133" s="86">
        <f t="shared" si="15"/>
        <v>1551.7000000000019</v>
      </c>
      <c r="J133" s="80"/>
      <c r="K133" s="86">
        <f t="shared" si="11"/>
        <v>1550</v>
      </c>
      <c r="L133" s="81"/>
      <c r="M133" s="86">
        <f t="shared" si="12"/>
        <v>1.7000000000018645</v>
      </c>
      <c r="N133" s="85"/>
      <c r="O133" s="21">
        <v>2.1</v>
      </c>
      <c r="P133" s="22">
        <v>0</v>
      </c>
      <c r="Q133" s="23">
        <f t="shared" si="16"/>
        <v>0</v>
      </c>
      <c r="R133" s="24">
        <v>0</v>
      </c>
      <c r="S133" s="19"/>
    </row>
    <row r="134" spans="1:19" s="1" customFormat="1">
      <c r="A134" s="59">
        <v>101</v>
      </c>
      <c r="B134" s="68">
        <f t="shared" si="13"/>
        <v>62</v>
      </c>
      <c r="C134" s="67">
        <f t="shared" si="14"/>
        <v>763</v>
      </c>
      <c r="D134" s="63">
        <f t="shared" si="17"/>
        <v>35</v>
      </c>
      <c r="E134" s="72">
        <f t="shared" si="9"/>
        <v>19075</v>
      </c>
      <c r="F134" s="79"/>
      <c r="G134" s="75">
        <f t="shared" si="10"/>
        <v>1602.3</v>
      </c>
      <c r="H134" s="80"/>
      <c r="I134" s="86">
        <f t="shared" si="15"/>
        <v>1604.0000000000018</v>
      </c>
      <c r="J134" s="80"/>
      <c r="K134" s="86">
        <f t="shared" si="11"/>
        <v>1600</v>
      </c>
      <c r="L134" s="81"/>
      <c r="M134" s="86">
        <f t="shared" si="12"/>
        <v>4.000000000001819</v>
      </c>
      <c r="N134" s="85"/>
      <c r="O134" s="21">
        <v>2.1</v>
      </c>
      <c r="P134" s="22">
        <v>0</v>
      </c>
      <c r="Q134" s="23">
        <f t="shared" si="16"/>
        <v>0</v>
      </c>
      <c r="R134" s="24">
        <v>0</v>
      </c>
      <c r="S134" s="19"/>
    </row>
    <row r="135" spans="1:19" s="1" customFormat="1">
      <c r="A135" s="58">
        <v>102</v>
      </c>
      <c r="B135" s="68">
        <f t="shared" si="13"/>
        <v>64</v>
      </c>
      <c r="C135" s="67">
        <f t="shared" si="14"/>
        <v>792</v>
      </c>
      <c r="D135" s="63">
        <f t="shared" si="17"/>
        <v>38</v>
      </c>
      <c r="E135" s="72">
        <f t="shared" si="9"/>
        <v>19800</v>
      </c>
      <c r="F135" s="79"/>
      <c r="G135" s="75">
        <f t="shared" si="10"/>
        <v>1663.2</v>
      </c>
      <c r="H135" s="80"/>
      <c r="I135" s="86">
        <f t="shared" si="15"/>
        <v>1667.2000000000019</v>
      </c>
      <c r="J135" s="80"/>
      <c r="K135" s="86">
        <f t="shared" si="11"/>
        <v>1650</v>
      </c>
      <c r="L135" s="81"/>
      <c r="M135" s="86">
        <f t="shared" si="12"/>
        <v>17.200000000001864</v>
      </c>
      <c r="N135" s="85"/>
      <c r="O135" s="21">
        <v>2.1</v>
      </c>
      <c r="P135" s="22">
        <v>0</v>
      </c>
      <c r="Q135" s="23">
        <f t="shared" si="16"/>
        <v>0</v>
      </c>
      <c r="R135" s="24">
        <v>0</v>
      </c>
      <c r="S135" s="19"/>
    </row>
    <row r="136" spans="1:19" s="1" customFormat="1">
      <c r="A136" s="59">
        <v>103</v>
      </c>
      <c r="B136" s="68">
        <f t="shared" si="13"/>
        <v>66</v>
      </c>
      <c r="C136" s="67">
        <f t="shared" si="14"/>
        <v>820</v>
      </c>
      <c r="D136" s="63">
        <f t="shared" si="17"/>
        <v>38</v>
      </c>
      <c r="E136" s="72">
        <f t="shared" si="9"/>
        <v>20500</v>
      </c>
      <c r="F136" s="79"/>
      <c r="G136" s="75">
        <f t="shared" si="10"/>
        <v>1722</v>
      </c>
      <c r="H136" s="80"/>
      <c r="I136" s="86">
        <f t="shared" si="15"/>
        <v>1739.2000000000019</v>
      </c>
      <c r="J136" s="80"/>
      <c r="K136" s="86">
        <f t="shared" si="11"/>
        <v>1725</v>
      </c>
      <c r="L136" s="81"/>
      <c r="M136" s="86">
        <f t="shared" si="12"/>
        <v>14.200000000001864</v>
      </c>
      <c r="N136" s="85"/>
      <c r="O136" s="21">
        <v>2.1</v>
      </c>
      <c r="P136" s="22">
        <v>0</v>
      </c>
      <c r="Q136" s="23">
        <f t="shared" si="16"/>
        <v>0</v>
      </c>
      <c r="R136" s="24">
        <v>0</v>
      </c>
      <c r="S136" s="19"/>
    </row>
    <row r="137" spans="1:19" s="1" customFormat="1">
      <c r="A137" s="60">
        <v>104</v>
      </c>
      <c r="B137" s="68">
        <f t="shared" si="13"/>
        <v>69</v>
      </c>
      <c r="C137" s="67">
        <f t="shared" si="14"/>
        <v>851</v>
      </c>
      <c r="D137" s="63">
        <f t="shared" si="17"/>
        <v>40</v>
      </c>
      <c r="E137" s="72">
        <f t="shared" si="9"/>
        <v>21275</v>
      </c>
      <c r="F137" s="79"/>
      <c r="G137" s="75">
        <f t="shared" si="10"/>
        <v>1787.1000000000001</v>
      </c>
      <c r="H137" s="80"/>
      <c r="I137" s="86">
        <f t="shared" si="15"/>
        <v>1801.300000000002</v>
      </c>
      <c r="J137" s="80"/>
      <c r="K137" s="86">
        <f t="shared" si="11"/>
        <v>1800</v>
      </c>
      <c r="L137" s="81"/>
      <c r="M137" s="86">
        <f t="shared" si="12"/>
        <v>1.3000000000020009</v>
      </c>
      <c r="N137" s="85"/>
      <c r="O137" s="21">
        <v>2.1</v>
      </c>
      <c r="P137" s="22">
        <v>0</v>
      </c>
      <c r="Q137" s="23">
        <f t="shared" si="16"/>
        <v>0</v>
      </c>
      <c r="R137" s="24">
        <v>0</v>
      </c>
      <c r="S137" s="19"/>
    </row>
    <row r="138" spans="1:19" s="1" customFormat="1">
      <c r="A138" s="59">
        <v>105</v>
      </c>
      <c r="B138" s="68">
        <f t="shared" si="13"/>
        <v>72</v>
      </c>
      <c r="C138" s="67">
        <f t="shared" si="14"/>
        <v>883</v>
      </c>
      <c r="D138" s="63">
        <f t="shared" si="17"/>
        <v>41</v>
      </c>
      <c r="E138" s="72">
        <f t="shared" si="9"/>
        <v>22075</v>
      </c>
      <c r="F138" s="79"/>
      <c r="G138" s="75">
        <f t="shared" si="10"/>
        <v>1854.3000000000002</v>
      </c>
      <c r="H138" s="80"/>
      <c r="I138" s="86">
        <f t="shared" si="15"/>
        <v>1855.6000000000022</v>
      </c>
      <c r="J138" s="80"/>
      <c r="K138" s="86">
        <f t="shared" si="11"/>
        <v>1850</v>
      </c>
      <c r="L138" s="81"/>
      <c r="M138" s="86">
        <f t="shared" si="12"/>
        <v>5.6000000000021828</v>
      </c>
      <c r="N138" s="85"/>
      <c r="O138" s="21">
        <v>2.1</v>
      </c>
      <c r="P138" s="22">
        <v>0</v>
      </c>
      <c r="Q138" s="23">
        <f t="shared" si="16"/>
        <v>0</v>
      </c>
      <c r="R138" s="24">
        <v>0</v>
      </c>
      <c r="S138" s="19"/>
    </row>
    <row r="139" spans="1:19" s="1" customFormat="1">
      <c r="A139" s="58">
        <v>106</v>
      </c>
      <c r="B139" s="68">
        <f t="shared" si="13"/>
        <v>74</v>
      </c>
      <c r="C139" s="67">
        <f t="shared" si="14"/>
        <v>916</v>
      </c>
      <c r="D139" s="63">
        <f t="shared" si="17"/>
        <v>43</v>
      </c>
      <c r="E139" s="72">
        <f t="shared" si="9"/>
        <v>22900</v>
      </c>
      <c r="F139" s="79"/>
      <c r="G139" s="75">
        <f t="shared" si="10"/>
        <v>1923.6000000000001</v>
      </c>
      <c r="H139" s="80"/>
      <c r="I139" s="86">
        <f t="shared" si="15"/>
        <v>1929.2000000000023</v>
      </c>
      <c r="J139" s="80"/>
      <c r="K139" s="86">
        <f t="shared" si="11"/>
        <v>1925</v>
      </c>
      <c r="L139" s="81"/>
      <c r="M139" s="86">
        <f t="shared" si="12"/>
        <v>4.2000000000023192</v>
      </c>
      <c r="N139" s="85"/>
      <c r="O139" s="21">
        <v>2.1</v>
      </c>
      <c r="P139" s="22">
        <v>0</v>
      </c>
      <c r="Q139" s="23">
        <f t="shared" si="16"/>
        <v>0</v>
      </c>
      <c r="R139" s="24">
        <v>0</v>
      </c>
      <c r="S139" s="19"/>
    </row>
    <row r="140" spans="1:19" s="1" customFormat="1">
      <c r="A140" s="59">
        <v>107</v>
      </c>
      <c r="B140" s="68">
        <f t="shared" si="13"/>
        <v>77</v>
      </c>
      <c r="C140" s="67">
        <f t="shared" si="14"/>
        <v>950</v>
      </c>
      <c r="D140" s="63">
        <f t="shared" si="17"/>
        <v>45</v>
      </c>
      <c r="E140" s="72">
        <f t="shared" si="9"/>
        <v>23750</v>
      </c>
      <c r="F140" s="79"/>
      <c r="G140" s="75">
        <f t="shared" si="10"/>
        <v>1995</v>
      </c>
      <c r="H140" s="80"/>
      <c r="I140" s="86">
        <f t="shared" si="15"/>
        <v>1999.2000000000023</v>
      </c>
      <c r="J140" s="80"/>
      <c r="K140" s="86">
        <f t="shared" si="11"/>
        <v>1975</v>
      </c>
      <c r="L140" s="81"/>
      <c r="M140" s="86">
        <f t="shared" si="12"/>
        <v>24.200000000002319</v>
      </c>
      <c r="N140" s="85"/>
      <c r="O140" s="21">
        <v>2.1</v>
      </c>
      <c r="P140" s="22">
        <v>0</v>
      </c>
      <c r="Q140" s="23">
        <f t="shared" si="16"/>
        <v>0</v>
      </c>
      <c r="R140" s="24">
        <v>0</v>
      </c>
      <c r="S140" s="19"/>
    </row>
    <row r="141" spans="1:19" s="1" customFormat="1">
      <c r="A141" s="58">
        <v>108</v>
      </c>
      <c r="B141" s="68">
        <f t="shared" si="13"/>
        <v>79</v>
      </c>
      <c r="C141" s="67">
        <f t="shared" si="14"/>
        <v>984</v>
      </c>
      <c r="D141" s="63">
        <f t="shared" si="17"/>
        <v>46</v>
      </c>
      <c r="E141" s="72">
        <f t="shared" si="9"/>
        <v>24600</v>
      </c>
      <c r="F141" s="79"/>
      <c r="G141" s="75">
        <f t="shared" si="10"/>
        <v>2066.4</v>
      </c>
      <c r="H141" s="80"/>
      <c r="I141" s="86">
        <f t="shared" si="15"/>
        <v>2090.6000000000022</v>
      </c>
      <c r="J141" s="80"/>
      <c r="K141" s="86">
        <f t="shared" si="11"/>
        <v>2075</v>
      </c>
      <c r="L141" s="81"/>
      <c r="M141" s="86">
        <f t="shared" si="12"/>
        <v>15.600000000002183</v>
      </c>
      <c r="N141" s="85"/>
      <c r="O141" s="21">
        <v>2.1</v>
      </c>
      <c r="P141" s="22">
        <v>0</v>
      </c>
      <c r="Q141" s="23">
        <f t="shared" si="16"/>
        <v>0</v>
      </c>
      <c r="R141" s="24">
        <v>0</v>
      </c>
      <c r="S141" s="19"/>
    </row>
    <row r="142" spans="1:19" s="1" customFormat="1">
      <c r="A142" s="59">
        <v>109</v>
      </c>
      <c r="B142" s="68">
        <f t="shared" si="13"/>
        <v>83</v>
      </c>
      <c r="C142" s="67">
        <f t="shared" si="14"/>
        <v>1021</v>
      </c>
      <c r="D142" s="63">
        <f t="shared" si="17"/>
        <v>48</v>
      </c>
      <c r="E142" s="72">
        <f t="shared" si="9"/>
        <v>25525</v>
      </c>
      <c r="F142" s="79"/>
      <c r="G142" s="75">
        <f t="shared" si="10"/>
        <v>2144.1</v>
      </c>
      <c r="H142" s="80"/>
      <c r="I142" s="86">
        <f t="shared" si="15"/>
        <v>2159.7000000000021</v>
      </c>
      <c r="J142" s="80"/>
      <c r="K142" s="86">
        <f t="shared" si="11"/>
        <v>2150</v>
      </c>
      <c r="L142" s="81"/>
      <c r="M142" s="86">
        <f t="shared" si="12"/>
        <v>9.7000000000020918</v>
      </c>
      <c r="N142" s="85"/>
      <c r="O142" s="21">
        <v>2.1</v>
      </c>
      <c r="P142" s="22">
        <v>0</v>
      </c>
      <c r="Q142" s="23">
        <f t="shared" si="16"/>
        <v>0</v>
      </c>
      <c r="R142" s="24">
        <v>0</v>
      </c>
      <c r="S142" s="19"/>
    </row>
    <row r="143" spans="1:19" s="1" customFormat="1">
      <c r="A143" s="58">
        <v>110</v>
      </c>
      <c r="B143" s="68">
        <f t="shared" si="13"/>
        <v>86</v>
      </c>
      <c r="C143" s="67">
        <f t="shared" si="14"/>
        <v>1059</v>
      </c>
      <c r="D143" s="63">
        <f t="shared" si="17"/>
        <v>49</v>
      </c>
      <c r="E143" s="72">
        <f t="shared" si="9"/>
        <v>26475</v>
      </c>
      <c r="F143" s="79"/>
      <c r="G143" s="75">
        <f t="shared" si="10"/>
        <v>2223.9</v>
      </c>
      <c r="H143" s="80"/>
      <c r="I143" s="86">
        <f t="shared" si="15"/>
        <v>2233.6000000000022</v>
      </c>
      <c r="J143" s="80"/>
      <c r="K143" s="86">
        <f t="shared" si="11"/>
        <v>2225</v>
      </c>
      <c r="L143" s="81"/>
      <c r="M143" s="86">
        <f t="shared" si="12"/>
        <v>8.6000000000021828</v>
      </c>
      <c r="N143" s="85"/>
      <c r="O143" s="21">
        <v>2.1</v>
      </c>
      <c r="P143" s="22">
        <v>0</v>
      </c>
      <c r="Q143" s="23">
        <f t="shared" si="16"/>
        <v>0</v>
      </c>
      <c r="R143" s="24">
        <v>0</v>
      </c>
      <c r="S143" s="19"/>
    </row>
    <row r="144" spans="1:19" s="1" customFormat="1">
      <c r="A144" s="59">
        <v>111</v>
      </c>
      <c r="B144" s="68">
        <f t="shared" si="13"/>
        <v>89</v>
      </c>
      <c r="C144" s="67">
        <f t="shared" si="14"/>
        <v>1099</v>
      </c>
      <c r="D144" s="63">
        <f t="shared" si="17"/>
        <v>52</v>
      </c>
      <c r="E144" s="72">
        <f t="shared" si="9"/>
        <v>27475</v>
      </c>
      <c r="F144" s="79"/>
      <c r="G144" s="75">
        <f t="shared" si="10"/>
        <v>2307.9</v>
      </c>
      <c r="H144" s="80"/>
      <c r="I144" s="86">
        <f t="shared" si="15"/>
        <v>2316.5000000000023</v>
      </c>
      <c r="J144" s="80"/>
      <c r="K144" s="86">
        <f t="shared" si="11"/>
        <v>2300</v>
      </c>
      <c r="L144" s="81"/>
      <c r="M144" s="86">
        <f t="shared" si="12"/>
        <v>16.500000000002274</v>
      </c>
      <c r="N144" s="85"/>
      <c r="O144" s="21">
        <v>2.1</v>
      </c>
      <c r="P144" s="22">
        <v>0</v>
      </c>
      <c r="Q144" s="23">
        <f t="shared" si="16"/>
        <v>0</v>
      </c>
      <c r="R144" s="24">
        <v>0</v>
      </c>
      <c r="S144" s="19"/>
    </row>
    <row r="145" spans="1:19" s="1" customFormat="1">
      <c r="A145" s="58">
        <v>112</v>
      </c>
      <c r="B145" s="68">
        <f t="shared" si="13"/>
        <v>92</v>
      </c>
      <c r="C145" s="67">
        <f t="shared" si="14"/>
        <v>1139</v>
      </c>
      <c r="D145" s="63">
        <f t="shared" si="17"/>
        <v>53</v>
      </c>
      <c r="E145" s="72">
        <f t="shared" si="9"/>
        <v>28475</v>
      </c>
      <c r="F145" s="79"/>
      <c r="G145" s="75">
        <f t="shared" si="10"/>
        <v>2391.9</v>
      </c>
      <c r="H145" s="80"/>
      <c r="I145" s="86">
        <f t="shared" si="15"/>
        <v>2408.4000000000024</v>
      </c>
      <c r="J145" s="80"/>
      <c r="K145" s="86">
        <f t="shared" si="11"/>
        <v>2400</v>
      </c>
      <c r="L145" s="81"/>
      <c r="M145" s="86">
        <f t="shared" si="12"/>
        <v>8.4000000000023647</v>
      </c>
      <c r="N145" s="85"/>
      <c r="O145" s="21">
        <v>2.1</v>
      </c>
      <c r="P145" s="22">
        <v>0</v>
      </c>
      <c r="Q145" s="23">
        <f t="shared" si="16"/>
        <v>0</v>
      </c>
      <c r="R145" s="24">
        <v>0</v>
      </c>
      <c r="S145" s="19"/>
    </row>
    <row r="146" spans="1:19" s="1" customFormat="1">
      <c r="A146" s="59">
        <v>113</v>
      </c>
      <c r="B146" s="68">
        <f t="shared" si="13"/>
        <v>96</v>
      </c>
      <c r="C146" s="67">
        <f t="shared" si="14"/>
        <v>1182</v>
      </c>
      <c r="D146" s="63">
        <f t="shared" si="17"/>
        <v>56</v>
      </c>
      <c r="E146" s="72">
        <f t="shared" si="9"/>
        <v>29550</v>
      </c>
      <c r="F146" s="79"/>
      <c r="G146" s="75">
        <f t="shared" si="10"/>
        <v>2482.2000000000003</v>
      </c>
      <c r="H146" s="80"/>
      <c r="I146" s="86">
        <f t="shared" si="15"/>
        <v>2490.6000000000026</v>
      </c>
      <c r="J146" s="80"/>
      <c r="K146" s="86">
        <f t="shared" si="11"/>
        <v>2475</v>
      </c>
      <c r="L146" s="81"/>
      <c r="M146" s="86">
        <f t="shared" si="12"/>
        <v>15.600000000002638</v>
      </c>
      <c r="N146" s="85"/>
      <c r="O146" s="21">
        <v>2.1</v>
      </c>
      <c r="P146" s="22">
        <v>0</v>
      </c>
      <c r="Q146" s="23">
        <f t="shared" si="16"/>
        <v>0</v>
      </c>
      <c r="R146" s="24">
        <v>0</v>
      </c>
      <c r="S146" s="19"/>
    </row>
    <row r="147" spans="1:19" s="1" customFormat="1">
      <c r="A147" s="58">
        <v>114</v>
      </c>
      <c r="B147" s="68">
        <f t="shared" si="13"/>
        <v>99</v>
      </c>
      <c r="C147" s="67">
        <f t="shared" si="14"/>
        <v>1225</v>
      </c>
      <c r="D147" s="63">
        <f t="shared" si="17"/>
        <v>57</v>
      </c>
      <c r="E147" s="72">
        <f t="shared" si="9"/>
        <v>30625</v>
      </c>
      <c r="F147" s="79"/>
      <c r="G147" s="75">
        <f t="shared" si="10"/>
        <v>2572.5</v>
      </c>
      <c r="H147" s="80"/>
      <c r="I147" s="86">
        <f t="shared" si="15"/>
        <v>2588.1000000000026</v>
      </c>
      <c r="J147" s="80"/>
      <c r="K147" s="86">
        <f t="shared" si="11"/>
        <v>2575</v>
      </c>
      <c r="L147" s="81"/>
      <c r="M147" s="86">
        <f t="shared" si="12"/>
        <v>13.100000000002638</v>
      </c>
      <c r="N147" s="85"/>
      <c r="O147" s="21">
        <v>2.1</v>
      </c>
      <c r="P147" s="22">
        <v>0</v>
      </c>
      <c r="Q147" s="23">
        <f t="shared" si="16"/>
        <v>0</v>
      </c>
      <c r="R147" s="24">
        <v>0</v>
      </c>
      <c r="S147" s="19"/>
    </row>
    <row r="148" spans="1:19" s="1" customFormat="1">
      <c r="A148" s="59">
        <v>115</v>
      </c>
      <c r="B148" s="68">
        <f t="shared" si="13"/>
        <v>103</v>
      </c>
      <c r="C148" s="67">
        <f t="shared" si="14"/>
        <v>1271</v>
      </c>
      <c r="D148" s="63">
        <f t="shared" si="17"/>
        <v>60</v>
      </c>
      <c r="E148" s="72">
        <f t="shared" si="9"/>
        <v>31775</v>
      </c>
      <c r="F148" s="79"/>
      <c r="G148" s="75">
        <f t="shared" si="10"/>
        <v>2669.1</v>
      </c>
      <c r="H148" s="80"/>
      <c r="I148" s="86">
        <f t="shared" si="15"/>
        <v>2682.2000000000025</v>
      </c>
      <c r="J148" s="80"/>
      <c r="K148" s="86">
        <f t="shared" si="11"/>
        <v>2675</v>
      </c>
      <c r="L148" s="81"/>
      <c r="M148" s="86">
        <f t="shared" si="12"/>
        <v>7.2000000000025466</v>
      </c>
      <c r="N148" s="85"/>
      <c r="O148" s="21">
        <v>2.1</v>
      </c>
      <c r="P148" s="22">
        <v>0</v>
      </c>
      <c r="Q148" s="23">
        <f t="shared" si="16"/>
        <v>0</v>
      </c>
      <c r="R148" s="24">
        <v>0</v>
      </c>
      <c r="S148" s="19"/>
    </row>
    <row r="149" spans="1:19" s="1" customFormat="1">
      <c r="A149" s="58">
        <v>116</v>
      </c>
      <c r="B149" s="68">
        <f t="shared" si="13"/>
        <v>107</v>
      </c>
      <c r="C149" s="67">
        <f t="shared" si="14"/>
        <v>1318</v>
      </c>
      <c r="D149" s="63">
        <f t="shared" si="17"/>
        <v>62</v>
      </c>
      <c r="E149" s="72">
        <f t="shared" si="9"/>
        <v>32950</v>
      </c>
      <c r="F149" s="79"/>
      <c r="G149" s="75">
        <f t="shared" si="10"/>
        <v>2767.8</v>
      </c>
      <c r="H149" s="80"/>
      <c r="I149" s="86">
        <f t="shared" si="15"/>
        <v>2775.0000000000027</v>
      </c>
      <c r="J149" s="80"/>
      <c r="K149" s="86">
        <f t="shared" si="11"/>
        <v>2775</v>
      </c>
      <c r="L149" s="81"/>
      <c r="M149" s="86">
        <f t="shared" si="12"/>
        <v>0</v>
      </c>
      <c r="N149" s="85"/>
      <c r="O149" s="21">
        <v>2.1</v>
      </c>
      <c r="P149" s="22">
        <v>0</v>
      </c>
      <c r="Q149" s="23">
        <f t="shared" si="16"/>
        <v>0</v>
      </c>
      <c r="R149" s="24">
        <v>0</v>
      </c>
      <c r="S149" s="19"/>
    </row>
    <row r="150" spans="1:19" s="1" customFormat="1">
      <c r="A150" s="59">
        <v>117</v>
      </c>
      <c r="B150" s="68">
        <f t="shared" si="13"/>
        <v>111</v>
      </c>
      <c r="C150" s="67">
        <f t="shared" si="14"/>
        <v>1367</v>
      </c>
      <c r="D150" s="63">
        <f t="shared" si="17"/>
        <v>64</v>
      </c>
      <c r="E150" s="72">
        <f t="shared" si="9"/>
        <v>34175</v>
      </c>
      <c r="F150" s="79"/>
      <c r="G150" s="75">
        <f t="shared" si="10"/>
        <v>2870.7000000000003</v>
      </c>
      <c r="H150" s="80"/>
      <c r="I150" s="86">
        <f t="shared" si="15"/>
        <v>2870.7000000000003</v>
      </c>
      <c r="J150" s="80"/>
      <c r="K150" s="86">
        <f t="shared" si="11"/>
        <v>2850</v>
      </c>
      <c r="L150" s="81"/>
      <c r="M150" s="86">
        <f t="shared" si="12"/>
        <v>20.700000000000273</v>
      </c>
      <c r="N150" s="85"/>
      <c r="O150" s="21">
        <v>2.1</v>
      </c>
      <c r="P150" s="22">
        <v>0</v>
      </c>
      <c r="Q150" s="23">
        <f t="shared" si="16"/>
        <v>0</v>
      </c>
      <c r="R150" s="24">
        <v>0</v>
      </c>
      <c r="S150" s="19"/>
    </row>
    <row r="151" spans="1:19" s="1" customFormat="1">
      <c r="A151" s="58">
        <v>118</v>
      </c>
      <c r="B151" s="68">
        <f t="shared" si="13"/>
        <v>114</v>
      </c>
      <c r="C151" s="67">
        <f t="shared" si="14"/>
        <v>1417</v>
      </c>
      <c r="D151" s="63">
        <f t="shared" si="17"/>
        <v>66</v>
      </c>
      <c r="E151" s="72">
        <f t="shared" si="9"/>
        <v>35425</v>
      </c>
      <c r="F151" s="79"/>
      <c r="G151" s="75">
        <f t="shared" si="10"/>
        <v>2975.7000000000003</v>
      </c>
      <c r="H151" s="80"/>
      <c r="I151" s="86">
        <f t="shared" si="15"/>
        <v>2996.4000000000005</v>
      </c>
      <c r="J151" s="80"/>
      <c r="K151" s="86">
        <f t="shared" si="11"/>
        <v>2975</v>
      </c>
      <c r="L151" s="81"/>
      <c r="M151" s="86">
        <f t="shared" si="12"/>
        <v>21.400000000000546</v>
      </c>
      <c r="N151" s="85"/>
      <c r="O151" s="21">
        <v>2.1</v>
      </c>
      <c r="P151" s="22">
        <v>0</v>
      </c>
      <c r="Q151" s="23">
        <f t="shared" si="16"/>
        <v>0</v>
      </c>
      <c r="R151" s="24">
        <v>0</v>
      </c>
      <c r="S151" s="19"/>
    </row>
    <row r="152" spans="1:19" s="1" customFormat="1">
      <c r="A152" s="59">
        <v>119</v>
      </c>
      <c r="B152" s="68">
        <f t="shared" si="13"/>
        <v>119</v>
      </c>
      <c r="C152" s="67">
        <f t="shared" si="14"/>
        <v>1470</v>
      </c>
      <c r="D152" s="63">
        <f t="shared" si="17"/>
        <v>69</v>
      </c>
      <c r="E152" s="72">
        <f t="shared" si="9"/>
        <v>36750</v>
      </c>
      <c r="F152" s="79"/>
      <c r="G152" s="75">
        <f t="shared" si="10"/>
        <v>3087</v>
      </c>
      <c r="H152" s="80"/>
      <c r="I152" s="86">
        <f t="shared" si="15"/>
        <v>3108.4000000000005</v>
      </c>
      <c r="J152" s="80"/>
      <c r="K152" s="86">
        <f t="shared" si="11"/>
        <v>3100</v>
      </c>
      <c r="L152" s="81"/>
      <c r="M152" s="86">
        <f t="shared" si="12"/>
        <v>8.4000000000005457</v>
      </c>
      <c r="N152" s="85"/>
      <c r="O152" s="21">
        <v>2.1</v>
      </c>
      <c r="P152" s="22">
        <v>0</v>
      </c>
      <c r="Q152" s="23">
        <f t="shared" si="16"/>
        <v>0</v>
      </c>
      <c r="R152" s="24">
        <v>0</v>
      </c>
      <c r="S152" s="19"/>
    </row>
    <row r="153" spans="1:19" s="1" customFormat="1">
      <c r="A153" s="58">
        <v>120</v>
      </c>
      <c r="B153" s="68">
        <f t="shared" si="13"/>
        <v>124</v>
      </c>
      <c r="C153" s="67">
        <f t="shared" si="14"/>
        <v>1525</v>
      </c>
      <c r="D153" s="63">
        <f t="shared" si="17"/>
        <v>72</v>
      </c>
      <c r="E153" s="72">
        <f t="shared" si="9"/>
        <v>38125</v>
      </c>
      <c r="F153" s="79"/>
      <c r="G153" s="75">
        <f t="shared" si="10"/>
        <v>3202.5</v>
      </c>
      <c r="H153" s="80"/>
      <c r="I153" s="86">
        <f t="shared" si="15"/>
        <v>3210.9000000000005</v>
      </c>
      <c r="J153" s="80"/>
      <c r="K153" s="86">
        <f t="shared" si="11"/>
        <v>3200</v>
      </c>
      <c r="L153" s="81"/>
      <c r="M153" s="86">
        <f t="shared" si="12"/>
        <v>10.900000000000546</v>
      </c>
      <c r="N153" s="85"/>
      <c r="O153" s="21">
        <v>2.1</v>
      </c>
      <c r="P153" s="22">
        <v>0</v>
      </c>
      <c r="Q153" s="23">
        <f t="shared" si="16"/>
        <v>0</v>
      </c>
      <c r="R153" s="24">
        <v>0</v>
      </c>
      <c r="S153" s="19"/>
    </row>
    <row r="154" spans="1:19" s="1" customFormat="1">
      <c r="A154" s="59">
        <v>121</v>
      </c>
      <c r="B154" s="68">
        <f t="shared" si="13"/>
        <v>128</v>
      </c>
      <c r="C154" s="67">
        <f t="shared" si="14"/>
        <v>1581</v>
      </c>
      <c r="D154" s="63">
        <f t="shared" si="17"/>
        <v>74</v>
      </c>
      <c r="E154" s="72">
        <f t="shared" si="9"/>
        <v>39525</v>
      </c>
      <c r="F154" s="79"/>
      <c r="G154" s="75">
        <f t="shared" si="10"/>
        <v>3320.1000000000004</v>
      </c>
      <c r="H154" s="80"/>
      <c r="I154" s="86">
        <f t="shared" si="15"/>
        <v>3331.0000000000009</v>
      </c>
      <c r="J154" s="80"/>
      <c r="K154" s="86">
        <f t="shared" si="11"/>
        <v>3325</v>
      </c>
      <c r="L154" s="81"/>
      <c r="M154" s="86">
        <f t="shared" si="12"/>
        <v>6.0000000000009095</v>
      </c>
      <c r="N154" s="85"/>
      <c r="O154" s="21">
        <v>2.1</v>
      </c>
      <c r="P154" s="22">
        <v>0</v>
      </c>
      <c r="Q154" s="23">
        <f t="shared" si="16"/>
        <v>0</v>
      </c>
      <c r="R154" s="24">
        <v>0</v>
      </c>
      <c r="S154" s="19"/>
    </row>
    <row r="155" spans="1:19" s="1" customFormat="1">
      <c r="A155" s="58">
        <v>122</v>
      </c>
      <c r="B155" s="68">
        <f t="shared" si="13"/>
        <v>133</v>
      </c>
      <c r="C155" s="67">
        <f t="shared" si="14"/>
        <v>1640</v>
      </c>
      <c r="D155" s="63">
        <f t="shared" si="17"/>
        <v>77</v>
      </c>
      <c r="E155" s="72">
        <f t="shared" si="9"/>
        <v>41000</v>
      </c>
      <c r="F155" s="79"/>
      <c r="G155" s="75">
        <f t="shared" si="10"/>
        <v>3444</v>
      </c>
      <c r="H155" s="80"/>
      <c r="I155" s="86">
        <f t="shared" si="15"/>
        <v>3450.0000000000009</v>
      </c>
      <c r="J155" s="80"/>
      <c r="K155" s="86">
        <f t="shared" si="11"/>
        <v>3450</v>
      </c>
      <c r="L155" s="81"/>
      <c r="M155" s="86">
        <f t="shared" si="12"/>
        <v>0</v>
      </c>
      <c r="N155" s="85"/>
      <c r="O155" s="21">
        <v>2.1</v>
      </c>
      <c r="P155" s="22">
        <v>0</v>
      </c>
      <c r="Q155" s="23">
        <f t="shared" si="16"/>
        <v>0</v>
      </c>
      <c r="R155" s="24">
        <v>0</v>
      </c>
      <c r="S155" s="19"/>
    </row>
    <row r="156" spans="1:19" s="1" customFormat="1">
      <c r="A156" s="59">
        <v>123</v>
      </c>
      <c r="B156" s="68">
        <f t="shared" si="13"/>
        <v>138</v>
      </c>
      <c r="C156" s="67">
        <f t="shared" si="14"/>
        <v>1701</v>
      </c>
      <c r="D156" s="63">
        <f t="shared" si="17"/>
        <v>79</v>
      </c>
      <c r="E156" s="72">
        <f t="shared" si="9"/>
        <v>42525</v>
      </c>
      <c r="F156" s="79"/>
      <c r="G156" s="75">
        <f t="shared" si="10"/>
        <v>3572.1000000000004</v>
      </c>
      <c r="H156" s="80"/>
      <c r="I156" s="86">
        <f t="shared" si="15"/>
        <v>3572.1000000000004</v>
      </c>
      <c r="J156" s="80"/>
      <c r="K156" s="86">
        <f t="shared" si="11"/>
        <v>3550</v>
      </c>
      <c r="L156" s="81"/>
      <c r="M156" s="86">
        <f t="shared" si="12"/>
        <v>22.100000000000364</v>
      </c>
      <c r="N156" s="85"/>
      <c r="O156" s="21">
        <v>2.1</v>
      </c>
      <c r="P156" s="22">
        <v>0</v>
      </c>
      <c r="Q156" s="23">
        <f t="shared" si="16"/>
        <v>0</v>
      </c>
      <c r="R156" s="24">
        <v>0</v>
      </c>
      <c r="S156" s="19"/>
    </row>
    <row r="157" spans="1:19" s="1" customFormat="1">
      <c r="A157" s="58">
        <v>124</v>
      </c>
      <c r="B157" s="68">
        <f t="shared" si="13"/>
        <v>142</v>
      </c>
      <c r="C157" s="67">
        <f t="shared" si="14"/>
        <v>1764</v>
      </c>
      <c r="D157" s="63">
        <f t="shared" si="17"/>
        <v>83</v>
      </c>
      <c r="E157" s="72">
        <f t="shared" si="9"/>
        <v>44100</v>
      </c>
      <c r="F157" s="79"/>
      <c r="G157" s="75">
        <f t="shared" si="10"/>
        <v>3704.4</v>
      </c>
      <c r="H157" s="80"/>
      <c r="I157" s="86">
        <f t="shared" si="15"/>
        <v>3726.5000000000005</v>
      </c>
      <c r="J157" s="80"/>
      <c r="K157" s="86">
        <f t="shared" si="11"/>
        <v>3725</v>
      </c>
      <c r="L157" s="81"/>
      <c r="M157" s="86">
        <f t="shared" si="12"/>
        <v>1.5000000000004547</v>
      </c>
      <c r="N157" s="85"/>
      <c r="O157" s="21">
        <v>2.1</v>
      </c>
      <c r="P157" s="22">
        <v>0</v>
      </c>
      <c r="Q157" s="23">
        <f t="shared" si="16"/>
        <v>0</v>
      </c>
      <c r="R157" s="24">
        <v>0</v>
      </c>
      <c r="S157" s="19"/>
    </row>
    <row r="158" spans="1:19" s="1" customFormat="1">
      <c r="A158" s="59">
        <v>125</v>
      </c>
      <c r="B158" s="68">
        <f t="shared" si="13"/>
        <v>149</v>
      </c>
      <c r="C158" s="67">
        <f t="shared" si="14"/>
        <v>1830</v>
      </c>
      <c r="D158" s="63">
        <f t="shared" si="17"/>
        <v>86</v>
      </c>
      <c r="E158" s="72">
        <f t="shared" si="9"/>
        <v>45750</v>
      </c>
      <c r="F158" s="79"/>
      <c r="G158" s="75">
        <f t="shared" si="10"/>
        <v>3843</v>
      </c>
      <c r="H158" s="80"/>
      <c r="I158" s="86">
        <f t="shared" si="15"/>
        <v>3844.5000000000005</v>
      </c>
      <c r="J158" s="80"/>
      <c r="K158" s="86">
        <f t="shared" si="11"/>
        <v>3825</v>
      </c>
      <c r="L158" s="81"/>
      <c r="M158" s="86">
        <f t="shared" si="12"/>
        <v>19.500000000000455</v>
      </c>
      <c r="N158" s="85"/>
      <c r="O158" s="21">
        <v>2.1</v>
      </c>
      <c r="P158" s="22">
        <v>0</v>
      </c>
      <c r="Q158" s="23">
        <f t="shared" si="16"/>
        <v>0</v>
      </c>
      <c r="R158" s="24">
        <v>0</v>
      </c>
      <c r="S158" s="19"/>
    </row>
    <row r="159" spans="1:19" s="1" customFormat="1">
      <c r="A159" s="58">
        <v>126</v>
      </c>
      <c r="B159" s="68">
        <f t="shared" si="13"/>
        <v>153</v>
      </c>
      <c r="C159" s="67">
        <f t="shared" si="14"/>
        <v>1897</v>
      </c>
      <c r="D159" s="63">
        <f t="shared" si="17"/>
        <v>89</v>
      </c>
      <c r="E159" s="72">
        <f t="shared" si="9"/>
        <v>47425</v>
      </c>
      <c r="F159" s="79"/>
      <c r="G159" s="75">
        <f t="shared" si="10"/>
        <v>3983.7000000000003</v>
      </c>
      <c r="H159" s="80"/>
      <c r="I159" s="86">
        <f t="shared" si="15"/>
        <v>4003.2000000000007</v>
      </c>
      <c r="J159" s="80"/>
      <c r="K159" s="86">
        <f t="shared" si="11"/>
        <v>4000</v>
      </c>
      <c r="L159" s="81"/>
      <c r="M159" s="86">
        <f t="shared" si="12"/>
        <v>3.2000000000007276</v>
      </c>
      <c r="N159" s="85"/>
      <c r="O159" s="21">
        <v>2.1</v>
      </c>
      <c r="P159" s="22">
        <v>0</v>
      </c>
      <c r="Q159" s="23">
        <f t="shared" si="16"/>
        <v>0</v>
      </c>
      <c r="R159" s="24">
        <v>0</v>
      </c>
      <c r="S159" s="19"/>
    </row>
    <row r="160" spans="1:19" s="1" customFormat="1">
      <c r="A160" s="59">
        <v>127</v>
      </c>
      <c r="B160" s="68">
        <f t="shared" si="13"/>
        <v>160</v>
      </c>
      <c r="C160" s="67">
        <f t="shared" si="14"/>
        <v>1968</v>
      </c>
      <c r="D160" s="63">
        <f t="shared" si="17"/>
        <v>92</v>
      </c>
      <c r="E160" s="72">
        <f t="shared" si="9"/>
        <v>49200</v>
      </c>
      <c r="F160" s="79"/>
      <c r="G160" s="75">
        <f t="shared" si="10"/>
        <v>4132.8</v>
      </c>
      <c r="H160" s="80"/>
      <c r="I160" s="86">
        <f t="shared" si="15"/>
        <v>4136.0000000000009</v>
      </c>
      <c r="J160" s="80"/>
      <c r="K160" s="86">
        <f t="shared" si="11"/>
        <v>4125</v>
      </c>
      <c r="L160" s="81"/>
      <c r="M160" s="86">
        <f t="shared" si="12"/>
        <v>11.000000000000909</v>
      </c>
      <c r="N160" s="85"/>
      <c r="O160" s="21">
        <v>2.1</v>
      </c>
      <c r="P160" s="22">
        <v>0</v>
      </c>
      <c r="Q160" s="23">
        <f t="shared" si="16"/>
        <v>0</v>
      </c>
      <c r="R160" s="24">
        <v>0</v>
      </c>
      <c r="S160" s="19"/>
    </row>
    <row r="161" spans="1:19" s="1" customFormat="1">
      <c r="A161" s="58">
        <v>128</v>
      </c>
      <c r="B161" s="68">
        <f t="shared" si="13"/>
        <v>165</v>
      </c>
      <c r="C161" s="67">
        <f t="shared" si="14"/>
        <v>2041</v>
      </c>
      <c r="D161" s="63">
        <f t="shared" si="17"/>
        <v>96</v>
      </c>
      <c r="E161" s="72">
        <f t="shared" si="9"/>
        <v>51025</v>
      </c>
      <c r="F161" s="79"/>
      <c r="G161" s="75">
        <f t="shared" si="10"/>
        <v>4286.1000000000004</v>
      </c>
      <c r="H161" s="80"/>
      <c r="I161" s="86">
        <f t="shared" si="15"/>
        <v>4297.1000000000013</v>
      </c>
      <c r="J161" s="80"/>
      <c r="K161" s="86">
        <f t="shared" si="11"/>
        <v>4275</v>
      </c>
      <c r="L161" s="81"/>
      <c r="M161" s="86">
        <f t="shared" si="12"/>
        <v>22.100000000001273</v>
      </c>
      <c r="N161" s="85"/>
      <c r="O161" s="21">
        <v>2.1</v>
      </c>
      <c r="P161" s="22">
        <v>0</v>
      </c>
      <c r="Q161" s="23">
        <f t="shared" si="16"/>
        <v>0</v>
      </c>
      <c r="R161" s="24">
        <v>0</v>
      </c>
      <c r="S161" s="19"/>
    </row>
    <row r="162" spans="1:19" s="1" customFormat="1">
      <c r="A162" s="59">
        <v>129</v>
      </c>
      <c r="B162" s="68">
        <f t="shared" si="13"/>
        <v>171</v>
      </c>
      <c r="C162" s="67">
        <f t="shared" si="14"/>
        <v>2116</v>
      </c>
      <c r="D162" s="63">
        <f t="shared" si="17"/>
        <v>99</v>
      </c>
      <c r="E162" s="72">
        <f t="shared" ref="E162:E225" si="18">C$24*C162</f>
        <v>52900</v>
      </c>
      <c r="F162" s="79"/>
      <c r="G162" s="75">
        <f t="shared" si="10"/>
        <v>4443.6000000000004</v>
      </c>
      <c r="H162" s="80"/>
      <c r="I162" s="86">
        <f t="shared" si="15"/>
        <v>4465.7000000000016</v>
      </c>
      <c r="J162" s="80"/>
      <c r="K162" s="86">
        <f t="shared" si="11"/>
        <v>4450</v>
      </c>
      <c r="L162" s="81"/>
      <c r="M162" s="86">
        <f t="shared" si="12"/>
        <v>15.700000000001637</v>
      </c>
      <c r="N162" s="85"/>
      <c r="O162" s="21">
        <v>2.1</v>
      </c>
      <c r="P162" s="22">
        <v>0</v>
      </c>
      <c r="Q162" s="23">
        <f t="shared" si="16"/>
        <v>0</v>
      </c>
      <c r="R162" s="24">
        <v>0</v>
      </c>
      <c r="S162" s="19"/>
    </row>
    <row r="163" spans="1:19" s="1" customFormat="1">
      <c r="A163" s="58">
        <v>130</v>
      </c>
      <c r="B163" s="68">
        <f t="shared" si="13"/>
        <v>178</v>
      </c>
      <c r="C163" s="67">
        <f t="shared" si="14"/>
        <v>2195</v>
      </c>
      <c r="D163" s="63">
        <f t="shared" si="17"/>
        <v>103</v>
      </c>
      <c r="E163" s="72">
        <f t="shared" si="18"/>
        <v>54875</v>
      </c>
      <c r="F163" s="79"/>
      <c r="G163" s="75">
        <f t="shared" ref="G163:G226" si="19">C163*O163</f>
        <v>4609.5</v>
      </c>
      <c r="H163" s="80"/>
      <c r="I163" s="86">
        <f t="shared" si="15"/>
        <v>4625.2000000000016</v>
      </c>
      <c r="J163" s="80"/>
      <c r="K163" s="86">
        <f t="shared" ref="K163:K226" si="20">TRUNC(I163/C$24,0)*C$24</f>
        <v>4625</v>
      </c>
      <c r="L163" s="81"/>
      <c r="M163" s="86">
        <f t="shared" ref="M163:M226" si="21">I163-K163</f>
        <v>0.20000000000163709</v>
      </c>
      <c r="N163" s="85"/>
      <c r="O163" s="21">
        <v>2.1</v>
      </c>
      <c r="P163" s="22">
        <v>0</v>
      </c>
      <c r="Q163" s="23">
        <f t="shared" si="16"/>
        <v>0</v>
      </c>
      <c r="R163" s="24">
        <v>0</v>
      </c>
      <c r="S163" s="19"/>
    </row>
    <row r="164" spans="1:19" s="1" customFormat="1">
      <c r="A164" s="59">
        <v>131</v>
      </c>
      <c r="B164" s="68">
        <f t="shared" ref="B164:B227" si="22">TRUNC(K163/C$24+R163,0)</f>
        <v>185</v>
      </c>
      <c r="C164" s="67">
        <f t="shared" ref="C164:C227" si="23">C163+B164-D163</f>
        <v>2277</v>
      </c>
      <c r="D164" s="63">
        <f t="shared" si="17"/>
        <v>107</v>
      </c>
      <c r="E164" s="72">
        <f t="shared" si="18"/>
        <v>56925</v>
      </c>
      <c r="F164" s="79"/>
      <c r="G164" s="75">
        <f t="shared" si="19"/>
        <v>4781.7</v>
      </c>
      <c r="H164" s="80"/>
      <c r="I164" s="86">
        <f t="shared" ref="I164:I227" si="24">IF(I163&lt;25,G164+I163-P164,G164+M163-P164)</f>
        <v>4781.9000000000015</v>
      </c>
      <c r="J164" s="80"/>
      <c r="K164" s="86">
        <f t="shared" si="20"/>
        <v>4775</v>
      </c>
      <c r="L164" s="81"/>
      <c r="M164" s="86">
        <f t="shared" si="21"/>
        <v>6.9000000000014552</v>
      </c>
      <c r="N164" s="85"/>
      <c r="O164" s="21">
        <v>2.1</v>
      </c>
      <c r="P164" s="22">
        <v>0</v>
      </c>
      <c r="Q164" s="23">
        <f t="shared" ref="Q164:Q227" si="25">Q163+P164</f>
        <v>0</v>
      </c>
      <c r="R164" s="24">
        <v>0</v>
      </c>
      <c r="S164" s="19"/>
    </row>
    <row r="165" spans="1:19" s="1" customFormat="1">
      <c r="A165" s="58">
        <v>132</v>
      </c>
      <c r="B165" s="68">
        <f t="shared" si="22"/>
        <v>191</v>
      </c>
      <c r="C165" s="67">
        <f t="shared" si="23"/>
        <v>2361</v>
      </c>
      <c r="D165" s="63">
        <f t="shared" si="17"/>
        <v>111</v>
      </c>
      <c r="E165" s="72">
        <f t="shared" si="18"/>
        <v>59025</v>
      </c>
      <c r="F165" s="79"/>
      <c r="G165" s="75">
        <f t="shared" si="19"/>
        <v>4958.1000000000004</v>
      </c>
      <c r="H165" s="80"/>
      <c r="I165" s="86">
        <f t="shared" si="24"/>
        <v>4965.0000000000018</v>
      </c>
      <c r="J165" s="80"/>
      <c r="K165" s="86">
        <f t="shared" si="20"/>
        <v>4950</v>
      </c>
      <c r="L165" s="81"/>
      <c r="M165" s="86">
        <f t="shared" si="21"/>
        <v>15.000000000001819</v>
      </c>
      <c r="N165" s="85"/>
      <c r="O165" s="21">
        <v>2.1</v>
      </c>
      <c r="P165" s="22">
        <v>0</v>
      </c>
      <c r="Q165" s="23">
        <f t="shared" si="25"/>
        <v>0</v>
      </c>
      <c r="R165" s="24">
        <v>0</v>
      </c>
      <c r="S165" s="19"/>
    </row>
    <row r="166" spans="1:19" s="1" customFormat="1">
      <c r="A166" s="59">
        <v>133</v>
      </c>
      <c r="B166" s="68">
        <f t="shared" si="22"/>
        <v>198</v>
      </c>
      <c r="C166" s="67">
        <f t="shared" si="23"/>
        <v>2448</v>
      </c>
      <c r="D166" s="63">
        <f t="shared" si="17"/>
        <v>114</v>
      </c>
      <c r="E166" s="72">
        <f t="shared" si="18"/>
        <v>61200</v>
      </c>
      <c r="F166" s="79"/>
      <c r="G166" s="75">
        <f t="shared" si="19"/>
        <v>5140.8</v>
      </c>
      <c r="H166" s="80"/>
      <c r="I166" s="86">
        <f t="shared" si="24"/>
        <v>5155.800000000002</v>
      </c>
      <c r="J166" s="80"/>
      <c r="K166" s="86">
        <f t="shared" si="20"/>
        <v>5150</v>
      </c>
      <c r="L166" s="81"/>
      <c r="M166" s="86">
        <f t="shared" si="21"/>
        <v>5.8000000000020009</v>
      </c>
      <c r="N166" s="85"/>
      <c r="O166" s="21">
        <v>2.1</v>
      </c>
      <c r="P166" s="22">
        <v>0</v>
      </c>
      <c r="Q166" s="23">
        <f t="shared" si="25"/>
        <v>0</v>
      </c>
      <c r="R166" s="24">
        <v>0</v>
      </c>
      <c r="S166" s="19"/>
    </row>
    <row r="167" spans="1:19" s="1" customFormat="1">
      <c r="A167" s="58">
        <v>134</v>
      </c>
      <c r="B167" s="68">
        <f t="shared" si="22"/>
        <v>206</v>
      </c>
      <c r="C167" s="67">
        <f t="shared" si="23"/>
        <v>2540</v>
      </c>
      <c r="D167" s="63">
        <f t="shared" si="17"/>
        <v>119</v>
      </c>
      <c r="E167" s="72">
        <f t="shared" si="18"/>
        <v>63500</v>
      </c>
      <c r="F167" s="79"/>
      <c r="G167" s="75">
        <f t="shared" si="19"/>
        <v>5334</v>
      </c>
      <c r="H167" s="80"/>
      <c r="I167" s="86">
        <f t="shared" si="24"/>
        <v>5339.800000000002</v>
      </c>
      <c r="J167" s="80"/>
      <c r="K167" s="86">
        <f t="shared" si="20"/>
        <v>5325</v>
      </c>
      <c r="L167" s="81"/>
      <c r="M167" s="86">
        <f t="shared" si="21"/>
        <v>14.800000000002001</v>
      </c>
      <c r="N167" s="85"/>
      <c r="O167" s="21">
        <v>2.1</v>
      </c>
      <c r="P167" s="22">
        <v>0</v>
      </c>
      <c r="Q167" s="23">
        <f t="shared" si="25"/>
        <v>0</v>
      </c>
      <c r="R167" s="24">
        <v>0</v>
      </c>
      <c r="S167" s="19"/>
    </row>
    <row r="168" spans="1:19" s="1" customFormat="1">
      <c r="A168" s="59">
        <v>135</v>
      </c>
      <c r="B168" s="68">
        <f t="shared" si="22"/>
        <v>213</v>
      </c>
      <c r="C168" s="67">
        <f t="shared" si="23"/>
        <v>2634</v>
      </c>
      <c r="D168" s="63">
        <f t="shared" si="17"/>
        <v>124</v>
      </c>
      <c r="E168" s="72">
        <f t="shared" si="18"/>
        <v>65850</v>
      </c>
      <c r="F168" s="79"/>
      <c r="G168" s="75">
        <f t="shared" si="19"/>
        <v>5531.4000000000005</v>
      </c>
      <c r="H168" s="80"/>
      <c r="I168" s="86">
        <f t="shared" si="24"/>
        <v>5546.2000000000025</v>
      </c>
      <c r="J168" s="80"/>
      <c r="K168" s="86">
        <f t="shared" si="20"/>
        <v>5525</v>
      </c>
      <c r="L168" s="81"/>
      <c r="M168" s="86">
        <f t="shared" si="21"/>
        <v>21.200000000002547</v>
      </c>
      <c r="N168" s="85"/>
      <c r="O168" s="21">
        <v>2.1</v>
      </c>
      <c r="P168" s="22">
        <v>0</v>
      </c>
      <c r="Q168" s="23">
        <f t="shared" si="25"/>
        <v>0</v>
      </c>
      <c r="R168" s="24">
        <v>0</v>
      </c>
      <c r="S168" s="19"/>
    </row>
    <row r="169" spans="1:19" s="1" customFormat="1">
      <c r="A169" s="58">
        <v>136</v>
      </c>
      <c r="B169" s="68">
        <f t="shared" si="22"/>
        <v>221</v>
      </c>
      <c r="C169" s="67">
        <f t="shared" si="23"/>
        <v>2731</v>
      </c>
      <c r="D169" s="63">
        <f t="shared" si="17"/>
        <v>128</v>
      </c>
      <c r="E169" s="72">
        <f t="shared" si="18"/>
        <v>68275</v>
      </c>
      <c r="F169" s="79"/>
      <c r="G169" s="75">
        <f t="shared" si="19"/>
        <v>5735.1</v>
      </c>
      <c r="H169" s="80"/>
      <c r="I169" s="86">
        <f t="shared" si="24"/>
        <v>5756.3000000000029</v>
      </c>
      <c r="J169" s="80"/>
      <c r="K169" s="86">
        <f t="shared" si="20"/>
        <v>5750</v>
      </c>
      <c r="L169" s="81"/>
      <c r="M169" s="86">
        <f t="shared" si="21"/>
        <v>6.3000000000029104</v>
      </c>
      <c r="N169" s="85"/>
      <c r="O169" s="21">
        <v>2.1</v>
      </c>
      <c r="P169" s="22">
        <v>0</v>
      </c>
      <c r="Q169" s="23">
        <f t="shared" si="25"/>
        <v>0</v>
      </c>
      <c r="R169" s="24">
        <v>0</v>
      </c>
      <c r="S169" s="19"/>
    </row>
    <row r="170" spans="1:19" s="1" customFormat="1">
      <c r="A170" s="59">
        <v>137</v>
      </c>
      <c r="B170" s="68">
        <f t="shared" si="22"/>
        <v>230</v>
      </c>
      <c r="C170" s="67">
        <f t="shared" si="23"/>
        <v>2833</v>
      </c>
      <c r="D170" s="63">
        <f t="shared" si="17"/>
        <v>133</v>
      </c>
      <c r="E170" s="72">
        <f t="shared" si="18"/>
        <v>70825</v>
      </c>
      <c r="F170" s="79"/>
      <c r="G170" s="75">
        <f t="shared" si="19"/>
        <v>5949.3</v>
      </c>
      <c r="H170" s="80"/>
      <c r="I170" s="86">
        <f t="shared" si="24"/>
        <v>5955.6000000000031</v>
      </c>
      <c r="J170" s="80"/>
      <c r="K170" s="86">
        <f t="shared" si="20"/>
        <v>5950</v>
      </c>
      <c r="L170" s="81"/>
      <c r="M170" s="86">
        <f t="shared" si="21"/>
        <v>5.6000000000030923</v>
      </c>
      <c r="N170" s="85"/>
      <c r="O170" s="21">
        <v>2.1</v>
      </c>
      <c r="P170" s="22">
        <v>0</v>
      </c>
      <c r="Q170" s="23">
        <f t="shared" si="25"/>
        <v>0</v>
      </c>
      <c r="R170" s="24">
        <v>0</v>
      </c>
      <c r="S170" s="19"/>
    </row>
    <row r="171" spans="1:19" s="1" customFormat="1">
      <c r="A171" s="58">
        <v>138</v>
      </c>
      <c r="B171" s="68">
        <f t="shared" si="22"/>
        <v>238</v>
      </c>
      <c r="C171" s="67">
        <f t="shared" si="23"/>
        <v>2938</v>
      </c>
      <c r="D171" s="63">
        <f t="shared" si="17"/>
        <v>138</v>
      </c>
      <c r="E171" s="72">
        <f t="shared" si="18"/>
        <v>73450</v>
      </c>
      <c r="F171" s="79"/>
      <c r="G171" s="75">
        <f t="shared" si="19"/>
        <v>6169.8</v>
      </c>
      <c r="H171" s="80"/>
      <c r="I171" s="86">
        <f t="shared" si="24"/>
        <v>6175.4000000000033</v>
      </c>
      <c r="J171" s="80"/>
      <c r="K171" s="86">
        <f t="shared" si="20"/>
        <v>6175</v>
      </c>
      <c r="L171" s="81"/>
      <c r="M171" s="86">
        <f t="shared" si="21"/>
        <v>0.40000000000327418</v>
      </c>
      <c r="N171" s="85"/>
      <c r="O171" s="21">
        <v>2.1</v>
      </c>
      <c r="P171" s="22">
        <v>0</v>
      </c>
      <c r="Q171" s="23">
        <f t="shared" si="25"/>
        <v>0</v>
      </c>
      <c r="R171" s="24">
        <v>0</v>
      </c>
      <c r="S171" s="19"/>
    </row>
    <row r="172" spans="1:19" s="1" customFormat="1">
      <c r="A172" s="59">
        <v>139</v>
      </c>
      <c r="B172" s="68">
        <f t="shared" si="22"/>
        <v>247</v>
      </c>
      <c r="C172" s="67">
        <f t="shared" si="23"/>
        <v>3047</v>
      </c>
      <c r="D172" s="63">
        <f t="shared" si="17"/>
        <v>142</v>
      </c>
      <c r="E172" s="72">
        <f t="shared" si="18"/>
        <v>76175</v>
      </c>
      <c r="F172" s="79"/>
      <c r="G172" s="75">
        <f t="shared" si="19"/>
        <v>6398.7</v>
      </c>
      <c r="H172" s="80"/>
      <c r="I172" s="86">
        <f t="shared" si="24"/>
        <v>6399.1000000000031</v>
      </c>
      <c r="J172" s="80"/>
      <c r="K172" s="86">
        <f t="shared" si="20"/>
        <v>6375</v>
      </c>
      <c r="L172" s="81"/>
      <c r="M172" s="86">
        <f t="shared" si="21"/>
        <v>24.100000000003092</v>
      </c>
      <c r="N172" s="85"/>
      <c r="O172" s="21">
        <v>2.1</v>
      </c>
      <c r="P172" s="22">
        <v>0</v>
      </c>
      <c r="Q172" s="23">
        <f t="shared" si="25"/>
        <v>0</v>
      </c>
      <c r="R172" s="24">
        <v>0</v>
      </c>
      <c r="S172" s="19"/>
    </row>
    <row r="173" spans="1:19" s="1" customFormat="1">
      <c r="A173" s="58">
        <v>140</v>
      </c>
      <c r="B173" s="68">
        <f t="shared" si="22"/>
        <v>255</v>
      </c>
      <c r="C173" s="67">
        <f t="shared" si="23"/>
        <v>3160</v>
      </c>
      <c r="D173" s="63">
        <f t="shared" si="17"/>
        <v>149</v>
      </c>
      <c r="E173" s="72">
        <f t="shared" si="18"/>
        <v>79000</v>
      </c>
      <c r="F173" s="79"/>
      <c r="G173" s="75">
        <f t="shared" si="19"/>
        <v>6636</v>
      </c>
      <c r="H173" s="80"/>
      <c r="I173" s="86">
        <f t="shared" si="24"/>
        <v>6660.1000000000031</v>
      </c>
      <c r="J173" s="80"/>
      <c r="K173" s="86">
        <f t="shared" si="20"/>
        <v>6650</v>
      </c>
      <c r="L173" s="81"/>
      <c r="M173" s="86">
        <f t="shared" si="21"/>
        <v>10.100000000003092</v>
      </c>
      <c r="N173" s="85"/>
      <c r="O173" s="21">
        <v>2.1</v>
      </c>
      <c r="P173" s="22">
        <v>0</v>
      </c>
      <c r="Q173" s="23">
        <f t="shared" si="25"/>
        <v>0</v>
      </c>
      <c r="R173" s="24">
        <v>0</v>
      </c>
      <c r="S173" s="19"/>
    </row>
    <row r="174" spans="1:19" s="1" customFormat="1">
      <c r="A174" s="59">
        <v>141</v>
      </c>
      <c r="B174" s="68">
        <f t="shared" si="22"/>
        <v>266</v>
      </c>
      <c r="C174" s="67">
        <f t="shared" si="23"/>
        <v>3277</v>
      </c>
      <c r="D174" s="63">
        <f t="shared" si="17"/>
        <v>153</v>
      </c>
      <c r="E174" s="72">
        <f t="shared" si="18"/>
        <v>81925</v>
      </c>
      <c r="F174" s="79"/>
      <c r="G174" s="75">
        <f t="shared" si="19"/>
        <v>6881.7000000000007</v>
      </c>
      <c r="H174" s="80"/>
      <c r="I174" s="86">
        <f t="shared" si="24"/>
        <v>6891.8000000000038</v>
      </c>
      <c r="J174" s="80"/>
      <c r="K174" s="86">
        <f t="shared" si="20"/>
        <v>6875</v>
      </c>
      <c r="L174" s="81"/>
      <c r="M174" s="86">
        <f t="shared" si="21"/>
        <v>16.80000000000382</v>
      </c>
      <c r="N174" s="85"/>
      <c r="O174" s="21">
        <v>2.1</v>
      </c>
      <c r="P174" s="22">
        <v>0</v>
      </c>
      <c r="Q174" s="23">
        <f t="shared" si="25"/>
        <v>0</v>
      </c>
      <c r="R174" s="24">
        <v>0</v>
      </c>
      <c r="S174" s="19"/>
    </row>
    <row r="175" spans="1:19" s="1" customFormat="1">
      <c r="A175" s="58">
        <v>142</v>
      </c>
      <c r="B175" s="68">
        <f t="shared" si="22"/>
        <v>275</v>
      </c>
      <c r="C175" s="67">
        <f t="shared" si="23"/>
        <v>3399</v>
      </c>
      <c r="D175" s="63">
        <f t="shared" si="17"/>
        <v>160</v>
      </c>
      <c r="E175" s="72">
        <f t="shared" si="18"/>
        <v>84975</v>
      </c>
      <c r="F175" s="79"/>
      <c r="G175" s="75">
        <f t="shared" si="19"/>
        <v>7137.9000000000005</v>
      </c>
      <c r="H175" s="80"/>
      <c r="I175" s="86">
        <f t="shared" si="24"/>
        <v>7154.7000000000044</v>
      </c>
      <c r="J175" s="80"/>
      <c r="K175" s="86">
        <f t="shared" si="20"/>
        <v>7150</v>
      </c>
      <c r="L175" s="81"/>
      <c r="M175" s="86">
        <f t="shared" si="21"/>
        <v>4.7000000000043656</v>
      </c>
      <c r="N175" s="85"/>
      <c r="O175" s="21">
        <v>2.1</v>
      </c>
      <c r="P175" s="22">
        <v>0</v>
      </c>
      <c r="Q175" s="23">
        <f t="shared" si="25"/>
        <v>0</v>
      </c>
      <c r="R175" s="24">
        <v>0</v>
      </c>
      <c r="S175" s="19"/>
    </row>
    <row r="176" spans="1:19" s="1" customFormat="1">
      <c r="A176" s="59">
        <v>143</v>
      </c>
      <c r="B176" s="68">
        <f t="shared" si="22"/>
        <v>286</v>
      </c>
      <c r="C176" s="67">
        <f t="shared" si="23"/>
        <v>3525</v>
      </c>
      <c r="D176" s="63">
        <f t="shared" si="17"/>
        <v>165</v>
      </c>
      <c r="E176" s="72">
        <f t="shared" si="18"/>
        <v>88125</v>
      </c>
      <c r="F176" s="79"/>
      <c r="G176" s="75">
        <f t="shared" si="19"/>
        <v>7402.5</v>
      </c>
      <c r="H176" s="80"/>
      <c r="I176" s="86">
        <f t="shared" si="24"/>
        <v>7407.2000000000044</v>
      </c>
      <c r="J176" s="80"/>
      <c r="K176" s="86">
        <f t="shared" si="20"/>
        <v>7400</v>
      </c>
      <c r="L176" s="81"/>
      <c r="M176" s="86">
        <f t="shared" si="21"/>
        <v>7.2000000000043656</v>
      </c>
      <c r="N176" s="85"/>
      <c r="O176" s="21">
        <v>2.1</v>
      </c>
      <c r="P176" s="22">
        <v>0</v>
      </c>
      <c r="Q176" s="23">
        <f t="shared" si="25"/>
        <v>0</v>
      </c>
      <c r="R176" s="24">
        <v>0</v>
      </c>
      <c r="S176" s="19"/>
    </row>
    <row r="177" spans="1:19" s="1" customFormat="1">
      <c r="A177" s="58">
        <v>144</v>
      </c>
      <c r="B177" s="68">
        <f t="shared" si="22"/>
        <v>296</v>
      </c>
      <c r="C177" s="67">
        <f t="shared" si="23"/>
        <v>3656</v>
      </c>
      <c r="D177" s="63">
        <f t="shared" si="17"/>
        <v>171</v>
      </c>
      <c r="E177" s="72">
        <f t="shared" si="18"/>
        <v>91400</v>
      </c>
      <c r="F177" s="79"/>
      <c r="G177" s="75">
        <f t="shared" si="19"/>
        <v>7677.6</v>
      </c>
      <c r="H177" s="80"/>
      <c r="I177" s="86">
        <f t="shared" si="24"/>
        <v>7684.8000000000047</v>
      </c>
      <c r="J177" s="80"/>
      <c r="K177" s="86">
        <f t="shared" si="20"/>
        <v>7675</v>
      </c>
      <c r="L177" s="81"/>
      <c r="M177" s="86">
        <f t="shared" si="21"/>
        <v>9.8000000000047294</v>
      </c>
      <c r="N177" s="85"/>
      <c r="O177" s="21">
        <v>2.1</v>
      </c>
      <c r="P177" s="22">
        <v>0</v>
      </c>
      <c r="Q177" s="23">
        <f t="shared" si="25"/>
        <v>0</v>
      </c>
      <c r="R177" s="24">
        <v>0</v>
      </c>
      <c r="S177" s="19"/>
    </row>
    <row r="178" spans="1:19" s="1" customFormat="1">
      <c r="A178" s="59">
        <v>145</v>
      </c>
      <c r="B178" s="68">
        <f t="shared" si="22"/>
        <v>307</v>
      </c>
      <c r="C178" s="67">
        <f t="shared" si="23"/>
        <v>3792</v>
      </c>
      <c r="D178" s="63">
        <f t="shared" ref="D178:D241" si="26">B163</f>
        <v>178</v>
      </c>
      <c r="E178" s="72">
        <f t="shared" si="18"/>
        <v>94800</v>
      </c>
      <c r="F178" s="79"/>
      <c r="G178" s="75">
        <f t="shared" si="19"/>
        <v>7963.2000000000007</v>
      </c>
      <c r="H178" s="80"/>
      <c r="I178" s="86">
        <f t="shared" si="24"/>
        <v>7973.0000000000055</v>
      </c>
      <c r="J178" s="80"/>
      <c r="K178" s="86">
        <f t="shared" si="20"/>
        <v>7950</v>
      </c>
      <c r="L178" s="81"/>
      <c r="M178" s="86">
        <f t="shared" si="21"/>
        <v>23.000000000005457</v>
      </c>
      <c r="N178" s="85"/>
      <c r="O178" s="21">
        <v>2.1</v>
      </c>
      <c r="P178" s="22">
        <v>0</v>
      </c>
      <c r="Q178" s="23">
        <f t="shared" si="25"/>
        <v>0</v>
      </c>
      <c r="R178" s="24">
        <v>0</v>
      </c>
      <c r="S178" s="19"/>
    </row>
    <row r="179" spans="1:19" s="1" customFormat="1">
      <c r="A179" s="58">
        <v>146</v>
      </c>
      <c r="B179" s="68">
        <f t="shared" si="22"/>
        <v>318</v>
      </c>
      <c r="C179" s="67">
        <f t="shared" si="23"/>
        <v>3932</v>
      </c>
      <c r="D179" s="63">
        <f t="shared" si="26"/>
        <v>185</v>
      </c>
      <c r="E179" s="72">
        <f t="shared" si="18"/>
        <v>98300</v>
      </c>
      <c r="F179" s="79"/>
      <c r="G179" s="75">
        <f t="shared" si="19"/>
        <v>8257.2000000000007</v>
      </c>
      <c r="H179" s="80"/>
      <c r="I179" s="86">
        <f t="shared" si="24"/>
        <v>8280.2000000000062</v>
      </c>
      <c r="J179" s="80"/>
      <c r="K179" s="86">
        <f t="shared" si="20"/>
        <v>8275</v>
      </c>
      <c r="L179" s="81"/>
      <c r="M179" s="86">
        <f t="shared" si="21"/>
        <v>5.2000000000061846</v>
      </c>
      <c r="N179" s="85"/>
      <c r="O179" s="21">
        <v>2.1</v>
      </c>
      <c r="P179" s="22">
        <v>0</v>
      </c>
      <c r="Q179" s="23">
        <f t="shared" si="25"/>
        <v>0</v>
      </c>
      <c r="R179" s="24">
        <v>0</v>
      </c>
      <c r="S179" s="19"/>
    </row>
    <row r="180" spans="1:19" s="1" customFormat="1">
      <c r="A180" s="59">
        <v>147</v>
      </c>
      <c r="B180" s="68">
        <f t="shared" si="22"/>
        <v>331</v>
      </c>
      <c r="C180" s="67">
        <f t="shared" si="23"/>
        <v>4078</v>
      </c>
      <c r="D180" s="63">
        <f t="shared" si="26"/>
        <v>191</v>
      </c>
      <c r="E180" s="72">
        <f t="shared" si="18"/>
        <v>101950</v>
      </c>
      <c r="F180" s="79"/>
      <c r="G180" s="75">
        <f t="shared" si="19"/>
        <v>8563.8000000000011</v>
      </c>
      <c r="H180" s="80"/>
      <c r="I180" s="86">
        <f t="shared" si="24"/>
        <v>8569.0000000000073</v>
      </c>
      <c r="J180" s="80"/>
      <c r="K180" s="86">
        <f t="shared" si="20"/>
        <v>8550</v>
      </c>
      <c r="L180" s="81"/>
      <c r="M180" s="86">
        <f t="shared" si="21"/>
        <v>19.000000000007276</v>
      </c>
      <c r="N180" s="85"/>
      <c r="O180" s="21">
        <v>2.1</v>
      </c>
      <c r="P180" s="22">
        <v>0</v>
      </c>
      <c r="Q180" s="23">
        <f t="shared" si="25"/>
        <v>0</v>
      </c>
      <c r="R180" s="24">
        <v>0</v>
      </c>
      <c r="S180" s="19"/>
    </row>
    <row r="181" spans="1:19" s="1" customFormat="1">
      <c r="A181" s="58">
        <v>148</v>
      </c>
      <c r="B181" s="68">
        <f t="shared" si="22"/>
        <v>342</v>
      </c>
      <c r="C181" s="67">
        <f t="shared" si="23"/>
        <v>4229</v>
      </c>
      <c r="D181" s="63">
        <f t="shared" si="26"/>
        <v>198</v>
      </c>
      <c r="E181" s="72">
        <f t="shared" si="18"/>
        <v>105725</v>
      </c>
      <c r="F181" s="79"/>
      <c r="G181" s="75">
        <f t="shared" si="19"/>
        <v>8880.9</v>
      </c>
      <c r="H181" s="80"/>
      <c r="I181" s="86">
        <f t="shared" si="24"/>
        <v>8899.9000000000069</v>
      </c>
      <c r="J181" s="80"/>
      <c r="K181" s="86">
        <f t="shared" si="20"/>
        <v>8875</v>
      </c>
      <c r="L181" s="81"/>
      <c r="M181" s="86">
        <f t="shared" si="21"/>
        <v>24.900000000006912</v>
      </c>
      <c r="N181" s="85"/>
      <c r="O181" s="21">
        <v>2.1</v>
      </c>
      <c r="P181" s="22">
        <v>0</v>
      </c>
      <c r="Q181" s="23">
        <f t="shared" si="25"/>
        <v>0</v>
      </c>
      <c r="R181" s="24">
        <v>0</v>
      </c>
      <c r="S181" s="19"/>
    </row>
    <row r="182" spans="1:19" s="1" customFormat="1">
      <c r="A182" s="59">
        <v>149</v>
      </c>
      <c r="B182" s="68">
        <f t="shared" si="22"/>
        <v>355</v>
      </c>
      <c r="C182" s="67">
        <f t="shared" si="23"/>
        <v>4386</v>
      </c>
      <c r="D182" s="63">
        <f t="shared" si="26"/>
        <v>206</v>
      </c>
      <c r="E182" s="72">
        <f t="shared" si="18"/>
        <v>109650</v>
      </c>
      <c r="F182" s="79"/>
      <c r="G182" s="75">
        <f t="shared" si="19"/>
        <v>9210.6</v>
      </c>
      <c r="H182" s="80"/>
      <c r="I182" s="86">
        <f t="shared" si="24"/>
        <v>9235.5000000000073</v>
      </c>
      <c r="J182" s="80"/>
      <c r="K182" s="86">
        <f t="shared" si="20"/>
        <v>9225</v>
      </c>
      <c r="L182" s="81"/>
      <c r="M182" s="86">
        <f t="shared" si="21"/>
        <v>10.500000000007276</v>
      </c>
      <c r="N182" s="85"/>
      <c r="O182" s="21">
        <v>2.1</v>
      </c>
      <c r="P182" s="22">
        <v>0</v>
      </c>
      <c r="Q182" s="23">
        <f t="shared" si="25"/>
        <v>0</v>
      </c>
      <c r="R182" s="24">
        <v>0</v>
      </c>
      <c r="S182" s="19"/>
    </row>
    <row r="183" spans="1:19" s="1" customFormat="1">
      <c r="A183" s="58">
        <v>150</v>
      </c>
      <c r="B183" s="68">
        <f t="shared" si="22"/>
        <v>369</v>
      </c>
      <c r="C183" s="67">
        <f t="shared" si="23"/>
        <v>4549</v>
      </c>
      <c r="D183" s="63">
        <f t="shared" si="26"/>
        <v>213</v>
      </c>
      <c r="E183" s="72">
        <f t="shared" si="18"/>
        <v>113725</v>
      </c>
      <c r="F183" s="79"/>
      <c r="G183" s="75">
        <f t="shared" si="19"/>
        <v>9552.9</v>
      </c>
      <c r="H183" s="80"/>
      <c r="I183" s="86">
        <f t="shared" si="24"/>
        <v>9563.4000000000069</v>
      </c>
      <c r="J183" s="80"/>
      <c r="K183" s="86">
        <f t="shared" si="20"/>
        <v>9550</v>
      </c>
      <c r="L183" s="81"/>
      <c r="M183" s="86">
        <f t="shared" si="21"/>
        <v>13.400000000006912</v>
      </c>
      <c r="N183" s="85"/>
      <c r="O183" s="21">
        <v>2.1</v>
      </c>
      <c r="P183" s="22">
        <v>0</v>
      </c>
      <c r="Q183" s="23">
        <f t="shared" si="25"/>
        <v>0</v>
      </c>
      <c r="R183" s="24">
        <v>0</v>
      </c>
      <c r="S183" s="19"/>
    </row>
    <row r="184" spans="1:19" s="1" customFormat="1">
      <c r="A184" s="59">
        <v>151</v>
      </c>
      <c r="B184" s="68">
        <f t="shared" si="22"/>
        <v>382</v>
      </c>
      <c r="C184" s="67">
        <f t="shared" si="23"/>
        <v>4718</v>
      </c>
      <c r="D184" s="63">
        <f t="shared" si="26"/>
        <v>221</v>
      </c>
      <c r="E184" s="72">
        <f t="shared" si="18"/>
        <v>117950</v>
      </c>
      <c r="F184" s="79"/>
      <c r="G184" s="75">
        <f t="shared" si="19"/>
        <v>9907.8000000000011</v>
      </c>
      <c r="H184" s="80"/>
      <c r="I184" s="86">
        <f t="shared" si="24"/>
        <v>9921.200000000008</v>
      </c>
      <c r="J184" s="80"/>
      <c r="K184" s="86">
        <f t="shared" si="20"/>
        <v>9900</v>
      </c>
      <c r="L184" s="81"/>
      <c r="M184" s="86">
        <f t="shared" si="21"/>
        <v>21.200000000008004</v>
      </c>
      <c r="N184" s="85"/>
      <c r="O184" s="21">
        <v>2.1</v>
      </c>
      <c r="P184" s="22">
        <v>0</v>
      </c>
      <c r="Q184" s="23">
        <f t="shared" si="25"/>
        <v>0</v>
      </c>
      <c r="R184" s="24">
        <v>0</v>
      </c>
      <c r="S184" s="19"/>
    </row>
    <row r="185" spans="1:19" s="1" customFormat="1">
      <c r="A185" s="58">
        <v>152</v>
      </c>
      <c r="B185" s="68">
        <f t="shared" si="22"/>
        <v>396</v>
      </c>
      <c r="C185" s="67">
        <f t="shared" si="23"/>
        <v>4893</v>
      </c>
      <c r="D185" s="63">
        <f t="shared" si="26"/>
        <v>230</v>
      </c>
      <c r="E185" s="72">
        <f t="shared" si="18"/>
        <v>122325</v>
      </c>
      <c r="F185" s="79"/>
      <c r="G185" s="75">
        <f t="shared" si="19"/>
        <v>10275.300000000001</v>
      </c>
      <c r="H185" s="80"/>
      <c r="I185" s="86">
        <f t="shared" si="24"/>
        <v>10296.500000000009</v>
      </c>
      <c r="J185" s="80"/>
      <c r="K185" s="86">
        <f t="shared" si="20"/>
        <v>10275</v>
      </c>
      <c r="L185" s="81"/>
      <c r="M185" s="86">
        <f t="shared" si="21"/>
        <v>21.500000000009095</v>
      </c>
      <c r="N185" s="85"/>
      <c r="O185" s="21">
        <v>2.1</v>
      </c>
      <c r="P185" s="22">
        <v>0</v>
      </c>
      <c r="Q185" s="23">
        <f t="shared" si="25"/>
        <v>0</v>
      </c>
      <c r="R185" s="24">
        <v>0</v>
      </c>
      <c r="S185" s="19"/>
    </row>
    <row r="186" spans="1:19" s="1" customFormat="1">
      <c r="A186" s="59">
        <v>153</v>
      </c>
      <c r="B186" s="68">
        <f t="shared" si="22"/>
        <v>411</v>
      </c>
      <c r="C186" s="67">
        <f t="shared" si="23"/>
        <v>5074</v>
      </c>
      <c r="D186" s="63">
        <f t="shared" si="26"/>
        <v>238</v>
      </c>
      <c r="E186" s="72">
        <f t="shared" si="18"/>
        <v>126850</v>
      </c>
      <c r="F186" s="79"/>
      <c r="G186" s="75">
        <f t="shared" si="19"/>
        <v>10655.4</v>
      </c>
      <c r="H186" s="80"/>
      <c r="I186" s="86">
        <f t="shared" si="24"/>
        <v>10676.900000000009</v>
      </c>
      <c r="J186" s="80"/>
      <c r="K186" s="86">
        <f t="shared" si="20"/>
        <v>10675</v>
      </c>
      <c r="L186" s="81"/>
      <c r="M186" s="86">
        <f t="shared" si="21"/>
        <v>1.9000000000087311</v>
      </c>
      <c r="N186" s="85"/>
      <c r="O186" s="21">
        <v>2.1</v>
      </c>
      <c r="P186" s="22">
        <v>0</v>
      </c>
      <c r="Q186" s="23">
        <f t="shared" si="25"/>
        <v>0</v>
      </c>
      <c r="R186" s="24">
        <v>0</v>
      </c>
      <c r="S186" s="19"/>
    </row>
    <row r="187" spans="1:19" s="1" customFormat="1">
      <c r="A187" s="58">
        <v>154</v>
      </c>
      <c r="B187" s="68">
        <f t="shared" si="22"/>
        <v>427</v>
      </c>
      <c r="C187" s="67">
        <f t="shared" si="23"/>
        <v>5263</v>
      </c>
      <c r="D187" s="63">
        <f t="shared" si="26"/>
        <v>247</v>
      </c>
      <c r="E187" s="72">
        <f t="shared" si="18"/>
        <v>131575</v>
      </c>
      <c r="F187" s="79"/>
      <c r="G187" s="75">
        <f t="shared" si="19"/>
        <v>11052.300000000001</v>
      </c>
      <c r="H187" s="80"/>
      <c r="I187" s="86">
        <f t="shared" si="24"/>
        <v>11054.20000000001</v>
      </c>
      <c r="J187" s="80"/>
      <c r="K187" s="86">
        <f t="shared" si="20"/>
        <v>11050</v>
      </c>
      <c r="L187" s="81"/>
      <c r="M187" s="86">
        <f t="shared" si="21"/>
        <v>4.2000000000098225</v>
      </c>
      <c r="N187" s="85"/>
      <c r="O187" s="21">
        <v>2.1</v>
      </c>
      <c r="P187" s="22">
        <v>0</v>
      </c>
      <c r="Q187" s="23">
        <f t="shared" si="25"/>
        <v>0</v>
      </c>
      <c r="R187" s="24">
        <v>0</v>
      </c>
      <c r="S187" s="19"/>
    </row>
    <row r="188" spans="1:19" s="1" customFormat="1">
      <c r="A188" s="59">
        <v>155</v>
      </c>
      <c r="B188" s="68">
        <f t="shared" si="22"/>
        <v>442</v>
      </c>
      <c r="C188" s="67">
        <f t="shared" si="23"/>
        <v>5458</v>
      </c>
      <c r="D188" s="63">
        <f t="shared" si="26"/>
        <v>255</v>
      </c>
      <c r="E188" s="72">
        <f t="shared" si="18"/>
        <v>136450</v>
      </c>
      <c r="F188" s="79"/>
      <c r="G188" s="75">
        <f t="shared" si="19"/>
        <v>11461.800000000001</v>
      </c>
      <c r="H188" s="80"/>
      <c r="I188" s="86">
        <f t="shared" si="24"/>
        <v>11466.000000000011</v>
      </c>
      <c r="J188" s="80"/>
      <c r="K188" s="86">
        <f t="shared" si="20"/>
        <v>11450</v>
      </c>
      <c r="L188" s="81"/>
      <c r="M188" s="86">
        <f t="shared" si="21"/>
        <v>16.000000000010914</v>
      </c>
      <c r="N188" s="85"/>
      <c r="O188" s="21">
        <v>2.1</v>
      </c>
      <c r="P188" s="22">
        <v>0</v>
      </c>
      <c r="Q188" s="23">
        <f t="shared" si="25"/>
        <v>0</v>
      </c>
      <c r="R188" s="24">
        <v>0</v>
      </c>
      <c r="S188" s="19"/>
    </row>
    <row r="189" spans="1:19" s="1" customFormat="1">
      <c r="A189" s="60">
        <v>156</v>
      </c>
      <c r="B189" s="68">
        <f t="shared" si="22"/>
        <v>458</v>
      </c>
      <c r="C189" s="67">
        <f t="shared" si="23"/>
        <v>5661</v>
      </c>
      <c r="D189" s="63">
        <f t="shared" si="26"/>
        <v>266</v>
      </c>
      <c r="E189" s="72">
        <f t="shared" si="18"/>
        <v>141525</v>
      </c>
      <c r="F189" s="79"/>
      <c r="G189" s="75">
        <f t="shared" si="19"/>
        <v>11888.1</v>
      </c>
      <c r="H189" s="80"/>
      <c r="I189" s="86">
        <f t="shared" si="24"/>
        <v>11904.100000000011</v>
      </c>
      <c r="J189" s="80"/>
      <c r="K189" s="86">
        <f t="shared" si="20"/>
        <v>11900</v>
      </c>
      <c r="L189" s="81"/>
      <c r="M189" s="86">
        <f t="shared" si="21"/>
        <v>4.1000000000112777</v>
      </c>
      <c r="N189" s="85"/>
      <c r="O189" s="21">
        <v>2.1</v>
      </c>
      <c r="P189" s="22">
        <v>0</v>
      </c>
      <c r="Q189" s="23">
        <f t="shared" si="25"/>
        <v>0</v>
      </c>
      <c r="R189" s="24">
        <v>0</v>
      </c>
      <c r="S189" s="19"/>
    </row>
    <row r="190" spans="1:19" s="1" customFormat="1">
      <c r="A190" s="59">
        <v>157</v>
      </c>
      <c r="B190" s="68">
        <f t="shared" si="22"/>
        <v>476</v>
      </c>
      <c r="C190" s="67">
        <f t="shared" si="23"/>
        <v>5871</v>
      </c>
      <c r="D190" s="63">
        <f t="shared" si="26"/>
        <v>275</v>
      </c>
      <c r="E190" s="72">
        <f t="shared" si="18"/>
        <v>146775</v>
      </c>
      <c r="F190" s="79"/>
      <c r="G190" s="75">
        <f t="shared" si="19"/>
        <v>12329.1</v>
      </c>
      <c r="H190" s="80"/>
      <c r="I190" s="86">
        <f t="shared" si="24"/>
        <v>12333.200000000012</v>
      </c>
      <c r="J190" s="80"/>
      <c r="K190" s="86">
        <f t="shared" si="20"/>
        <v>12325</v>
      </c>
      <c r="L190" s="81"/>
      <c r="M190" s="86">
        <f t="shared" si="21"/>
        <v>8.2000000000116415</v>
      </c>
      <c r="N190" s="85"/>
      <c r="O190" s="21">
        <v>2.1</v>
      </c>
      <c r="P190" s="22">
        <v>0</v>
      </c>
      <c r="Q190" s="23">
        <f t="shared" si="25"/>
        <v>0</v>
      </c>
      <c r="R190" s="24">
        <v>0</v>
      </c>
      <c r="S190" s="19"/>
    </row>
    <row r="191" spans="1:19" s="1" customFormat="1">
      <c r="A191" s="58">
        <v>158</v>
      </c>
      <c r="B191" s="68">
        <f t="shared" si="22"/>
        <v>493</v>
      </c>
      <c r="C191" s="67">
        <f t="shared" si="23"/>
        <v>6089</v>
      </c>
      <c r="D191" s="63">
        <f t="shared" si="26"/>
        <v>286</v>
      </c>
      <c r="E191" s="72">
        <f t="shared" si="18"/>
        <v>152225</v>
      </c>
      <c r="F191" s="79"/>
      <c r="G191" s="75">
        <f t="shared" si="19"/>
        <v>12786.9</v>
      </c>
      <c r="H191" s="80"/>
      <c r="I191" s="86">
        <f t="shared" si="24"/>
        <v>12795.100000000011</v>
      </c>
      <c r="J191" s="80"/>
      <c r="K191" s="86">
        <f t="shared" si="20"/>
        <v>12775</v>
      </c>
      <c r="L191" s="81"/>
      <c r="M191" s="86">
        <f t="shared" si="21"/>
        <v>20.100000000011278</v>
      </c>
      <c r="N191" s="85"/>
      <c r="O191" s="21">
        <v>2.1</v>
      </c>
      <c r="P191" s="22">
        <v>0</v>
      </c>
      <c r="Q191" s="23">
        <f t="shared" si="25"/>
        <v>0</v>
      </c>
      <c r="R191" s="24">
        <v>0</v>
      </c>
      <c r="S191" s="19"/>
    </row>
    <row r="192" spans="1:19" s="1" customFormat="1">
      <c r="A192" s="59">
        <v>159</v>
      </c>
      <c r="B192" s="68">
        <f t="shared" si="22"/>
        <v>511</v>
      </c>
      <c r="C192" s="67">
        <f t="shared" si="23"/>
        <v>6314</v>
      </c>
      <c r="D192" s="63">
        <f t="shared" si="26"/>
        <v>296</v>
      </c>
      <c r="E192" s="72">
        <f t="shared" si="18"/>
        <v>157850</v>
      </c>
      <c r="F192" s="79"/>
      <c r="G192" s="75">
        <f t="shared" si="19"/>
        <v>13259.400000000001</v>
      </c>
      <c r="H192" s="80"/>
      <c r="I192" s="86">
        <f t="shared" si="24"/>
        <v>13279.500000000013</v>
      </c>
      <c r="J192" s="80"/>
      <c r="K192" s="86">
        <f t="shared" si="20"/>
        <v>13275</v>
      </c>
      <c r="L192" s="81"/>
      <c r="M192" s="86">
        <f t="shared" si="21"/>
        <v>4.5000000000127329</v>
      </c>
      <c r="N192" s="85"/>
      <c r="O192" s="21">
        <v>2.1</v>
      </c>
      <c r="P192" s="22">
        <v>0</v>
      </c>
      <c r="Q192" s="23">
        <f t="shared" si="25"/>
        <v>0</v>
      </c>
      <c r="R192" s="24">
        <v>0</v>
      </c>
      <c r="S192" s="19"/>
    </row>
    <row r="193" spans="1:19" s="1" customFormat="1">
      <c r="A193" s="58">
        <v>160</v>
      </c>
      <c r="B193" s="68">
        <f t="shared" si="22"/>
        <v>531</v>
      </c>
      <c r="C193" s="67">
        <f t="shared" si="23"/>
        <v>6549</v>
      </c>
      <c r="D193" s="63">
        <f t="shared" si="26"/>
        <v>307</v>
      </c>
      <c r="E193" s="72">
        <f t="shared" si="18"/>
        <v>163725</v>
      </c>
      <c r="F193" s="79"/>
      <c r="G193" s="75">
        <f t="shared" si="19"/>
        <v>13752.900000000001</v>
      </c>
      <c r="H193" s="80"/>
      <c r="I193" s="86">
        <f t="shared" si="24"/>
        <v>13757.400000000014</v>
      </c>
      <c r="J193" s="80"/>
      <c r="K193" s="86">
        <f t="shared" si="20"/>
        <v>13750</v>
      </c>
      <c r="L193" s="81"/>
      <c r="M193" s="86">
        <f t="shared" si="21"/>
        <v>7.4000000000141881</v>
      </c>
      <c r="N193" s="85"/>
      <c r="O193" s="21">
        <v>2.1</v>
      </c>
      <c r="P193" s="22">
        <v>0</v>
      </c>
      <c r="Q193" s="23">
        <f t="shared" si="25"/>
        <v>0</v>
      </c>
      <c r="R193" s="24">
        <v>0</v>
      </c>
      <c r="S193" s="19"/>
    </row>
    <row r="194" spans="1:19" s="1" customFormat="1">
      <c r="A194" s="59">
        <v>161</v>
      </c>
      <c r="B194" s="68">
        <f t="shared" si="22"/>
        <v>550</v>
      </c>
      <c r="C194" s="67">
        <f t="shared" si="23"/>
        <v>6792</v>
      </c>
      <c r="D194" s="63">
        <f t="shared" si="26"/>
        <v>318</v>
      </c>
      <c r="E194" s="72">
        <f t="shared" si="18"/>
        <v>169800</v>
      </c>
      <c r="F194" s="79"/>
      <c r="G194" s="75">
        <f t="shared" si="19"/>
        <v>14263.2</v>
      </c>
      <c r="H194" s="80"/>
      <c r="I194" s="86">
        <f t="shared" si="24"/>
        <v>14270.600000000015</v>
      </c>
      <c r="J194" s="80"/>
      <c r="K194" s="86">
        <f t="shared" si="20"/>
        <v>14250</v>
      </c>
      <c r="L194" s="81"/>
      <c r="M194" s="86">
        <f t="shared" si="21"/>
        <v>20.600000000014916</v>
      </c>
      <c r="N194" s="85"/>
      <c r="O194" s="21">
        <v>2.1</v>
      </c>
      <c r="P194" s="22">
        <v>0</v>
      </c>
      <c r="Q194" s="23">
        <f t="shared" si="25"/>
        <v>0</v>
      </c>
      <c r="R194" s="24">
        <v>0</v>
      </c>
      <c r="S194" s="19"/>
    </row>
    <row r="195" spans="1:19" s="1" customFormat="1">
      <c r="A195" s="58">
        <v>162</v>
      </c>
      <c r="B195" s="68">
        <f t="shared" si="22"/>
        <v>570</v>
      </c>
      <c r="C195" s="67">
        <f t="shared" si="23"/>
        <v>7044</v>
      </c>
      <c r="D195" s="63">
        <f t="shared" si="26"/>
        <v>331</v>
      </c>
      <c r="E195" s="72">
        <f t="shared" si="18"/>
        <v>176100</v>
      </c>
      <c r="F195" s="79"/>
      <c r="G195" s="75">
        <f t="shared" si="19"/>
        <v>14792.400000000001</v>
      </c>
      <c r="H195" s="80"/>
      <c r="I195" s="86">
        <f t="shared" si="24"/>
        <v>14813.000000000016</v>
      </c>
      <c r="J195" s="80"/>
      <c r="K195" s="86">
        <f t="shared" si="20"/>
        <v>14800</v>
      </c>
      <c r="L195" s="81"/>
      <c r="M195" s="86">
        <f t="shared" si="21"/>
        <v>13.000000000016371</v>
      </c>
      <c r="N195" s="85"/>
      <c r="O195" s="21">
        <v>2.1</v>
      </c>
      <c r="P195" s="22">
        <v>0</v>
      </c>
      <c r="Q195" s="23">
        <f t="shared" si="25"/>
        <v>0</v>
      </c>
      <c r="R195" s="24">
        <v>0</v>
      </c>
      <c r="S195" s="19"/>
    </row>
    <row r="196" spans="1:19" s="1" customFormat="1">
      <c r="A196" s="59">
        <v>163</v>
      </c>
      <c r="B196" s="68">
        <f t="shared" si="22"/>
        <v>592</v>
      </c>
      <c r="C196" s="67">
        <f t="shared" si="23"/>
        <v>7305</v>
      </c>
      <c r="D196" s="63">
        <f t="shared" si="26"/>
        <v>342</v>
      </c>
      <c r="E196" s="72">
        <f t="shared" si="18"/>
        <v>182625</v>
      </c>
      <c r="F196" s="79"/>
      <c r="G196" s="75">
        <f t="shared" si="19"/>
        <v>15340.5</v>
      </c>
      <c r="H196" s="80"/>
      <c r="I196" s="86">
        <f t="shared" si="24"/>
        <v>15353.500000000016</v>
      </c>
      <c r="J196" s="80"/>
      <c r="K196" s="86">
        <f t="shared" si="20"/>
        <v>15350</v>
      </c>
      <c r="L196" s="81"/>
      <c r="M196" s="86">
        <f t="shared" si="21"/>
        <v>3.5000000000163709</v>
      </c>
      <c r="N196" s="85"/>
      <c r="O196" s="21">
        <v>2.1</v>
      </c>
      <c r="P196" s="22">
        <v>0</v>
      </c>
      <c r="Q196" s="23">
        <f t="shared" si="25"/>
        <v>0</v>
      </c>
      <c r="R196" s="24">
        <v>0</v>
      </c>
      <c r="S196" s="19"/>
    </row>
    <row r="197" spans="1:19" s="1" customFormat="1">
      <c r="A197" s="58">
        <v>164</v>
      </c>
      <c r="B197" s="68">
        <f t="shared" si="22"/>
        <v>614</v>
      </c>
      <c r="C197" s="67">
        <f t="shared" si="23"/>
        <v>7577</v>
      </c>
      <c r="D197" s="63">
        <f t="shared" si="26"/>
        <v>355</v>
      </c>
      <c r="E197" s="72">
        <f t="shared" si="18"/>
        <v>189425</v>
      </c>
      <c r="F197" s="79"/>
      <c r="G197" s="75">
        <f t="shared" si="19"/>
        <v>15911.7</v>
      </c>
      <c r="H197" s="80"/>
      <c r="I197" s="86">
        <f t="shared" si="24"/>
        <v>15915.200000000017</v>
      </c>
      <c r="J197" s="80"/>
      <c r="K197" s="86">
        <f t="shared" si="20"/>
        <v>15900</v>
      </c>
      <c r="L197" s="81"/>
      <c r="M197" s="86">
        <f t="shared" si="21"/>
        <v>15.200000000017099</v>
      </c>
      <c r="N197" s="85"/>
      <c r="O197" s="21">
        <v>2.1</v>
      </c>
      <c r="P197" s="22">
        <v>0</v>
      </c>
      <c r="Q197" s="23">
        <f t="shared" si="25"/>
        <v>0</v>
      </c>
      <c r="R197" s="24">
        <v>0</v>
      </c>
      <c r="S197" s="19"/>
    </row>
    <row r="198" spans="1:19" s="1" customFormat="1">
      <c r="A198" s="59">
        <v>165</v>
      </c>
      <c r="B198" s="68">
        <f t="shared" si="22"/>
        <v>636</v>
      </c>
      <c r="C198" s="67">
        <f t="shared" si="23"/>
        <v>7858</v>
      </c>
      <c r="D198" s="63">
        <f t="shared" si="26"/>
        <v>369</v>
      </c>
      <c r="E198" s="72">
        <f t="shared" si="18"/>
        <v>196450</v>
      </c>
      <c r="F198" s="79"/>
      <c r="G198" s="75">
        <f t="shared" si="19"/>
        <v>16501.8</v>
      </c>
      <c r="H198" s="80"/>
      <c r="I198" s="86">
        <f t="shared" si="24"/>
        <v>16517.000000000015</v>
      </c>
      <c r="J198" s="80"/>
      <c r="K198" s="86">
        <f t="shared" si="20"/>
        <v>16500</v>
      </c>
      <c r="L198" s="81"/>
      <c r="M198" s="86">
        <f t="shared" si="21"/>
        <v>17.000000000014552</v>
      </c>
      <c r="N198" s="85"/>
      <c r="O198" s="21">
        <v>2.1</v>
      </c>
      <c r="P198" s="22">
        <v>0</v>
      </c>
      <c r="Q198" s="23">
        <f t="shared" si="25"/>
        <v>0</v>
      </c>
      <c r="R198" s="24">
        <v>0</v>
      </c>
      <c r="S198" s="19"/>
    </row>
    <row r="199" spans="1:19" s="1" customFormat="1">
      <c r="A199" s="58">
        <v>166</v>
      </c>
      <c r="B199" s="68">
        <f t="shared" si="22"/>
        <v>660</v>
      </c>
      <c r="C199" s="67">
        <f t="shared" si="23"/>
        <v>8149</v>
      </c>
      <c r="D199" s="63">
        <f t="shared" si="26"/>
        <v>382</v>
      </c>
      <c r="E199" s="72">
        <f t="shared" si="18"/>
        <v>203725</v>
      </c>
      <c r="F199" s="79"/>
      <c r="G199" s="75">
        <f t="shared" si="19"/>
        <v>17112.900000000001</v>
      </c>
      <c r="H199" s="80"/>
      <c r="I199" s="86">
        <f t="shared" si="24"/>
        <v>17129.900000000016</v>
      </c>
      <c r="J199" s="80"/>
      <c r="K199" s="86">
        <f t="shared" si="20"/>
        <v>17125</v>
      </c>
      <c r="L199" s="81"/>
      <c r="M199" s="86">
        <f t="shared" si="21"/>
        <v>4.9000000000160071</v>
      </c>
      <c r="N199" s="85"/>
      <c r="O199" s="21">
        <v>2.1</v>
      </c>
      <c r="P199" s="22">
        <v>0</v>
      </c>
      <c r="Q199" s="23">
        <f t="shared" si="25"/>
        <v>0</v>
      </c>
      <c r="R199" s="24">
        <v>0</v>
      </c>
      <c r="S199" s="19"/>
    </row>
    <row r="200" spans="1:19" s="1" customFormat="1">
      <c r="A200" s="59">
        <v>167</v>
      </c>
      <c r="B200" s="68">
        <f t="shared" si="22"/>
        <v>685</v>
      </c>
      <c r="C200" s="67">
        <f t="shared" si="23"/>
        <v>8452</v>
      </c>
      <c r="D200" s="63">
        <f t="shared" si="26"/>
        <v>396</v>
      </c>
      <c r="E200" s="72">
        <f t="shared" si="18"/>
        <v>211300</v>
      </c>
      <c r="F200" s="79"/>
      <c r="G200" s="75">
        <f t="shared" si="19"/>
        <v>17749.2</v>
      </c>
      <c r="H200" s="80"/>
      <c r="I200" s="86">
        <f t="shared" si="24"/>
        <v>17754.100000000017</v>
      </c>
      <c r="J200" s="80"/>
      <c r="K200" s="86">
        <f t="shared" si="20"/>
        <v>17750</v>
      </c>
      <c r="L200" s="81"/>
      <c r="M200" s="86">
        <f t="shared" si="21"/>
        <v>4.1000000000167347</v>
      </c>
      <c r="N200" s="85"/>
      <c r="O200" s="21">
        <v>2.1</v>
      </c>
      <c r="P200" s="22">
        <v>0</v>
      </c>
      <c r="Q200" s="23">
        <f t="shared" si="25"/>
        <v>0</v>
      </c>
      <c r="R200" s="24">
        <v>0</v>
      </c>
      <c r="S200" s="19"/>
    </row>
    <row r="201" spans="1:19" s="1" customFormat="1">
      <c r="A201" s="58">
        <v>168</v>
      </c>
      <c r="B201" s="68">
        <f t="shared" si="22"/>
        <v>710</v>
      </c>
      <c r="C201" s="67">
        <f t="shared" si="23"/>
        <v>8766</v>
      </c>
      <c r="D201" s="63">
        <f t="shared" si="26"/>
        <v>411</v>
      </c>
      <c r="E201" s="72">
        <f t="shared" si="18"/>
        <v>219150</v>
      </c>
      <c r="F201" s="79"/>
      <c r="G201" s="75">
        <f t="shared" si="19"/>
        <v>18408.600000000002</v>
      </c>
      <c r="H201" s="80"/>
      <c r="I201" s="86">
        <f t="shared" si="24"/>
        <v>18412.700000000019</v>
      </c>
      <c r="J201" s="80"/>
      <c r="K201" s="86">
        <f t="shared" si="20"/>
        <v>18400</v>
      </c>
      <c r="L201" s="81"/>
      <c r="M201" s="86">
        <f t="shared" si="21"/>
        <v>12.700000000018917</v>
      </c>
      <c r="N201" s="85"/>
      <c r="O201" s="21">
        <v>2.1</v>
      </c>
      <c r="P201" s="22">
        <v>0</v>
      </c>
      <c r="Q201" s="23">
        <f t="shared" si="25"/>
        <v>0</v>
      </c>
      <c r="R201" s="24">
        <v>0</v>
      </c>
      <c r="S201" s="19"/>
    </row>
    <row r="202" spans="1:19" s="1" customFormat="1">
      <c r="A202" s="59">
        <v>169</v>
      </c>
      <c r="B202" s="68">
        <f t="shared" si="22"/>
        <v>736</v>
      </c>
      <c r="C202" s="67">
        <f t="shared" si="23"/>
        <v>9091</v>
      </c>
      <c r="D202" s="63">
        <f t="shared" si="26"/>
        <v>427</v>
      </c>
      <c r="E202" s="72">
        <f t="shared" si="18"/>
        <v>227275</v>
      </c>
      <c r="F202" s="79"/>
      <c r="G202" s="75">
        <f t="shared" si="19"/>
        <v>19091.100000000002</v>
      </c>
      <c r="H202" s="80"/>
      <c r="I202" s="86">
        <f t="shared" si="24"/>
        <v>19103.800000000021</v>
      </c>
      <c r="J202" s="80"/>
      <c r="K202" s="86">
        <f t="shared" si="20"/>
        <v>19100</v>
      </c>
      <c r="L202" s="81"/>
      <c r="M202" s="86">
        <f t="shared" si="21"/>
        <v>3.8000000000211003</v>
      </c>
      <c r="N202" s="85"/>
      <c r="O202" s="21">
        <v>2.1</v>
      </c>
      <c r="P202" s="22">
        <v>0</v>
      </c>
      <c r="Q202" s="23">
        <f t="shared" si="25"/>
        <v>0</v>
      </c>
      <c r="R202" s="24">
        <v>0</v>
      </c>
      <c r="S202" s="19"/>
    </row>
    <row r="203" spans="1:19" s="1" customFormat="1">
      <c r="A203" s="58">
        <v>170</v>
      </c>
      <c r="B203" s="68">
        <f t="shared" si="22"/>
        <v>764</v>
      </c>
      <c r="C203" s="67">
        <f t="shared" si="23"/>
        <v>9428</v>
      </c>
      <c r="D203" s="63">
        <f t="shared" si="26"/>
        <v>442</v>
      </c>
      <c r="E203" s="72">
        <f t="shared" si="18"/>
        <v>235700</v>
      </c>
      <c r="F203" s="79"/>
      <c r="G203" s="75">
        <f t="shared" si="19"/>
        <v>19798.8</v>
      </c>
      <c r="H203" s="80"/>
      <c r="I203" s="86">
        <f t="shared" si="24"/>
        <v>19802.60000000002</v>
      </c>
      <c r="J203" s="80"/>
      <c r="K203" s="86">
        <f t="shared" si="20"/>
        <v>19800</v>
      </c>
      <c r="L203" s="81"/>
      <c r="M203" s="86">
        <f t="shared" si="21"/>
        <v>2.6000000000203727</v>
      </c>
      <c r="N203" s="85"/>
      <c r="O203" s="21">
        <v>2.1</v>
      </c>
      <c r="P203" s="22">
        <v>0</v>
      </c>
      <c r="Q203" s="23">
        <f t="shared" si="25"/>
        <v>0</v>
      </c>
      <c r="R203" s="24">
        <v>0</v>
      </c>
      <c r="S203" s="19"/>
    </row>
    <row r="204" spans="1:19" s="1" customFormat="1">
      <c r="A204" s="59">
        <v>171</v>
      </c>
      <c r="B204" s="68">
        <f t="shared" si="22"/>
        <v>792</v>
      </c>
      <c r="C204" s="67">
        <f t="shared" si="23"/>
        <v>9778</v>
      </c>
      <c r="D204" s="63">
        <f t="shared" si="26"/>
        <v>458</v>
      </c>
      <c r="E204" s="72">
        <f t="shared" si="18"/>
        <v>244450</v>
      </c>
      <c r="F204" s="79"/>
      <c r="G204" s="75">
        <f t="shared" si="19"/>
        <v>20533.8</v>
      </c>
      <c r="H204" s="80"/>
      <c r="I204" s="86">
        <f t="shared" si="24"/>
        <v>20536.40000000002</v>
      </c>
      <c r="J204" s="80"/>
      <c r="K204" s="86">
        <f t="shared" si="20"/>
        <v>20525</v>
      </c>
      <c r="L204" s="81"/>
      <c r="M204" s="86">
        <f t="shared" si="21"/>
        <v>11.400000000019645</v>
      </c>
      <c r="N204" s="85"/>
      <c r="O204" s="21">
        <v>2.1</v>
      </c>
      <c r="P204" s="22">
        <v>0</v>
      </c>
      <c r="Q204" s="23">
        <f t="shared" si="25"/>
        <v>0</v>
      </c>
      <c r="R204" s="24">
        <v>0</v>
      </c>
      <c r="S204" s="19"/>
    </row>
    <row r="205" spans="1:19" s="1" customFormat="1">
      <c r="A205" s="58">
        <v>172</v>
      </c>
      <c r="B205" s="68">
        <f t="shared" si="22"/>
        <v>821</v>
      </c>
      <c r="C205" s="67">
        <f t="shared" si="23"/>
        <v>10141</v>
      </c>
      <c r="D205" s="63">
        <f t="shared" si="26"/>
        <v>476</v>
      </c>
      <c r="E205" s="72">
        <f t="shared" si="18"/>
        <v>253525</v>
      </c>
      <c r="F205" s="79"/>
      <c r="G205" s="75">
        <f t="shared" si="19"/>
        <v>21296.100000000002</v>
      </c>
      <c r="H205" s="80"/>
      <c r="I205" s="86">
        <f t="shared" si="24"/>
        <v>21307.500000000022</v>
      </c>
      <c r="J205" s="80"/>
      <c r="K205" s="86">
        <f t="shared" si="20"/>
        <v>21300</v>
      </c>
      <c r="L205" s="81"/>
      <c r="M205" s="86">
        <f t="shared" si="21"/>
        <v>7.5000000000218279</v>
      </c>
      <c r="N205" s="85"/>
      <c r="O205" s="21">
        <v>2.1</v>
      </c>
      <c r="P205" s="22">
        <v>0</v>
      </c>
      <c r="Q205" s="23">
        <f t="shared" si="25"/>
        <v>0</v>
      </c>
      <c r="R205" s="24">
        <v>0</v>
      </c>
      <c r="S205" s="19"/>
    </row>
    <row r="206" spans="1:19" s="1" customFormat="1">
      <c r="A206" s="59">
        <v>173</v>
      </c>
      <c r="B206" s="68">
        <f t="shared" si="22"/>
        <v>852</v>
      </c>
      <c r="C206" s="67">
        <f t="shared" si="23"/>
        <v>10517</v>
      </c>
      <c r="D206" s="63">
        <f t="shared" si="26"/>
        <v>493</v>
      </c>
      <c r="E206" s="72">
        <f t="shared" si="18"/>
        <v>262925</v>
      </c>
      <c r="F206" s="79"/>
      <c r="G206" s="75">
        <f t="shared" si="19"/>
        <v>22085.7</v>
      </c>
      <c r="H206" s="80"/>
      <c r="I206" s="86">
        <f t="shared" si="24"/>
        <v>22093.200000000023</v>
      </c>
      <c r="J206" s="80"/>
      <c r="K206" s="86">
        <f t="shared" si="20"/>
        <v>22075</v>
      </c>
      <c r="L206" s="81"/>
      <c r="M206" s="86">
        <f t="shared" si="21"/>
        <v>18.200000000022555</v>
      </c>
      <c r="N206" s="85"/>
      <c r="O206" s="21">
        <v>2.1</v>
      </c>
      <c r="P206" s="22">
        <v>0</v>
      </c>
      <c r="Q206" s="23">
        <f t="shared" si="25"/>
        <v>0</v>
      </c>
      <c r="R206" s="24">
        <v>0</v>
      </c>
      <c r="S206" s="19"/>
    </row>
    <row r="207" spans="1:19" s="1" customFormat="1">
      <c r="A207" s="58">
        <v>174</v>
      </c>
      <c r="B207" s="68">
        <f t="shared" si="22"/>
        <v>883</v>
      </c>
      <c r="C207" s="67">
        <f t="shared" si="23"/>
        <v>10907</v>
      </c>
      <c r="D207" s="63">
        <f t="shared" si="26"/>
        <v>511</v>
      </c>
      <c r="E207" s="72">
        <f t="shared" si="18"/>
        <v>272675</v>
      </c>
      <c r="F207" s="79"/>
      <c r="G207" s="75">
        <f t="shared" si="19"/>
        <v>22904.7</v>
      </c>
      <c r="H207" s="80"/>
      <c r="I207" s="86">
        <f t="shared" si="24"/>
        <v>22922.900000000023</v>
      </c>
      <c r="J207" s="80"/>
      <c r="K207" s="86">
        <f t="shared" si="20"/>
        <v>22900</v>
      </c>
      <c r="L207" s="81"/>
      <c r="M207" s="86">
        <f t="shared" si="21"/>
        <v>22.900000000023283</v>
      </c>
      <c r="N207" s="85"/>
      <c r="O207" s="21">
        <v>2.1</v>
      </c>
      <c r="P207" s="22">
        <v>0</v>
      </c>
      <c r="Q207" s="23">
        <f t="shared" si="25"/>
        <v>0</v>
      </c>
      <c r="R207" s="24">
        <v>0</v>
      </c>
      <c r="S207" s="19"/>
    </row>
    <row r="208" spans="1:19" s="1" customFormat="1">
      <c r="A208" s="59">
        <v>175</v>
      </c>
      <c r="B208" s="68">
        <f t="shared" si="22"/>
        <v>916</v>
      </c>
      <c r="C208" s="67">
        <f t="shared" si="23"/>
        <v>11312</v>
      </c>
      <c r="D208" s="63">
        <f t="shared" si="26"/>
        <v>531</v>
      </c>
      <c r="E208" s="72">
        <f t="shared" si="18"/>
        <v>282800</v>
      </c>
      <c r="F208" s="79"/>
      <c r="G208" s="75">
        <f t="shared" si="19"/>
        <v>23755.200000000001</v>
      </c>
      <c r="H208" s="80"/>
      <c r="I208" s="86">
        <f t="shared" si="24"/>
        <v>23778.100000000024</v>
      </c>
      <c r="J208" s="80"/>
      <c r="K208" s="86">
        <f t="shared" si="20"/>
        <v>23775</v>
      </c>
      <c r="L208" s="81"/>
      <c r="M208" s="86">
        <f t="shared" si="21"/>
        <v>3.1000000000240107</v>
      </c>
      <c r="N208" s="85"/>
      <c r="O208" s="21">
        <v>2.1</v>
      </c>
      <c r="P208" s="22">
        <v>0</v>
      </c>
      <c r="Q208" s="23">
        <f t="shared" si="25"/>
        <v>0</v>
      </c>
      <c r="R208" s="24">
        <v>0</v>
      </c>
      <c r="S208" s="19"/>
    </row>
    <row r="209" spans="1:19" s="1" customFormat="1">
      <c r="A209" s="58">
        <v>176</v>
      </c>
      <c r="B209" s="68">
        <f t="shared" si="22"/>
        <v>951</v>
      </c>
      <c r="C209" s="67">
        <f t="shared" si="23"/>
        <v>11732</v>
      </c>
      <c r="D209" s="63">
        <f t="shared" si="26"/>
        <v>550</v>
      </c>
      <c r="E209" s="72">
        <f t="shared" si="18"/>
        <v>293300</v>
      </c>
      <c r="F209" s="79"/>
      <c r="G209" s="75">
        <f t="shared" si="19"/>
        <v>24637.200000000001</v>
      </c>
      <c r="H209" s="80"/>
      <c r="I209" s="86">
        <f t="shared" si="24"/>
        <v>24640.300000000025</v>
      </c>
      <c r="J209" s="80"/>
      <c r="K209" s="86">
        <f t="shared" si="20"/>
        <v>24625</v>
      </c>
      <c r="L209" s="81"/>
      <c r="M209" s="86">
        <f t="shared" si="21"/>
        <v>15.300000000024738</v>
      </c>
      <c r="N209" s="85"/>
      <c r="O209" s="21">
        <v>2.1</v>
      </c>
      <c r="P209" s="22">
        <v>0</v>
      </c>
      <c r="Q209" s="23">
        <f t="shared" si="25"/>
        <v>0</v>
      </c>
      <c r="R209" s="24">
        <v>0</v>
      </c>
      <c r="S209" s="19"/>
    </row>
    <row r="210" spans="1:19" s="1" customFormat="1">
      <c r="A210" s="59">
        <v>177</v>
      </c>
      <c r="B210" s="68">
        <f t="shared" si="22"/>
        <v>985</v>
      </c>
      <c r="C210" s="67">
        <f t="shared" si="23"/>
        <v>12167</v>
      </c>
      <c r="D210" s="63">
        <f t="shared" si="26"/>
        <v>570</v>
      </c>
      <c r="E210" s="72">
        <f t="shared" si="18"/>
        <v>304175</v>
      </c>
      <c r="F210" s="79"/>
      <c r="G210" s="75">
        <f t="shared" si="19"/>
        <v>25550.7</v>
      </c>
      <c r="H210" s="80"/>
      <c r="I210" s="86">
        <f t="shared" si="24"/>
        <v>25566.000000000025</v>
      </c>
      <c r="J210" s="80"/>
      <c r="K210" s="86">
        <f t="shared" si="20"/>
        <v>25550</v>
      </c>
      <c r="L210" s="81"/>
      <c r="M210" s="86">
        <f t="shared" si="21"/>
        <v>16.000000000025466</v>
      </c>
      <c r="N210" s="85"/>
      <c r="O210" s="21">
        <v>2.1</v>
      </c>
      <c r="P210" s="22">
        <v>0</v>
      </c>
      <c r="Q210" s="23">
        <f t="shared" si="25"/>
        <v>0</v>
      </c>
      <c r="R210" s="24">
        <v>0</v>
      </c>
      <c r="S210" s="19"/>
    </row>
    <row r="211" spans="1:19" s="1" customFormat="1">
      <c r="A211" s="58">
        <v>178</v>
      </c>
      <c r="B211" s="68">
        <f t="shared" si="22"/>
        <v>1022</v>
      </c>
      <c r="C211" s="67">
        <f t="shared" si="23"/>
        <v>12619</v>
      </c>
      <c r="D211" s="63">
        <f t="shared" si="26"/>
        <v>592</v>
      </c>
      <c r="E211" s="72">
        <f t="shared" si="18"/>
        <v>315475</v>
      </c>
      <c r="F211" s="79"/>
      <c r="G211" s="75">
        <f t="shared" si="19"/>
        <v>26499.9</v>
      </c>
      <c r="H211" s="80"/>
      <c r="I211" s="86">
        <f t="shared" si="24"/>
        <v>26515.900000000027</v>
      </c>
      <c r="J211" s="80"/>
      <c r="K211" s="86">
        <f t="shared" si="20"/>
        <v>26500</v>
      </c>
      <c r="L211" s="81"/>
      <c r="M211" s="86">
        <f t="shared" si="21"/>
        <v>15.900000000026921</v>
      </c>
      <c r="N211" s="85"/>
      <c r="O211" s="21">
        <v>2.1</v>
      </c>
      <c r="P211" s="22">
        <v>0</v>
      </c>
      <c r="Q211" s="23">
        <f t="shared" si="25"/>
        <v>0</v>
      </c>
      <c r="R211" s="24">
        <v>0</v>
      </c>
      <c r="S211" s="19"/>
    </row>
    <row r="212" spans="1:19" s="1" customFormat="1">
      <c r="A212" s="59">
        <v>179</v>
      </c>
      <c r="B212" s="68">
        <f t="shared" si="22"/>
        <v>1060</v>
      </c>
      <c r="C212" s="67">
        <f t="shared" si="23"/>
        <v>13087</v>
      </c>
      <c r="D212" s="63">
        <f t="shared" si="26"/>
        <v>614</v>
      </c>
      <c r="E212" s="72">
        <f t="shared" si="18"/>
        <v>327175</v>
      </c>
      <c r="F212" s="79"/>
      <c r="G212" s="75">
        <f t="shared" si="19"/>
        <v>27482.7</v>
      </c>
      <c r="H212" s="80"/>
      <c r="I212" s="86">
        <f t="shared" si="24"/>
        <v>27498.600000000028</v>
      </c>
      <c r="J212" s="80"/>
      <c r="K212" s="86">
        <f t="shared" si="20"/>
        <v>27475</v>
      </c>
      <c r="L212" s="81"/>
      <c r="M212" s="86">
        <f t="shared" si="21"/>
        <v>23.600000000027649</v>
      </c>
      <c r="N212" s="85"/>
      <c r="O212" s="21">
        <v>2.1</v>
      </c>
      <c r="P212" s="22">
        <v>0</v>
      </c>
      <c r="Q212" s="23">
        <f t="shared" si="25"/>
        <v>0</v>
      </c>
      <c r="R212" s="24">
        <v>0</v>
      </c>
      <c r="S212" s="19"/>
    </row>
    <row r="213" spans="1:19" s="1" customFormat="1">
      <c r="A213" s="58">
        <v>180</v>
      </c>
      <c r="B213" s="68">
        <f t="shared" si="22"/>
        <v>1099</v>
      </c>
      <c r="C213" s="67">
        <f t="shared" si="23"/>
        <v>13572</v>
      </c>
      <c r="D213" s="63">
        <f t="shared" si="26"/>
        <v>636</v>
      </c>
      <c r="E213" s="72">
        <f t="shared" si="18"/>
        <v>339300</v>
      </c>
      <c r="F213" s="79"/>
      <c r="G213" s="75">
        <f t="shared" si="19"/>
        <v>28501.200000000001</v>
      </c>
      <c r="H213" s="80"/>
      <c r="I213" s="86">
        <f t="shared" si="24"/>
        <v>28524.800000000028</v>
      </c>
      <c r="J213" s="80"/>
      <c r="K213" s="86">
        <f t="shared" si="20"/>
        <v>28500</v>
      </c>
      <c r="L213" s="81"/>
      <c r="M213" s="86">
        <f t="shared" si="21"/>
        <v>24.800000000028376</v>
      </c>
      <c r="N213" s="85"/>
      <c r="O213" s="21">
        <v>2.1</v>
      </c>
      <c r="P213" s="22">
        <v>0</v>
      </c>
      <c r="Q213" s="23">
        <f t="shared" si="25"/>
        <v>0</v>
      </c>
      <c r="R213" s="24">
        <v>0</v>
      </c>
      <c r="S213" s="19"/>
    </row>
    <row r="214" spans="1:19" s="1" customFormat="1">
      <c r="A214" s="59">
        <v>181</v>
      </c>
      <c r="B214" s="68">
        <f t="shared" si="22"/>
        <v>1140</v>
      </c>
      <c r="C214" s="67">
        <f t="shared" si="23"/>
        <v>14076</v>
      </c>
      <c r="D214" s="63">
        <f t="shared" si="26"/>
        <v>660</v>
      </c>
      <c r="E214" s="72">
        <f t="shared" si="18"/>
        <v>351900</v>
      </c>
      <c r="F214" s="79"/>
      <c r="G214" s="75">
        <f t="shared" si="19"/>
        <v>29559.600000000002</v>
      </c>
      <c r="H214" s="80"/>
      <c r="I214" s="86">
        <f t="shared" si="24"/>
        <v>29584.400000000031</v>
      </c>
      <c r="J214" s="80"/>
      <c r="K214" s="86">
        <f t="shared" si="20"/>
        <v>29575</v>
      </c>
      <c r="L214" s="81"/>
      <c r="M214" s="86">
        <f t="shared" si="21"/>
        <v>9.400000000030559</v>
      </c>
      <c r="N214" s="85"/>
      <c r="O214" s="21">
        <v>2.1</v>
      </c>
      <c r="P214" s="22">
        <v>0</v>
      </c>
      <c r="Q214" s="23">
        <f t="shared" si="25"/>
        <v>0</v>
      </c>
      <c r="R214" s="24">
        <v>0</v>
      </c>
      <c r="S214" s="19"/>
    </row>
    <row r="215" spans="1:19" s="1" customFormat="1">
      <c r="A215" s="58">
        <v>182</v>
      </c>
      <c r="B215" s="68">
        <f t="shared" si="22"/>
        <v>1183</v>
      </c>
      <c r="C215" s="67">
        <f t="shared" si="23"/>
        <v>14599</v>
      </c>
      <c r="D215" s="63">
        <f t="shared" si="26"/>
        <v>685</v>
      </c>
      <c r="E215" s="72">
        <f t="shared" si="18"/>
        <v>364975</v>
      </c>
      <c r="F215" s="79"/>
      <c r="G215" s="75">
        <f t="shared" si="19"/>
        <v>30657.9</v>
      </c>
      <c r="H215" s="80"/>
      <c r="I215" s="86">
        <f t="shared" si="24"/>
        <v>30667.300000000032</v>
      </c>
      <c r="J215" s="80"/>
      <c r="K215" s="86">
        <f t="shared" si="20"/>
        <v>30650</v>
      </c>
      <c r="L215" s="81"/>
      <c r="M215" s="86">
        <f t="shared" si="21"/>
        <v>17.300000000032014</v>
      </c>
      <c r="N215" s="85"/>
      <c r="O215" s="21">
        <v>2.1</v>
      </c>
      <c r="P215" s="22">
        <v>0</v>
      </c>
      <c r="Q215" s="23">
        <f t="shared" si="25"/>
        <v>0</v>
      </c>
      <c r="R215" s="24">
        <v>0</v>
      </c>
      <c r="S215" s="19"/>
    </row>
    <row r="216" spans="1:19" s="1" customFormat="1">
      <c r="A216" s="59">
        <v>183</v>
      </c>
      <c r="B216" s="68">
        <f t="shared" si="22"/>
        <v>1226</v>
      </c>
      <c r="C216" s="67">
        <f t="shared" si="23"/>
        <v>15140</v>
      </c>
      <c r="D216" s="63">
        <f t="shared" si="26"/>
        <v>710</v>
      </c>
      <c r="E216" s="72">
        <f t="shared" si="18"/>
        <v>378500</v>
      </c>
      <c r="F216" s="79"/>
      <c r="G216" s="75">
        <f t="shared" si="19"/>
        <v>31794</v>
      </c>
      <c r="H216" s="80"/>
      <c r="I216" s="86">
        <f t="shared" si="24"/>
        <v>31811.300000000032</v>
      </c>
      <c r="J216" s="80"/>
      <c r="K216" s="86">
        <f t="shared" si="20"/>
        <v>31800</v>
      </c>
      <c r="L216" s="81"/>
      <c r="M216" s="86">
        <f t="shared" si="21"/>
        <v>11.300000000032014</v>
      </c>
      <c r="N216" s="85"/>
      <c r="O216" s="21">
        <v>2.1</v>
      </c>
      <c r="P216" s="22">
        <v>0</v>
      </c>
      <c r="Q216" s="23">
        <f t="shared" si="25"/>
        <v>0</v>
      </c>
      <c r="R216" s="24">
        <v>0</v>
      </c>
      <c r="S216" s="19"/>
    </row>
    <row r="217" spans="1:19" s="1" customFormat="1">
      <c r="A217" s="58">
        <v>184</v>
      </c>
      <c r="B217" s="68">
        <f t="shared" si="22"/>
        <v>1272</v>
      </c>
      <c r="C217" s="67">
        <f t="shared" si="23"/>
        <v>15702</v>
      </c>
      <c r="D217" s="63">
        <f t="shared" si="26"/>
        <v>736</v>
      </c>
      <c r="E217" s="72">
        <f t="shared" si="18"/>
        <v>392550</v>
      </c>
      <c r="F217" s="79"/>
      <c r="G217" s="75">
        <f t="shared" si="19"/>
        <v>32974.200000000004</v>
      </c>
      <c r="H217" s="80"/>
      <c r="I217" s="86">
        <f t="shared" si="24"/>
        <v>32985.500000000036</v>
      </c>
      <c r="J217" s="80"/>
      <c r="K217" s="86">
        <f t="shared" si="20"/>
        <v>32975</v>
      </c>
      <c r="L217" s="81"/>
      <c r="M217" s="86">
        <f t="shared" si="21"/>
        <v>10.50000000003638</v>
      </c>
      <c r="N217" s="85"/>
      <c r="O217" s="21">
        <v>2.1</v>
      </c>
      <c r="P217" s="22">
        <v>0</v>
      </c>
      <c r="Q217" s="23">
        <f t="shared" si="25"/>
        <v>0</v>
      </c>
      <c r="R217" s="24">
        <v>0</v>
      </c>
      <c r="S217" s="19"/>
    </row>
    <row r="218" spans="1:19" s="1" customFormat="1">
      <c r="A218" s="59">
        <v>185</v>
      </c>
      <c r="B218" s="68">
        <f t="shared" si="22"/>
        <v>1319</v>
      </c>
      <c r="C218" s="67">
        <f t="shared" si="23"/>
        <v>16285</v>
      </c>
      <c r="D218" s="63">
        <f t="shared" si="26"/>
        <v>764</v>
      </c>
      <c r="E218" s="72">
        <f t="shared" si="18"/>
        <v>407125</v>
      </c>
      <c r="F218" s="79"/>
      <c r="G218" s="75">
        <f t="shared" si="19"/>
        <v>34198.5</v>
      </c>
      <c r="H218" s="80"/>
      <c r="I218" s="86">
        <f t="shared" si="24"/>
        <v>34209.000000000036</v>
      </c>
      <c r="J218" s="80"/>
      <c r="K218" s="86">
        <f t="shared" si="20"/>
        <v>34200</v>
      </c>
      <c r="L218" s="81"/>
      <c r="M218" s="86">
        <f t="shared" si="21"/>
        <v>9.0000000000363798</v>
      </c>
      <c r="N218" s="85"/>
      <c r="O218" s="21">
        <v>2.1</v>
      </c>
      <c r="P218" s="22">
        <v>0</v>
      </c>
      <c r="Q218" s="23">
        <f t="shared" si="25"/>
        <v>0</v>
      </c>
      <c r="R218" s="24">
        <v>0</v>
      </c>
      <c r="S218" s="19"/>
    </row>
    <row r="219" spans="1:19" s="1" customFormat="1">
      <c r="A219" s="58">
        <v>186</v>
      </c>
      <c r="B219" s="68">
        <f t="shared" si="22"/>
        <v>1368</v>
      </c>
      <c r="C219" s="67">
        <f t="shared" si="23"/>
        <v>16889</v>
      </c>
      <c r="D219" s="63">
        <f t="shared" si="26"/>
        <v>792</v>
      </c>
      <c r="E219" s="72">
        <f t="shared" si="18"/>
        <v>422225</v>
      </c>
      <c r="F219" s="79"/>
      <c r="G219" s="75">
        <f t="shared" si="19"/>
        <v>35466.9</v>
      </c>
      <c r="H219" s="80"/>
      <c r="I219" s="86">
        <f t="shared" si="24"/>
        <v>35475.900000000038</v>
      </c>
      <c r="J219" s="80"/>
      <c r="K219" s="86">
        <f t="shared" si="20"/>
        <v>35475</v>
      </c>
      <c r="L219" s="81"/>
      <c r="M219" s="86">
        <f t="shared" si="21"/>
        <v>0.90000000003783498</v>
      </c>
      <c r="N219" s="85"/>
      <c r="O219" s="21">
        <v>2.1</v>
      </c>
      <c r="P219" s="22">
        <v>0</v>
      </c>
      <c r="Q219" s="23">
        <f t="shared" si="25"/>
        <v>0</v>
      </c>
      <c r="R219" s="24">
        <v>0</v>
      </c>
      <c r="S219" s="19"/>
    </row>
    <row r="220" spans="1:19" s="1" customFormat="1">
      <c r="A220" s="59">
        <v>187</v>
      </c>
      <c r="B220" s="68">
        <f t="shared" si="22"/>
        <v>1419</v>
      </c>
      <c r="C220" s="67">
        <f t="shared" si="23"/>
        <v>17516</v>
      </c>
      <c r="D220" s="63">
        <f t="shared" si="26"/>
        <v>821</v>
      </c>
      <c r="E220" s="72">
        <f t="shared" si="18"/>
        <v>437900</v>
      </c>
      <c r="F220" s="79"/>
      <c r="G220" s="75">
        <f t="shared" si="19"/>
        <v>36783.599999999999</v>
      </c>
      <c r="H220" s="80"/>
      <c r="I220" s="86">
        <f t="shared" si="24"/>
        <v>36784.500000000036</v>
      </c>
      <c r="J220" s="80"/>
      <c r="K220" s="86">
        <f t="shared" si="20"/>
        <v>36775</v>
      </c>
      <c r="L220" s="81"/>
      <c r="M220" s="86">
        <f t="shared" si="21"/>
        <v>9.5000000000363798</v>
      </c>
      <c r="N220" s="85"/>
      <c r="O220" s="21">
        <v>2.1</v>
      </c>
      <c r="P220" s="22">
        <v>0</v>
      </c>
      <c r="Q220" s="23">
        <f t="shared" si="25"/>
        <v>0</v>
      </c>
      <c r="R220" s="24">
        <v>0</v>
      </c>
      <c r="S220" s="19"/>
    </row>
    <row r="221" spans="1:19" s="1" customFormat="1">
      <c r="A221" s="58">
        <v>188</v>
      </c>
      <c r="B221" s="68">
        <f t="shared" si="22"/>
        <v>1471</v>
      </c>
      <c r="C221" s="67">
        <f t="shared" si="23"/>
        <v>18166</v>
      </c>
      <c r="D221" s="63">
        <f t="shared" si="26"/>
        <v>852</v>
      </c>
      <c r="E221" s="72">
        <f t="shared" si="18"/>
        <v>454150</v>
      </c>
      <c r="F221" s="79"/>
      <c r="G221" s="75">
        <f t="shared" si="19"/>
        <v>38148.6</v>
      </c>
      <c r="H221" s="80"/>
      <c r="I221" s="86">
        <f t="shared" si="24"/>
        <v>38158.100000000035</v>
      </c>
      <c r="J221" s="80"/>
      <c r="K221" s="86">
        <f t="shared" si="20"/>
        <v>38150</v>
      </c>
      <c r="L221" s="81"/>
      <c r="M221" s="86">
        <f t="shared" si="21"/>
        <v>8.1000000000349246</v>
      </c>
      <c r="N221" s="85"/>
      <c r="O221" s="21">
        <v>2.1</v>
      </c>
      <c r="P221" s="22">
        <v>0</v>
      </c>
      <c r="Q221" s="23">
        <f t="shared" si="25"/>
        <v>0</v>
      </c>
      <c r="R221" s="24">
        <v>0</v>
      </c>
      <c r="S221" s="19"/>
    </row>
    <row r="222" spans="1:19" s="1" customFormat="1">
      <c r="A222" s="59">
        <v>189</v>
      </c>
      <c r="B222" s="68">
        <f t="shared" si="22"/>
        <v>1526</v>
      </c>
      <c r="C222" s="67">
        <f t="shared" si="23"/>
        <v>18840</v>
      </c>
      <c r="D222" s="63">
        <f t="shared" si="26"/>
        <v>883</v>
      </c>
      <c r="E222" s="72">
        <f t="shared" si="18"/>
        <v>471000</v>
      </c>
      <c r="F222" s="79"/>
      <c r="G222" s="75">
        <f t="shared" si="19"/>
        <v>39564</v>
      </c>
      <c r="H222" s="80"/>
      <c r="I222" s="86">
        <f t="shared" si="24"/>
        <v>39572.100000000035</v>
      </c>
      <c r="J222" s="80"/>
      <c r="K222" s="86">
        <f t="shared" si="20"/>
        <v>39550</v>
      </c>
      <c r="L222" s="81"/>
      <c r="M222" s="86">
        <f t="shared" si="21"/>
        <v>22.100000000034925</v>
      </c>
      <c r="N222" s="85"/>
      <c r="O222" s="21">
        <v>2.1</v>
      </c>
      <c r="P222" s="22">
        <v>0</v>
      </c>
      <c r="Q222" s="23">
        <f t="shared" si="25"/>
        <v>0</v>
      </c>
      <c r="R222" s="24">
        <v>0</v>
      </c>
      <c r="S222" s="19"/>
    </row>
    <row r="223" spans="1:19" s="1" customFormat="1">
      <c r="A223" s="58">
        <v>190</v>
      </c>
      <c r="B223" s="68">
        <f t="shared" si="22"/>
        <v>1582</v>
      </c>
      <c r="C223" s="67">
        <f t="shared" si="23"/>
        <v>19539</v>
      </c>
      <c r="D223" s="63">
        <f t="shared" si="26"/>
        <v>916</v>
      </c>
      <c r="E223" s="72">
        <f t="shared" si="18"/>
        <v>488475</v>
      </c>
      <c r="F223" s="79"/>
      <c r="G223" s="75">
        <f t="shared" si="19"/>
        <v>41031.9</v>
      </c>
      <c r="H223" s="80"/>
      <c r="I223" s="86">
        <f t="shared" si="24"/>
        <v>41054.000000000036</v>
      </c>
      <c r="J223" s="80"/>
      <c r="K223" s="86">
        <f t="shared" si="20"/>
        <v>41050</v>
      </c>
      <c r="L223" s="81"/>
      <c r="M223" s="86">
        <f t="shared" si="21"/>
        <v>4.0000000000363798</v>
      </c>
      <c r="N223" s="85"/>
      <c r="O223" s="21">
        <v>2.1</v>
      </c>
      <c r="P223" s="22">
        <v>0</v>
      </c>
      <c r="Q223" s="23">
        <f t="shared" si="25"/>
        <v>0</v>
      </c>
      <c r="R223" s="24">
        <v>0</v>
      </c>
      <c r="S223" s="19"/>
    </row>
    <row r="224" spans="1:19" s="1" customFormat="1">
      <c r="A224" s="59">
        <v>191</v>
      </c>
      <c r="B224" s="68">
        <f t="shared" si="22"/>
        <v>1642</v>
      </c>
      <c r="C224" s="67">
        <f t="shared" si="23"/>
        <v>20265</v>
      </c>
      <c r="D224" s="63">
        <f t="shared" si="26"/>
        <v>951</v>
      </c>
      <c r="E224" s="72">
        <f t="shared" si="18"/>
        <v>506625</v>
      </c>
      <c r="F224" s="79"/>
      <c r="G224" s="75">
        <f t="shared" si="19"/>
        <v>42556.5</v>
      </c>
      <c r="H224" s="80"/>
      <c r="I224" s="86">
        <f t="shared" si="24"/>
        <v>42560.500000000036</v>
      </c>
      <c r="J224" s="80"/>
      <c r="K224" s="86">
        <f t="shared" si="20"/>
        <v>42550</v>
      </c>
      <c r="L224" s="81"/>
      <c r="M224" s="86">
        <f t="shared" si="21"/>
        <v>10.50000000003638</v>
      </c>
      <c r="N224" s="85"/>
      <c r="O224" s="21">
        <v>2.1</v>
      </c>
      <c r="P224" s="22">
        <v>0</v>
      </c>
      <c r="Q224" s="23">
        <f t="shared" si="25"/>
        <v>0</v>
      </c>
      <c r="R224" s="24">
        <v>0</v>
      </c>
      <c r="S224" s="19"/>
    </row>
    <row r="225" spans="1:19" s="1" customFormat="1">
      <c r="A225" s="58">
        <v>192</v>
      </c>
      <c r="B225" s="68">
        <f t="shared" si="22"/>
        <v>1702</v>
      </c>
      <c r="C225" s="67">
        <f t="shared" si="23"/>
        <v>21016</v>
      </c>
      <c r="D225" s="63">
        <f t="shared" si="26"/>
        <v>985</v>
      </c>
      <c r="E225" s="72">
        <f t="shared" si="18"/>
        <v>525400</v>
      </c>
      <c r="F225" s="79"/>
      <c r="G225" s="75">
        <f t="shared" si="19"/>
        <v>44133.599999999999</v>
      </c>
      <c r="H225" s="80"/>
      <c r="I225" s="86">
        <f t="shared" si="24"/>
        <v>44144.100000000035</v>
      </c>
      <c r="J225" s="80"/>
      <c r="K225" s="86">
        <f t="shared" si="20"/>
        <v>44125</v>
      </c>
      <c r="L225" s="81"/>
      <c r="M225" s="86">
        <f t="shared" si="21"/>
        <v>19.100000000034925</v>
      </c>
      <c r="N225" s="85"/>
      <c r="O225" s="21">
        <v>2.1</v>
      </c>
      <c r="P225" s="22">
        <v>0</v>
      </c>
      <c r="Q225" s="23">
        <f t="shared" si="25"/>
        <v>0</v>
      </c>
      <c r="R225" s="24">
        <v>0</v>
      </c>
      <c r="S225" s="19"/>
    </row>
    <row r="226" spans="1:19" s="1" customFormat="1">
      <c r="A226" s="59">
        <v>193</v>
      </c>
      <c r="B226" s="68">
        <f t="shared" si="22"/>
        <v>1765</v>
      </c>
      <c r="C226" s="67">
        <f t="shared" si="23"/>
        <v>21796</v>
      </c>
      <c r="D226" s="63">
        <f t="shared" si="26"/>
        <v>1022</v>
      </c>
      <c r="E226" s="72">
        <f t="shared" ref="E226:E289" si="27">C$24*C226</f>
        <v>544900</v>
      </c>
      <c r="F226" s="79"/>
      <c r="G226" s="75">
        <f t="shared" si="19"/>
        <v>45771.6</v>
      </c>
      <c r="H226" s="80"/>
      <c r="I226" s="86">
        <f t="shared" si="24"/>
        <v>45790.700000000033</v>
      </c>
      <c r="J226" s="80"/>
      <c r="K226" s="86">
        <f t="shared" si="20"/>
        <v>45775</v>
      </c>
      <c r="L226" s="81"/>
      <c r="M226" s="86">
        <f t="shared" si="21"/>
        <v>15.700000000033469</v>
      </c>
      <c r="N226" s="85"/>
      <c r="O226" s="21">
        <v>2.1</v>
      </c>
      <c r="P226" s="22">
        <v>0</v>
      </c>
      <c r="Q226" s="23">
        <f t="shared" si="25"/>
        <v>0</v>
      </c>
      <c r="R226" s="24">
        <v>0</v>
      </c>
      <c r="S226" s="19"/>
    </row>
    <row r="227" spans="1:19" s="1" customFormat="1">
      <c r="A227" s="58">
        <v>194</v>
      </c>
      <c r="B227" s="68">
        <f t="shared" si="22"/>
        <v>1831</v>
      </c>
      <c r="C227" s="67">
        <f t="shared" si="23"/>
        <v>22605</v>
      </c>
      <c r="D227" s="63">
        <f t="shared" si="26"/>
        <v>1060</v>
      </c>
      <c r="E227" s="72">
        <f t="shared" si="27"/>
        <v>565125</v>
      </c>
      <c r="F227" s="79"/>
      <c r="G227" s="75">
        <f t="shared" ref="G227:G290" si="28">C227*O227</f>
        <v>47470.5</v>
      </c>
      <c r="H227" s="80"/>
      <c r="I227" s="86">
        <f t="shared" si="24"/>
        <v>47486.200000000033</v>
      </c>
      <c r="J227" s="80"/>
      <c r="K227" s="86">
        <f t="shared" ref="K227:K290" si="29">TRUNC(I227/C$24,0)*C$24</f>
        <v>47475</v>
      </c>
      <c r="L227" s="81"/>
      <c r="M227" s="86">
        <f t="shared" ref="M227:M290" si="30">I227-K227</f>
        <v>11.200000000033469</v>
      </c>
      <c r="N227" s="85"/>
      <c r="O227" s="21">
        <v>2.1</v>
      </c>
      <c r="P227" s="22">
        <v>0</v>
      </c>
      <c r="Q227" s="23">
        <f t="shared" si="25"/>
        <v>0</v>
      </c>
      <c r="R227" s="24">
        <v>0</v>
      </c>
      <c r="S227" s="19"/>
    </row>
    <row r="228" spans="1:19" s="1" customFormat="1">
      <c r="A228" s="59">
        <v>195</v>
      </c>
      <c r="B228" s="68">
        <f t="shared" ref="B228:B291" si="31">TRUNC(K227/C$24+R227,0)</f>
        <v>1899</v>
      </c>
      <c r="C228" s="67">
        <f t="shared" ref="C228:C291" si="32">C227+B228-D227</f>
        <v>23444</v>
      </c>
      <c r="D228" s="63">
        <f t="shared" si="26"/>
        <v>1099</v>
      </c>
      <c r="E228" s="72">
        <f t="shared" si="27"/>
        <v>586100</v>
      </c>
      <c r="F228" s="79"/>
      <c r="G228" s="75">
        <f t="shared" si="28"/>
        <v>49232.4</v>
      </c>
      <c r="H228" s="80"/>
      <c r="I228" s="86">
        <f t="shared" ref="I228:I291" si="33">IF(I227&lt;25,G228+I227-P228,G228+M227-P228)</f>
        <v>49243.600000000035</v>
      </c>
      <c r="J228" s="80"/>
      <c r="K228" s="86">
        <f t="shared" si="29"/>
        <v>49225</v>
      </c>
      <c r="L228" s="81"/>
      <c r="M228" s="86">
        <f t="shared" si="30"/>
        <v>18.600000000034925</v>
      </c>
      <c r="N228" s="85"/>
      <c r="O228" s="21">
        <v>2.1</v>
      </c>
      <c r="P228" s="22">
        <v>0</v>
      </c>
      <c r="Q228" s="23">
        <f t="shared" ref="Q228:Q291" si="34">Q227+P228</f>
        <v>0</v>
      </c>
      <c r="R228" s="24">
        <v>0</v>
      </c>
      <c r="S228" s="19"/>
    </row>
    <row r="229" spans="1:19" s="1" customFormat="1">
      <c r="A229" s="58">
        <v>196</v>
      </c>
      <c r="B229" s="68">
        <f t="shared" si="31"/>
        <v>1969</v>
      </c>
      <c r="C229" s="67">
        <f t="shared" si="32"/>
        <v>24314</v>
      </c>
      <c r="D229" s="63">
        <f t="shared" si="26"/>
        <v>1140</v>
      </c>
      <c r="E229" s="72">
        <f t="shared" si="27"/>
        <v>607850</v>
      </c>
      <c r="F229" s="79"/>
      <c r="G229" s="75">
        <f t="shared" si="28"/>
        <v>51059.4</v>
      </c>
      <c r="H229" s="80"/>
      <c r="I229" s="86">
        <f t="shared" si="33"/>
        <v>51078.000000000036</v>
      </c>
      <c r="J229" s="80"/>
      <c r="K229" s="86">
        <f t="shared" si="29"/>
        <v>51075</v>
      </c>
      <c r="L229" s="81"/>
      <c r="M229" s="86">
        <f t="shared" si="30"/>
        <v>3.0000000000363798</v>
      </c>
      <c r="N229" s="85"/>
      <c r="O229" s="21">
        <v>2.1</v>
      </c>
      <c r="P229" s="22">
        <v>0</v>
      </c>
      <c r="Q229" s="23">
        <f t="shared" si="34"/>
        <v>0</v>
      </c>
      <c r="R229" s="24">
        <v>0</v>
      </c>
      <c r="S229" s="19"/>
    </row>
    <row r="230" spans="1:19" s="1" customFormat="1">
      <c r="A230" s="59">
        <v>197</v>
      </c>
      <c r="B230" s="68">
        <f t="shared" si="31"/>
        <v>2043</v>
      </c>
      <c r="C230" s="67">
        <f t="shared" si="32"/>
        <v>25217</v>
      </c>
      <c r="D230" s="63">
        <f t="shared" si="26"/>
        <v>1183</v>
      </c>
      <c r="E230" s="72">
        <f t="shared" si="27"/>
        <v>630425</v>
      </c>
      <c r="F230" s="79"/>
      <c r="G230" s="75">
        <f t="shared" si="28"/>
        <v>52955.700000000004</v>
      </c>
      <c r="H230" s="80"/>
      <c r="I230" s="86">
        <f t="shared" si="33"/>
        <v>52958.700000000041</v>
      </c>
      <c r="J230" s="80"/>
      <c r="K230" s="86">
        <f t="shared" si="29"/>
        <v>52950</v>
      </c>
      <c r="L230" s="81"/>
      <c r="M230" s="86">
        <f t="shared" si="30"/>
        <v>8.7000000000407454</v>
      </c>
      <c r="N230" s="85"/>
      <c r="O230" s="21">
        <v>2.1</v>
      </c>
      <c r="P230" s="22">
        <v>0</v>
      </c>
      <c r="Q230" s="23">
        <f t="shared" si="34"/>
        <v>0</v>
      </c>
      <c r="R230" s="24">
        <v>0</v>
      </c>
      <c r="S230" s="19"/>
    </row>
    <row r="231" spans="1:19" s="1" customFormat="1">
      <c r="A231" s="58">
        <v>198</v>
      </c>
      <c r="B231" s="68">
        <f t="shared" si="31"/>
        <v>2118</v>
      </c>
      <c r="C231" s="67">
        <f t="shared" si="32"/>
        <v>26152</v>
      </c>
      <c r="D231" s="63">
        <f t="shared" si="26"/>
        <v>1226</v>
      </c>
      <c r="E231" s="72">
        <f t="shared" si="27"/>
        <v>653800</v>
      </c>
      <c r="F231" s="79"/>
      <c r="G231" s="75">
        <f t="shared" si="28"/>
        <v>54919.200000000004</v>
      </c>
      <c r="H231" s="80"/>
      <c r="I231" s="86">
        <f t="shared" si="33"/>
        <v>54927.900000000045</v>
      </c>
      <c r="J231" s="80"/>
      <c r="K231" s="86">
        <f t="shared" si="29"/>
        <v>54925</v>
      </c>
      <c r="L231" s="81"/>
      <c r="M231" s="86">
        <f t="shared" si="30"/>
        <v>2.9000000000451109</v>
      </c>
      <c r="N231" s="85"/>
      <c r="O231" s="21">
        <v>2.1</v>
      </c>
      <c r="P231" s="22">
        <v>0</v>
      </c>
      <c r="Q231" s="23">
        <f t="shared" si="34"/>
        <v>0</v>
      </c>
      <c r="R231" s="24">
        <v>0</v>
      </c>
      <c r="S231" s="19"/>
    </row>
    <row r="232" spans="1:19" s="1" customFormat="1">
      <c r="A232" s="59">
        <v>199</v>
      </c>
      <c r="B232" s="68">
        <f t="shared" si="31"/>
        <v>2197</v>
      </c>
      <c r="C232" s="67">
        <f t="shared" si="32"/>
        <v>27123</v>
      </c>
      <c r="D232" s="63">
        <f t="shared" si="26"/>
        <v>1272</v>
      </c>
      <c r="E232" s="72">
        <f t="shared" si="27"/>
        <v>678075</v>
      </c>
      <c r="F232" s="79"/>
      <c r="G232" s="75">
        <f t="shared" si="28"/>
        <v>56958.3</v>
      </c>
      <c r="H232" s="80"/>
      <c r="I232" s="86">
        <f t="shared" si="33"/>
        <v>56961.200000000048</v>
      </c>
      <c r="J232" s="80"/>
      <c r="K232" s="86">
        <f t="shared" si="29"/>
        <v>56950</v>
      </c>
      <c r="L232" s="81"/>
      <c r="M232" s="86">
        <f t="shared" si="30"/>
        <v>11.200000000048021</v>
      </c>
      <c r="N232" s="85"/>
      <c r="O232" s="21">
        <v>2.1</v>
      </c>
      <c r="P232" s="22">
        <v>0</v>
      </c>
      <c r="Q232" s="23">
        <f t="shared" si="34"/>
        <v>0</v>
      </c>
      <c r="R232" s="24">
        <v>0</v>
      </c>
      <c r="S232" s="19"/>
    </row>
    <row r="233" spans="1:19" s="1" customFormat="1">
      <c r="A233" s="58">
        <v>200</v>
      </c>
      <c r="B233" s="68">
        <f t="shared" si="31"/>
        <v>2278</v>
      </c>
      <c r="C233" s="67">
        <f t="shared" si="32"/>
        <v>28129</v>
      </c>
      <c r="D233" s="63">
        <f t="shared" si="26"/>
        <v>1319</v>
      </c>
      <c r="E233" s="72">
        <f t="shared" si="27"/>
        <v>703225</v>
      </c>
      <c r="F233" s="79"/>
      <c r="G233" s="75">
        <f t="shared" si="28"/>
        <v>59070.9</v>
      </c>
      <c r="H233" s="80"/>
      <c r="I233" s="86">
        <f t="shared" si="33"/>
        <v>59082.100000000049</v>
      </c>
      <c r="J233" s="80"/>
      <c r="K233" s="86">
        <f t="shared" si="29"/>
        <v>59075</v>
      </c>
      <c r="L233" s="81"/>
      <c r="M233" s="86">
        <f t="shared" si="30"/>
        <v>7.1000000000494765</v>
      </c>
      <c r="N233" s="85"/>
      <c r="O233" s="21">
        <v>2.1</v>
      </c>
      <c r="P233" s="22">
        <v>0</v>
      </c>
      <c r="Q233" s="23">
        <f t="shared" si="34"/>
        <v>0</v>
      </c>
      <c r="R233" s="24">
        <v>0</v>
      </c>
      <c r="S233" s="19"/>
    </row>
    <row r="234" spans="1:19" s="1" customFormat="1">
      <c r="A234" s="59">
        <v>201</v>
      </c>
      <c r="B234" s="68">
        <f t="shared" si="31"/>
        <v>2363</v>
      </c>
      <c r="C234" s="67">
        <f t="shared" si="32"/>
        <v>29173</v>
      </c>
      <c r="D234" s="63">
        <f t="shared" si="26"/>
        <v>1368</v>
      </c>
      <c r="E234" s="72">
        <f t="shared" si="27"/>
        <v>729325</v>
      </c>
      <c r="F234" s="79"/>
      <c r="G234" s="75">
        <f t="shared" si="28"/>
        <v>61263.3</v>
      </c>
      <c r="H234" s="80"/>
      <c r="I234" s="86">
        <f t="shared" si="33"/>
        <v>61270.400000000052</v>
      </c>
      <c r="J234" s="80"/>
      <c r="K234" s="86">
        <f t="shared" si="29"/>
        <v>61250</v>
      </c>
      <c r="L234" s="81"/>
      <c r="M234" s="86">
        <f t="shared" si="30"/>
        <v>20.400000000052387</v>
      </c>
      <c r="N234" s="85"/>
      <c r="O234" s="21">
        <v>2.1</v>
      </c>
      <c r="P234" s="22">
        <v>0</v>
      </c>
      <c r="Q234" s="23">
        <f t="shared" si="34"/>
        <v>0</v>
      </c>
      <c r="R234" s="24">
        <v>0</v>
      </c>
      <c r="S234" s="19"/>
    </row>
    <row r="235" spans="1:19" s="1" customFormat="1">
      <c r="A235" s="58">
        <v>202</v>
      </c>
      <c r="B235" s="68">
        <f t="shared" si="31"/>
        <v>2450</v>
      </c>
      <c r="C235" s="67">
        <f t="shared" si="32"/>
        <v>30255</v>
      </c>
      <c r="D235" s="63">
        <f t="shared" si="26"/>
        <v>1419</v>
      </c>
      <c r="E235" s="72">
        <f t="shared" si="27"/>
        <v>756375</v>
      </c>
      <c r="F235" s="79"/>
      <c r="G235" s="75">
        <f t="shared" si="28"/>
        <v>63535.5</v>
      </c>
      <c r="H235" s="80"/>
      <c r="I235" s="86">
        <f t="shared" si="33"/>
        <v>63555.900000000052</v>
      </c>
      <c r="J235" s="80"/>
      <c r="K235" s="86">
        <f t="shared" si="29"/>
        <v>63550</v>
      </c>
      <c r="L235" s="81"/>
      <c r="M235" s="86">
        <f t="shared" si="30"/>
        <v>5.9000000000523869</v>
      </c>
      <c r="N235" s="85"/>
      <c r="O235" s="21">
        <v>2.1</v>
      </c>
      <c r="P235" s="22">
        <v>0</v>
      </c>
      <c r="Q235" s="23">
        <f t="shared" si="34"/>
        <v>0</v>
      </c>
      <c r="R235" s="24">
        <v>0</v>
      </c>
      <c r="S235" s="19"/>
    </row>
    <row r="236" spans="1:19" s="1" customFormat="1">
      <c r="A236" s="59">
        <v>203</v>
      </c>
      <c r="B236" s="68">
        <f t="shared" si="31"/>
        <v>2542</v>
      </c>
      <c r="C236" s="67">
        <f t="shared" si="32"/>
        <v>31378</v>
      </c>
      <c r="D236" s="63">
        <f t="shared" si="26"/>
        <v>1471</v>
      </c>
      <c r="E236" s="72">
        <f t="shared" si="27"/>
        <v>784450</v>
      </c>
      <c r="F236" s="79"/>
      <c r="G236" s="75">
        <f t="shared" si="28"/>
        <v>65893.8</v>
      </c>
      <c r="H236" s="80"/>
      <c r="I236" s="86">
        <f t="shared" si="33"/>
        <v>65899.700000000055</v>
      </c>
      <c r="J236" s="80"/>
      <c r="K236" s="86">
        <f t="shared" si="29"/>
        <v>65875</v>
      </c>
      <c r="L236" s="81"/>
      <c r="M236" s="86">
        <f t="shared" si="30"/>
        <v>24.700000000055297</v>
      </c>
      <c r="N236" s="85"/>
      <c r="O236" s="21">
        <v>2.1</v>
      </c>
      <c r="P236" s="22">
        <v>0</v>
      </c>
      <c r="Q236" s="23">
        <f t="shared" si="34"/>
        <v>0</v>
      </c>
      <c r="R236" s="24">
        <v>0</v>
      </c>
      <c r="S236" s="19"/>
    </row>
    <row r="237" spans="1:19" s="1" customFormat="1">
      <c r="A237" s="58">
        <v>204</v>
      </c>
      <c r="B237" s="68">
        <f t="shared" si="31"/>
        <v>2635</v>
      </c>
      <c r="C237" s="67">
        <f t="shared" si="32"/>
        <v>32542</v>
      </c>
      <c r="D237" s="63">
        <f t="shared" si="26"/>
        <v>1526</v>
      </c>
      <c r="E237" s="72">
        <f t="shared" si="27"/>
        <v>813550</v>
      </c>
      <c r="F237" s="79"/>
      <c r="G237" s="75">
        <f t="shared" si="28"/>
        <v>68338.2</v>
      </c>
      <c r="H237" s="80"/>
      <c r="I237" s="86">
        <f t="shared" si="33"/>
        <v>68362.900000000052</v>
      </c>
      <c r="J237" s="80"/>
      <c r="K237" s="86">
        <f t="shared" si="29"/>
        <v>68350</v>
      </c>
      <c r="L237" s="81"/>
      <c r="M237" s="86">
        <f t="shared" si="30"/>
        <v>12.900000000052387</v>
      </c>
      <c r="N237" s="85"/>
      <c r="O237" s="21">
        <v>2.1</v>
      </c>
      <c r="P237" s="22">
        <v>0</v>
      </c>
      <c r="Q237" s="23">
        <f t="shared" si="34"/>
        <v>0</v>
      </c>
      <c r="R237" s="24">
        <v>0</v>
      </c>
      <c r="S237" s="19"/>
    </row>
    <row r="238" spans="1:19" s="1" customFormat="1">
      <c r="A238" s="59">
        <v>205</v>
      </c>
      <c r="B238" s="68">
        <f t="shared" si="31"/>
        <v>2734</v>
      </c>
      <c r="C238" s="67">
        <f t="shared" si="32"/>
        <v>33750</v>
      </c>
      <c r="D238" s="63">
        <f t="shared" si="26"/>
        <v>1582</v>
      </c>
      <c r="E238" s="72">
        <f t="shared" si="27"/>
        <v>843750</v>
      </c>
      <c r="F238" s="79"/>
      <c r="G238" s="75">
        <f t="shared" si="28"/>
        <v>70875</v>
      </c>
      <c r="H238" s="80"/>
      <c r="I238" s="86">
        <f t="shared" si="33"/>
        <v>70887.900000000052</v>
      </c>
      <c r="J238" s="80"/>
      <c r="K238" s="86">
        <f t="shared" si="29"/>
        <v>70875</v>
      </c>
      <c r="L238" s="81"/>
      <c r="M238" s="86">
        <f t="shared" si="30"/>
        <v>12.900000000052387</v>
      </c>
      <c r="N238" s="85"/>
      <c r="O238" s="21">
        <v>2.1</v>
      </c>
      <c r="P238" s="22">
        <v>0</v>
      </c>
      <c r="Q238" s="23">
        <f t="shared" si="34"/>
        <v>0</v>
      </c>
      <c r="R238" s="24">
        <v>0</v>
      </c>
      <c r="S238" s="19"/>
    </row>
    <row r="239" spans="1:19" s="1" customFormat="1">
      <c r="A239" s="58">
        <v>206</v>
      </c>
      <c r="B239" s="68">
        <f t="shared" si="31"/>
        <v>2835</v>
      </c>
      <c r="C239" s="67">
        <f t="shared" si="32"/>
        <v>35003</v>
      </c>
      <c r="D239" s="63">
        <f t="shared" si="26"/>
        <v>1642</v>
      </c>
      <c r="E239" s="72">
        <f t="shared" si="27"/>
        <v>875075</v>
      </c>
      <c r="F239" s="79"/>
      <c r="G239" s="75">
        <f t="shared" si="28"/>
        <v>73506.3</v>
      </c>
      <c r="H239" s="80"/>
      <c r="I239" s="86">
        <f t="shared" si="33"/>
        <v>73519.200000000055</v>
      </c>
      <c r="J239" s="80"/>
      <c r="K239" s="86">
        <f t="shared" si="29"/>
        <v>73500</v>
      </c>
      <c r="L239" s="81"/>
      <c r="M239" s="86">
        <f t="shared" si="30"/>
        <v>19.200000000055297</v>
      </c>
      <c r="N239" s="85"/>
      <c r="O239" s="21">
        <v>2.1</v>
      </c>
      <c r="P239" s="22">
        <v>0</v>
      </c>
      <c r="Q239" s="23">
        <f t="shared" si="34"/>
        <v>0</v>
      </c>
      <c r="R239" s="24">
        <v>0</v>
      </c>
      <c r="S239" s="19"/>
    </row>
    <row r="240" spans="1:19" s="1" customFormat="1">
      <c r="A240" s="59">
        <v>207</v>
      </c>
      <c r="B240" s="68">
        <f t="shared" si="31"/>
        <v>2940</v>
      </c>
      <c r="C240" s="67">
        <f t="shared" si="32"/>
        <v>36301</v>
      </c>
      <c r="D240" s="63">
        <f t="shared" si="26"/>
        <v>1702</v>
      </c>
      <c r="E240" s="72">
        <f t="shared" si="27"/>
        <v>907525</v>
      </c>
      <c r="F240" s="79"/>
      <c r="G240" s="75">
        <f t="shared" si="28"/>
        <v>76232.100000000006</v>
      </c>
      <c r="H240" s="80"/>
      <c r="I240" s="86">
        <f t="shared" si="33"/>
        <v>76251.300000000061</v>
      </c>
      <c r="J240" s="80"/>
      <c r="K240" s="86">
        <f t="shared" si="29"/>
        <v>76250</v>
      </c>
      <c r="L240" s="81"/>
      <c r="M240" s="86">
        <f t="shared" si="30"/>
        <v>1.300000000061118</v>
      </c>
      <c r="N240" s="85"/>
      <c r="O240" s="21">
        <v>2.1</v>
      </c>
      <c r="P240" s="22">
        <v>0</v>
      </c>
      <c r="Q240" s="23">
        <f t="shared" si="34"/>
        <v>0</v>
      </c>
      <c r="R240" s="24">
        <v>0</v>
      </c>
      <c r="S240" s="19"/>
    </row>
    <row r="241" spans="1:19" s="1" customFormat="1">
      <c r="A241" s="60">
        <v>208</v>
      </c>
      <c r="B241" s="68">
        <f t="shared" si="31"/>
        <v>3050</v>
      </c>
      <c r="C241" s="67">
        <f t="shared" si="32"/>
        <v>37649</v>
      </c>
      <c r="D241" s="63">
        <f t="shared" si="26"/>
        <v>1765</v>
      </c>
      <c r="E241" s="72">
        <f t="shared" si="27"/>
        <v>941225</v>
      </c>
      <c r="F241" s="79"/>
      <c r="G241" s="75">
        <f t="shared" si="28"/>
        <v>79062.900000000009</v>
      </c>
      <c r="H241" s="80"/>
      <c r="I241" s="86">
        <f t="shared" si="33"/>
        <v>79064.20000000007</v>
      </c>
      <c r="J241" s="80"/>
      <c r="K241" s="86">
        <f t="shared" si="29"/>
        <v>79050</v>
      </c>
      <c r="L241" s="81"/>
      <c r="M241" s="86">
        <f t="shared" si="30"/>
        <v>14.200000000069849</v>
      </c>
      <c r="N241" s="85"/>
      <c r="O241" s="21">
        <v>2.1</v>
      </c>
      <c r="P241" s="22">
        <v>0</v>
      </c>
      <c r="Q241" s="23">
        <f t="shared" si="34"/>
        <v>0</v>
      </c>
      <c r="R241" s="24">
        <v>0</v>
      </c>
      <c r="S241" s="19"/>
    </row>
    <row r="242" spans="1:19" s="1" customFormat="1">
      <c r="A242" s="59">
        <v>209</v>
      </c>
      <c r="B242" s="68">
        <f t="shared" si="31"/>
        <v>3162</v>
      </c>
      <c r="C242" s="67">
        <f t="shared" si="32"/>
        <v>39046</v>
      </c>
      <c r="D242" s="63">
        <f t="shared" ref="D242:D293" si="35">B227</f>
        <v>1831</v>
      </c>
      <c r="E242" s="72">
        <f t="shared" si="27"/>
        <v>976150</v>
      </c>
      <c r="F242" s="80"/>
      <c r="G242" s="75">
        <f t="shared" si="28"/>
        <v>81996.600000000006</v>
      </c>
      <c r="H242" s="80"/>
      <c r="I242" s="86">
        <f t="shared" si="33"/>
        <v>82010.800000000076</v>
      </c>
      <c r="J242" s="80"/>
      <c r="K242" s="86">
        <f t="shared" si="29"/>
        <v>82000</v>
      </c>
      <c r="L242" s="81"/>
      <c r="M242" s="86">
        <f t="shared" si="30"/>
        <v>10.80000000007567</v>
      </c>
      <c r="N242" s="85"/>
      <c r="O242" s="21">
        <v>2.1</v>
      </c>
      <c r="P242" s="22">
        <v>0</v>
      </c>
      <c r="Q242" s="23">
        <f t="shared" si="34"/>
        <v>0</v>
      </c>
      <c r="R242" s="24">
        <v>0</v>
      </c>
      <c r="S242" s="19"/>
    </row>
    <row r="243" spans="1:19" s="1" customFormat="1">
      <c r="A243" s="58">
        <v>210</v>
      </c>
      <c r="B243" s="68">
        <f t="shared" si="31"/>
        <v>3280</v>
      </c>
      <c r="C243" s="67">
        <f t="shared" si="32"/>
        <v>40495</v>
      </c>
      <c r="D243" s="63">
        <f t="shared" si="35"/>
        <v>1899</v>
      </c>
      <c r="E243" s="106">
        <f t="shared" si="27"/>
        <v>1012375</v>
      </c>
      <c r="F243" s="80"/>
      <c r="G243" s="75">
        <f t="shared" si="28"/>
        <v>85039.5</v>
      </c>
      <c r="H243" s="80"/>
      <c r="I243" s="86">
        <f t="shared" si="33"/>
        <v>85050.300000000076</v>
      </c>
      <c r="J243" s="80"/>
      <c r="K243" s="86">
        <f t="shared" si="29"/>
        <v>85050</v>
      </c>
      <c r="L243" s="81"/>
      <c r="M243" s="86">
        <f t="shared" si="30"/>
        <v>0.30000000007566996</v>
      </c>
      <c r="N243" s="85"/>
      <c r="O243" s="21">
        <v>2.1</v>
      </c>
      <c r="P243" s="22">
        <v>0</v>
      </c>
      <c r="Q243" s="23">
        <f t="shared" si="34"/>
        <v>0</v>
      </c>
      <c r="R243" s="24">
        <v>0</v>
      </c>
      <c r="S243" s="19"/>
    </row>
    <row r="244" spans="1:19" s="1" customFormat="1">
      <c r="A244" s="59">
        <v>211</v>
      </c>
      <c r="B244" s="68">
        <f t="shared" si="31"/>
        <v>3402</v>
      </c>
      <c r="C244" s="67">
        <f t="shared" si="32"/>
        <v>41998</v>
      </c>
      <c r="D244" s="63">
        <f t="shared" si="35"/>
        <v>1969</v>
      </c>
      <c r="E244" s="106">
        <f t="shared" si="27"/>
        <v>1049950</v>
      </c>
      <c r="F244" s="80"/>
      <c r="G244" s="75">
        <f t="shared" si="28"/>
        <v>88195.8</v>
      </c>
      <c r="H244" s="80"/>
      <c r="I244" s="86">
        <f t="shared" si="33"/>
        <v>88196.100000000079</v>
      </c>
      <c r="J244" s="80"/>
      <c r="K244" s="86">
        <f t="shared" si="29"/>
        <v>88175</v>
      </c>
      <c r="L244" s="81"/>
      <c r="M244" s="86">
        <f t="shared" si="30"/>
        <v>21.10000000007858</v>
      </c>
      <c r="N244" s="85"/>
      <c r="O244" s="21">
        <v>2.1</v>
      </c>
      <c r="P244" s="22">
        <v>0</v>
      </c>
      <c r="Q244" s="23">
        <f t="shared" si="34"/>
        <v>0</v>
      </c>
      <c r="R244" s="24">
        <v>0</v>
      </c>
      <c r="S244" s="19"/>
    </row>
    <row r="245" spans="1:19" s="1" customFormat="1">
      <c r="A245" s="58">
        <v>212</v>
      </c>
      <c r="B245" s="68">
        <f t="shared" si="31"/>
        <v>3527</v>
      </c>
      <c r="C245" s="67">
        <f t="shared" si="32"/>
        <v>43556</v>
      </c>
      <c r="D245" s="63">
        <f t="shared" si="35"/>
        <v>2043</v>
      </c>
      <c r="E245" s="106">
        <f t="shared" si="27"/>
        <v>1088900</v>
      </c>
      <c r="F245" s="80"/>
      <c r="G245" s="75">
        <f t="shared" si="28"/>
        <v>91467.6</v>
      </c>
      <c r="H245" s="80"/>
      <c r="I245" s="86">
        <f t="shared" si="33"/>
        <v>91488.700000000084</v>
      </c>
      <c r="J245" s="80"/>
      <c r="K245" s="86">
        <f t="shared" si="29"/>
        <v>91475</v>
      </c>
      <c r="L245" s="81"/>
      <c r="M245" s="86">
        <f t="shared" si="30"/>
        <v>13.700000000084401</v>
      </c>
      <c r="N245" s="85"/>
      <c r="O245" s="21">
        <v>2.1</v>
      </c>
      <c r="P245" s="22">
        <v>0</v>
      </c>
      <c r="Q245" s="23">
        <f t="shared" si="34"/>
        <v>0</v>
      </c>
      <c r="R245" s="24">
        <v>0</v>
      </c>
      <c r="S245" s="19"/>
    </row>
    <row r="246" spans="1:19" s="1" customFormat="1">
      <c r="A246" s="59">
        <v>213</v>
      </c>
      <c r="B246" s="68">
        <f t="shared" si="31"/>
        <v>3659</v>
      </c>
      <c r="C246" s="67">
        <f t="shared" si="32"/>
        <v>45172</v>
      </c>
      <c r="D246" s="63">
        <f t="shared" si="35"/>
        <v>2118</v>
      </c>
      <c r="E246" s="106">
        <f t="shared" si="27"/>
        <v>1129300</v>
      </c>
      <c r="F246" s="80"/>
      <c r="G246" s="75">
        <f t="shared" si="28"/>
        <v>94861.2</v>
      </c>
      <c r="H246" s="80"/>
      <c r="I246" s="86">
        <f t="shared" si="33"/>
        <v>94874.900000000081</v>
      </c>
      <c r="J246" s="80"/>
      <c r="K246" s="86">
        <f t="shared" si="29"/>
        <v>94850</v>
      </c>
      <c r="L246" s="81"/>
      <c r="M246" s="86">
        <f t="shared" si="30"/>
        <v>24.900000000081491</v>
      </c>
      <c r="N246" s="85"/>
      <c r="O246" s="21">
        <v>2.1</v>
      </c>
      <c r="P246" s="22">
        <v>0</v>
      </c>
      <c r="Q246" s="23">
        <f t="shared" si="34"/>
        <v>0</v>
      </c>
      <c r="R246" s="24">
        <v>0</v>
      </c>
      <c r="S246" s="19"/>
    </row>
    <row r="247" spans="1:19" s="1" customFormat="1">
      <c r="A247" s="58">
        <v>214</v>
      </c>
      <c r="B247" s="68">
        <f t="shared" si="31"/>
        <v>3794</v>
      </c>
      <c r="C247" s="67">
        <f t="shared" si="32"/>
        <v>46848</v>
      </c>
      <c r="D247" s="63">
        <f t="shared" si="35"/>
        <v>2197</v>
      </c>
      <c r="E247" s="106">
        <f t="shared" si="27"/>
        <v>1171200</v>
      </c>
      <c r="F247" s="80"/>
      <c r="G247" s="75">
        <f t="shared" si="28"/>
        <v>98380.800000000003</v>
      </c>
      <c r="H247" s="80"/>
      <c r="I247" s="86">
        <f t="shared" si="33"/>
        <v>98405.700000000084</v>
      </c>
      <c r="J247" s="80"/>
      <c r="K247" s="86">
        <f t="shared" si="29"/>
        <v>98400</v>
      </c>
      <c r="L247" s="81"/>
      <c r="M247" s="86">
        <f t="shared" si="30"/>
        <v>5.7000000000844011</v>
      </c>
      <c r="N247" s="85"/>
      <c r="O247" s="21">
        <v>2.1</v>
      </c>
      <c r="P247" s="22">
        <v>0</v>
      </c>
      <c r="Q247" s="23">
        <f t="shared" si="34"/>
        <v>0</v>
      </c>
      <c r="R247" s="24">
        <v>0</v>
      </c>
      <c r="S247" s="19"/>
    </row>
    <row r="248" spans="1:19" s="1" customFormat="1">
      <c r="A248" s="59">
        <v>215</v>
      </c>
      <c r="B248" s="68">
        <f t="shared" si="31"/>
        <v>3936</v>
      </c>
      <c r="C248" s="67">
        <f t="shared" si="32"/>
        <v>48587</v>
      </c>
      <c r="D248" s="63">
        <f t="shared" si="35"/>
        <v>2278</v>
      </c>
      <c r="E248" s="106">
        <f t="shared" si="27"/>
        <v>1214675</v>
      </c>
      <c r="F248" s="80"/>
      <c r="G248" s="76">
        <f t="shared" si="28"/>
        <v>102032.7</v>
      </c>
      <c r="H248" s="80"/>
      <c r="I248" s="87">
        <f t="shared" si="33"/>
        <v>102038.40000000008</v>
      </c>
      <c r="J248" s="80"/>
      <c r="K248" s="87">
        <f t="shared" si="29"/>
        <v>102025</v>
      </c>
      <c r="L248" s="81"/>
      <c r="M248" s="86">
        <f t="shared" si="30"/>
        <v>13.400000000081491</v>
      </c>
      <c r="N248" s="85"/>
      <c r="O248" s="21">
        <v>2.1</v>
      </c>
      <c r="P248" s="22">
        <v>0</v>
      </c>
      <c r="Q248" s="23">
        <f t="shared" si="34"/>
        <v>0</v>
      </c>
      <c r="R248" s="24">
        <v>0</v>
      </c>
      <c r="S248" s="19"/>
    </row>
    <row r="249" spans="1:19" s="1" customFormat="1">
      <c r="A249" s="58">
        <v>216</v>
      </c>
      <c r="B249" s="68">
        <f t="shared" si="31"/>
        <v>4081</v>
      </c>
      <c r="C249" s="67">
        <f t="shared" si="32"/>
        <v>50390</v>
      </c>
      <c r="D249" s="63">
        <f t="shared" si="35"/>
        <v>2363</v>
      </c>
      <c r="E249" s="106">
        <f t="shared" si="27"/>
        <v>1259750</v>
      </c>
      <c r="F249" s="80"/>
      <c r="G249" s="76">
        <f t="shared" si="28"/>
        <v>105819</v>
      </c>
      <c r="H249" s="80"/>
      <c r="I249" s="87">
        <f t="shared" si="33"/>
        <v>105832.40000000008</v>
      </c>
      <c r="J249" s="80"/>
      <c r="K249" s="87">
        <f t="shared" si="29"/>
        <v>105825</v>
      </c>
      <c r="L249" s="81"/>
      <c r="M249" s="86">
        <f t="shared" si="30"/>
        <v>7.4000000000814907</v>
      </c>
      <c r="N249" s="85"/>
      <c r="O249" s="21">
        <v>2.1</v>
      </c>
      <c r="P249" s="22">
        <v>0</v>
      </c>
      <c r="Q249" s="23">
        <f t="shared" si="34"/>
        <v>0</v>
      </c>
      <c r="R249" s="24">
        <v>0</v>
      </c>
      <c r="S249" s="19"/>
    </row>
    <row r="250" spans="1:19" s="1" customFormat="1">
      <c r="A250" s="59">
        <v>217</v>
      </c>
      <c r="B250" s="68">
        <f t="shared" si="31"/>
        <v>4233</v>
      </c>
      <c r="C250" s="67">
        <f t="shared" si="32"/>
        <v>52260</v>
      </c>
      <c r="D250" s="63">
        <f t="shared" si="35"/>
        <v>2450</v>
      </c>
      <c r="E250" s="106">
        <f t="shared" si="27"/>
        <v>1306500</v>
      </c>
      <c r="F250" s="80"/>
      <c r="G250" s="76">
        <f t="shared" si="28"/>
        <v>109746</v>
      </c>
      <c r="H250" s="80"/>
      <c r="I250" s="87">
        <f t="shared" si="33"/>
        <v>109753.40000000008</v>
      </c>
      <c r="J250" s="80"/>
      <c r="K250" s="87">
        <f t="shared" si="29"/>
        <v>109750</v>
      </c>
      <c r="L250" s="81"/>
      <c r="M250" s="86">
        <f t="shared" si="30"/>
        <v>3.4000000000814907</v>
      </c>
      <c r="N250" s="85"/>
      <c r="O250" s="21">
        <v>2.1</v>
      </c>
      <c r="P250" s="22">
        <v>0</v>
      </c>
      <c r="Q250" s="23">
        <f t="shared" si="34"/>
        <v>0</v>
      </c>
      <c r="R250" s="24">
        <v>0</v>
      </c>
      <c r="S250" s="19"/>
    </row>
    <row r="251" spans="1:19" s="1" customFormat="1">
      <c r="A251" s="58">
        <v>218</v>
      </c>
      <c r="B251" s="68">
        <f t="shared" si="31"/>
        <v>4390</v>
      </c>
      <c r="C251" s="67">
        <f t="shared" si="32"/>
        <v>54200</v>
      </c>
      <c r="D251" s="63">
        <f t="shared" si="35"/>
        <v>2542</v>
      </c>
      <c r="E251" s="106">
        <f t="shared" si="27"/>
        <v>1355000</v>
      </c>
      <c r="F251" s="80"/>
      <c r="G251" s="76">
        <f t="shared" si="28"/>
        <v>113820</v>
      </c>
      <c r="H251" s="80"/>
      <c r="I251" s="87">
        <f t="shared" si="33"/>
        <v>113823.40000000008</v>
      </c>
      <c r="J251" s="80"/>
      <c r="K251" s="87">
        <f t="shared" si="29"/>
        <v>113800</v>
      </c>
      <c r="L251" s="81"/>
      <c r="M251" s="86">
        <f t="shared" si="30"/>
        <v>23.400000000081491</v>
      </c>
      <c r="N251" s="85"/>
      <c r="O251" s="21">
        <v>2.1</v>
      </c>
      <c r="P251" s="22">
        <v>0</v>
      </c>
      <c r="Q251" s="23">
        <f t="shared" si="34"/>
        <v>0</v>
      </c>
      <c r="R251" s="24">
        <v>0</v>
      </c>
      <c r="S251" s="19"/>
    </row>
    <row r="252" spans="1:19" s="1" customFormat="1">
      <c r="A252" s="59">
        <v>219</v>
      </c>
      <c r="B252" s="68">
        <f t="shared" si="31"/>
        <v>4552</v>
      </c>
      <c r="C252" s="67">
        <f t="shared" si="32"/>
        <v>56210</v>
      </c>
      <c r="D252" s="63">
        <f t="shared" si="35"/>
        <v>2635</v>
      </c>
      <c r="E252" s="106">
        <f t="shared" si="27"/>
        <v>1405250</v>
      </c>
      <c r="F252" s="80"/>
      <c r="G252" s="76">
        <f t="shared" si="28"/>
        <v>118041</v>
      </c>
      <c r="H252" s="80"/>
      <c r="I252" s="87">
        <f t="shared" si="33"/>
        <v>118064.40000000008</v>
      </c>
      <c r="J252" s="80"/>
      <c r="K252" s="87">
        <f t="shared" si="29"/>
        <v>118050</v>
      </c>
      <c r="L252" s="81"/>
      <c r="M252" s="86">
        <f t="shared" si="30"/>
        <v>14.400000000081491</v>
      </c>
      <c r="N252" s="85"/>
      <c r="O252" s="21">
        <v>2.1</v>
      </c>
      <c r="P252" s="22">
        <v>0</v>
      </c>
      <c r="Q252" s="23">
        <f t="shared" si="34"/>
        <v>0</v>
      </c>
      <c r="R252" s="24">
        <v>0</v>
      </c>
      <c r="S252" s="19"/>
    </row>
    <row r="253" spans="1:19" s="1" customFormat="1">
      <c r="A253" s="58">
        <v>220</v>
      </c>
      <c r="B253" s="68">
        <f t="shared" si="31"/>
        <v>4722</v>
      </c>
      <c r="C253" s="67">
        <f t="shared" si="32"/>
        <v>58297</v>
      </c>
      <c r="D253" s="63">
        <f t="shared" si="35"/>
        <v>2734</v>
      </c>
      <c r="E253" s="106">
        <f t="shared" si="27"/>
        <v>1457425</v>
      </c>
      <c r="F253" s="80"/>
      <c r="G253" s="76">
        <f t="shared" si="28"/>
        <v>122423.70000000001</v>
      </c>
      <c r="H253" s="80"/>
      <c r="I253" s="87">
        <f t="shared" si="33"/>
        <v>122438.10000000009</v>
      </c>
      <c r="J253" s="80"/>
      <c r="K253" s="87">
        <f t="shared" si="29"/>
        <v>122425</v>
      </c>
      <c r="L253" s="81"/>
      <c r="M253" s="86">
        <f t="shared" si="30"/>
        <v>13.100000000093132</v>
      </c>
      <c r="N253" s="85"/>
      <c r="O253" s="21">
        <v>2.1</v>
      </c>
      <c r="P253" s="22">
        <v>0</v>
      </c>
      <c r="Q253" s="23">
        <f t="shared" si="34"/>
        <v>0</v>
      </c>
      <c r="R253" s="24">
        <v>0</v>
      </c>
      <c r="S253" s="19"/>
    </row>
    <row r="254" spans="1:19" s="1" customFormat="1">
      <c r="A254" s="59">
        <v>221</v>
      </c>
      <c r="B254" s="68">
        <f t="shared" si="31"/>
        <v>4897</v>
      </c>
      <c r="C254" s="67">
        <f t="shared" si="32"/>
        <v>60460</v>
      </c>
      <c r="D254" s="63">
        <f t="shared" si="35"/>
        <v>2835</v>
      </c>
      <c r="E254" s="106">
        <f t="shared" si="27"/>
        <v>1511500</v>
      </c>
      <c r="F254" s="80"/>
      <c r="G254" s="76">
        <f t="shared" si="28"/>
        <v>126966</v>
      </c>
      <c r="H254" s="80"/>
      <c r="I254" s="87">
        <f t="shared" si="33"/>
        <v>126979.10000000009</v>
      </c>
      <c r="J254" s="80"/>
      <c r="K254" s="87">
        <f t="shared" si="29"/>
        <v>126975</v>
      </c>
      <c r="L254" s="81"/>
      <c r="M254" s="86">
        <f t="shared" si="30"/>
        <v>4.1000000000931323</v>
      </c>
      <c r="N254" s="85"/>
      <c r="O254" s="21">
        <v>2.1</v>
      </c>
      <c r="P254" s="22">
        <v>0</v>
      </c>
      <c r="Q254" s="23">
        <f t="shared" si="34"/>
        <v>0</v>
      </c>
      <c r="R254" s="24">
        <v>0</v>
      </c>
      <c r="S254" s="19"/>
    </row>
    <row r="255" spans="1:19" s="1" customFormat="1">
      <c r="A255" s="58">
        <v>222</v>
      </c>
      <c r="B255" s="68">
        <f t="shared" si="31"/>
        <v>5079</v>
      </c>
      <c r="C255" s="67">
        <f t="shared" si="32"/>
        <v>62704</v>
      </c>
      <c r="D255" s="63">
        <f t="shared" si="35"/>
        <v>2940</v>
      </c>
      <c r="E255" s="106">
        <f t="shared" si="27"/>
        <v>1567600</v>
      </c>
      <c r="F255" s="80"/>
      <c r="G255" s="76">
        <f t="shared" si="28"/>
        <v>131678.39999999999</v>
      </c>
      <c r="H255" s="80"/>
      <c r="I255" s="87">
        <f t="shared" si="33"/>
        <v>131682.50000000009</v>
      </c>
      <c r="J255" s="80"/>
      <c r="K255" s="87">
        <f t="shared" si="29"/>
        <v>131675</v>
      </c>
      <c r="L255" s="81"/>
      <c r="M255" s="86">
        <f t="shared" si="30"/>
        <v>7.5000000000873115</v>
      </c>
      <c r="N255" s="85"/>
      <c r="O255" s="21">
        <v>2.1</v>
      </c>
      <c r="P255" s="22">
        <v>0</v>
      </c>
      <c r="Q255" s="23">
        <f t="shared" si="34"/>
        <v>0</v>
      </c>
      <c r="R255" s="24">
        <v>0</v>
      </c>
      <c r="S255" s="19"/>
    </row>
    <row r="256" spans="1:19" s="1" customFormat="1">
      <c r="A256" s="59">
        <v>223</v>
      </c>
      <c r="B256" s="68">
        <f t="shared" si="31"/>
        <v>5267</v>
      </c>
      <c r="C256" s="67">
        <f t="shared" si="32"/>
        <v>65031</v>
      </c>
      <c r="D256" s="63">
        <f t="shared" si="35"/>
        <v>3050</v>
      </c>
      <c r="E256" s="106">
        <f t="shared" si="27"/>
        <v>1625775</v>
      </c>
      <c r="F256" s="80"/>
      <c r="G256" s="76">
        <f t="shared" si="28"/>
        <v>136565.1</v>
      </c>
      <c r="H256" s="80"/>
      <c r="I256" s="87">
        <f t="shared" si="33"/>
        <v>136572.60000000009</v>
      </c>
      <c r="J256" s="80"/>
      <c r="K256" s="87">
        <f t="shared" si="29"/>
        <v>136550</v>
      </c>
      <c r="L256" s="81"/>
      <c r="M256" s="86">
        <f t="shared" si="30"/>
        <v>22.600000000093132</v>
      </c>
      <c r="N256" s="85"/>
      <c r="O256" s="21">
        <v>2.1</v>
      </c>
      <c r="P256" s="22">
        <v>0</v>
      </c>
      <c r="Q256" s="23">
        <f t="shared" si="34"/>
        <v>0</v>
      </c>
      <c r="R256" s="24">
        <v>0</v>
      </c>
      <c r="S256" s="19"/>
    </row>
    <row r="257" spans="1:19" s="1" customFormat="1">
      <c r="A257" s="58">
        <v>224</v>
      </c>
      <c r="B257" s="68">
        <f t="shared" si="31"/>
        <v>5462</v>
      </c>
      <c r="C257" s="67">
        <f t="shared" si="32"/>
        <v>67443</v>
      </c>
      <c r="D257" s="63">
        <f t="shared" si="35"/>
        <v>3162</v>
      </c>
      <c r="E257" s="106">
        <f t="shared" si="27"/>
        <v>1686075</v>
      </c>
      <c r="F257" s="80"/>
      <c r="G257" s="76">
        <f t="shared" si="28"/>
        <v>141630.30000000002</v>
      </c>
      <c r="H257" s="80"/>
      <c r="I257" s="87">
        <f t="shared" si="33"/>
        <v>141652.90000000011</v>
      </c>
      <c r="J257" s="80"/>
      <c r="K257" s="87">
        <f t="shared" si="29"/>
        <v>141650</v>
      </c>
      <c r="L257" s="81"/>
      <c r="M257" s="86">
        <f t="shared" si="30"/>
        <v>2.9000000001105946</v>
      </c>
      <c r="N257" s="85"/>
      <c r="O257" s="21">
        <v>2.1</v>
      </c>
      <c r="P257" s="22">
        <v>0</v>
      </c>
      <c r="Q257" s="23">
        <f t="shared" si="34"/>
        <v>0</v>
      </c>
      <c r="R257" s="24">
        <v>0</v>
      </c>
      <c r="S257" s="19"/>
    </row>
    <row r="258" spans="1:19" s="1" customFormat="1">
      <c r="A258" s="59">
        <v>225</v>
      </c>
      <c r="B258" s="68">
        <f t="shared" si="31"/>
        <v>5666</v>
      </c>
      <c r="C258" s="67">
        <f t="shared" si="32"/>
        <v>69947</v>
      </c>
      <c r="D258" s="63">
        <f t="shared" si="35"/>
        <v>3280</v>
      </c>
      <c r="E258" s="106">
        <f t="shared" si="27"/>
        <v>1748675</v>
      </c>
      <c r="F258" s="80"/>
      <c r="G258" s="76">
        <f t="shared" si="28"/>
        <v>146888.70000000001</v>
      </c>
      <c r="H258" s="80"/>
      <c r="I258" s="87">
        <f t="shared" si="33"/>
        <v>146891.60000000012</v>
      </c>
      <c r="J258" s="80"/>
      <c r="K258" s="87">
        <f t="shared" si="29"/>
        <v>146875</v>
      </c>
      <c r="L258" s="81"/>
      <c r="M258" s="86">
        <f t="shared" si="30"/>
        <v>16.600000000122236</v>
      </c>
      <c r="N258" s="85"/>
      <c r="O258" s="21">
        <v>2.1</v>
      </c>
      <c r="P258" s="22">
        <v>0</v>
      </c>
      <c r="Q258" s="23">
        <f t="shared" si="34"/>
        <v>0</v>
      </c>
      <c r="R258" s="24">
        <v>0</v>
      </c>
      <c r="S258" s="19"/>
    </row>
    <row r="259" spans="1:19" s="1" customFormat="1">
      <c r="A259" s="58">
        <v>226</v>
      </c>
      <c r="B259" s="68">
        <f t="shared" si="31"/>
        <v>5875</v>
      </c>
      <c r="C259" s="67">
        <f t="shared" si="32"/>
        <v>72542</v>
      </c>
      <c r="D259" s="63">
        <f t="shared" si="35"/>
        <v>3402</v>
      </c>
      <c r="E259" s="106">
        <f t="shared" si="27"/>
        <v>1813550</v>
      </c>
      <c r="F259" s="80"/>
      <c r="G259" s="76">
        <f t="shared" si="28"/>
        <v>152338.20000000001</v>
      </c>
      <c r="H259" s="80"/>
      <c r="I259" s="87">
        <f t="shared" si="33"/>
        <v>152354.80000000013</v>
      </c>
      <c r="J259" s="80"/>
      <c r="K259" s="87">
        <f t="shared" si="29"/>
        <v>152350</v>
      </c>
      <c r="L259" s="81"/>
      <c r="M259" s="86">
        <f t="shared" si="30"/>
        <v>4.8000000001338776</v>
      </c>
      <c r="N259" s="85"/>
      <c r="O259" s="21">
        <v>2.1</v>
      </c>
      <c r="P259" s="22">
        <v>0</v>
      </c>
      <c r="Q259" s="23">
        <f t="shared" si="34"/>
        <v>0</v>
      </c>
      <c r="R259" s="24">
        <v>0</v>
      </c>
      <c r="S259" s="19"/>
    </row>
    <row r="260" spans="1:19" s="1" customFormat="1">
      <c r="A260" s="59">
        <v>227</v>
      </c>
      <c r="B260" s="68">
        <f t="shared" si="31"/>
        <v>6094</v>
      </c>
      <c r="C260" s="67">
        <f t="shared" si="32"/>
        <v>75234</v>
      </c>
      <c r="D260" s="63">
        <f t="shared" si="35"/>
        <v>3527</v>
      </c>
      <c r="E260" s="106">
        <f t="shared" si="27"/>
        <v>1880850</v>
      </c>
      <c r="F260" s="80"/>
      <c r="G260" s="76">
        <f t="shared" si="28"/>
        <v>157991.4</v>
      </c>
      <c r="H260" s="80"/>
      <c r="I260" s="87">
        <f t="shared" si="33"/>
        <v>157996.20000000013</v>
      </c>
      <c r="J260" s="80"/>
      <c r="K260" s="87">
        <f t="shared" si="29"/>
        <v>157975</v>
      </c>
      <c r="L260" s="81"/>
      <c r="M260" s="86">
        <f t="shared" si="30"/>
        <v>21.200000000128057</v>
      </c>
      <c r="N260" s="85"/>
      <c r="O260" s="21">
        <v>2.1</v>
      </c>
      <c r="P260" s="22">
        <v>0</v>
      </c>
      <c r="Q260" s="23">
        <f t="shared" si="34"/>
        <v>0</v>
      </c>
      <c r="R260" s="24">
        <v>0</v>
      </c>
      <c r="S260" s="19"/>
    </row>
    <row r="261" spans="1:19" s="1" customFormat="1">
      <c r="A261" s="58">
        <v>228</v>
      </c>
      <c r="B261" s="68">
        <f t="shared" si="31"/>
        <v>6319</v>
      </c>
      <c r="C261" s="67">
        <f t="shared" si="32"/>
        <v>78026</v>
      </c>
      <c r="D261" s="63">
        <f t="shared" si="35"/>
        <v>3659</v>
      </c>
      <c r="E261" s="106">
        <f t="shared" si="27"/>
        <v>1950650</v>
      </c>
      <c r="F261" s="80"/>
      <c r="G261" s="76">
        <f t="shared" si="28"/>
        <v>163854.6</v>
      </c>
      <c r="H261" s="80"/>
      <c r="I261" s="87">
        <f t="shared" si="33"/>
        <v>163875.80000000013</v>
      </c>
      <c r="J261" s="80"/>
      <c r="K261" s="87">
        <f t="shared" si="29"/>
        <v>163875</v>
      </c>
      <c r="L261" s="81"/>
      <c r="M261" s="86">
        <f t="shared" si="30"/>
        <v>0.80000000013387762</v>
      </c>
      <c r="N261" s="85"/>
      <c r="O261" s="21">
        <v>2.1</v>
      </c>
      <c r="P261" s="22">
        <v>0</v>
      </c>
      <c r="Q261" s="23">
        <f t="shared" si="34"/>
        <v>0</v>
      </c>
      <c r="R261" s="24">
        <v>0</v>
      </c>
      <c r="S261" s="19"/>
    </row>
    <row r="262" spans="1:19" s="1" customFormat="1">
      <c r="A262" s="59">
        <v>229</v>
      </c>
      <c r="B262" s="68">
        <f t="shared" si="31"/>
        <v>6555</v>
      </c>
      <c r="C262" s="67">
        <f t="shared" si="32"/>
        <v>80922</v>
      </c>
      <c r="D262" s="63">
        <f t="shared" si="35"/>
        <v>3794</v>
      </c>
      <c r="E262" s="106">
        <f t="shared" si="27"/>
        <v>2023050</v>
      </c>
      <c r="F262" s="80"/>
      <c r="G262" s="76">
        <f t="shared" si="28"/>
        <v>169936.2</v>
      </c>
      <c r="H262" s="80"/>
      <c r="I262" s="87">
        <f t="shared" si="33"/>
        <v>169937.00000000015</v>
      </c>
      <c r="J262" s="80"/>
      <c r="K262" s="87">
        <f t="shared" si="29"/>
        <v>169925</v>
      </c>
      <c r="L262" s="81"/>
      <c r="M262" s="86">
        <f t="shared" si="30"/>
        <v>12.000000000145519</v>
      </c>
      <c r="N262" s="85"/>
      <c r="O262" s="21">
        <v>2.1</v>
      </c>
      <c r="P262" s="22">
        <v>0</v>
      </c>
      <c r="Q262" s="23">
        <f t="shared" si="34"/>
        <v>0</v>
      </c>
      <c r="R262" s="24">
        <v>0</v>
      </c>
      <c r="S262" s="19"/>
    </row>
    <row r="263" spans="1:19" s="1" customFormat="1">
      <c r="A263" s="58">
        <v>230</v>
      </c>
      <c r="B263" s="68">
        <f t="shared" si="31"/>
        <v>6797</v>
      </c>
      <c r="C263" s="67">
        <f t="shared" si="32"/>
        <v>83925</v>
      </c>
      <c r="D263" s="63">
        <f t="shared" si="35"/>
        <v>3936</v>
      </c>
      <c r="E263" s="106">
        <f t="shared" si="27"/>
        <v>2098125</v>
      </c>
      <c r="F263" s="80"/>
      <c r="G263" s="76">
        <f t="shared" si="28"/>
        <v>176242.5</v>
      </c>
      <c r="H263" s="80"/>
      <c r="I263" s="87">
        <f t="shared" si="33"/>
        <v>176254.50000000015</v>
      </c>
      <c r="J263" s="80"/>
      <c r="K263" s="87">
        <f t="shared" si="29"/>
        <v>176250</v>
      </c>
      <c r="L263" s="81"/>
      <c r="M263" s="86">
        <f t="shared" si="30"/>
        <v>4.5000000001455192</v>
      </c>
      <c r="N263" s="85"/>
      <c r="O263" s="21">
        <v>2.1</v>
      </c>
      <c r="P263" s="22">
        <v>0</v>
      </c>
      <c r="Q263" s="23">
        <f t="shared" si="34"/>
        <v>0</v>
      </c>
      <c r="R263" s="24">
        <v>0</v>
      </c>
      <c r="S263" s="19"/>
    </row>
    <row r="264" spans="1:19" s="1" customFormat="1">
      <c r="A264" s="59">
        <v>231</v>
      </c>
      <c r="B264" s="68">
        <f t="shared" si="31"/>
        <v>7050</v>
      </c>
      <c r="C264" s="67">
        <f t="shared" si="32"/>
        <v>87039</v>
      </c>
      <c r="D264" s="63">
        <f t="shared" si="35"/>
        <v>4081</v>
      </c>
      <c r="E264" s="106">
        <f t="shared" si="27"/>
        <v>2175975</v>
      </c>
      <c r="F264" s="80"/>
      <c r="G264" s="76">
        <f t="shared" si="28"/>
        <v>182781.9</v>
      </c>
      <c r="H264" s="80"/>
      <c r="I264" s="87">
        <f t="shared" si="33"/>
        <v>182786.40000000014</v>
      </c>
      <c r="J264" s="80"/>
      <c r="K264" s="87">
        <f t="shared" si="29"/>
        <v>182775</v>
      </c>
      <c r="L264" s="81"/>
      <c r="M264" s="86">
        <f t="shared" si="30"/>
        <v>11.400000000139698</v>
      </c>
      <c r="N264" s="85"/>
      <c r="O264" s="21">
        <v>2.1</v>
      </c>
      <c r="P264" s="22">
        <v>0</v>
      </c>
      <c r="Q264" s="23">
        <f t="shared" si="34"/>
        <v>0</v>
      </c>
      <c r="R264" s="24">
        <v>0</v>
      </c>
      <c r="S264" s="19"/>
    </row>
    <row r="265" spans="1:19" s="1" customFormat="1">
      <c r="A265" s="58">
        <v>232</v>
      </c>
      <c r="B265" s="68">
        <f t="shared" si="31"/>
        <v>7311</v>
      </c>
      <c r="C265" s="67">
        <f t="shared" si="32"/>
        <v>90269</v>
      </c>
      <c r="D265" s="63">
        <f t="shared" si="35"/>
        <v>4233</v>
      </c>
      <c r="E265" s="106">
        <f t="shared" si="27"/>
        <v>2256725</v>
      </c>
      <c r="F265" s="80"/>
      <c r="G265" s="76">
        <f t="shared" si="28"/>
        <v>189564.9</v>
      </c>
      <c r="H265" s="80"/>
      <c r="I265" s="87">
        <f t="shared" si="33"/>
        <v>189576.30000000013</v>
      </c>
      <c r="J265" s="80"/>
      <c r="K265" s="87">
        <f t="shared" si="29"/>
        <v>189575</v>
      </c>
      <c r="L265" s="81"/>
      <c r="M265" s="86">
        <f t="shared" si="30"/>
        <v>1.3000000001338776</v>
      </c>
      <c r="N265" s="85"/>
      <c r="O265" s="21">
        <v>2.1</v>
      </c>
      <c r="P265" s="22">
        <v>0</v>
      </c>
      <c r="Q265" s="23">
        <f t="shared" si="34"/>
        <v>0</v>
      </c>
      <c r="R265" s="24">
        <v>0</v>
      </c>
      <c r="S265" s="19"/>
    </row>
    <row r="266" spans="1:19" s="1" customFormat="1">
      <c r="A266" s="59">
        <v>233</v>
      </c>
      <c r="B266" s="68">
        <f t="shared" si="31"/>
        <v>7583</v>
      </c>
      <c r="C266" s="67">
        <f t="shared" si="32"/>
        <v>93619</v>
      </c>
      <c r="D266" s="63">
        <f t="shared" si="35"/>
        <v>4390</v>
      </c>
      <c r="E266" s="106">
        <f t="shared" si="27"/>
        <v>2340475</v>
      </c>
      <c r="F266" s="80"/>
      <c r="G266" s="76">
        <f t="shared" si="28"/>
        <v>196599.9</v>
      </c>
      <c r="H266" s="80"/>
      <c r="I266" s="87">
        <f t="shared" si="33"/>
        <v>196601.20000000013</v>
      </c>
      <c r="J266" s="80"/>
      <c r="K266" s="87">
        <f t="shared" si="29"/>
        <v>196600</v>
      </c>
      <c r="L266" s="81"/>
      <c r="M266" s="86">
        <f t="shared" si="30"/>
        <v>1.2000000001280569</v>
      </c>
      <c r="N266" s="85"/>
      <c r="O266" s="21">
        <v>2.1</v>
      </c>
      <c r="P266" s="22">
        <v>0</v>
      </c>
      <c r="Q266" s="23">
        <f t="shared" si="34"/>
        <v>0</v>
      </c>
      <c r="R266" s="24">
        <v>0</v>
      </c>
      <c r="S266" s="19"/>
    </row>
    <row r="267" spans="1:19" s="1" customFormat="1">
      <c r="A267" s="58">
        <v>234</v>
      </c>
      <c r="B267" s="68">
        <f t="shared" si="31"/>
        <v>7864</v>
      </c>
      <c r="C267" s="67">
        <f t="shared" si="32"/>
        <v>97093</v>
      </c>
      <c r="D267" s="63">
        <f t="shared" si="35"/>
        <v>4552</v>
      </c>
      <c r="E267" s="106">
        <f t="shared" si="27"/>
        <v>2427325</v>
      </c>
      <c r="F267" s="80"/>
      <c r="G267" s="76">
        <f t="shared" si="28"/>
        <v>203895.30000000002</v>
      </c>
      <c r="H267" s="80"/>
      <c r="I267" s="87">
        <f t="shared" si="33"/>
        <v>203896.50000000015</v>
      </c>
      <c r="J267" s="80"/>
      <c r="K267" s="87">
        <f t="shared" si="29"/>
        <v>203875</v>
      </c>
      <c r="L267" s="81"/>
      <c r="M267" s="86">
        <f t="shared" si="30"/>
        <v>21.500000000145519</v>
      </c>
      <c r="N267" s="85"/>
      <c r="O267" s="21">
        <v>2.1</v>
      </c>
      <c r="P267" s="22">
        <v>0</v>
      </c>
      <c r="Q267" s="23">
        <f t="shared" si="34"/>
        <v>0</v>
      </c>
      <c r="R267" s="24">
        <v>0</v>
      </c>
      <c r="S267" s="19"/>
    </row>
    <row r="268" spans="1:19" s="1" customFormat="1">
      <c r="A268" s="59">
        <v>235</v>
      </c>
      <c r="B268" s="68">
        <f t="shared" si="31"/>
        <v>8155</v>
      </c>
      <c r="C268" s="67">
        <f t="shared" si="32"/>
        <v>100696</v>
      </c>
      <c r="D268" s="63">
        <f t="shared" si="35"/>
        <v>4722</v>
      </c>
      <c r="E268" s="106">
        <f t="shared" si="27"/>
        <v>2517400</v>
      </c>
      <c r="F268" s="80"/>
      <c r="G268" s="76">
        <f t="shared" si="28"/>
        <v>211461.6</v>
      </c>
      <c r="H268" s="80"/>
      <c r="I268" s="87">
        <f t="shared" si="33"/>
        <v>211483.10000000015</v>
      </c>
      <c r="J268" s="80"/>
      <c r="K268" s="87">
        <f t="shared" si="29"/>
        <v>211475</v>
      </c>
      <c r="L268" s="81"/>
      <c r="M268" s="86">
        <f t="shared" si="30"/>
        <v>8.1000000001513399</v>
      </c>
      <c r="N268" s="85"/>
      <c r="O268" s="21">
        <v>2.1</v>
      </c>
      <c r="P268" s="22">
        <v>0</v>
      </c>
      <c r="Q268" s="23">
        <f t="shared" si="34"/>
        <v>0</v>
      </c>
      <c r="R268" s="24">
        <v>0</v>
      </c>
      <c r="S268" s="19"/>
    </row>
    <row r="269" spans="1:19" s="1" customFormat="1">
      <c r="A269" s="58">
        <v>236</v>
      </c>
      <c r="B269" s="68">
        <f t="shared" si="31"/>
        <v>8459</v>
      </c>
      <c r="C269" s="67">
        <f t="shared" si="32"/>
        <v>104433</v>
      </c>
      <c r="D269" s="63">
        <f t="shared" si="35"/>
        <v>4897</v>
      </c>
      <c r="E269" s="106">
        <f t="shared" si="27"/>
        <v>2610825</v>
      </c>
      <c r="F269" s="80"/>
      <c r="G269" s="76">
        <f t="shared" si="28"/>
        <v>219309.30000000002</v>
      </c>
      <c r="H269" s="80"/>
      <c r="I269" s="87">
        <f t="shared" si="33"/>
        <v>219317.40000000017</v>
      </c>
      <c r="J269" s="80"/>
      <c r="K269" s="87">
        <f t="shared" si="29"/>
        <v>219300</v>
      </c>
      <c r="L269" s="81"/>
      <c r="M269" s="86">
        <f t="shared" si="30"/>
        <v>17.400000000168802</v>
      </c>
      <c r="N269" s="85"/>
      <c r="O269" s="21">
        <v>2.1</v>
      </c>
      <c r="P269" s="22">
        <v>0</v>
      </c>
      <c r="Q269" s="23">
        <f t="shared" si="34"/>
        <v>0</v>
      </c>
      <c r="R269" s="24">
        <v>0</v>
      </c>
      <c r="S269" s="19"/>
    </row>
    <row r="270" spans="1:19" s="1" customFormat="1">
      <c r="A270" s="59">
        <v>237</v>
      </c>
      <c r="B270" s="68">
        <f t="shared" si="31"/>
        <v>8772</v>
      </c>
      <c r="C270" s="67">
        <f t="shared" si="32"/>
        <v>108308</v>
      </c>
      <c r="D270" s="63">
        <f t="shared" si="35"/>
        <v>5079</v>
      </c>
      <c r="E270" s="106">
        <f t="shared" si="27"/>
        <v>2707700</v>
      </c>
      <c r="F270" s="80"/>
      <c r="G270" s="76">
        <f t="shared" si="28"/>
        <v>227446.80000000002</v>
      </c>
      <c r="H270" s="80"/>
      <c r="I270" s="87">
        <f t="shared" si="33"/>
        <v>227464.20000000019</v>
      </c>
      <c r="J270" s="80"/>
      <c r="K270" s="87">
        <f t="shared" si="29"/>
        <v>227450</v>
      </c>
      <c r="L270" s="81"/>
      <c r="M270" s="86">
        <f t="shared" si="30"/>
        <v>14.200000000186265</v>
      </c>
      <c r="N270" s="85"/>
      <c r="O270" s="21">
        <v>2.1</v>
      </c>
      <c r="P270" s="22">
        <v>0</v>
      </c>
      <c r="Q270" s="23">
        <f t="shared" si="34"/>
        <v>0</v>
      </c>
      <c r="R270" s="24">
        <v>0</v>
      </c>
      <c r="S270" s="19"/>
    </row>
    <row r="271" spans="1:19" s="1" customFormat="1">
      <c r="A271" s="58">
        <v>238</v>
      </c>
      <c r="B271" s="68">
        <f t="shared" si="31"/>
        <v>9098</v>
      </c>
      <c r="C271" s="67">
        <f t="shared" si="32"/>
        <v>112327</v>
      </c>
      <c r="D271" s="63">
        <f t="shared" si="35"/>
        <v>5267</v>
      </c>
      <c r="E271" s="106">
        <f t="shared" si="27"/>
        <v>2808175</v>
      </c>
      <c r="F271" s="80"/>
      <c r="G271" s="76">
        <f t="shared" si="28"/>
        <v>235886.7</v>
      </c>
      <c r="H271" s="80"/>
      <c r="I271" s="87">
        <f t="shared" si="33"/>
        <v>235900.9000000002</v>
      </c>
      <c r="J271" s="80"/>
      <c r="K271" s="87">
        <f t="shared" si="29"/>
        <v>235900</v>
      </c>
      <c r="L271" s="81"/>
      <c r="M271" s="86">
        <f t="shared" si="30"/>
        <v>0.90000000019790605</v>
      </c>
      <c r="N271" s="85"/>
      <c r="O271" s="21">
        <v>2.1</v>
      </c>
      <c r="P271" s="22">
        <v>0</v>
      </c>
      <c r="Q271" s="23">
        <f t="shared" si="34"/>
        <v>0</v>
      </c>
      <c r="R271" s="24">
        <v>0</v>
      </c>
      <c r="S271" s="19"/>
    </row>
    <row r="272" spans="1:19" s="1" customFormat="1">
      <c r="A272" s="59">
        <v>239</v>
      </c>
      <c r="B272" s="68">
        <f t="shared" si="31"/>
        <v>9436</v>
      </c>
      <c r="C272" s="67">
        <f t="shared" si="32"/>
        <v>116496</v>
      </c>
      <c r="D272" s="63">
        <f t="shared" si="35"/>
        <v>5462</v>
      </c>
      <c r="E272" s="106">
        <f t="shared" si="27"/>
        <v>2912400</v>
      </c>
      <c r="F272" s="80"/>
      <c r="G272" s="76">
        <f t="shared" si="28"/>
        <v>244641.6</v>
      </c>
      <c r="H272" s="80"/>
      <c r="I272" s="87">
        <f t="shared" si="33"/>
        <v>244642.5000000002</v>
      </c>
      <c r="J272" s="80"/>
      <c r="K272" s="87">
        <f t="shared" si="29"/>
        <v>244625</v>
      </c>
      <c r="L272" s="81"/>
      <c r="M272" s="86">
        <f t="shared" si="30"/>
        <v>17.500000000203727</v>
      </c>
      <c r="N272" s="85"/>
      <c r="O272" s="21">
        <v>2.1</v>
      </c>
      <c r="P272" s="22">
        <v>0</v>
      </c>
      <c r="Q272" s="23">
        <f t="shared" si="34"/>
        <v>0</v>
      </c>
      <c r="R272" s="24">
        <v>0</v>
      </c>
      <c r="S272" s="19"/>
    </row>
    <row r="273" spans="1:19" s="1" customFormat="1">
      <c r="A273" s="58">
        <v>240</v>
      </c>
      <c r="B273" s="68">
        <f t="shared" si="31"/>
        <v>9785</v>
      </c>
      <c r="C273" s="67">
        <f t="shared" si="32"/>
        <v>120819</v>
      </c>
      <c r="D273" s="63">
        <f t="shared" si="35"/>
        <v>5666</v>
      </c>
      <c r="E273" s="106">
        <f t="shared" si="27"/>
        <v>3020475</v>
      </c>
      <c r="F273" s="80"/>
      <c r="G273" s="76">
        <f t="shared" si="28"/>
        <v>253719.90000000002</v>
      </c>
      <c r="H273" s="80"/>
      <c r="I273" s="87">
        <f t="shared" si="33"/>
        <v>253737.40000000023</v>
      </c>
      <c r="J273" s="80"/>
      <c r="K273" s="87">
        <f t="shared" si="29"/>
        <v>253725</v>
      </c>
      <c r="L273" s="81"/>
      <c r="M273" s="86">
        <f t="shared" si="30"/>
        <v>12.40000000022701</v>
      </c>
      <c r="N273" s="85"/>
      <c r="O273" s="21">
        <v>2.1</v>
      </c>
      <c r="P273" s="22">
        <v>0</v>
      </c>
      <c r="Q273" s="23">
        <f t="shared" si="34"/>
        <v>0</v>
      </c>
      <c r="R273" s="24">
        <v>0</v>
      </c>
      <c r="S273" s="19"/>
    </row>
    <row r="274" spans="1:19" s="1" customFormat="1">
      <c r="A274" s="59">
        <v>241</v>
      </c>
      <c r="B274" s="68">
        <f t="shared" si="31"/>
        <v>10149</v>
      </c>
      <c r="C274" s="67">
        <f t="shared" si="32"/>
        <v>125302</v>
      </c>
      <c r="D274" s="63">
        <f t="shared" si="35"/>
        <v>5875</v>
      </c>
      <c r="E274" s="106">
        <f t="shared" si="27"/>
        <v>3132550</v>
      </c>
      <c r="F274" s="80"/>
      <c r="G274" s="76">
        <f t="shared" si="28"/>
        <v>263134.2</v>
      </c>
      <c r="H274" s="80"/>
      <c r="I274" s="87">
        <f t="shared" si="33"/>
        <v>263146.60000000021</v>
      </c>
      <c r="J274" s="80"/>
      <c r="K274" s="87">
        <f t="shared" si="29"/>
        <v>263125</v>
      </c>
      <c r="L274" s="81"/>
      <c r="M274" s="86">
        <f t="shared" si="30"/>
        <v>21.600000000209548</v>
      </c>
      <c r="N274" s="85"/>
      <c r="O274" s="21">
        <v>2.1</v>
      </c>
      <c r="P274" s="22">
        <v>0</v>
      </c>
      <c r="Q274" s="23">
        <f t="shared" si="34"/>
        <v>0</v>
      </c>
      <c r="R274" s="24">
        <v>0</v>
      </c>
      <c r="S274" s="19"/>
    </row>
    <row r="275" spans="1:19" s="1" customFormat="1">
      <c r="A275" s="58">
        <v>242</v>
      </c>
      <c r="B275" s="68">
        <f t="shared" si="31"/>
        <v>10525</v>
      </c>
      <c r="C275" s="67">
        <f t="shared" si="32"/>
        <v>129952</v>
      </c>
      <c r="D275" s="63">
        <f t="shared" si="35"/>
        <v>6094</v>
      </c>
      <c r="E275" s="106">
        <f t="shared" si="27"/>
        <v>3248800</v>
      </c>
      <c r="F275" s="80"/>
      <c r="G275" s="76">
        <f t="shared" si="28"/>
        <v>272899.20000000001</v>
      </c>
      <c r="H275" s="80"/>
      <c r="I275" s="87">
        <f t="shared" si="33"/>
        <v>272920.80000000022</v>
      </c>
      <c r="J275" s="80"/>
      <c r="K275" s="87">
        <f t="shared" si="29"/>
        <v>272900</v>
      </c>
      <c r="L275" s="81"/>
      <c r="M275" s="86">
        <f t="shared" si="30"/>
        <v>20.800000000221189</v>
      </c>
      <c r="N275" s="85"/>
      <c r="O275" s="21">
        <v>2.1</v>
      </c>
      <c r="P275" s="22">
        <v>0</v>
      </c>
      <c r="Q275" s="23">
        <f t="shared" si="34"/>
        <v>0</v>
      </c>
      <c r="R275" s="24">
        <v>0</v>
      </c>
      <c r="S275" s="19"/>
    </row>
    <row r="276" spans="1:19" s="1" customFormat="1">
      <c r="A276" s="59">
        <v>243</v>
      </c>
      <c r="B276" s="68">
        <f t="shared" si="31"/>
        <v>10916</v>
      </c>
      <c r="C276" s="67">
        <f t="shared" si="32"/>
        <v>134774</v>
      </c>
      <c r="D276" s="63">
        <f t="shared" si="35"/>
        <v>6319</v>
      </c>
      <c r="E276" s="106">
        <f t="shared" si="27"/>
        <v>3369350</v>
      </c>
      <c r="F276" s="80"/>
      <c r="G276" s="76">
        <f t="shared" si="28"/>
        <v>283025.40000000002</v>
      </c>
      <c r="H276" s="80"/>
      <c r="I276" s="87">
        <f t="shared" si="33"/>
        <v>283046.20000000024</v>
      </c>
      <c r="J276" s="80"/>
      <c r="K276" s="87">
        <f t="shared" si="29"/>
        <v>283025</v>
      </c>
      <c r="L276" s="81"/>
      <c r="M276" s="86">
        <f t="shared" si="30"/>
        <v>21.200000000244472</v>
      </c>
      <c r="N276" s="85"/>
      <c r="O276" s="21">
        <v>2.1</v>
      </c>
      <c r="P276" s="22">
        <v>0</v>
      </c>
      <c r="Q276" s="23">
        <f t="shared" si="34"/>
        <v>0</v>
      </c>
      <c r="R276" s="24">
        <v>0</v>
      </c>
      <c r="S276" s="19"/>
    </row>
    <row r="277" spans="1:19" s="1" customFormat="1">
      <c r="A277" s="58">
        <v>244</v>
      </c>
      <c r="B277" s="68">
        <f t="shared" si="31"/>
        <v>11321</v>
      </c>
      <c r="C277" s="67">
        <f t="shared" si="32"/>
        <v>139776</v>
      </c>
      <c r="D277" s="63">
        <f t="shared" si="35"/>
        <v>6555</v>
      </c>
      <c r="E277" s="106">
        <f t="shared" si="27"/>
        <v>3494400</v>
      </c>
      <c r="F277" s="80"/>
      <c r="G277" s="76">
        <f t="shared" si="28"/>
        <v>293529.60000000003</v>
      </c>
      <c r="H277" s="80"/>
      <c r="I277" s="87">
        <f t="shared" si="33"/>
        <v>293550.80000000028</v>
      </c>
      <c r="J277" s="80"/>
      <c r="K277" s="87">
        <f t="shared" si="29"/>
        <v>293550</v>
      </c>
      <c r="L277" s="81"/>
      <c r="M277" s="86">
        <f t="shared" si="30"/>
        <v>0.80000000027939677</v>
      </c>
      <c r="N277" s="85"/>
      <c r="O277" s="21">
        <v>2.1</v>
      </c>
      <c r="P277" s="22">
        <v>0</v>
      </c>
      <c r="Q277" s="23">
        <f t="shared" si="34"/>
        <v>0</v>
      </c>
      <c r="R277" s="24">
        <v>0</v>
      </c>
      <c r="S277" s="19"/>
    </row>
    <row r="278" spans="1:19" s="1" customFormat="1">
      <c r="A278" s="59">
        <v>245</v>
      </c>
      <c r="B278" s="68">
        <f t="shared" si="31"/>
        <v>11742</v>
      </c>
      <c r="C278" s="67">
        <f t="shared" si="32"/>
        <v>144963</v>
      </c>
      <c r="D278" s="63">
        <f t="shared" si="35"/>
        <v>6797</v>
      </c>
      <c r="E278" s="106">
        <f t="shared" si="27"/>
        <v>3624075</v>
      </c>
      <c r="F278" s="80"/>
      <c r="G278" s="76">
        <f t="shared" si="28"/>
        <v>304422.3</v>
      </c>
      <c r="H278" s="80"/>
      <c r="I278" s="87">
        <f t="shared" si="33"/>
        <v>304423.10000000027</v>
      </c>
      <c r="J278" s="80"/>
      <c r="K278" s="87">
        <f t="shared" si="29"/>
        <v>304400</v>
      </c>
      <c r="L278" s="81"/>
      <c r="M278" s="86">
        <f t="shared" si="30"/>
        <v>23.100000000267755</v>
      </c>
      <c r="N278" s="85"/>
      <c r="O278" s="21">
        <v>2.1</v>
      </c>
      <c r="P278" s="22">
        <v>0</v>
      </c>
      <c r="Q278" s="23">
        <f t="shared" si="34"/>
        <v>0</v>
      </c>
      <c r="R278" s="24">
        <v>0</v>
      </c>
      <c r="S278" s="19"/>
    </row>
    <row r="279" spans="1:19" s="1" customFormat="1">
      <c r="A279" s="58">
        <v>246</v>
      </c>
      <c r="B279" s="68">
        <f t="shared" si="31"/>
        <v>12176</v>
      </c>
      <c r="C279" s="67">
        <f t="shared" si="32"/>
        <v>150342</v>
      </c>
      <c r="D279" s="63">
        <f t="shared" si="35"/>
        <v>7050</v>
      </c>
      <c r="E279" s="106">
        <f t="shared" si="27"/>
        <v>3758550</v>
      </c>
      <c r="F279" s="80"/>
      <c r="G279" s="76">
        <f t="shared" si="28"/>
        <v>315718.2</v>
      </c>
      <c r="H279" s="80"/>
      <c r="I279" s="87">
        <f t="shared" si="33"/>
        <v>315741.30000000028</v>
      </c>
      <c r="J279" s="80"/>
      <c r="K279" s="87">
        <f t="shared" si="29"/>
        <v>315725</v>
      </c>
      <c r="L279" s="81"/>
      <c r="M279" s="86">
        <f t="shared" si="30"/>
        <v>16.300000000279397</v>
      </c>
      <c r="N279" s="85"/>
      <c r="O279" s="21">
        <v>2.1</v>
      </c>
      <c r="P279" s="22">
        <v>0</v>
      </c>
      <c r="Q279" s="23">
        <f t="shared" si="34"/>
        <v>0</v>
      </c>
      <c r="R279" s="24">
        <v>0</v>
      </c>
      <c r="S279" s="19"/>
    </row>
    <row r="280" spans="1:19" s="1" customFormat="1">
      <c r="A280" s="59">
        <v>247</v>
      </c>
      <c r="B280" s="68">
        <f t="shared" si="31"/>
        <v>12629</v>
      </c>
      <c r="C280" s="67">
        <f t="shared" si="32"/>
        <v>155921</v>
      </c>
      <c r="D280" s="63">
        <f t="shared" si="35"/>
        <v>7311</v>
      </c>
      <c r="E280" s="106">
        <f t="shared" si="27"/>
        <v>3898025</v>
      </c>
      <c r="F280" s="80"/>
      <c r="G280" s="76">
        <f t="shared" si="28"/>
        <v>327434.10000000003</v>
      </c>
      <c r="H280" s="80"/>
      <c r="I280" s="87">
        <f t="shared" si="33"/>
        <v>327450.40000000031</v>
      </c>
      <c r="J280" s="80"/>
      <c r="K280" s="87">
        <f t="shared" si="29"/>
        <v>327450</v>
      </c>
      <c r="L280" s="81"/>
      <c r="M280" s="86">
        <f t="shared" si="30"/>
        <v>0.40000000031432137</v>
      </c>
      <c r="N280" s="85"/>
      <c r="O280" s="21">
        <v>2.1</v>
      </c>
      <c r="P280" s="22">
        <v>0</v>
      </c>
      <c r="Q280" s="23">
        <f t="shared" si="34"/>
        <v>0</v>
      </c>
      <c r="R280" s="24">
        <v>0</v>
      </c>
      <c r="S280" s="19"/>
    </row>
    <row r="281" spans="1:19" s="1" customFormat="1">
      <c r="A281" s="58">
        <v>248</v>
      </c>
      <c r="B281" s="68">
        <f t="shared" si="31"/>
        <v>13098</v>
      </c>
      <c r="C281" s="67">
        <f t="shared" si="32"/>
        <v>161708</v>
      </c>
      <c r="D281" s="63">
        <f t="shared" si="35"/>
        <v>7583</v>
      </c>
      <c r="E281" s="106">
        <f t="shared" si="27"/>
        <v>4042700</v>
      </c>
      <c r="F281" s="80"/>
      <c r="G281" s="76">
        <f t="shared" si="28"/>
        <v>339586.8</v>
      </c>
      <c r="H281" s="80"/>
      <c r="I281" s="87">
        <f t="shared" si="33"/>
        <v>339587.2000000003</v>
      </c>
      <c r="J281" s="80"/>
      <c r="K281" s="87">
        <f t="shared" si="29"/>
        <v>339575</v>
      </c>
      <c r="L281" s="81"/>
      <c r="M281" s="86">
        <f t="shared" si="30"/>
        <v>12.20000000030268</v>
      </c>
      <c r="N281" s="85"/>
      <c r="O281" s="21">
        <v>2.1</v>
      </c>
      <c r="P281" s="22">
        <v>0</v>
      </c>
      <c r="Q281" s="23">
        <f t="shared" si="34"/>
        <v>0</v>
      </c>
      <c r="R281" s="24">
        <v>0</v>
      </c>
      <c r="S281" s="19"/>
    </row>
    <row r="282" spans="1:19" s="1" customFormat="1">
      <c r="A282" s="59">
        <v>249</v>
      </c>
      <c r="B282" s="68">
        <f t="shared" si="31"/>
        <v>13583</v>
      </c>
      <c r="C282" s="67">
        <f t="shared" si="32"/>
        <v>167708</v>
      </c>
      <c r="D282" s="63">
        <f t="shared" si="35"/>
        <v>7864</v>
      </c>
      <c r="E282" s="106">
        <f t="shared" si="27"/>
        <v>4192700</v>
      </c>
      <c r="F282" s="80"/>
      <c r="G282" s="76">
        <f t="shared" si="28"/>
        <v>352186.8</v>
      </c>
      <c r="H282" s="80"/>
      <c r="I282" s="87">
        <f t="shared" si="33"/>
        <v>352199.00000000029</v>
      </c>
      <c r="J282" s="80"/>
      <c r="K282" s="87">
        <f t="shared" si="29"/>
        <v>352175</v>
      </c>
      <c r="L282" s="81"/>
      <c r="M282" s="86">
        <f t="shared" si="30"/>
        <v>24.000000000291038</v>
      </c>
      <c r="N282" s="85"/>
      <c r="O282" s="21">
        <v>2.1</v>
      </c>
      <c r="P282" s="22">
        <v>0</v>
      </c>
      <c r="Q282" s="23">
        <f t="shared" si="34"/>
        <v>0</v>
      </c>
      <c r="R282" s="24">
        <v>0</v>
      </c>
      <c r="S282" s="19"/>
    </row>
    <row r="283" spans="1:19" s="1" customFormat="1">
      <c r="A283" s="58">
        <v>250</v>
      </c>
      <c r="B283" s="68">
        <f t="shared" si="31"/>
        <v>14087</v>
      </c>
      <c r="C283" s="67">
        <f t="shared" si="32"/>
        <v>173931</v>
      </c>
      <c r="D283" s="63">
        <f t="shared" si="35"/>
        <v>8155</v>
      </c>
      <c r="E283" s="106">
        <f t="shared" si="27"/>
        <v>4348275</v>
      </c>
      <c r="F283" s="80"/>
      <c r="G283" s="76">
        <f t="shared" si="28"/>
        <v>365255.10000000003</v>
      </c>
      <c r="H283" s="80"/>
      <c r="I283" s="87">
        <f t="shared" si="33"/>
        <v>365279.10000000033</v>
      </c>
      <c r="J283" s="80"/>
      <c r="K283" s="87">
        <f t="shared" si="29"/>
        <v>365275</v>
      </c>
      <c r="L283" s="81"/>
      <c r="M283" s="86">
        <f t="shared" si="30"/>
        <v>4.1000000003259629</v>
      </c>
      <c r="N283" s="85"/>
      <c r="O283" s="21">
        <v>2.1</v>
      </c>
      <c r="P283" s="22">
        <v>0</v>
      </c>
      <c r="Q283" s="23">
        <f t="shared" si="34"/>
        <v>0</v>
      </c>
      <c r="R283" s="24">
        <v>0</v>
      </c>
      <c r="S283" s="19"/>
    </row>
    <row r="284" spans="1:19" s="1" customFormat="1">
      <c r="A284" s="59">
        <v>251</v>
      </c>
      <c r="B284" s="68">
        <f t="shared" si="31"/>
        <v>14611</v>
      </c>
      <c r="C284" s="67">
        <f t="shared" si="32"/>
        <v>180387</v>
      </c>
      <c r="D284" s="63">
        <f t="shared" si="35"/>
        <v>8459</v>
      </c>
      <c r="E284" s="106">
        <f t="shared" si="27"/>
        <v>4509675</v>
      </c>
      <c r="F284" s="80"/>
      <c r="G284" s="76">
        <f t="shared" si="28"/>
        <v>378812.7</v>
      </c>
      <c r="H284" s="80"/>
      <c r="I284" s="87">
        <f t="shared" si="33"/>
        <v>378816.80000000034</v>
      </c>
      <c r="J284" s="80"/>
      <c r="K284" s="87">
        <f t="shared" si="29"/>
        <v>378800</v>
      </c>
      <c r="L284" s="81"/>
      <c r="M284" s="86">
        <f t="shared" si="30"/>
        <v>16.800000000337604</v>
      </c>
      <c r="N284" s="85"/>
      <c r="O284" s="21">
        <v>2.1</v>
      </c>
      <c r="P284" s="22">
        <v>0</v>
      </c>
      <c r="Q284" s="23">
        <f t="shared" si="34"/>
        <v>0</v>
      </c>
      <c r="R284" s="24">
        <v>0</v>
      </c>
      <c r="S284" s="19"/>
    </row>
    <row r="285" spans="1:19" s="1" customFormat="1">
      <c r="A285" s="58">
        <v>252</v>
      </c>
      <c r="B285" s="68">
        <f t="shared" si="31"/>
        <v>15152</v>
      </c>
      <c r="C285" s="67">
        <f t="shared" si="32"/>
        <v>187080</v>
      </c>
      <c r="D285" s="63">
        <f t="shared" si="35"/>
        <v>8772</v>
      </c>
      <c r="E285" s="106">
        <f t="shared" si="27"/>
        <v>4677000</v>
      </c>
      <c r="F285" s="80"/>
      <c r="G285" s="76">
        <f t="shared" si="28"/>
        <v>392868</v>
      </c>
      <c r="H285" s="80"/>
      <c r="I285" s="87">
        <f t="shared" si="33"/>
        <v>392884.80000000034</v>
      </c>
      <c r="J285" s="80"/>
      <c r="K285" s="87">
        <f t="shared" si="29"/>
        <v>392875</v>
      </c>
      <c r="L285" s="81"/>
      <c r="M285" s="86">
        <f t="shared" si="30"/>
        <v>9.8000000003376044</v>
      </c>
      <c r="N285" s="85"/>
      <c r="O285" s="21">
        <v>2.1</v>
      </c>
      <c r="P285" s="22">
        <v>0</v>
      </c>
      <c r="Q285" s="23">
        <f t="shared" si="34"/>
        <v>0</v>
      </c>
      <c r="R285" s="24">
        <v>0</v>
      </c>
      <c r="S285" s="19"/>
    </row>
    <row r="286" spans="1:19" s="1" customFormat="1">
      <c r="A286" s="59">
        <v>253</v>
      </c>
      <c r="B286" s="68">
        <f t="shared" si="31"/>
        <v>15715</v>
      </c>
      <c r="C286" s="67">
        <f t="shared" si="32"/>
        <v>194023</v>
      </c>
      <c r="D286" s="63">
        <f t="shared" si="35"/>
        <v>9098</v>
      </c>
      <c r="E286" s="106">
        <f t="shared" si="27"/>
        <v>4850575</v>
      </c>
      <c r="F286" s="80"/>
      <c r="G286" s="76">
        <f t="shared" si="28"/>
        <v>407448.3</v>
      </c>
      <c r="H286" s="80"/>
      <c r="I286" s="87">
        <f t="shared" si="33"/>
        <v>407458.10000000033</v>
      </c>
      <c r="J286" s="80"/>
      <c r="K286" s="87">
        <f t="shared" si="29"/>
        <v>407450</v>
      </c>
      <c r="L286" s="81"/>
      <c r="M286" s="86">
        <f t="shared" si="30"/>
        <v>8.1000000003259629</v>
      </c>
      <c r="N286" s="85"/>
      <c r="O286" s="21">
        <v>2.1</v>
      </c>
      <c r="P286" s="22">
        <v>0</v>
      </c>
      <c r="Q286" s="23">
        <f t="shared" si="34"/>
        <v>0</v>
      </c>
      <c r="R286" s="24">
        <v>0</v>
      </c>
      <c r="S286" s="19"/>
    </row>
    <row r="287" spans="1:19" s="1" customFormat="1">
      <c r="A287" s="58">
        <v>254</v>
      </c>
      <c r="B287" s="68">
        <f t="shared" si="31"/>
        <v>16298</v>
      </c>
      <c r="C287" s="67">
        <f t="shared" si="32"/>
        <v>201223</v>
      </c>
      <c r="D287" s="63">
        <f t="shared" si="35"/>
        <v>9436</v>
      </c>
      <c r="E287" s="106">
        <f t="shared" si="27"/>
        <v>5030575</v>
      </c>
      <c r="F287" s="80"/>
      <c r="G287" s="76">
        <f t="shared" si="28"/>
        <v>422568.30000000005</v>
      </c>
      <c r="H287" s="80"/>
      <c r="I287" s="87">
        <f t="shared" si="33"/>
        <v>422576.40000000037</v>
      </c>
      <c r="J287" s="80"/>
      <c r="K287" s="87">
        <f t="shared" si="29"/>
        <v>422575</v>
      </c>
      <c r="L287" s="81"/>
      <c r="M287" s="86">
        <f t="shared" si="30"/>
        <v>1.400000000372529</v>
      </c>
      <c r="N287" s="85"/>
      <c r="O287" s="21">
        <v>2.1</v>
      </c>
      <c r="P287" s="22">
        <v>0</v>
      </c>
      <c r="Q287" s="23">
        <f t="shared" si="34"/>
        <v>0</v>
      </c>
      <c r="R287" s="24">
        <v>0</v>
      </c>
      <c r="S287" s="19"/>
    </row>
    <row r="288" spans="1:19" s="1" customFormat="1">
      <c r="A288" s="59">
        <v>255</v>
      </c>
      <c r="B288" s="68">
        <f t="shared" si="31"/>
        <v>16903</v>
      </c>
      <c r="C288" s="67">
        <f t="shared" si="32"/>
        <v>208690</v>
      </c>
      <c r="D288" s="63">
        <f t="shared" si="35"/>
        <v>9785</v>
      </c>
      <c r="E288" s="106">
        <f t="shared" si="27"/>
        <v>5217250</v>
      </c>
      <c r="F288" s="80"/>
      <c r="G288" s="76">
        <f t="shared" si="28"/>
        <v>438249</v>
      </c>
      <c r="H288" s="80"/>
      <c r="I288" s="87">
        <f t="shared" si="33"/>
        <v>438250.40000000037</v>
      </c>
      <c r="J288" s="80"/>
      <c r="K288" s="87">
        <f t="shared" si="29"/>
        <v>438250</v>
      </c>
      <c r="L288" s="81"/>
      <c r="M288" s="86">
        <f t="shared" si="30"/>
        <v>0.40000000037252903</v>
      </c>
      <c r="N288" s="85"/>
      <c r="O288" s="21">
        <v>2.1</v>
      </c>
      <c r="P288" s="22">
        <v>0</v>
      </c>
      <c r="Q288" s="23">
        <f t="shared" si="34"/>
        <v>0</v>
      </c>
      <c r="R288" s="24">
        <v>0</v>
      </c>
      <c r="S288" s="19"/>
    </row>
    <row r="289" spans="1:19" s="1" customFormat="1">
      <c r="A289" s="58">
        <v>256</v>
      </c>
      <c r="B289" s="68">
        <f t="shared" si="31"/>
        <v>17530</v>
      </c>
      <c r="C289" s="67">
        <f t="shared" si="32"/>
        <v>216435</v>
      </c>
      <c r="D289" s="63">
        <f t="shared" si="35"/>
        <v>10149</v>
      </c>
      <c r="E289" s="106">
        <f t="shared" si="27"/>
        <v>5410875</v>
      </c>
      <c r="F289" s="80"/>
      <c r="G289" s="76">
        <f t="shared" si="28"/>
        <v>454513.5</v>
      </c>
      <c r="H289" s="80"/>
      <c r="I289" s="87">
        <f t="shared" si="33"/>
        <v>454513.90000000037</v>
      </c>
      <c r="J289" s="80"/>
      <c r="K289" s="87">
        <f t="shared" si="29"/>
        <v>454500</v>
      </c>
      <c r="L289" s="81"/>
      <c r="M289" s="86">
        <f t="shared" si="30"/>
        <v>13.900000000372529</v>
      </c>
      <c r="N289" s="85"/>
      <c r="O289" s="21">
        <v>2.1</v>
      </c>
      <c r="P289" s="22">
        <v>0</v>
      </c>
      <c r="Q289" s="23">
        <f t="shared" si="34"/>
        <v>0</v>
      </c>
      <c r="R289" s="24">
        <v>0</v>
      </c>
      <c r="S289" s="19"/>
    </row>
    <row r="290" spans="1:19" s="1" customFormat="1">
      <c r="A290" s="59">
        <v>257</v>
      </c>
      <c r="B290" s="68">
        <f t="shared" si="31"/>
        <v>18180</v>
      </c>
      <c r="C290" s="67">
        <f t="shared" si="32"/>
        <v>224466</v>
      </c>
      <c r="D290" s="63">
        <f t="shared" si="35"/>
        <v>10525</v>
      </c>
      <c r="E290" s="106">
        <f t="shared" ref="E290:E293" si="36">C$24*C290</f>
        <v>5611650</v>
      </c>
      <c r="F290" s="80"/>
      <c r="G290" s="76">
        <f t="shared" si="28"/>
        <v>471378.60000000003</v>
      </c>
      <c r="H290" s="80"/>
      <c r="I290" s="87">
        <f t="shared" si="33"/>
        <v>471392.50000000041</v>
      </c>
      <c r="J290" s="80"/>
      <c r="K290" s="87">
        <f t="shared" si="29"/>
        <v>471375</v>
      </c>
      <c r="L290" s="81"/>
      <c r="M290" s="86">
        <f t="shared" si="30"/>
        <v>17.500000000407454</v>
      </c>
      <c r="N290" s="85"/>
      <c r="O290" s="21">
        <v>2.1</v>
      </c>
      <c r="P290" s="22">
        <v>0</v>
      </c>
      <c r="Q290" s="23">
        <f t="shared" si="34"/>
        <v>0</v>
      </c>
      <c r="R290" s="24">
        <v>0</v>
      </c>
      <c r="S290" s="19"/>
    </row>
    <row r="291" spans="1:19" s="1" customFormat="1">
      <c r="A291" s="58">
        <v>258</v>
      </c>
      <c r="B291" s="68">
        <f t="shared" si="31"/>
        <v>18855</v>
      </c>
      <c r="C291" s="67">
        <f t="shared" si="32"/>
        <v>232796</v>
      </c>
      <c r="D291" s="63">
        <f t="shared" si="35"/>
        <v>10916</v>
      </c>
      <c r="E291" s="106">
        <f t="shared" si="36"/>
        <v>5819900</v>
      </c>
      <c r="F291" s="80"/>
      <c r="G291" s="76">
        <f t="shared" ref="G291:G293" si="37">C291*O291</f>
        <v>488871.60000000003</v>
      </c>
      <c r="H291" s="80"/>
      <c r="I291" s="87">
        <f t="shared" si="33"/>
        <v>488889.10000000044</v>
      </c>
      <c r="J291" s="80"/>
      <c r="K291" s="87">
        <f>TRUNC(I291/C$24,0)*C$24</f>
        <v>488875</v>
      </c>
      <c r="L291" s="81"/>
      <c r="M291" s="86">
        <f t="shared" ref="M291:M293" si="38">I291-K291</f>
        <v>14.100000000442378</v>
      </c>
      <c r="N291" s="85"/>
      <c r="O291" s="21">
        <v>2.1</v>
      </c>
      <c r="P291" s="22">
        <v>0</v>
      </c>
      <c r="Q291" s="23">
        <f t="shared" si="34"/>
        <v>0</v>
      </c>
      <c r="R291" s="24">
        <v>0</v>
      </c>
      <c r="S291" s="19"/>
    </row>
    <row r="292" spans="1:19" s="1" customFormat="1">
      <c r="A292" s="59">
        <v>259</v>
      </c>
      <c r="B292" s="68">
        <f>TRUNC(K291/C$24+R291,0)</f>
        <v>19555</v>
      </c>
      <c r="C292" s="67">
        <f>C291+B292-D291</f>
        <v>241435</v>
      </c>
      <c r="D292" s="63">
        <f t="shared" si="35"/>
        <v>11321</v>
      </c>
      <c r="E292" s="106">
        <f t="shared" si="36"/>
        <v>6035875</v>
      </c>
      <c r="F292" s="80"/>
      <c r="G292" s="76">
        <f t="shared" si="37"/>
        <v>507013.5</v>
      </c>
      <c r="H292" s="80"/>
      <c r="I292" s="87">
        <f>IF(I291&lt;25,G292+I291-P292,G292+M291-P292)</f>
        <v>507027.60000000044</v>
      </c>
      <c r="J292" s="80"/>
      <c r="K292" s="87">
        <f>TRUNC(I292/C$24,0)*C$24</f>
        <v>507025</v>
      </c>
      <c r="L292" s="81"/>
      <c r="M292" s="86">
        <f t="shared" si="38"/>
        <v>2.6000000004423782</v>
      </c>
      <c r="N292" s="85"/>
      <c r="O292" s="21">
        <v>2.1</v>
      </c>
      <c r="P292" s="22">
        <v>0</v>
      </c>
      <c r="Q292" s="23">
        <f t="shared" ref="Q292:Q293" si="39">Q291+P292</f>
        <v>0</v>
      </c>
      <c r="R292" s="24">
        <v>0</v>
      </c>
      <c r="S292" s="19"/>
    </row>
    <row r="293" spans="1:19" s="1" customFormat="1" ht="15" thickBot="1">
      <c r="A293" s="61">
        <v>260</v>
      </c>
      <c r="B293" s="69">
        <f>TRUNC(K292/C$24+R292,0)</f>
        <v>20281</v>
      </c>
      <c r="C293" s="70">
        <f>C292+B293-D292</f>
        <v>250395</v>
      </c>
      <c r="D293" s="64">
        <f t="shared" si="35"/>
        <v>11742</v>
      </c>
      <c r="E293" s="107">
        <f t="shared" si="36"/>
        <v>6259875</v>
      </c>
      <c r="F293" s="78"/>
      <c r="G293" s="77">
        <f t="shared" si="37"/>
        <v>525829.5</v>
      </c>
      <c r="H293" s="78"/>
      <c r="I293" s="88">
        <f>IF(I292&lt;25,G293+I292-P293,G293+M292-P293)</f>
        <v>525832.10000000044</v>
      </c>
      <c r="J293" s="78"/>
      <c r="K293" s="88">
        <f>TRUNC(I293/C$24,0)*C$24</f>
        <v>525825</v>
      </c>
      <c r="L293" s="82"/>
      <c r="M293" s="89">
        <f t="shared" si="38"/>
        <v>7.1000000004423782</v>
      </c>
      <c r="N293" s="85"/>
      <c r="O293" s="21">
        <v>2.1</v>
      </c>
      <c r="P293" s="22">
        <v>0</v>
      </c>
      <c r="Q293" s="23">
        <f t="shared" si="39"/>
        <v>0</v>
      </c>
      <c r="R293" s="24">
        <v>0</v>
      </c>
      <c r="S293" s="19"/>
    </row>
    <row r="294" spans="1:19" s="1" customFormat="1">
      <c r="B294" s="2"/>
      <c r="C294" s="3"/>
      <c r="D294" s="3"/>
      <c r="E294" s="4"/>
      <c r="N294" s="19"/>
      <c r="O294" s="19"/>
      <c r="P294" s="19"/>
      <c r="Q294" s="19"/>
      <c r="R294" s="19"/>
      <c r="S294" s="19"/>
    </row>
    <row r="295" spans="1:19" s="1" customFormat="1">
      <c r="B295" s="2"/>
      <c r="C295" s="3"/>
      <c r="D295" s="3"/>
      <c r="E295" s="4"/>
      <c r="N295" s="19"/>
      <c r="O295" s="19"/>
      <c r="P295" s="19"/>
      <c r="Q295" s="19"/>
      <c r="R295" s="19"/>
      <c r="S295" s="19"/>
    </row>
    <row r="296" spans="1:19" s="1" customFormat="1">
      <c r="B296" s="2"/>
      <c r="C296" s="3"/>
      <c r="D296" s="3"/>
      <c r="E296" s="4"/>
      <c r="N296" s="19"/>
      <c r="O296" s="19"/>
      <c r="P296" s="19"/>
      <c r="Q296" s="19"/>
      <c r="R296" s="19"/>
      <c r="S296" s="19"/>
    </row>
    <row r="297" spans="1:19" s="1" customFormat="1">
      <c r="B297" s="2"/>
      <c r="C297" s="3"/>
      <c r="D297" s="3"/>
      <c r="E297" s="4"/>
      <c r="N297" s="19"/>
      <c r="O297" s="19"/>
      <c r="P297" s="19"/>
      <c r="Q297" s="19"/>
      <c r="R297" s="19"/>
      <c r="S297" s="19"/>
    </row>
    <row r="298" spans="1:19" s="1" customFormat="1">
      <c r="B298" s="2"/>
      <c r="C298" s="3"/>
      <c r="D298" s="3"/>
      <c r="E298" s="4"/>
      <c r="N298" s="19"/>
      <c r="O298" s="19"/>
      <c r="P298" s="19"/>
      <c r="Q298" s="19"/>
      <c r="R298" s="19"/>
      <c r="S298" s="19"/>
    </row>
    <row r="299" spans="1:19" s="1" customFormat="1">
      <c r="B299" s="2"/>
      <c r="C299" s="3"/>
      <c r="D299" s="3"/>
      <c r="E299" s="4"/>
      <c r="N299" s="19"/>
      <c r="O299" s="19"/>
      <c r="P299" s="19"/>
      <c r="Q299" s="19"/>
      <c r="R299" s="19"/>
      <c r="S299" s="19"/>
    </row>
    <row r="300" spans="1:19" s="1" customFormat="1">
      <c r="B300" s="2"/>
      <c r="C300" s="3"/>
      <c r="D300" s="3"/>
      <c r="E300" s="4"/>
      <c r="N300" s="19"/>
      <c r="O300" s="19"/>
      <c r="P300" s="19"/>
      <c r="Q300" s="19"/>
      <c r="R300" s="19"/>
      <c r="S300" s="19"/>
    </row>
    <row r="301" spans="1:19" s="1" customFormat="1">
      <c r="B301" s="2"/>
      <c r="C301" s="3"/>
      <c r="D301" s="3"/>
      <c r="E301" s="4"/>
      <c r="N301" s="19"/>
      <c r="O301" s="19"/>
      <c r="P301" s="19"/>
      <c r="Q301" s="19"/>
      <c r="R301" s="19"/>
      <c r="S301" s="19"/>
    </row>
    <row r="302" spans="1:19" s="1" customFormat="1">
      <c r="B302" s="2"/>
      <c r="C302" s="3"/>
      <c r="D302" s="3"/>
      <c r="E302" s="4"/>
      <c r="N302" s="19"/>
      <c r="O302" s="19"/>
      <c r="P302" s="19"/>
      <c r="Q302" s="19"/>
      <c r="R302" s="19"/>
      <c r="S302" s="19"/>
    </row>
    <row r="303" spans="1:19" s="1" customFormat="1">
      <c r="B303" s="2"/>
      <c r="C303" s="3"/>
      <c r="D303" s="3"/>
      <c r="E303" s="4"/>
      <c r="N303" s="19"/>
      <c r="O303" s="19"/>
      <c r="P303" s="19"/>
      <c r="Q303" s="19"/>
      <c r="R303" s="19"/>
      <c r="S303" s="19"/>
    </row>
    <row r="304" spans="1:19" s="1" customFormat="1">
      <c r="B304" s="2"/>
      <c r="C304" s="3"/>
      <c r="D304" s="3"/>
      <c r="E304" s="4"/>
      <c r="N304" s="19"/>
      <c r="O304" s="19"/>
      <c r="P304" s="19"/>
      <c r="Q304" s="19"/>
      <c r="R304" s="19"/>
      <c r="S304" s="19"/>
    </row>
    <row r="305" spans="2:19" s="1" customFormat="1">
      <c r="B305" s="2"/>
      <c r="C305" s="3"/>
      <c r="D305" s="3"/>
      <c r="E305" s="4"/>
      <c r="N305" s="19"/>
      <c r="O305" s="19"/>
      <c r="P305" s="19"/>
      <c r="Q305" s="19"/>
      <c r="R305" s="19"/>
      <c r="S305" s="19"/>
    </row>
    <row r="306" spans="2:19" s="1" customFormat="1">
      <c r="B306" s="2"/>
      <c r="C306" s="3"/>
      <c r="D306" s="3"/>
      <c r="E306" s="4"/>
      <c r="N306" s="19"/>
      <c r="O306" s="19"/>
      <c r="P306" s="19"/>
      <c r="Q306" s="19"/>
      <c r="R306" s="19"/>
      <c r="S306" s="19"/>
    </row>
    <row r="307" spans="2:19" s="1" customFormat="1">
      <c r="B307" s="2"/>
      <c r="C307" s="3"/>
      <c r="D307" s="3"/>
      <c r="E307" s="4"/>
      <c r="N307" s="19"/>
      <c r="O307" s="19"/>
      <c r="P307" s="19"/>
      <c r="Q307" s="19"/>
      <c r="R307" s="19"/>
      <c r="S307" s="19"/>
    </row>
    <row r="308" spans="2:19" s="1" customFormat="1">
      <c r="B308" s="2"/>
      <c r="C308" s="3"/>
      <c r="D308" s="3"/>
      <c r="E308" s="4"/>
      <c r="N308" s="19"/>
      <c r="O308" s="19"/>
      <c r="P308" s="19"/>
      <c r="Q308" s="19"/>
      <c r="R308" s="19"/>
      <c r="S308" s="19"/>
    </row>
    <row r="309" spans="2:19" s="1" customFormat="1">
      <c r="B309" s="2"/>
      <c r="C309" s="3"/>
      <c r="D309" s="3"/>
      <c r="E309" s="4"/>
      <c r="N309" s="19"/>
      <c r="O309" s="19"/>
      <c r="P309" s="19"/>
      <c r="Q309" s="19"/>
      <c r="R309" s="19"/>
      <c r="S309" s="19"/>
    </row>
    <row r="310" spans="2:19" s="1" customFormat="1">
      <c r="B310" s="2"/>
      <c r="C310" s="3"/>
      <c r="D310" s="3"/>
      <c r="E310" s="4"/>
      <c r="N310" s="19"/>
      <c r="O310" s="19"/>
      <c r="P310" s="19"/>
      <c r="Q310" s="19"/>
      <c r="R310" s="19"/>
      <c r="S310" s="19"/>
    </row>
    <row r="311" spans="2:19" s="1" customFormat="1">
      <c r="B311" s="2"/>
      <c r="C311" s="3"/>
      <c r="D311" s="3"/>
      <c r="E311" s="4"/>
      <c r="N311" s="19"/>
      <c r="O311" s="19"/>
      <c r="P311" s="19"/>
      <c r="Q311" s="19"/>
      <c r="R311" s="19"/>
      <c r="S311" s="19"/>
    </row>
    <row r="312" spans="2:19" s="1" customFormat="1">
      <c r="B312" s="2"/>
      <c r="C312" s="3"/>
      <c r="D312" s="3"/>
      <c r="E312" s="4"/>
      <c r="N312" s="19"/>
      <c r="O312" s="19"/>
      <c r="P312" s="19"/>
      <c r="Q312" s="19"/>
      <c r="R312" s="19"/>
      <c r="S312" s="19"/>
    </row>
    <row r="313" spans="2:19" s="1" customFormat="1">
      <c r="B313" s="2"/>
      <c r="C313" s="3"/>
      <c r="D313" s="3"/>
      <c r="E313" s="4"/>
      <c r="N313" s="19"/>
      <c r="O313" s="19"/>
      <c r="P313" s="19"/>
      <c r="Q313" s="19"/>
      <c r="R313" s="19"/>
      <c r="S313" s="19"/>
    </row>
    <row r="314" spans="2:19" s="1" customFormat="1">
      <c r="B314" s="2"/>
      <c r="C314" s="3"/>
      <c r="D314" s="3"/>
      <c r="E314" s="4"/>
      <c r="N314" s="19"/>
      <c r="O314" s="19"/>
      <c r="P314" s="19"/>
      <c r="Q314" s="19"/>
      <c r="R314" s="19"/>
      <c r="S314" s="19"/>
    </row>
    <row r="315" spans="2:19" s="1" customFormat="1">
      <c r="B315" s="2"/>
      <c r="C315" s="3"/>
      <c r="D315" s="3"/>
      <c r="E315" s="4"/>
      <c r="N315" s="19"/>
      <c r="O315" s="19"/>
      <c r="P315" s="19"/>
      <c r="Q315" s="19"/>
      <c r="R315" s="19"/>
      <c r="S315" s="19"/>
    </row>
    <row r="316" spans="2:19" s="1" customFormat="1">
      <c r="B316" s="2"/>
      <c r="C316" s="3"/>
      <c r="D316" s="3"/>
      <c r="E316" s="4"/>
      <c r="N316" s="19"/>
      <c r="O316" s="19"/>
      <c r="P316" s="19"/>
      <c r="Q316" s="19"/>
      <c r="R316" s="19"/>
      <c r="S316" s="19"/>
    </row>
    <row r="317" spans="2:19" s="1" customFormat="1">
      <c r="B317" s="2"/>
      <c r="C317" s="3"/>
      <c r="D317" s="3"/>
      <c r="E317" s="4"/>
      <c r="N317" s="19"/>
      <c r="O317" s="19"/>
      <c r="P317" s="19"/>
      <c r="Q317" s="19"/>
      <c r="R317" s="19"/>
      <c r="S317" s="19"/>
    </row>
    <row r="318" spans="2:19" s="1" customFormat="1">
      <c r="B318" s="2"/>
      <c r="C318" s="3"/>
      <c r="D318" s="3"/>
      <c r="E318" s="4"/>
      <c r="N318" s="19"/>
      <c r="O318" s="19"/>
      <c r="P318" s="19"/>
      <c r="Q318" s="19"/>
      <c r="R318" s="19"/>
      <c r="S318" s="19"/>
    </row>
    <row r="319" spans="2:19" s="1" customFormat="1">
      <c r="B319" s="2"/>
      <c r="C319" s="3"/>
      <c r="D319" s="3"/>
      <c r="E319" s="4"/>
    </row>
    <row r="320" spans="2:19" s="1" customFormat="1">
      <c r="B320" s="2"/>
      <c r="C320" s="3"/>
      <c r="D320" s="3"/>
      <c r="E320" s="4"/>
    </row>
    <row r="321" spans="2:5" s="1" customFormat="1">
      <c r="B321" s="2"/>
      <c r="C321" s="3"/>
      <c r="D321" s="3"/>
      <c r="E321" s="4"/>
    </row>
    <row r="322" spans="2:5" s="1" customFormat="1">
      <c r="B322" s="2"/>
      <c r="C322" s="3"/>
      <c r="D322" s="3"/>
      <c r="E322" s="4"/>
    </row>
    <row r="323" spans="2:5" s="1" customFormat="1">
      <c r="B323" s="2"/>
      <c r="C323" s="3"/>
      <c r="D323" s="3"/>
      <c r="E323" s="4"/>
    </row>
    <row r="324" spans="2:5" s="1" customFormat="1">
      <c r="B324" s="2"/>
      <c r="C324" s="3"/>
      <c r="D324" s="3"/>
      <c r="E324" s="4"/>
    </row>
    <row r="325" spans="2:5" s="1" customFormat="1">
      <c r="B325" s="2"/>
      <c r="C325" s="3"/>
      <c r="D325" s="3"/>
      <c r="E325" s="4"/>
    </row>
    <row r="326" spans="2:5" s="1" customFormat="1">
      <c r="B326" s="2"/>
      <c r="C326" s="3"/>
      <c r="D326" s="3"/>
      <c r="E326" s="4"/>
    </row>
    <row r="327" spans="2:5" s="1" customFormat="1">
      <c r="B327" s="2"/>
      <c r="C327" s="3"/>
      <c r="D327" s="3"/>
      <c r="E327" s="4"/>
    </row>
    <row r="328" spans="2:5" s="1" customFormat="1">
      <c r="B328" s="2"/>
      <c r="C328" s="3"/>
      <c r="D328" s="3"/>
      <c r="E328" s="4"/>
    </row>
    <row r="329" spans="2:5" s="1" customFormat="1">
      <c r="B329" s="2"/>
      <c r="C329" s="3"/>
      <c r="D329" s="3"/>
      <c r="E329" s="4"/>
    </row>
    <row r="330" spans="2:5" s="1" customFormat="1">
      <c r="B330" s="2"/>
      <c r="C330" s="3"/>
      <c r="D330" s="3"/>
      <c r="E330" s="4"/>
    </row>
    <row r="331" spans="2:5" s="1" customFormat="1">
      <c r="B331" s="2"/>
      <c r="C331" s="3"/>
      <c r="D331" s="3"/>
      <c r="E331" s="4"/>
    </row>
    <row r="332" spans="2:5" s="1" customFormat="1">
      <c r="B332" s="2"/>
      <c r="C332" s="3"/>
      <c r="D332" s="3"/>
      <c r="E332" s="4"/>
    </row>
    <row r="333" spans="2:5" s="1" customFormat="1">
      <c r="B333" s="2"/>
      <c r="C333" s="3"/>
      <c r="D333" s="3"/>
      <c r="E333" s="4"/>
    </row>
    <row r="334" spans="2:5" s="1" customFormat="1">
      <c r="B334" s="2"/>
      <c r="C334" s="3"/>
      <c r="D334" s="3"/>
      <c r="E334" s="4"/>
    </row>
    <row r="335" spans="2:5" s="1" customFormat="1">
      <c r="B335" s="2"/>
      <c r="C335" s="3"/>
      <c r="D335" s="3"/>
      <c r="E335" s="4"/>
    </row>
    <row r="336" spans="2:5" s="1" customFormat="1">
      <c r="B336" s="2"/>
      <c r="C336" s="3"/>
      <c r="D336" s="3"/>
      <c r="E336" s="4"/>
    </row>
    <row r="337" spans="2:5" s="1" customFormat="1">
      <c r="B337" s="2"/>
      <c r="C337" s="3"/>
      <c r="D337" s="3"/>
      <c r="E337" s="4"/>
    </row>
    <row r="338" spans="2:5" s="1" customFormat="1">
      <c r="B338" s="2"/>
      <c r="C338" s="3"/>
      <c r="D338" s="3"/>
      <c r="E338" s="4"/>
    </row>
    <row r="339" spans="2:5" s="1" customFormat="1">
      <c r="B339" s="2"/>
      <c r="C339" s="3"/>
      <c r="D339" s="3"/>
      <c r="E339" s="4"/>
    </row>
    <row r="340" spans="2:5" s="1" customFormat="1">
      <c r="B340" s="2"/>
      <c r="C340" s="3"/>
      <c r="D340" s="3"/>
      <c r="E340" s="4"/>
    </row>
    <row r="341" spans="2:5" s="1" customFormat="1">
      <c r="B341" s="2"/>
      <c r="C341" s="3"/>
      <c r="D341" s="3"/>
      <c r="E341" s="4"/>
    </row>
    <row r="342" spans="2:5" s="1" customFormat="1">
      <c r="B342" s="2"/>
      <c r="C342" s="3"/>
      <c r="D342" s="3"/>
      <c r="E342" s="4"/>
    </row>
    <row r="343" spans="2:5" s="1" customFormat="1">
      <c r="B343" s="2"/>
      <c r="C343" s="3"/>
      <c r="D343" s="3"/>
      <c r="E343" s="4"/>
    </row>
    <row r="344" spans="2:5" s="1" customFormat="1">
      <c r="B344" s="2"/>
      <c r="C344" s="3"/>
      <c r="D344" s="3"/>
      <c r="E344" s="4"/>
    </row>
    <row r="345" spans="2:5" s="1" customFormat="1">
      <c r="B345" s="2"/>
      <c r="C345" s="3"/>
      <c r="D345" s="3"/>
      <c r="E345" s="4"/>
    </row>
    <row r="346" spans="2:5" s="1" customFormat="1">
      <c r="B346" s="2"/>
      <c r="C346" s="3"/>
      <c r="D346" s="3"/>
      <c r="E346" s="4"/>
    </row>
    <row r="347" spans="2:5" s="1" customFormat="1">
      <c r="B347" s="2"/>
      <c r="C347" s="3"/>
      <c r="D347" s="3"/>
      <c r="E347" s="4"/>
    </row>
    <row r="348" spans="2:5" s="1" customFormat="1">
      <c r="B348" s="2"/>
      <c r="C348" s="3"/>
      <c r="D348" s="3"/>
      <c r="E348" s="4"/>
    </row>
    <row r="349" spans="2:5" s="1" customFormat="1">
      <c r="B349" s="2"/>
      <c r="C349" s="3"/>
      <c r="D349" s="3"/>
      <c r="E349" s="4"/>
    </row>
    <row r="350" spans="2:5" s="1" customFormat="1">
      <c r="B350" s="2"/>
      <c r="C350" s="3"/>
      <c r="D350" s="3"/>
      <c r="E350" s="4"/>
    </row>
    <row r="351" spans="2:5" s="1" customFormat="1">
      <c r="B351" s="2"/>
      <c r="C351" s="3"/>
      <c r="D351" s="3"/>
      <c r="E351" s="4"/>
    </row>
    <row r="352" spans="2:5" s="1" customFormat="1">
      <c r="B352" s="2"/>
      <c r="C352" s="3"/>
      <c r="D352" s="3"/>
      <c r="E352" s="4"/>
    </row>
    <row r="353" spans="2:5" s="1" customFormat="1">
      <c r="B353" s="2"/>
      <c r="C353" s="3"/>
      <c r="D353" s="3"/>
      <c r="E353" s="4"/>
    </row>
    <row r="354" spans="2:5" s="1" customFormat="1">
      <c r="B354" s="2"/>
      <c r="C354" s="3"/>
      <c r="D354" s="3"/>
      <c r="E354" s="4"/>
    </row>
    <row r="355" spans="2:5" s="1" customFormat="1">
      <c r="B355" s="2"/>
      <c r="C355" s="3"/>
      <c r="D355" s="3"/>
      <c r="E355" s="4"/>
    </row>
    <row r="356" spans="2:5" s="1" customFormat="1">
      <c r="B356" s="2"/>
      <c r="C356" s="3"/>
      <c r="D356" s="3"/>
      <c r="E356" s="4"/>
    </row>
    <row r="357" spans="2:5" s="1" customFormat="1">
      <c r="B357" s="2"/>
      <c r="C357" s="3"/>
      <c r="D357" s="3"/>
      <c r="E357" s="4"/>
    </row>
    <row r="358" spans="2:5" s="1" customFormat="1">
      <c r="B358" s="2"/>
      <c r="C358" s="3"/>
      <c r="D358" s="3"/>
      <c r="E358" s="4"/>
    </row>
    <row r="359" spans="2:5" s="1" customFormat="1">
      <c r="B359" s="2"/>
      <c r="C359" s="3"/>
      <c r="D359" s="3"/>
      <c r="E359" s="4"/>
    </row>
    <row r="360" spans="2:5" s="1" customFormat="1">
      <c r="B360" s="2"/>
      <c r="C360" s="3"/>
      <c r="D360" s="3"/>
      <c r="E360" s="4"/>
    </row>
    <row r="361" spans="2:5" s="1" customFormat="1">
      <c r="B361" s="2"/>
      <c r="C361" s="3"/>
      <c r="D361" s="3"/>
      <c r="E361" s="4"/>
    </row>
    <row r="362" spans="2:5" s="1" customFormat="1">
      <c r="B362" s="2"/>
      <c r="C362" s="3"/>
      <c r="D362" s="3"/>
      <c r="E362" s="4"/>
    </row>
    <row r="363" spans="2:5" s="1" customFormat="1">
      <c r="B363" s="2"/>
      <c r="C363" s="3"/>
      <c r="D363" s="3"/>
      <c r="E363" s="4"/>
    </row>
    <row r="364" spans="2:5" s="1" customFormat="1">
      <c r="B364" s="2"/>
      <c r="C364" s="3"/>
      <c r="D364" s="3"/>
      <c r="E364" s="4"/>
    </row>
    <row r="365" spans="2:5" s="1" customFormat="1">
      <c r="B365" s="2"/>
      <c r="C365" s="3"/>
      <c r="D365" s="3"/>
      <c r="E365" s="4"/>
    </row>
    <row r="366" spans="2:5" s="1" customFormat="1">
      <c r="B366" s="2"/>
      <c r="C366" s="3"/>
      <c r="D366" s="3"/>
      <c r="E366" s="4"/>
    </row>
    <row r="367" spans="2:5" s="1" customFormat="1">
      <c r="B367" s="2"/>
      <c r="C367" s="3"/>
      <c r="D367" s="3"/>
      <c r="E367" s="4"/>
    </row>
    <row r="368" spans="2:5" s="1" customFormat="1">
      <c r="B368" s="2"/>
      <c r="C368" s="3"/>
      <c r="D368" s="3"/>
      <c r="E368" s="4"/>
    </row>
  </sheetData>
  <mergeCells count="4">
    <mergeCell ref="A2:XFD2"/>
    <mergeCell ref="A6:XFD6"/>
    <mergeCell ref="I26:K26"/>
    <mergeCell ref="A30:M30"/>
  </mergeCells>
  <hyperlinks>
    <hyperlink ref="B7:I7" r:id="rId1" display="      Edité par Camille et Jonathan, Pour vous inscrire en nous ayant comme parrain cliquez ici"/>
    <hyperlink ref="A1:K1" r:id="rId2" display="TOUT SAVOIR SUR PROFITS 25 ? VISITEZ NOTRE BLOG : http://notre-blog-profits25.blogspot.fr/"/>
  </hyperlinks>
  <pageMargins left="0.7" right="0.7" top="0.75" bottom="0.75" header="0.3" footer="0.3"/>
  <pageSetup paperSize="9" orientation="portrait" horizontalDpi="4294967293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topLeftCell="A31" workbookViewId="0"/>
  </sheetViews>
  <sheetFormatPr baseColWidth="10" defaultRowHeight="14.25"/>
  <sheetData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4.25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2015-06-24T22:54:55Z</dcterms:modified>
</cp:coreProperties>
</file>