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31760" windowHeight="19000" tabRatio="500" activeTab="3"/>
  </bookViews>
  <sheets>
    <sheet name="semaine du 1207 - 1907" sheetId="1" r:id="rId1"/>
    <sheet name="19-07 au 26-07" sheetId="2" r:id="rId2"/>
    <sheet name="27-07 au 09-08" sheetId="4" r:id="rId3"/>
    <sheet name="10-08 au 16-08" sheetId="5" r:id="rId4"/>
    <sheet name="Feuil2" sheetId="3" r:id="rId5"/>
  </sheets>
  <definedNames>
    <definedName name="_xlnm._FilterDatabase" localSheetId="0" hidden="1">'semaine du 1207 - 1907'!#REF!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44" i="5" l="1"/>
  <c r="Z24" i="5"/>
  <c r="Z29" i="5"/>
  <c r="Z11" i="5"/>
  <c r="Z7" i="5"/>
  <c r="Z8" i="5"/>
  <c r="C54" i="4"/>
  <c r="J40" i="4"/>
  <c r="Z64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8" i="5"/>
  <c r="Z47" i="5"/>
  <c r="Z46" i="5"/>
  <c r="Z45" i="5"/>
  <c r="Z43" i="5"/>
  <c r="Z42" i="5"/>
  <c r="Z41" i="5"/>
  <c r="Z40" i="5"/>
  <c r="Z39" i="5"/>
  <c r="Z38" i="5"/>
  <c r="Z37" i="5"/>
  <c r="Z36" i="5"/>
  <c r="Z35" i="5"/>
  <c r="Z33" i="5"/>
  <c r="Z31" i="5"/>
  <c r="Z30" i="5"/>
  <c r="Z28" i="5"/>
  <c r="Z27" i="5"/>
  <c r="Z26" i="5"/>
  <c r="Z25" i="5"/>
  <c r="Z23" i="5"/>
  <c r="Z22" i="5"/>
  <c r="Z21" i="5"/>
  <c r="Z20" i="5"/>
  <c r="Z19" i="5"/>
  <c r="Z18" i="5"/>
  <c r="Z16" i="5"/>
  <c r="Z15" i="5"/>
  <c r="Z14" i="5"/>
  <c r="Z13" i="5"/>
  <c r="Z12" i="5"/>
  <c r="Z10" i="5"/>
  <c r="Z9" i="5"/>
  <c r="Z6" i="5"/>
  <c r="Z5" i="5"/>
  <c r="Z4" i="5"/>
  <c r="Z3" i="5"/>
  <c r="Z2" i="5"/>
  <c r="Z73" i="5"/>
  <c r="S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7" i="2"/>
  <c r="S18" i="2"/>
  <c r="S19" i="2"/>
  <c r="S20" i="2"/>
  <c r="S21" i="2"/>
  <c r="S22" i="2"/>
  <c r="S23" i="2"/>
  <c r="S24" i="2"/>
  <c r="B25" i="2"/>
  <c r="C25" i="2"/>
  <c r="J25" i="2"/>
  <c r="L25" i="2"/>
  <c r="S25" i="2"/>
  <c r="S26" i="2"/>
  <c r="S27" i="2"/>
  <c r="S28" i="2"/>
  <c r="S29" i="2"/>
  <c r="S30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3" i="2"/>
  <c r="S64" i="2"/>
  <c r="S65" i="2"/>
  <c r="S67" i="2"/>
  <c r="Z2" i="4"/>
  <c r="Z3" i="4"/>
  <c r="Z5" i="4"/>
  <c r="Z6" i="4"/>
  <c r="Z7" i="4"/>
  <c r="Z8" i="4"/>
  <c r="Z9" i="4"/>
  <c r="Z10" i="4"/>
  <c r="Z11" i="4"/>
  <c r="Z12" i="4"/>
  <c r="Z13" i="4"/>
  <c r="Z14" i="4"/>
  <c r="Z15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3" i="4"/>
  <c r="Z34" i="4"/>
  <c r="Z35" i="4"/>
  <c r="Z36" i="4"/>
  <c r="Z37" i="4"/>
  <c r="Z38" i="4"/>
  <c r="Z39" i="4"/>
  <c r="Z40" i="4"/>
  <c r="Z41" i="4"/>
  <c r="Z42" i="4"/>
  <c r="Z43" i="4"/>
  <c r="Z45" i="4"/>
  <c r="Z46" i="4"/>
  <c r="Z48" i="4"/>
  <c r="Z49" i="4"/>
  <c r="Z50" i="4"/>
  <c r="Z51" i="4"/>
  <c r="Z52" i="4"/>
  <c r="Z54" i="4"/>
  <c r="Z55" i="4"/>
  <c r="Z56" i="4"/>
  <c r="Z57" i="4"/>
  <c r="Z58" i="4"/>
  <c r="Z59" i="4"/>
  <c r="Z60" i="4"/>
  <c r="Z61" i="4"/>
  <c r="Z62" i="4"/>
  <c r="B4" i="4"/>
  <c r="Z4" i="4"/>
  <c r="D53" i="4"/>
  <c r="Z53" i="4"/>
  <c r="D44" i="4"/>
  <c r="Z44" i="4"/>
  <c r="Z71" i="4"/>
  <c r="M79" i="1"/>
  <c r="M71" i="1"/>
  <c r="M2" i="1"/>
  <c r="M72" i="1"/>
  <c r="M3" i="1"/>
  <c r="M4" i="1"/>
  <c r="M5" i="1"/>
  <c r="M6" i="1"/>
  <c r="M73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74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75" i="1"/>
  <c r="M65" i="1"/>
  <c r="M66" i="1"/>
  <c r="M67" i="1"/>
  <c r="M68" i="1"/>
  <c r="M69" i="1"/>
  <c r="M70" i="1"/>
  <c r="M76" i="1"/>
  <c r="M77" i="1"/>
  <c r="M78" i="1"/>
</calcChain>
</file>

<file path=xl/sharedStrings.xml><?xml version="1.0" encoding="utf-8"?>
<sst xmlns="http://schemas.openxmlformats.org/spreadsheetml/2006/main" count="711" uniqueCount="129">
  <si>
    <t>fer</t>
  </si>
  <si>
    <t>calcaire</t>
  </si>
  <si>
    <t>ebene</t>
  </si>
  <si>
    <t>tissus</t>
  </si>
  <si>
    <t>bijoux</t>
  </si>
  <si>
    <t>albatre</t>
  </si>
  <si>
    <t>miel</t>
  </si>
  <si>
    <t>jackglace</t>
  </si>
  <si>
    <t>foubinho</t>
  </si>
  <si>
    <t xml:space="preserve">filman69 </t>
  </si>
  <si>
    <t>freboc</t>
  </si>
  <si>
    <t>fad</t>
  </si>
  <si>
    <t>priska1981</t>
  </si>
  <si>
    <t>quentindup</t>
  </si>
  <si>
    <t>salam</t>
  </si>
  <si>
    <t xml:space="preserve">mossec </t>
  </si>
  <si>
    <t>scorpio72</t>
  </si>
  <si>
    <t xml:space="preserve">ooolll </t>
  </si>
  <si>
    <t>belgarion2</t>
  </si>
  <si>
    <t>layokan</t>
  </si>
  <si>
    <t xml:space="preserve">polpinx </t>
  </si>
  <si>
    <t xml:space="preserve">GOODGOD </t>
  </si>
  <si>
    <t>Naaaash</t>
  </si>
  <si>
    <t>garou32</t>
  </si>
  <si>
    <t>polidor one</t>
  </si>
  <si>
    <t xml:space="preserve">praxitele </t>
  </si>
  <si>
    <t>ehvm2000</t>
  </si>
  <si>
    <t>Sacrf</t>
  </si>
  <si>
    <t>bourpif 46</t>
  </si>
  <si>
    <t>micka 1er</t>
  </si>
  <si>
    <t>ettienne</t>
  </si>
  <si>
    <t>bidchounette</t>
  </si>
  <si>
    <t>ursus</t>
  </si>
  <si>
    <t>wystia</t>
  </si>
  <si>
    <t>cyrial3</t>
  </si>
  <si>
    <t>douap42</t>
  </si>
  <si>
    <t>totoche86</t>
  </si>
  <si>
    <t>ocaton</t>
  </si>
  <si>
    <t>krocodylus</t>
  </si>
  <si>
    <t>ranktal</t>
  </si>
  <si>
    <t>shaakonb</t>
  </si>
  <si>
    <t>tonio64</t>
  </si>
  <si>
    <t>gammar</t>
  </si>
  <si>
    <t>dam250192</t>
  </si>
  <si>
    <t>lolehardy</t>
  </si>
  <si>
    <t>Ivilis</t>
  </si>
  <si>
    <t>Pent69</t>
  </si>
  <si>
    <t>benbot</t>
  </si>
  <si>
    <t>mouse13</t>
  </si>
  <si>
    <t>arrows5656</t>
  </si>
  <si>
    <t>justine</t>
  </si>
  <si>
    <t>hbm86</t>
  </si>
  <si>
    <t>legendarius01</t>
  </si>
  <si>
    <t>mélu</t>
  </si>
  <si>
    <t>Gotemar</t>
  </si>
  <si>
    <t>florildo</t>
  </si>
  <si>
    <t>Mitzo</t>
  </si>
  <si>
    <t>jemcy</t>
  </si>
  <si>
    <t>Spadd</t>
  </si>
  <si>
    <t>Dval</t>
  </si>
  <si>
    <t>dede72</t>
  </si>
  <si>
    <t>martine</t>
  </si>
  <si>
    <t>Cyb750</t>
  </si>
  <si>
    <t>Plumette</t>
  </si>
  <si>
    <t>L-F-M</t>
  </si>
  <si>
    <t>Zege</t>
  </si>
  <si>
    <t>clemf40</t>
  </si>
  <si>
    <t>Valarr</t>
  </si>
  <si>
    <t>phabor 61</t>
  </si>
  <si>
    <t>Frangor 1er</t>
  </si>
  <si>
    <t>Philou46</t>
  </si>
  <si>
    <t xml:space="preserve">kevalou </t>
  </si>
  <si>
    <t>or</t>
  </si>
  <si>
    <t>granite</t>
  </si>
  <si>
    <t>cuivre</t>
  </si>
  <si>
    <t>vacance</t>
  </si>
  <si>
    <t>110 environ</t>
  </si>
  <si>
    <t>guyqui58</t>
  </si>
  <si>
    <t>Hebusdetroye:</t>
  </si>
  <si>
    <t>panne ordi</t>
  </si>
  <si>
    <t>dunky59</t>
  </si>
  <si>
    <t>dabador</t>
  </si>
  <si>
    <t>dons PF</t>
  </si>
  <si>
    <t>X</t>
  </si>
  <si>
    <t>y</t>
  </si>
  <si>
    <t>brique</t>
  </si>
  <si>
    <t>verre</t>
  </si>
  <si>
    <t>corde</t>
  </si>
  <si>
    <t>sel</t>
  </si>
  <si>
    <t>herbe</t>
  </si>
  <si>
    <t>azote14</t>
  </si>
  <si>
    <t>mowerofdeath</t>
  </si>
  <si>
    <t>milzoasct</t>
  </si>
  <si>
    <t>arwenn</t>
  </si>
  <si>
    <t>DATE</t>
  </si>
  <si>
    <t>Phare</t>
  </si>
  <si>
    <t>BB GM nom</t>
  </si>
  <si>
    <t xml:space="preserve">GM posé par </t>
  </si>
  <si>
    <t>Dam #56</t>
  </si>
  <si>
    <t>ZEUS</t>
  </si>
  <si>
    <t>ehvm2000 #16</t>
  </si>
  <si>
    <t>PHARE</t>
  </si>
  <si>
    <t>Garou#32</t>
  </si>
  <si>
    <t>SALAM#12</t>
  </si>
  <si>
    <t>BABEL</t>
  </si>
  <si>
    <t>Ivilis#40</t>
  </si>
  <si>
    <t>Benbot#47</t>
  </si>
  <si>
    <t>Phabor61#15</t>
  </si>
  <si>
    <t>Quentindub#15</t>
  </si>
  <si>
    <t>Kevin67600</t>
  </si>
  <si>
    <t>ptit ant</t>
  </si>
  <si>
    <t>chinooky</t>
  </si>
  <si>
    <t>si007</t>
  </si>
  <si>
    <t>Deuzaid</t>
  </si>
  <si>
    <t>Basalte</t>
  </si>
  <si>
    <t>Laiton</t>
  </si>
  <si>
    <t>Soie</t>
  </si>
  <si>
    <t>P. talc</t>
  </si>
  <si>
    <t>P. canon</t>
  </si>
  <si>
    <t>TOTAL</t>
  </si>
  <si>
    <t>Hebusdetroye</t>
  </si>
  <si>
    <t>mitzoasct</t>
  </si>
  <si>
    <t>cyb750</t>
  </si>
  <si>
    <t>doowap42</t>
  </si>
  <si>
    <t>lucie51000</t>
  </si>
  <si>
    <t>crown4</t>
  </si>
  <si>
    <t>kliros</t>
  </si>
  <si>
    <t>hes-kargot</t>
  </si>
  <si>
    <t>openeyes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</si>
</sst>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5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5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5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69">
    <xf numFmtId="0" fontId="0" fillId="0" borderId="0" xfId="0"/>
    <xf numFmtId="0" fontId="1" fillId="2" borderId="0" xfId="0" applyFont="1" applyFill="1"/>
    <xf numFmtId="49" fontId="4" fillId="0" borderId="0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8" fillId="2" borderId="1" xfId="0" applyFont="1" applyFill="1" applyBorder="1"/>
    <xf numFmtId="0" fontId="7" fillId="3" borderId="1" xfId="0" applyFont="1" applyFill="1" applyBorder="1"/>
    <xf numFmtId="49" fontId="4" fillId="3" borderId="0" xfId="0" applyNumberFormat="1" applyFont="1" applyFill="1" applyBorder="1" applyAlignment="1">
      <alignment horizontal="center"/>
    </xf>
    <xf numFmtId="49" fontId="0" fillId="0" borderId="0" xfId="0" applyNumberFormat="1"/>
    <xf numFmtId="16" fontId="0" fillId="0" borderId="0" xfId="0" applyNumberFormat="1"/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11" fillId="4" borderId="1" xfId="0" applyFont="1" applyFill="1" applyBorder="1"/>
    <xf numFmtId="0" fontId="7" fillId="5" borderId="1" xfId="0" applyFont="1" applyFill="1" applyBorder="1"/>
    <xf numFmtId="0" fontId="8" fillId="5" borderId="1" xfId="0" applyFont="1" applyFill="1" applyBorder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11" fillId="0" borderId="1" xfId="0" applyFont="1" applyBorder="1"/>
    <xf numFmtId="0" fontId="9" fillId="5" borderId="1" xfId="0" applyFont="1" applyFill="1" applyBorder="1"/>
    <xf numFmtId="0" fontId="7" fillId="0" borderId="0" xfId="0" applyFont="1" applyBorder="1"/>
    <xf numFmtId="0" fontId="8" fillId="2" borderId="0" xfId="0" applyFont="1" applyFill="1" applyBorder="1"/>
    <xf numFmtId="0" fontId="7" fillId="2" borderId="1" xfId="0" applyFont="1" applyFill="1" applyBorder="1"/>
    <xf numFmtId="0" fontId="7" fillId="2" borderId="0" xfId="0" applyFont="1" applyFill="1" applyBorder="1"/>
    <xf numFmtId="0" fontId="0" fillId="2" borderId="0" xfId="0" applyFill="1"/>
    <xf numFmtId="49" fontId="5" fillId="0" borderId="2" xfId="0" applyNumberFormat="1" applyFont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1" xfId="0" applyNumberFormat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6" fontId="0" fillId="5" borderId="1" xfId="0" applyNumberFormat="1" applyFill="1" applyBorder="1"/>
    <xf numFmtId="0" fontId="1" fillId="2" borderId="1" xfId="0" applyFont="1" applyFill="1" applyBorder="1"/>
    <xf numFmtId="0" fontId="0" fillId="2" borderId="1" xfId="0" applyFill="1" applyBorder="1"/>
    <xf numFmtId="0" fontId="13" fillId="0" borderId="0" xfId="0" applyFont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49" fontId="20" fillId="5" borderId="1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5" borderId="1" xfId="0" applyFont="1" applyFill="1" applyBorder="1" applyAlignment="1">
      <alignment horizontal="center"/>
    </xf>
    <xf numFmtId="49" fontId="19" fillId="7" borderId="1" xfId="0" applyNumberFormat="1" applyFont="1" applyFill="1" applyBorder="1" applyAlignment="1">
      <alignment horizontal="center"/>
    </xf>
    <xf numFmtId="0" fontId="22" fillId="7" borderId="0" xfId="0" applyFont="1" applyFill="1" applyAlignment="1">
      <alignment horizontal="center"/>
    </xf>
    <xf numFmtId="0" fontId="23" fillId="0" borderId="1" xfId="0" applyFont="1" applyFill="1" applyBorder="1"/>
    <xf numFmtId="0" fontId="7" fillId="0" borderId="1" xfId="0" applyFont="1" applyFill="1" applyBorder="1"/>
    <xf numFmtId="0" fontId="11" fillId="0" borderId="1" xfId="0" applyFont="1" applyFill="1" applyBorder="1"/>
    <xf numFmtId="0" fontId="5" fillId="0" borderId="1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5" fillId="5" borderId="1" xfId="0" applyFont="1" applyFill="1" applyBorder="1"/>
    <xf numFmtId="0" fontId="24" fillId="5" borderId="1" xfId="0" applyFont="1" applyFill="1" applyBorder="1"/>
    <xf numFmtId="0" fontId="24" fillId="0" borderId="1" xfId="0" applyFont="1" applyBorder="1"/>
    <xf numFmtId="0" fontId="7" fillId="0" borderId="2" xfId="0" applyNumberFormat="1" applyFont="1" applyFill="1" applyBorder="1" applyAlignment="1">
      <alignment horizontal="center"/>
    </xf>
    <xf numFmtId="0" fontId="1" fillId="0" borderId="0" xfId="55"/>
  </cellXfs>
  <cellStyles count="56">
    <cellStyle name="Avertissement" xfId="55" builtinId="11"/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81"/>
  <sheetViews>
    <sheetView workbookViewId="0">
      <pane xSplit="8" ySplit="18" topLeftCell="I91" activePane="bottomRight" state="frozen"/>
      <selection pane="topRight" activeCell="I1" sqref="I1"/>
      <selection pane="bottomLeft" activeCell="A19" sqref="A19"/>
      <selection pane="bottomRight" activeCell="A11" sqref="A11"/>
    </sheetView>
  </sheetViews>
  <sheetFormatPr baseColWidth="10" defaultRowHeight="15" x14ac:dyDescent="0"/>
  <cols>
    <col min="1" max="1" width="36.83203125" bestFit="1" customWidth="1"/>
    <col min="7" max="7" width="2.1640625" style="1" customWidth="1"/>
    <col min="13" max="13" width="20.83203125" customWidth="1"/>
    <col min="14" max="14" width="16" style="17" customWidth="1"/>
  </cols>
  <sheetData>
    <row r="1" spans="1:141" ht="20">
      <c r="A1" s="3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/>
      <c r="H1" s="3" t="s">
        <v>5</v>
      </c>
      <c r="I1" s="3" t="s">
        <v>6</v>
      </c>
      <c r="J1" s="3" t="s">
        <v>72</v>
      </c>
      <c r="K1" s="3" t="s">
        <v>73</v>
      </c>
      <c r="L1" s="3" t="s">
        <v>74</v>
      </c>
      <c r="M1" s="2"/>
      <c r="N1" s="2" t="s">
        <v>82</v>
      </c>
      <c r="O1" s="8" t="s">
        <v>75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</row>
    <row r="2" spans="1:141" ht="20">
      <c r="A2" s="11" t="s">
        <v>49</v>
      </c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>
        <f t="shared" ref="M2:M33" si="0">SUM(B2:L2)</f>
        <v>0</v>
      </c>
      <c r="N2" s="19"/>
    </row>
    <row r="3" spans="1:141" ht="20">
      <c r="A3" s="5" t="s">
        <v>18</v>
      </c>
      <c r="B3" s="5">
        <v>20</v>
      </c>
      <c r="C3" s="5"/>
      <c r="D3" s="5">
        <v>12</v>
      </c>
      <c r="E3" s="5">
        <v>10</v>
      </c>
      <c r="F3" s="5"/>
      <c r="G3" s="6"/>
      <c r="H3" s="5"/>
      <c r="I3" s="5"/>
      <c r="J3" s="5"/>
      <c r="K3" s="5"/>
      <c r="L3" s="5"/>
      <c r="M3">
        <f t="shared" si="0"/>
        <v>42</v>
      </c>
      <c r="N3" s="17" t="s">
        <v>83</v>
      </c>
    </row>
    <row r="4" spans="1:141" ht="20">
      <c r="A4" s="5" t="s">
        <v>47</v>
      </c>
      <c r="B4" s="5">
        <v>70</v>
      </c>
      <c r="C4" s="5">
        <v>195</v>
      </c>
      <c r="D4" s="5">
        <v>120</v>
      </c>
      <c r="E4" s="5">
        <v>129</v>
      </c>
      <c r="F4" s="5">
        <v>135</v>
      </c>
      <c r="G4" s="6"/>
      <c r="H4" s="5"/>
      <c r="I4" s="5"/>
      <c r="J4" s="5"/>
      <c r="K4" s="5"/>
      <c r="L4" s="5"/>
      <c r="M4">
        <f t="shared" si="0"/>
        <v>649</v>
      </c>
      <c r="N4" s="17" t="s">
        <v>83</v>
      </c>
    </row>
    <row r="5" spans="1:141" ht="20">
      <c r="A5" s="11" t="s">
        <v>31</v>
      </c>
      <c r="B5" s="5"/>
      <c r="C5" s="5"/>
      <c r="D5" s="5"/>
      <c r="E5" s="5"/>
      <c r="F5" s="5"/>
      <c r="G5" s="6"/>
      <c r="H5" s="5"/>
      <c r="I5" s="5"/>
      <c r="J5" s="5"/>
      <c r="K5" s="5"/>
      <c r="L5" s="5"/>
      <c r="M5">
        <f t="shared" si="0"/>
        <v>0</v>
      </c>
      <c r="N5" s="17" t="s">
        <v>83</v>
      </c>
    </row>
    <row r="6" spans="1:141" ht="20">
      <c r="A6" s="11" t="s">
        <v>28</v>
      </c>
      <c r="B6" s="5"/>
      <c r="C6" s="5"/>
      <c r="D6" s="5"/>
      <c r="E6" s="5"/>
      <c r="F6" s="5"/>
      <c r="G6" s="6"/>
      <c r="H6" s="5"/>
      <c r="I6" s="5"/>
      <c r="J6" s="5"/>
      <c r="K6" s="5"/>
      <c r="L6" s="5"/>
      <c r="M6">
        <f t="shared" si="0"/>
        <v>0</v>
      </c>
      <c r="N6" s="19"/>
    </row>
    <row r="7" spans="1:141" ht="20">
      <c r="A7" s="11" t="s">
        <v>66</v>
      </c>
      <c r="B7" s="5"/>
      <c r="C7" s="5"/>
      <c r="D7" s="5"/>
      <c r="E7" s="5"/>
      <c r="F7" s="5"/>
      <c r="G7" s="6"/>
      <c r="H7" s="5"/>
      <c r="I7" s="5"/>
      <c r="J7" s="5"/>
      <c r="K7" s="5"/>
      <c r="L7" s="5"/>
      <c r="M7">
        <f t="shared" si="0"/>
        <v>0</v>
      </c>
      <c r="N7" s="19"/>
    </row>
    <row r="8" spans="1:141" ht="20">
      <c r="A8" s="11" t="s">
        <v>62</v>
      </c>
      <c r="B8" s="5"/>
      <c r="C8" s="5"/>
      <c r="D8" s="5"/>
      <c r="E8" s="5"/>
      <c r="F8" s="5"/>
      <c r="G8" s="16"/>
      <c r="H8" s="15"/>
      <c r="I8" s="15"/>
      <c r="J8" s="15"/>
      <c r="K8" s="15"/>
      <c r="L8" s="15"/>
      <c r="M8">
        <f t="shared" si="0"/>
        <v>0</v>
      </c>
      <c r="N8" s="17" t="s">
        <v>83</v>
      </c>
    </row>
    <row r="9" spans="1:141" ht="20">
      <c r="A9" s="11" t="s">
        <v>34</v>
      </c>
      <c r="B9" s="5"/>
      <c r="C9" s="5"/>
      <c r="D9" s="5"/>
      <c r="E9" s="5"/>
      <c r="F9" s="5"/>
      <c r="G9" s="6"/>
      <c r="H9" s="5"/>
      <c r="I9" s="5"/>
      <c r="J9" s="5"/>
      <c r="K9" s="5"/>
      <c r="L9" s="5"/>
      <c r="M9">
        <f t="shared" si="0"/>
        <v>0</v>
      </c>
      <c r="N9" s="19"/>
    </row>
    <row r="10" spans="1:141" ht="20">
      <c r="A10" s="5" t="s">
        <v>81</v>
      </c>
      <c r="B10" s="5"/>
      <c r="C10" s="5"/>
      <c r="D10" s="5"/>
      <c r="E10" s="5"/>
      <c r="F10" s="5"/>
      <c r="G10" s="6"/>
      <c r="H10" s="5"/>
      <c r="I10" s="5"/>
      <c r="J10" s="5"/>
      <c r="K10" s="5"/>
      <c r="L10" s="5"/>
      <c r="M10">
        <f t="shared" si="0"/>
        <v>0</v>
      </c>
      <c r="N10" s="19"/>
      <c r="O10" s="10">
        <v>42203</v>
      </c>
    </row>
    <row r="11" spans="1:141" ht="20">
      <c r="A11" s="5" t="s">
        <v>43</v>
      </c>
      <c r="B11" s="5">
        <v>20</v>
      </c>
      <c r="C11" s="5"/>
      <c r="D11" s="5">
        <v>66</v>
      </c>
      <c r="E11" s="5">
        <v>55</v>
      </c>
      <c r="F11" s="5"/>
      <c r="G11" s="6"/>
      <c r="H11" s="5"/>
      <c r="I11" s="5"/>
      <c r="J11" s="5"/>
      <c r="K11" s="5"/>
      <c r="L11" s="5"/>
      <c r="M11">
        <f t="shared" si="0"/>
        <v>141</v>
      </c>
      <c r="N11" s="17" t="s">
        <v>83</v>
      </c>
    </row>
    <row r="12" spans="1:141" ht="20">
      <c r="A12" s="11" t="s">
        <v>60</v>
      </c>
      <c r="B12" s="5"/>
      <c r="C12" s="5"/>
      <c r="D12" s="5"/>
      <c r="E12" s="5"/>
      <c r="F12" s="5"/>
      <c r="G12" s="6"/>
      <c r="H12" s="5"/>
      <c r="I12" s="5"/>
      <c r="J12" s="5"/>
      <c r="K12" s="5"/>
      <c r="L12" s="5"/>
      <c r="M12">
        <f t="shared" si="0"/>
        <v>0</v>
      </c>
      <c r="N12" s="19"/>
    </row>
    <row r="13" spans="1:141" ht="20">
      <c r="A13" s="11" t="s">
        <v>35</v>
      </c>
      <c r="B13" s="5"/>
      <c r="C13" s="5"/>
      <c r="D13" s="5"/>
      <c r="E13" s="5"/>
      <c r="F13" s="5"/>
      <c r="G13" s="6"/>
      <c r="H13" s="5"/>
      <c r="I13" s="5"/>
      <c r="J13" s="5"/>
      <c r="K13" s="5"/>
      <c r="L13" s="5"/>
      <c r="M13">
        <f t="shared" si="0"/>
        <v>0</v>
      </c>
      <c r="N13" s="19"/>
    </row>
    <row r="14" spans="1:141" ht="20">
      <c r="A14" s="5" t="s">
        <v>80</v>
      </c>
      <c r="B14" s="5"/>
      <c r="C14" s="5"/>
      <c r="D14" s="5">
        <v>10</v>
      </c>
      <c r="E14" s="5"/>
      <c r="F14" s="5"/>
      <c r="G14" s="6"/>
      <c r="H14" s="5"/>
      <c r="I14" s="5"/>
      <c r="J14" s="5"/>
      <c r="K14" s="5"/>
      <c r="L14" s="5"/>
      <c r="M14">
        <f t="shared" si="0"/>
        <v>10</v>
      </c>
      <c r="N14" s="17" t="s">
        <v>83</v>
      </c>
      <c r="O14" s="10">
        <v>42203</v>
      </c>
    </row>
    <row r="15" spans="1:141" ht="20">
      <c r="A15" s="11" t="s">
        <v>59</v>
      </c>
      <c r="B15" s="5"/>
      <c r="C15" s="5"/>
      <c r="D15" s="5"/>
      <c r="E15" s="5"/>
      <c r="F15" s="5"/>
      <c r="G15" s="6"/>
      <c r="H15" s="5"/>
      <c r="I15" s="5"/>
      <c r="J15" s="5"/>
      <c r="K15" s="5"/>
      <c r="L15" s="5"/>
      <c r="M15">
        <f t="shared" si="0"/>
        <v>0</v>
      </c>
      <c r="N15" s="19"/>
    </row>
    <row r="16" spans="1:141" ht="20">
      <c r="A16" s="5" t="s">
        <v>26</v>
      </c>
      <c r="B16" s="5"/>
      <c r="C16" s="5">
        <v>15</v>
      </c>
      <c r="D16" s="5">
        <v>30</v>
      </c>
      <c r="E16" s="5"/>
      <c r="F16" s="5"/>
      <c r="G16" s="6"/>
      <c r="H16" s="5"/>
      <c r="I16" s="5"/>
      <c r="J16" s="5"/>
      <c r="K16" s="5"/>
      <c r="L16" s="5"/>
      <c r="M16">
        <f t="shared" si="0"/>
        <v>45</v>
      </c>
      <c r="N16" s="19"/>
    </row>
    <row r="17" spans="1:14" ht="20">
      <c r="A17" s="11" t="s">
        <v>30</v>
      </c>
      <c r="B17" s="5"/>
      <c r="C17" s="5"/>
      <c r="D17" s="5"/>
      <c r="E17" s="5"/>
      <c r="F17" s="5"/>
      <c r="G17" s="6"/>
      <c r="H17" s="5"/>
      <c r="I17" s="5"/>
      <c r="J17" s="5"/>
      <c r="K17" s="5"/>
      <c r="L17" s="5"/>
      <c r="M17">
        <f t="shared" si="0"/>
        <v>0</v>
      </c>
      <c r="N17" s="19"/>
    </row>
    <row r="18" spans="1:14" ht="20">
      <c r="A18" s="7" t="s">
        <v>11</v>
      </c>
      <c r="B18" s="5"/>
      <c r="C18" s="5"/>
      <c r="D18" s="5"/>
      <c r="E18" s="5"/>
      <c r="F18" s="5"/>
      <c r="G18" s="6"/>
      <c r="H18" s="5"/>
      <c r="I18" s="5"/>
      <c r="J18" s="5"/>
      <c r="K18" s="5"/>
      <c r="L18" s="5"/>
      <c r="M18">
        <f t="shared" si="0"/>
        <v>0</v>
      </c>
      <c r="N18" s="19"/>
    </row>
    <row r="19" spans="1:14" ht="20">
      <c r="A19" s="5" t="s">
        <v>9</v>
      </c>
      <c r="B19" s="5">
        <v>75</v>
      </c>
      <c r="C19" s="5"/>
      <c r="D19" s="5"/>
      <c r="E19" s="5"/>
      <c r="F19" s="5"/>
      <c r="G19" s="6"/>
      <c r="H19" s="5"/>
      <c r="I19" s="5"/>
      <c r="J19" s="5"/>
      <c r="K19" s="5"/>
      <c r="L19" s="5"/>
      <c r="M19">
        <f t="shared" si="0"/>
        <v>75</v>
      </c>
      <c r="N19" s="17" t="s">
        <v>83</v>
      </c>
    </row>
    <row r="20" spans="1:14" ht="20">
      <c r="A20" s="11" t="s">
        <v>55</v>
      </c>
      <c r="B20" s="5"/>
      <c r="C20" s="5"/>
      <c r="D20" s="5"/>
      <c r="E20" s="5"/>
      <c r="F20" s="5"/>
      <c r="G20" s="6"/>
      <c r="H20" s="5"/>
      <c r="I20" s="5"/>
      <c r="J20" s="5"/>
      <c r="K20" s="5"/>
      <c r="L20" s="5"/>
      <c r="M20">
        <f t="shared" si="0"/>
        <v>0</v>
      </c>
      <c r="N20" s="19"/>
    </row>
    <row r="21" spans="1:14" ht="20">
      <c r="A21" s="5" t="s">
        <v>8</v>
      </c>
      <c r="B21" s="5">
        <v>25</v>
      </c>
      <c r="C21" s="5"/>
      <c r="D21" s="5">
        <v>5</v>
      </c>
      <c r="E21" s="5"/>
      <c r="F21" s="5"/>
      <c r="G21" s="6"/>
      <c r="H21" s="5"/>
      <c r="I21" s="5"/>
      <c r="J21" s="5"/>
      <c r="K21" s="5"/>
      <c r="L21" s="5"/>
      <c r="M21">
        <f t="shared" si="0"/>
        <v>30</v>
      </c>
      <c r="N21" s="17" t="s">
        <v>83</v>
      </c>
    </row>
    <row r="22" spans="1:14" ht="20">
      <c r="A22" s="11" t="s">
        <v>69</v>
      </c>
      <c r="B22" s="5"/>
      <c r="C22" s="5"/>
      <c r="D22" s="5"/>
      <c r="E22" s="5"/>
      <c r="F22" s="5"/>
      <c r="G22" s="6"/>
      <c r="H22" s="5"/>
      <c r="I22" s="5">
        <v>5</v>
      </c>
      <c r="J22" s="5"/>
      <c r="K22" s="5">
        <v>5</v>
      </c>
      <c r="L22" s="5">
        <v>5</v>
      </c>
      <c r="M22">
        <f t="shared" si="0"/>
        <v>15</v>
      </c>
      <c r="N22" s="17" t="s">
        <v>83</v>
      </c>
    </row>
    <row r="23" spans="1:14" ht="20">
      <c r="A23" s="7" t="s">
        <v>10</v>
      </c>
      <c r="B23" s="5"/>
      <c r="C23" s="5"/>
      <c r="D23" s="5"/>
      <c r="E23" s="5"/>
      <c r="F23" s="5"/>
      <c r="G23" s="6"/>
      <c r="H23" s="5"/>
      <c r="I23" s="5"/>
      <c r="J23" s="5"/>
      <c r="K23" s="5"/>
      <c r="L23" s="5"/>
      <c r="M23">
        <f t="shared" si="0"/>
        <v>0</v>
      </c>
      <c r="N23" s="19"/>
    </row>
    <row r="24" spans="1:14" ht="20">
      <c r="A24" s="11" t="s">
        <v>42</v>
      </c>
      <c r="B24" s="5"/>
      <c r="C24" s="5"/>
      <c r="D24" s="5"/>
      <c r="E24" s="5"/>
      <c r="F24" s="5"/>
      <c r="G24" s="6"/>
      <c r="H24" s="5"/>
      <c r="I24" s="5"/>
      <c r="J24" s="5"/>
      <c r="K24" s="5"/>
      <c r="L24" s="5"/>
      <c r="M24">
        <f t="shared" si="0"/>
        <v>0</v>
      </c>
      <c r="N24" s="19"/>
    </row>
    <row r="25" spans="1:14" ht="20">
      <c r="A25" s="5" t="s">
        <v>23</v>
      </c>
      <c r="B25" s="5">
        <v>11</v>
      </c>
      <c r="C25" s="5">
        <v>35</v>
      </c>
      <c r="D25" s="5">
        <v>43</v>
      </c>
      <c r="E25" s="5"/>
      <c r="F25" s="5"/>
      <c r="G25" s="6"/>
      <c r="H25" s="5"/>
      <c r="I25" s="5"/>
      <c r="J25" s="5"/>
      <c r="K25" s="5"/>
      <c r="L25" s="5"/>
      <c r="M25">
        <f t="shared" si="0"/>
        <v>89</v>
      </c>
      <c r="N25" s="17" t="s">
        <v>83</v>
      </c>
    </row>
    <row r="26" spans="1:14" ht="20">
      <c r="A26" s="11" t="s">
        <v>21</v>
      </c>
      <c r="B26" s="5"/>
      <c r="C26" s="5"/>
      <c r="D26" s="5"/>
      <c r="E26" s="5"/>
      <c r="F26" s="5"/>
      <c r="G26" s="6"/>
      <c r="H26" s="5"/>
      <c r="I26" s="5"/>
      <c r="J26" s="5"/>
      <c r="K26" s="5"/>
      <c r="L26" s="5">
        <v>17</v>
      </c>
      <c r="M26">
        <f t="shared" si="0"/>
        <v>17</v>
      </c>
      <c r="N26" s="19"/>
    </row>
    <row r="27" spans="1:14" ht="20">
      <c r="A27" s="20" t="s">
        <v>54</v>
      </c>
      <c r="B27" s="5"/>
      <c r="C27" s="5"/>
      <c r="D27" s="5">
        <v>10</v>
      </c>
      <c r="E27" s="5"/>
      <c r="F27" s="5">
        <v>10</v>
      </c>
      <c r="G27" s="6"/>
      <c r="H27" s="5"/>
      <c r="I27" s="5"/>
      <c r="J27" s="5"/>
      <c r="K27" s="5"/>
      <c r="L27" s="5"/>
      <c r="M27">
        <f t="shared" si="0"/>
        <v>20</v>
      </c>
      <c r="N27" s="17" t="s">
        <v>83</v>
      </c>
    </row>
    <row r="28" spans="1:14" ht="20">
      <c r="A28" s="14" t="s">
        <v>77</v>
      </c>
      <c r="B28" s="5"/>
      <c r="C28" s="5"/>
      <c r="D28" s="5"/>
      <c r="E28" s="5">
        <v>20</v>
      </c>
      <c r="F28" s="5"/>
      <c r="G28" s="6"/>
      <c r="H28" s="5"/>
      <c r="I28" s="5"/>
      <c r="J28" s="5"/>
      <c r="K28" s="5"/>
      <c r="L28" s="5"/>
      <c r="M28">
        <f t="shared" si="0"/>
        <v>20</v>
      </c>
      <c r="N28" s="17" t="s">
        <v>83</v>
      </c>
    </row>
    <row r="29" spans="1:14" ht="20">
      <c r="A29" s="5" t="s">
        <v>51</v>
      </c>
      <c r="B29" s="5"/>
      <c r="C29" s="5"/>
      <c r="D29" s="5"/>
      <c r="E29" s="5">
        <v>400</v>
      </c>
      <c r="F29" s="5"/>
      <c r="G29" s="6"/>
      <c r="H29" s="5"/>
      <c r="I29" s="5"/>
      <c r="J29" s="5"/>
      <c r="K29" s="5"/>
      <c r="L29" s="5"/>
      <c r="M29">
        <f t="shared" si="0"/>
        <v>400</v>
      </c>
      <c r="N29" s="19"/>
    </row>
    <row r="30" spans="1:14" ht="20">
      <c r="A30" s="14" t="s">
        <v>78</v>
      </c>
      <c r="B30" s="5"/>
      <c r="C30" s="5"/>
      <c r="D30" s="5">
        <v>125</v>
      </c>
      <c r="E30" s="5">
        <v>200</v>
      </c>
      <c r="F30" s="5"/>
      <c r="G30" s="6"/>
      <c r="H30" s="5"/>
      <c r="I30" s="5"/>
      <c r="J30" s="5"/>
      <c r="K30" s="5"/>
      <c r="L30" s="5"/>
      <c r="M30">
        <f t="shared" si="0"/>
        <v>325</v>
      </c>
      <c r="N30" s="17" t="s">
        <v>83</v>
      </c>
    </row>
    <row r="31" spans="1:14" ht="20">
      <c r="A31" s="5" t="s">
        <v>45</v>
      </c>
      <c r="B31" s="5"/>
      <c r="C31" s="5"/>
      <c r="D31" s="5"/>
      <c r="E31" s="5"/>
      <c r="F31" s="5">
        <v>146</v>
      </c>
      <c r="G31" s="6"/>
      <c r="H31" s="5">
        <v>12</v>
      </c>
      <c r="I31" s="5">
        <v>8</v>
      </c>
      <c r="J31" s="5">
        <v>22</v>
      </c>
      <c r="K31" s="5">
        <v>7</v>
      </c>
      <c r="L31" s="5"/>
      <c r="M31">
        <f t="shared" si="0"/>
        <v>195</v>
      </c>
      <c r="N31" s="17" t="s">
        <v>83</v>
      </c>
    </row>
    <row r="32" spans="1:14" ht="20">
      <c r="A32" s="5" t="s">
        <v>7</v>
      </c>
      <c r="B32" s="5">
        <v>75</v>
      </c>
      <c r="C32" s="5">
        <v>104</v>
      </c>
      <c r="D32" s="5">
        <v>40</v>
      </c>
      <c r="E32" s="5"/>
      <c r="F32" s="5"/>
      <c r="G32" s="6"/>
      <c r="H32" s="5"/>
      <c r="I32" s="5"/>
      <c r="J32" s="5"/>
      <c r="K32" s="5"/>
      <c r="L32" s="5"/>
      <c r="M32">
        <f t="shared" si="0"/>
        <v>219</v>
      </c>
      <c r="N32" s="17" t="s">
        <v>83</v>
      </c>
    </row>
    <row r="33" spans="1:17" ht="20">
      <c r="A33" s="11" t="s">
        <v>57</v>
      </c>
      <c r="B33" s="5"/>
      <c r="C33" s="5"/>
      <c r="D33" s="5"/>
      <c r="E33" s="5"/>
      <c r="F33" s="5"/>
      <c r="G33" s="6"/>
      <c r="H33" s="5"/>
      <c r="I33" s="5"/>
      <c r="J33" s="5"/>
      <c r="K33" s="5"/>
      <c r="L33" s="5"/>
      <c r="M33">
        <f t="shared" si="0"/>
        <v>0</v>
      </c>
      <c r="N33" s="19"/>
    </row>
    <row r="34" spans="1:17" ht="20">
      <c r="A34" s="11" t="s">
        <v>50</v>
      </c>
      <c r="B34" s="5"/>
      <c r="C34" s="5"/>
      <c r="D34" s="5"/>
      <c r="E34" s="5"/>
      <c r="F34" s="5"/>
      <c r="G34" s="6"/>
      <c r="H34" s="5">
        <v>15</v>
      </c>
      <c r="I34" s="5"/>
      <c r="J34" s="5"/>
      <c r="K34" s="5"/>
      <c r="L34" s="5"/>
      <c r="M34">
        <f t="shared" ref="M34:M65" si="1">SUM(B34:L34)</f>
        <v>15</v>
      </c>
      <c r="N34" s="19"/>
      <c r="O34" t="s">
        <v>76</v>
      </c>
    </row>
    <row r="35" spans="1:17" ht="20">
      <c r="A35" s="5" t="s">
        <v>71</v>
      </c>
      <c r="B35" s="5"/>
      <c r="C35" s="5">
        <v>20</v>
      </c>
      <c r="D35" s="5">
        <v>20</v>
      </c>
      <c r="E35" s="5">
        <v>30</v>
      </c>
      <c r="F35" s="5">
        <v>30</v>
      </c>
      <c r="G35" s="6"/>
      <c r="H35" s="5">
        <v>20</v>
      </c>
      <c r="I35" s="5"/>
      <c r="J35" s="5"/>
      <c r="K35" s="5"/>
      <c r="L35" s="5"/>
      <c r="M35">
        <f t="shared" si="1"/>
        <v>120</v>
      </c>
      <c r="N35" s="17" t="s">
        <v>83</v>
      </c>
      <c r="Q35">
        <v>69</v>
      </c>
    </row>
    <row r="36" spans="1:17" ht="20">
      <c r="A36" s="13" t="s">
        <v>38</v>
      </c>
      <c r="B36" s="5"/>
      <c r="C36" s="5"/>
      <c r="D36" s="5"/>
      <c r="E36" s="5"/>
      <c r="F36" s="5"/>
      <c r="G36" s="6"/>
      <c r="H36" s="5"/>
      <c r="I36" s="5"/>
      <c r="J36" s="5"/>
      <c r="K36" s="5"/>
      <c r="L36" s="5"/>
      <c r="M36">
        <f t="shared" si="1"/>
        <v>0</v>
      </c>
      <c r="N36" s="19"/>
    </row>
    <row r="37" spans="1:17" ht="20">
      <c r="A37" s="5" t="s">
        <v>64</v>
      </c>
      <c r="B37" s="5">
        <v>80</v>
      </c>
      <c r="C37" s="5">
        <v>20</v>
      </c>
      <c r="D37" s="5">
        <v>10</v>
      </c>
      <c r="E37" s="5">
        <v>70</v>
      </c>
      <c r="F37" s="5"/>
      <c r="G37" s="6"/>
      <c r="H37" s="5"/>
      <c r="I37" s="5"/>
      <c r="J37" s="5"/>
      <c r="K37" s="5"/>
      <c r="L37" s="5"/>
      <c r="M37">
        <f t="shared" si="1"/>
        <v>180</v>
      </c>
      <c r="N37" s="17" t="s">
        <v>83</v>
      </c>
    </row>
    <row r="38" spans="1:17" ht="20">
      <c r="A38" s="5" t="s">
        <v>19</v>
      </c>
      <c r="B38" s="5">
        <v>105</v>
      </c>
      <c r="C38" s="5"/>
      <c r="D38" s="5"/>
      <c r="E38" s="5"/>
      <c r="F38" s="5">
        <v>30</v>
      </c>
      <c r="G38" s="6"/>
      <c r="H38" s="5"/>
      <c r="I38" s="5"/>
      <c r="J38" s="5"/>
      <c r="K38" s="5"/>
      <c r="L38" s="5"/>
      <c r="M38">
        <f t="shared" si="1"/>
        <v>135</v>
      </c>
      <c r="N38" s="17" t="s">
        <v>83</v>
      </c>
      <c r="O38" t="s">
        <v>84</v>
      </c>
    </row>
    <row r="39" spans="1:17" ht="20">
      <c r="A39" s="13" t="s">
        <v>52</v>
      </c>
      <c r="B39" s="5"/>
      <c r="C39" s="5"/>
      <c r="D39" s="5"/>
      <c r="E39" s="5"/>
      <c r="F39" s="5"/>
      <c r="G39" s="6"/>
      <c r="H39" s="5"/>
      <c r="I39" s="5"/>
      <c r="J39" s="5"/>
      <c r="K39" s="5"/>
      <c r="L39" s="5"/>
      <c r="M39">
        <f t="shared" si="1"/>
        <v>0</v>
      </c>
      <c r="N39" s="19"/>
    </row>
    <row r="40" spans="1:17" ht="20">
      <c r="A40" s="13" t="s">
        <v>44</v>
      </c>
      <c r="B40" s="5"/>
      <c r="C40" s="5"/>
      <c r="D40" s="5"/>
      <c r="E40" s="5"/>
      <c r="F40" s="5"/>
      <c r="G40" s="6"/>
      <c r="H40" s="5"/>
      <c r="I40" s="5"/>
      <c r="J40" s="5"/>
      <c r="K40" s="5"/>
      <c r="L40" s="5"/>
      <c r="M40">
        <f t="shared" si="1"/>
        <v>0</v>
      </c>
      <c r="N40" s="19"/>
    </row>
    <row r="41" spans="1:17" ht="20">
      <c r="A41" s="5" t="s">
        <v>61</v>
      </c>
      <c r="B41" s="5"/>
      <c r="C41" s="5">
        <v>20</v>
      </c>
      <c r="D41" s="5">
        <v>20</v>
      </c>
      <c r="E41" s="5"/>
      <c r="F41" s="5"/>
      <c r="G41" s="6"/>
      <c r="H41" s="5"/>
      <c r="I41" s="5"/>
      <c r="J41" s="5"/>
      <c r="K41" s="5"/>
      <c r="L41" s="5"/>
      <c r="M41">
        <f t="shared" si="1"/>
        <v>40</v>
      </c>
      <c r="N41" s="17" t="s">
        <v>83</v>
      </c>
    </row>
    <row r="42" spans="1:17" ht="20">
      <c r="A42" s="5" t="s">
        <v>53</v>
      </c>
      <c r="B42" s="5"/>
      <c r="C42" s="5"/>
      <c r="D42" s="5">
        <v>20</v>
      </c>
      <c r="E42" s="5">
        <v>35</v>
      </c>
      <c r="F42" s="5">
        <v>20</v>
      </c>
      <c r="G42" s="6"/>
      <c r="H42" s="5"/>
      <c r="I42" s="5"/>
      <c r="J42" s="5"/>
      <c r="K42" s="5"/>
      <c r="L42" s="5"/>
      <c r="M42">
        <f t="shared" si="1"/>
        <v>75</v>
      </c>
      <c r="N42" s="17" t="s">
        <v>83</v>
      </c>
      <c r="Q42">
        <v>75</v>
      </c>
    </row>
    <row r="43" spans="1:17" ht="20">
      <c r="A43" s="20" t="s">
        <v>29</v>
      </c>
      <c r="B43" s="5"/>
      <c r="C43" s="5">
        <v>20</v>
      </c>
      <c r="D43" s="5">
        <v>20</v>
      </c>
      <c r="E43" s="5"/>
      <c r="F43" s="5"/>
      <c r="G43" s="6"/>
      <c r="H43" s="5"/>
      <c r="I43" s="5"/>
      <c r="J43" s="5"/>
      <c r="K43" s="5"/>
      <c r="L43" s="5"/>
      <c r="M43">
        <f t="shared" si="1"/>
        <v>40</v>
      </c>
      <c r="N43" s="17" t="s">
        <v>83</v>
      </c>
    </row>
    <row r="44" spans="1:17" ht="20">
      <c r="A44" s="13" t="s">
        <v>56</v>
      </c>
      <c r="B44" s="5"/>
      <c r="C44" s="5"/>
      <c r="D44" s="5"/>
      <c r="E44" s="5"/>
      <c r="F44" s="5"/>
      <c r="G44" s="6"/>
      <c r="H44" s="5"/>
      <c r="I44" s="5"/>
      <c r="J44" s="5"/>
      <c r="K44" s="5"/>
      <c r="L44" s="5"/>
      <c r="M44">
        <f t="shared" si="1"/>
        <v>0</v>
      </c>
      <c r="N44" s="19"/>
    </row>
    <row r="45" spans="1:17" ht="20">
      <c r="A45" s="5" t="s">
        <v>15</v>
      </c>
      <c r="B45" s="5">
        <v>50</v>
      </c>
      <c r="C45" s="5"/>
      <c r="D45" s="5"/>
      <c r="E45" s="5"/>
      <c r="F45" s="5">
        <v>100</v>
      </c>
      <c r="G45" s="6"/>
      <c r="H45" s="5"/>
      <c r="I45" s="5"/>
      <c r="J45" s="5"/>
      <c r="K45" s="5"/>
      <c r="L45" s="5"/>
      <c r="M45">
        <f t="shared" si="1"/>
        <v>150</v>
      </c>
      <c r="N45" s="19"/>
      <c r="O45" t="s">
        <v>84</v>
      </c>
    </row>
    <row r="46" spans="1:17" ht="20">
      <c r="A46" s="13" t="s">
        <v>48</v>
      </c>
      <c r="B46" s="5"/>
      <c r="C46" s="5"/>
      <c r="D46" s="5"/>
      <c r="E46" s="5"/>
      <c r="F46" s="5"/>
      <c r="G46" s="6"/>
      <c r="H46" s="5"/>
      <c r="I46" s="5"/>
      <c r="J46" s="5"/>
      <c r="K46" s="5">
        <v>20</v>
      </c>
      <c r="L46" s="5"/>
      <c r="M46">
        <f t="shared" si="1"/>
        <v>20</v>
      </c>
      <c r="N46" s="19"/>
    </row>
    <row r="47" spans="1:17" ht="20">
      <c r="A47" s="5" t="s">
        <v>22</v>
      </c>
      <c r="B47" s="5"/>
      <c r="C47" s="5">
        <v>10</v>
      </c>
      <c r="D47" s="5">
        <v>20</v>
      </c>
      <c r="E47" s="5">
        <v>20</v>
      </c>
      <c r="F47" s="5"/>
      <c r="G47" s="6"/>
      <c r="H47" s="5"/>
      <c r="I47" s="5"/>
      <c r="J47" s="5"/>
      <c r="K47" s="5">
        <v>30</v>
      </c>
      <c r="L47" s="5"/>
      <c r="M47">
        <f t="shared" si="1"/>
        <v>80</v>
      </c>
      <c r="N47" s="17" t="s">
        <v>83</v>
      </c>
    </row>
    <row r="48" spans="1:17" ht="20">
      <c r="A48" s="12" t="s">
        <v>37</v>
      </c>
      <c r="B48" s="5"/>
      <c r="C48" s="5"/>
      <c r="D48" s="5"/>
      <c r="E48" s="5"/>
      <c r="F48" s="5"/>
      <c r="G48" s="6"/>
      <c r="H48" s="5"/>
      <c r="I48" s="5"/>
      <c r="J48" s="5"/>
      <c r="K48" s="5">
        <v>5</v>
      </c>
      <c r="L48" s="5">
        <v>40</v>
      </c>
      <c r="M48">
        <f t="shared" si="1"/>
        <v>45</v>
      </c>
      <c r="N48" s="17" t="s">
        <v>83</v>
      </c>
    </row>
    <row r="49" spans="1:17" ht="20">
      <c r="A49" s="5" t="s">
        <v>17</v>
      </c>
      <c r="B49" s="5">
        <v>10</v>
      </c>
      <c r="C49" s="5">
        <v>115</v>
      </c>
      <c r="D49" s="5">
        <v>15</v>
      </c>
      <c r="E49" s="5">
        <v>10</v>
      </c>
      <c r="F49" s="5">
        <v>135</v>
      </c>
      <c r="G49" s="6"/>
      <c r="H49" s="5">
        <v>10</v>
      </c>
      <c r="I49" s="5">
        <v>10</v>
      </c>
      <c r="J49" s="5">
        <v>10</v>
      </c>
      <c r="K49" s="5">
        <v>10</v>
      </c>
      <c r="L49" s="5">
        <v>40</v>
      </c>
      <c r="M49">
        <f t="shared" si="1"/>
        <v>365</v>
      </c>
      <c r="N49" s="17" t="s">
        <v>83</v>
      </c>
    </row>
    <row r="50" spans="1:17" ht="20">
      <c r="A50" s="7" t="s">
        <v>46</v>
      </c>
      <c r="B50" s="5"/>
      <c r="C50" s="5"/>
      <c r="D50" s="5"/>
      <c r="E50" s="5"/>
      <c r="F50" s="5"/>
      <c r="G50" s="6"/>
      <c r="H50" s="5">
        <v>20</v>
      </c>
      <c r="I50" s="5">
        <v>20</v>
      </c>
      <c r="J50" s="5">
        <v>10</v>
      </c>
      <c r="K50" s="5"/>
      <c r="L50" s="5">
        <v>20</v>
      </c>
      <c r="M50">
        <f t="shared" si="1"/>
        <v>70</v>
      </c>
      <c r="N50" s="19"/>
    </row>
    <row r="51" spans="1:17" ht="20">
      <c r="A51" s="5" t="s">
        <v>68</v>
      </c>
      <c r="B51" s="5">
        <v>40</v>
      </c>
      <c r="C51" s="5"/>
      <c r="D51" s="5">
        <v>54</v>
      </c>
      <c r="E51" s="5"/>
      <c r="F51" s="5"/>
      <c r="G51" s="6"/>
      <c r="H51" s="5"/>
      <c r="I51" s="5"/>
      <c r="J51" s="5"/>
      <c r="K51" s="5"/>
      <c r="L51" s="5"/>
      <c r="M51">
        <f t="shared" si="1"/>
        <v>94</v>
      </c>
      <c r="N51" s="17" t="s">
        <v>83</v>
      </c>
    </row>
    <row r="52" spans="1:17" ht="20">
      <c r="A52" s="5" t="s">
        <v>70</v>
      </c>
      <c r="B52" s="5">
        <v>30</v>
      </c>
      <c r="C52" s="5"/>
      <c r="D52" s="5"/>
      <c r="E52" s="5"/>
      <c r="F52" s="5"/>
      <c r="G52" s="6"/>
      <c r="H52" s="5"/>
      <c r="I52" s="5"/>
      <c r="J52" s="5"/>
      <c r="K52" s="5"/>
      <c r="L52" s="5"/>
      <c r="M52">
        <f t="shared" si="1"/>
        <v>30</v>
      </c>
      <c r="N52" s="17" t="s">
        <v>83</v>
      </c>
    </row>
    <row r="53" spans="1:17" ht="20">
      <c r="A53" s="7" t="s">
        <v>63</v>
      </c>
      <c r="B53" s="5"/>
      <c r="C53" s="5"/>
      <c r="D53" s="5"/>
      <c r="E53" s="5"/>
      <c r="F53" s="5"/>
      <c r="G53" s="6"/>
      <c r="H53" s="5"/>
      <c r="I53" s="5"/>
      <c r="J53" s="5"/>
      <c r="K53" s="5"/>
      <c r="L53" s="5"/>
      <c r="M53">
        <f t="shared" si="1"/>
        <v>0</v>
      </c>
      <c r="N53" s="19"/>
    </row>
    <row r="54" spans="1:17" ht="20">
      <c r="A54" s="5" t="s">
        <v>24</v>
      </c>
      <c r="B54" s="5" t="s">
        <v>79</v>
      </c>
      <c r="C54" s="5"/>
      <c r="D54" s="5"/>
      <c r="E54" s="5"/>
      <c r="F54" s="5"/>
      <c r="G54" s="6"/>
      <c r="H54" s="5"/>
      <c r="I54" s="5"/>
      <c r="J54" s="5"/>
      <c r="K54" s="5"/>
      <c r="L54" s="5"/>
      <c r="M54">
        <f t="shared" si="1"/>
        <v>0</v>
      </c>
      <c r="N54" s="19"/>
    </row>
    <row r="55" spans="1:17" ht="20">
      <c r="A55" s="5" t="s">
        <v>20</v>
      </c>
      <c r="B55" s="5"/>
      <c r="C55" s="5"/>
      <c r="D55" s="5"/>
      <c r="E55" s="5"/>
      <c r="F55" s="5">
        <v>235</v>
      </c>
      <c r="G55" s="6"/>
      <c r="H55" s="5">
        <v>10</v>
      </c>
      <c r="I55" s="5"/>
      <c r="J55" s="5"/>
      <c r="K55" s="5"/>
      <c r="L55" s="5"/>
      <c r="M55">
        <f t="shared" si="1"/>
        <v>245</v>
      </c>
      <c r="N55" s="19"/>
    </row>
    <row r="56" spans="1:17" ht="20">
      <c r="A56" s="5" t="s">
        <v>25</v>
      </c>
      <c r="B56" s="5">
        <v>15</v>
      </c>
      <c r="C56" s="5"/>
      <c r="D56" s="5"/>
      <c r="E56" s="5">
        <v>10</v>
      </c>
      <c r="F56" s="5"/>
      <c r="G56" s="6"/>
      <c r="H56" s="5"/>
      <c r="I56" s="5"/>
      <c r="J56" s="5"/>
      <c r="K56" s="5"/>
      <c r="L56" s="5"/>
      <c r="M56">
        <f t="shared" si="1"/>
        <v>25</v>
      </c>
      <c r="N56" s="17" t="s">
        <v>83</v>
      </c>
    </row>
    <row r="57" spans="1:17" ht="20">
      <c r="A57" s="5" t="s">
        <v>12</v>
      </c>
      <c r="B57" s="5">
        <v>20</v>
      </c>
      <c r="C57" s="5">
        <v>48</v>
      </c>
      <c r="D57" s="5"/>
      <c r="E57" s="5">
        <v>78</v>
      </c>
      <c r="F57" s="5"/>
      <c r="G57" s="6"/>
      <c r="H57" s="5"/>
      <c r="I57" s="5"/>
      <c r="J57" s="5"/>
      <c r="K57" s="5">
        <v>10</v>
      </c>
      <c r="L57" s="5"/>
      <c r="M57">
        <f t="shared" si="1"/>
        <v>156</v>
      </c>
      <c r="N57" s="17" t="s">
        <v>83</v>
      </c>
    </row>
    <row r="58" spans="1:17" ht="20">
      <c r="A58" s="5" t="s">
        <v>13</v>
      </c>
      <c r="B58" s="5">
        <v>60</v>
      </c>
      <c r="C58" s="5">
        <v>20</v>
      </c>
      <c r="D58" s="5">
        <v>90</v>
      </c>
      <c r="E58" s="5">
        <v>10</v>
      </c>
      <c r="F58" s="5">
        <v>60</v>
      </c>
      <c r="G58" s="6"/>
      <c r="H58" s="5"/>
      <c r="I58" s="5"/>
      <c r="J58" s="5"/>
      <c r="K58" s="5"/>
      <c r="L58" s="5"/>
      <c r="M58">
        <f t="shared" si="1"/>
        <v>240</v>
      </c>
      <c r="N58" s="17" t="s">
        <v>83</v>
      </c>
      <c r="Q58">
        <v>77</v>
      </c>
    </row>
    <row r="59" spans="1:17" ht="20">
      <c r="A59" s="13" t="s">
        <v>39</v>
      </c>
      <c r="B59" s="5"/>
      <c r="C59" s="5"/>
      <c r="D59" s="5"/>
      <c r="E59" s="5"/>
      <c r="F59" s="5"/>
      <c r="G59" s="6"/>
      <c r="H59" s="5"/>
      <c r="I59" s="5"/>
      <c r="J59" s="5"/>
      <c r="K59" s="5"/>
      <c r="L59" s="5"/>
      <c r="M59">
        <f t="shared" si="1"/>
        <v>0</v>
      </c>
      <c r="N59" s="19"/>
    </row>
    <row r="60" spans="1:17" ht="20">
      <c r="A60" s="5" t="s">
        <v>27</v>
      </c>
      <c r="B60" s="5"/>
      <c r="C60" s="5">
        <v>34</v>
      </c>
      <c r="D60" s="5">
        <v>66</v>
      </c>
      <c r="E60" s="5"/>
      <c r="F60" s="5"/>
      <c r="G60" s="6"/>
      <c r="H60" s="5"/>
      <c r="I60" s="5">
        <v>5</v>
      </c>
      <c r="J60" s="5"/>
      <c r="K60" s="5"/>
      <c r="L60" s="5"/>
      <c r="M60">
        <f t="shared" si="1"/>
        <v>105</v>
      </c>
      <c r="N60" s="17" t="s">
        <v>83</v>
      </c>
    </row>
    <row r="61" spans="1:17" ht="20">
      <c r="A61" s="5" t="s">
        <v>14</v>
      </c>
      <c r="B61" s="5">
        <v>20</v>
      </c>
      <c r="C61" s="5">
        <v>50</v>
      </c>
      <c r="D61" s="5">
        <v>10</v>
      </c>
      <c r="E61" s="5">
        <v>50</v>
      </c>
      <c r="F61" s="5"/>
      <c r="G61" s="6"/>
      <c r="H61" s="5"/>
      <c r="I61" s="5"/>
      <c r="J61" s="5"/>
      <c r="K61" s="5"/>
      <c r="L61" s="5"/>
      <c r="M61">
        <f t="shared" si="1"/>
        <v>130</v>
      </c>
      <c r="N61" s="17" t="s">
        <v>83</v>
      </c>
    </row>
    <row r="62" spans="1:17" ht="20">
      <c r="A62" s="5" t="s">
        <v>16</v>
      </c>
      <c r="B62" s="5">
        <v>30</v>
      </c>
      <c r="C62" s="5"/>
      <c r="D62" s="5"/>
      <c r="E62" s="5"/>
      <c r="F62" s="5">
        <v>50</v>
      </c>
      <c r="G62" s="6"/>
      <c r="H62" s="5"/>
      <c r="I62" s="5"/>
      <c r="J62" s="5"/>
      <c r="K62" s="5"/>
      <c r="L62" s="5"/>
      <c r="M62">
        <f t="shared" si="1"/>
        <v>80</v>
      </c>
      <c r="N62" s="17" t="s">
        <v>83</v>
      </c>
    </row>
    <row r="63" spans="1:17" ht="20">
      <c r="A63" s="5" t="s">
        <v>40</v>
      </c>
      <c r="B63" s="5">
        <v>14</v>
      </c>
      <c r="C63" s="5"/>
      <c r="D63" s="5">
        <v>10</v>
      </c>
      <c r="E63" s="5">
        <v>2</v>
      </c>
      <c r="F63" s="5">
        <v>10</v>
      </c>
      <c r="G63" s="6"/>
      <c r="H63" s="5"/>
      <c r="I63" s="5"/>
      <c r="J63" s="5"/>
      <c r="K63" s="5"/>
      <c r="L63" s="5"/>
      <c r="M63">
        <f t="shared" si="1"/>
        <v>36</v>
      </c>
      <c r="N63" s="19"/>
    </row>
    <row r="64" spans="1:17" ht="20">
      <c r="A64" s="5" t="s">
        <v>58</v>
      </c>
      <c r="B64" s="5">
        <v>50</v>
      </c>
      <c r="C64" s="5">
        <v>50</v>
      </c>
      <c r="D64" s="5">
        <v>50</v>
      </c>
      <c r="E64" s="5">
        <v>50</v>
      </c>
      <c r="F64" s="5">
        <v>50</v>
      </c>
      <c r="G64" s="6"/>
      <c r="H64" s="5"/>
      <c r="I64" s="5"/>
      <c r="J64" s="5"/>
      <c r="K64" s="5"/>
      <c r="L64" s="5"/>
      <c r="M64">
        <f t="shared" si="1"/>
        <v>250</v>
      </c>
      <c r="N64" s="17" t="s">
        <v>83</v>
      </c>
    </row>
    <row r="65" spans="1:15" ht="20">
      <c r="A65" s="13" t="s">
        <v>41</v>
      </c>
      <c r="B65" s="5"/>
      <c r="C65" s="5"/>
      <c r="D65" s="5"/>
      <c r="E65" s="5"/>
      <c r="F65" s="5"/>
      <c r="G65" s="6"/>
      <c r="H65" s="5"/>
      <c r="I65" s="5"/>
      <c r="J65" s="5"/>
      <c r="K65" s="5"/>
      <c r="L65" s="5"/>
      <c r="M65">
        <f t="shared" si="1"/>
        <v>0</v>
      </c>
      <c r="N65" s="19"/>
    </row>
    <row r="66" spans="1:15" ht="20">
      <c r="A66" s="13" t="s">
        <v>36</v>
      </c>
      <c r="B66" s="5"/>
      <c r="C66" s="5"/>
      <c r="D66" s="5"/>
      <c r="E66" s="5"/>
      <c r="F66" s="5"/>
      <c r="G66" s="6"/>
      <c r="H66" s="5"/>
      <c r="I66" s="5"/>
      <c r="J66" s="5"/>
      <c r="K66" s="5"/>
      <c r="L66" s="5"/>
      <c r="M66">
        <f t="shared" ref="M66:M79" si="2">SUM(B66:L66)</f>
        <v>0</v>
      </c>
      <c r="N66" s="19"/>
    </row>
    <row r="67" spans="1:15" ht="20">
      <c r="A67" s="5" t="s">
        <v>32</v>
      </c>
      <c r="B67" s="5">
        <v>40</v>
      </c>
      <c r="C67" s="5"/>
      <c r="D67" s="5"/>
      <c r="E67" s="5">
        <v>20</v>
      </c>
      <c r="F67" s="5"/>
      <c r="G67" s="6"/>
      <c r="H67" s="5"/>
      <c r="I67" s="5"/>
      <c r="J67" s="5"/>
      <c r="K67" s="5"/>
      <c r="L67" s="5"/>
      <c r="M67">
        <f t="shared" si="2"/>
        <v>60</v>
      </c>
      <c r="N67" s="19"/>
    </row>
    <row r="68" spans="1:15" ht="20">
      <c r="A68" s="5" t="s">
        <v>67</v>
      </c>
      <c r="B68" s="5"/>
      <c r="C68" s="5"/>
      <c r="D68" s="5"/>
      <c r="E68" s="5"/>
      <c r="F68" s="5"/>
      <c r="G68" s="6"/>
      <c r="H68" s="5">
        <v>20</v>
      </c>
      <c r="I68" s="5">
        <v>40</v>
      </c>
      <c r="J68" s="5"/>
      <c r="K68" s="5"/>
      <c r="L68" s="5"/>
      <c r="M68">
        <f t="shared" si="2"/>
        <v>60</v>
      </c>
      <c r="N68" s="19"/>
    </row>
    <row r="69" spans="1:15" ht="20">
      <c r="A69" s="5" t="s">
        <v>33</v>
      </c>
      <c r="B69" s="5"/>
      <c r="C69" s="5">
        <v>35</v>
      </c>
      <c r="D69" s="5"/>
      <c r="E69" s="5"/>
      <c r="F69" s="5"/>
      <c r="G69" s="6"/>
      <c r="H69" s="5"/>
      <c r="I69" s="5"/>
      <c r="J69" s="5"/>
      <c r="K69" s="5"/>
      <c r="L69" s="5"/>
      <c r="M69">
        <f t="shared" si="2"/>
        <v>35</v>
      </c>
      <c r="N69" s="19"/>
    </row>
    <row r="70" spans="1:15" ht="20">
      <c r="A70" s="13" t="s">
        <v>65</v>
      </c>
      <c r="B70" s="5"/>
      <c r="C70" s="5"/>
      <c r="D70" s="5"/>
      <c r="E70" s="5"/>
      <c r="F70" s="5"/>
      <c r="G70" s="6"/>
      <c r="H70" s="5"/>
      <c r="I70" s="5"/>
      <c r="J70" s="5"/>
      <c r="K70" s="5"/>
      <c r="L70" s="5"/>
      <c r="M70">
        <f t="shared" si="2"/>
        <v>0</v>
      </c>
      <c r="N70" s="19"/>
      <c r="O70" s="10">
        <v>42201</v>
      </c>
    </row>
    <row r="71" spans="1:15" ht="20">
      <c r="A71" s="11"/>
      <c r="B71" s="5"/>
      <c r="C71" s="5"/>
      <c r="D71" s="5"/>
      <c r="E71" s="5"/>
      <c r="F71" s="5"/>
      <c r="G71" s="6"/>
      <c r="H71" s="5"/>
      <c r="I71" s="5"/>
      <c r="J71" s="5"/>
      <c r="K71" s="5"/>
      <c r="L71" s="5"/>
      <c r="M71">
        <f t="shared" si="2"/>
        <v>0</v>
      </c>
      <c r="N71" s="19"/>
    </row>
    <row r="72" spans="1:15" ht="20">
      <c r="A72" s="16"/>
      <c r="B72" s="5"/>
      <c r="C72" s="5"/>
      <c r="D72" s="5"/>
      <c r="E72" s="5"/>
      <c r="F72" s="5"/>
      <c r="G72" s="6"/>
      <c r="H72" s="5"/>
      <c r="I72" s="5"/>
      <c r="J72" s="5"/>
      <c r="K72" s="5"/>
      <c r="L72" s="5"/>
      <c r="M72">
        <f t="shared" si="2"/>
        <v>0</v>
      </c>
      <c r="N72" s="17" t="s">
        <v>83</v>
      </c>
    </row>
    <row r="73" spans="1:15" ht="20">
      <c r="A73" s="15"/>
      <c r="B73" s="5"/>
      <c r="C73" s="5"/>
      <c r="D73" s="5"/>
      <c r="E73" s="5"/>
      <c r="F73" s="5"/>
      <c r="G73" s="6"/>
      <c r="H73" s="5"/>
      <c r="I73" s="5"/>
      <c r="J73" s="5"/>
      <c r="K73" s="5"/>
      <c r="L73" s="5"/>
      <c r="M73">
        <f t="shared" si="2"/>
        <v>0</v>
      </c>
      <c r="O73" s="10"/>
    </row>
    <row r="74" spans="1:15" ht="20">
      <c r="A74" s="21"/>
      <c r="B74" s="5"/>
      <c r="C74" s="5"/>
      <c r="D74" s="5"/>
      <c r="E74" s="5"/>
      <c r="F74" s="5"/>
      <c r="G74" s="6"/>
      <c r="H74" s="5"/>
      <c r="I74" s="5"/>
      <c r="J74" s="5"/>
      <c r="K74" s="5"/>
      <c r="L74" s="5"/>
      <c r="M74">
        <f t="shared" si="2"/>
        <v>0</v>
      </c>
      <c r="N74" s="19"/>
    </row>
    <row r="75" spans="1:15" ht="20">
      <c r="A75" s="13"/>
      <c r="B75" s="5"/>
      <c r="C75" s="5"/>
      <c r="D75" s="5"/>
      <c r="E75" s="5"/>
      <c r="F75" s="5"/>
      <c r="G75" s="6"/>
      <c r="H75" s="5"/>
      <c r="I75" s="5"/>
      <c r="J75" s="5"/>
      <c r="K75" s="5"/>
      <c r="L75" s="5"/>
      <c r="M75">
        <f t="shared" si="2"/>
        <v>0</v>
      </c>
      <c r="N75" s="19"/>
    </row>
    <row r="76" spans="1:15" ht="20">
      <c r="A76" s="11"/>
      <c r="B76" s="15"/>
      <c r="C76" s="15"/>
      <c r="D76" s="15"/>
      <c r="E76" s="15"/>
      <c r="F76" s="15"/>
      <c r="G76" s="6"/>
      <c r="H76" s="5"/>
      <c r="I76" s="5"/>
      <c r="J76" s="5"/>
      <c r="K76" s="5"/>
      <c r="L76" s="5"/>
      <c r="M76">
        <f t="shared" si="2"/>
        <v>0</v>
      </c>
    </row>
    <row r="77" spans="1:15" ht="20">
      <c r="A77" s="5"/>
      <c r="B77" s="5"/>
      <c r="C77" s="5"/>
      <c r="D77" s="5"/>
      <c r="E77" s="5"/>
      <c r="F77" s="5"/>
      <c r="G77" s="6"/>
      <c r="H77" s="5"/>
      <c r="I77" s="5"/>
      <c r="J77" s="5"/>
      <c r="K77" s="5"/>
      <c r="L77" s="5"/>
      <c r="M77">
        <f t="shared" si="2"/>
        <v>0</v>
      </c>
    </row>
    <row r="78" spans="1:15" ht="20">
      <c r="A78" s="5"/>
      <c r="B78" s="5"/>
      <c r="C78" s="5"/>
      <c r="D78" s="5"/>
      <c r="E78" s="5"/>
      <c r="F78" s="5"/>
      <c r="G78" s="6"/>
      <c r="H78" s="5"/>
      <c r="I78" s="5"/>
      <c r="J78" s="5"/>
      <c r="K78" s="5"/>
      <c r="L78" s="5"/>
      <c r="M78">
        <f t="shared" si="2"/>
        <v>0</v>
      </c>
    </row>
    <row r="79" spans="1:15" ht="20" customHeight="1">
      <c r="A79" s="5"/>
      <c r="B79" s="5"/>
      <c r="C79" s="5"/>
      <c r="D79" s="5"/>
      <c r="E79" s="5"/>
      <c r="F79" s="5"/>
      <c r="G79" s="6"/>
      <c r="H79" s="5"/>
      <c r="I79" s="5"/>
      <c r="J79" s="5"/>
      <c r="K79" s="5"/>
      <c r="L79" s="5"/>
      <c r="M79">
        <f t="shared" si="2"/>
        <v>0</v>
      </c>
      <c r="N79" s="19"/>
    </row>
    <row r="81" spans="1:14" ht="15" customHeight="1">
      <c r="A81" s="22"/>
      <c r="B81" s="22"/>
      <c r="C81" s="22"/>
      <c r="D81" s="22"/>
      <c r="E81" s="22"/>
      <c r="F81" s="22"/>
      <c r="G81" s="23"/>
      <c r="H81" s="22"/>
      <c r="I81" s="22"/>
      <c r="J81" s="22"/>
      <c r="K81" s="22"/>
      <c r="L81" s="22"/>
      <c r="M81" s="9"/>
      <c r="N81" s="18"/>
    </row>
  </sheetData>
  <sortState ref="A2:O79">
    <sortCondition ref="A2:A79"/>
  </sortState>
  <dataConsolidate/>
  <phoneticPr fontId="12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86"/>
  <sheetViews>
    <sheetView topLeftCell="A45" workbookViewId="0">
      <pane xSplit="1" topLeftCell="I1" activePane="topRight" state="frozen"/>
      <selection pane="topRight" activeCell="A49" sqref="A49"/>
    </sheetView>
  </sheetViews>
  <sheetFormatPr baseColWidth="10" defaultRowHeight="15" x14ac:dyDescent="0"/>
  <cols>
    <col min="1" max="1" width="36.83203125" bestFit="1" customWidth="1"/>
    <col min="7" max="7" width="2.1640625" style="1" customWidth="1"/>
    <col min="13" max="13" width="2" style="26" customWidth="1"/>
    <col min="19" max="19" width="20.83203125" customWidth="1"/>
    <col min="20" max="20" width="16" style="17" customWidth="1"/>
  </cols>
  <sheetData>
    <row r="1" spans="1:21" ht="20">
      <c r="A1" s="27"/>
      <c r="B1" s="27" t="s">
        <v>0</v>
      </c>
      <c r="C1" s="27" t="s">
        <v>1</v>
      </c>
      <c r="D1" s="27" t="s">
        <v>2</v>
      </c>
      <c r="E1" s="27" t="s">
        <v>3</v>
      </c>
      <c r="F1" s="27" t="s">
        <v>4</v>
      </c>
      <c r="G1" s="28"/>
      <c r="H1" s="27" t="s">
        <v>5</v>
      </c>
      <c r="I1" s="27" t="s">
        <v>6</v>
      </c>
      <c r="J1" s="27" t="s">
        <v>72</v>
      </c>
      <c r="K1" s="27" t="s">
        <v>73</v>
      </c>
      <c r="L1" s="27" t="s">
        <v>74</v>
      </c>
      <c r="M1" s="29"/>
      <c r="N1" s="27" t="s">
        <v>85</v>
      </c>
      <c r="O1" s="27" t="s">
        <v>86</v>
      </c>
      <c r="P1" s="27" t="s">
        <v>89</v>
      </c>
      <c r="Q1" s="27" t="s">
        <v>87</v>
      </c>
      <c r="R1" s="27" t="s">
        <v>88</v>
      </c>
      <c r="S1" s="2"/>
      <c r="T1" s="2" t="s">
        <v>82</v>
      </c>
      <c r="U1" s="8" t="s">
        <v>75</v>
      </c>
    </row>
    <row r="2" spans="1:21" ht="20">
      <c r="A2" s="20" t="s">
        <v>93</v>
      </c>
      <c r="B2" s="5"/>
      <c r="C2" s="5"/>
      <c r="D2" s="5"/>
      <c r="E2" s="5">
        <v>20</v>
      </c>
      <c r="F2" s="5">
        <v>20</v>
      </c>
      <c r="G2" s="6"/>
      <c r="H2" s="5"/>
      <c r="I2" s="5"/>
      <c r="J2" s="5"/>
      <c r="K2" s="5"/>
      <c r="L2" s="5">
        <v>20</v>
      </c>
      <c r="M2" s="24"/>
      <c r="N2" s="5"/>
      <c r="O2" s="5"/>
      <c r="P2" s="5"/>
      <c r="Q2" s="5"/>
      <c r="R2" s="5"/>
      <c r="S2" s="30">
        <f t="shared" ref="S2:S15" si="0">SUM(B2:L2)</f>
        <v>60</v>
      </c>
      <c r="T2" s="31"/>
      <c r="U2" s="30"/>
    </row>
    <row r="3" spans="1:21" ht="20">
      <c r="A3" s="20" t="s">
        <v>90</v>
      </c>
      <c r="B3" s="5"/>
      <c r="C3" s="5">
        <v>35</v>
      </c>
      <c r="D3" s="5"/>
      <c r="E3" s="5"/>
      <c r="F3" s="5"/>
      <c r="G3" s="6"/>
      <c r="H3" s="5"/>
      <c r="I3" s="5"/>
      <c r="J3" s="5"/>
      <c r="K3" s="5"/>
      <c r="L3" s="5"/>
      <c r="M3" s="24"/>
      <c r="N3" s="5"/>
      <c r="O3" s="5"/>
      <c r="P3" s="5"/>
      <c r="Q3" s="5"/>
      <c r="R3" s="5"/>
      <c r="S3" s="30">
        <f t="shared" si="0"/>
        <v>35</v>
      </c>
      <c r="T3" s="31"/>
      <c r="U3" s="30"/>
    </row>
    <row r="4" spans="1:21" ht="20">
      <c r="A4" s="5" t="s">
        <v>18</v>
      </c>
      <c r="B4" s="5">
        <v>15</v>
      </c>
      <c r="C4" s="5"/>
      <c r="D4" s="5"/>
      <c r="E4" s="5"/>
      <c r="F4" s="5"/>
      <c r="G4" s="6"/>
      <c r="H4" s="5"/>
      <c r="I4" s="5"/>
      <c r="J4" s="5"/>
      <c r="K4" s="5"/>
      <c r="L4" s="5"/>
      <c r="M4" s="24"/>
      <c r="N4" s="5"/>
      <c r="O4" s="5"/>
      <c r="P4" s="5"/>
      <c r="Q4" s="5"/>
      <c r="R4" s="5"/>
      <c r="S4" s="30">
        <f t="shared" si="0"/>
        <v>15</v>
      </c>
      <c r="T4" s="32" t="s">
        <v>83</v>
      </c>
      <c r="U4" s="30"/>
    </row>
    <row r="5" spans="1:21" ht="20">
      <c r="A5" s="5" t="s">
        <v>47</v>
      </c>
      <c r="B5" s="5">
        <v>40</v>
      </c>
      <c r="C5" s="5">
        <v>330</v>
      </c>
      <c r="D5" s="5">
        <v>247</v>
      </c>
      <c r="E5" s="5">
        <v>50</v>
      </c>
      <c r="F5" s="5">
        <v>249</v>
      </c>
      <c r="G5" s="6"/>
      <c r="H5" s="5"/>
      <c r="I5" s="5"/>
      <c r="J5" s="5"/>
      <c r="K5" s="5"/>
      <c r="L5" s="5"/>
      <c r="M5" s="24"/>
      <c r="N5" s="5"/>
      <c r="O5" s="5"/>
      <c r="P5" s="5"/>
      <c r="Q5" s="5"/>
      <c r="R5" s="5"/>
      <c r="S5" s="30">
        <f t="shared" si="0"/>
        <v>916</v>
      </c>
      <c r="T5" s="32" t="s">
        <v>83</v>
      </c>
      <c r="U5" s="30"/>
    </row>
    <row r="6" spans="1:21" ht="20">
      <c r="A6" s="58" t="s">
        <v>111</v>
      </c>
      <c r="B6" s="5"/>
      <c r="C6" s="5"/>
      <c r="D6" s="5"/>
      <c r="E6" s="5"/>
      <c r="F6" s="5"/>
      <c r="G6" s="6"/>
      <c r="H6" s="5"/>
      <c r="I6" s="5"/>
      <c r="J6" s="5"/>
      <c r="K6" s="5"/>
      <c r="L6" s="5"/>
      <c r="M6" s="24"/>
      <c r="N6" s="5"/>
      <c r="O6" s="5"/>
      <c r="P6" s="5"/>
      <c r="Q6" s="5"/>
      <c r="R6" s="5"/>
      <c r="S6" s="30">
        <f t="shared" si="0"/>
        <v>0</v>
      </c>
      <c r="T6" s="32"/>
      <c r="U6" s="30"/>
    </row>
    <row r="7" spans="1:21" ht="20">
      <c r="A7" s="5" t="s">
        <v>81</v>
      </c>
      <c r="B7" s="5"/>
      <c r="C7" s="5">
        <v>10</v>
      </c>
      <c r="D7" s="5">
        <v>20</v>
      </c>
      <c r="E7" s="5">
        <v>10</v>
      </c>
      <c r="F7" s="5"/>
      <c r="G7" s="6"/>
      <c r="H7" s="5"/>
      <c r="I7" s="5"/>
      <c r="J7" s="5"/>
      <c r="K7" s="5"/>
      <c r="L7" s="5"/>
      <c r="M7" s="24"/>
      <c r="N7" s="5"/>
      <c r="O7" s="5"/>
      <c r="P7" s="5"/>
      <c r="Q7" s="5"/>
      <c r="R7" s="5"/>
      <c r="S7" s="30">
        <f t="shared" si="0"/>
        <v>40</v>
      </c>
      <c r="T7" s="31"/>
      <c r="U7" s="30"/>
    </row>
    <row r="8" spans="1:21" ht="20">
      <c r="A8" s="5" t="s">
        <v>80</v>
      </c>
      <c r="B8" s="5"/>
      <c r="C8" s="5"/>
      <c r="D8" s="5">
        <v>75</v>
      </c>
      <c r="E8" s="5">
        <v>70</v>
      </c>
      <c r="F8" s="5"/>
      <c r="G8" s="6"/>
      <c r="H8" s="5"/>
      <c r="I8" s="5"/>
      <c r="J8" s="5"/>
      <c r="K8" s="5"/>
      <c r="L8" s="5"/>
      <c r="M8" s="24"/>
      <c r="N8" s="5"/>
      <c r="O8" s="5"/>
      <c r="P8" s="5"/>
      <c r="Q8" s="5"/>
      <c r="R8" s="5"/>
      <c r="S8" s="30">
        <f t="shared" si="0"/>
        <v>145</v>
      </c>
      <c r="T8" s="32" t="s">
        <v>83</v>
      </c>
      <c r="U8" s="30"/>
    </row>
    <row r="9" spans="1:21" ht="20">
      <c r="A9" s="20" t="s">
        <v>59</v>
      </c>
      <c r="B9" s="5"/>
      <c r="C9" s="5"/>
      <c r="D9" s="5"/>
      <c r="E9" s="5"/>
      <c r="F9" s="5"/>
      <c r="G9" s="6"/>
      <c r="H9" s="5"/>
      <c r="I9" s="5"/>
      <c r="J9" s="5"/>
      <c r="K9" s="5"/>
      <c r="L9" s="5"/>
      <c r="M9" s="24"/>
      <c r="N9" s="5"/>
      <c r="O9" s="5"/>
      <c r="P9" s="5"/>
      <c r="Q9" s="5"/>
      <c r="R9" s="5"/>
      <c r="S9" s="30">
        <f t="shared" si="0"/>
        <v>0</v>
      </c>
      <c r="T9" s="31"/>
      <c r="U9" s="30"/>
    </row>
    <row r="10" spans="1:21" ht="20">
      <c r="A10" s="5" t="s">
        <v>26</v>
      </c>
      <c r="B10" s="5">
        <v>20</v>
      </c>
      <c r="C10" s="5"/>
      <c r="D10" s="5"/>
      <c r="E10" s="5"/>
      <c r="F10" s="5"/>
      <c r="G10" s="6"/>
      <c r="H10" s="5">
        <v>30</v>
      </c>
      <c r="I10" s="5">
        <v>5</v>
      </c>
      <c r="J10" s="5">
        <v>5</v>
      </c>
      <c r="K10" s="5">
        <v>15</v>
      </c>
      <c r="L10" s="5">
        <v>15</v>
      </c>
      <c r="M10" s="24"/>
      <c r="N10" s="5"/>
      <c r="O10" s="5"/>
      <c r="P10" s="5"/>
      <c r="Q10" s="5"/>
      <c r="R10" s="5"/>
      <c r="S10" s="30">
        <f t="shared" si="0"/>
        <v>90</v>
      </c>
      <c r="T10" s="31"/>
      <c r="U10" s="33">
        <v>42203</v>
      </c>
    </row>
    <row r="11" spans="1:21" ht="20">
      <c r="A11" s="59" t="s">
        <v>11</v>
      </c>
      <c r="B11" s="5"/>
      <c r="C11" s="5"/>
      <c r="D11" s="5"/>
      <c r="E11" s="5"/>
      <c r="F11" s="5"/>
      <c r="G11" s="6"/>
      <c r="H11" s="5"/>
      <c r="I11" s="5"/>
      <c r="J11" s="5"/>
      <c r="K11" s="5"/>
      <c r="L11" s="5"/>
      <c r="M11" s="24"/>
      <c r="N11" s="5"/>
      <c r="O11" s="5"/>
      <c r="P11" s="5"/>
      <c r="Q11" s="5"/>
      <c r="R11" s="5"/>
      <c r="S11" s="30">
        <f t="shared" si="0"/>
        <v>0</v>
      </c>
      <c r="T11" s="31"/>
      <c r="U11" s="30"/>
    </row>
    <row r="12" spans="1:21" ht="20">
      <c r="A12" s="5" t="s">
        <v>9</v>
      </c>
      <c r="B12" s="5">
        <v>70</v>
      </c>
      <c r="C12" s="5"/>
      <c r="D12" s="5"/>
      <c r="E12" s="5"/>
      <c r="F12" s="5"/>
      <c r="G12" s="6"/>
      <c r="H12" s="5"/>
      <c r="I12" s="5"/>
      <c r="J12" s="5"/>
      <c r="K12" s="5">
        <v>20</v>
      </c>
      <c r="L12" s="5"/>
      <c r="M12" s="24"/>
      <c r="N12" s="5"/>
      <c r="O12" s="5"/>
      <c r="P12" s="5"/>
      <c r="Q12" s="5"/>
      <c r="R12" s="5"/>
      <c r="S12" s="30">
        <f t="shared" si="0"/>
        <v>90</v>
      </c>
      <c r="T12" s="32" t="s">
        <v>83</v>
      </c>
      <c r="U12" s="30"/>
    </row>
    <row r="13" spans="1:21" ht="20">
      <c r="A13" s="60" t="s">
        <v>55</v>
      </c>
      <c r="B13" s="5"/>
      <c r="C13" s="5"/>
      <c r="D13" s="5"/>
      <c r="E13" s="5"/>
      <c r="F13" s="5"/>
      <c r="G13" s="6"/>
      <c r="H13" s="5"/>
      <c r="I13" s="5"/>
      <c r="J13" s="5"/>
      <c r="K13" s="5"/>
      <c r="L13" s="5"/>
      <c r="M13" s="24"/>
      <c r="N13" s="5"/>
      <c r="O13" s="5"/>
      <c r="P13" s="5"/>
      <c r="Q13" s="5"/>
      <c r="R13" s="5"/>
      <c r="S13" s="30">
        <f t="shared" si="0"/>
        <v>0</v>
      </c>
      <c r="T13" s="31"/>
      <c r="U13" s="30"/>
    </row>
    <row r="14" spans="1:21" ht="20">
      <c r="A14" s="60" t="s">
        <v>8</v>
      </c>
      <c r="B14" s="5">
        <v>10</v>
      </c>
      <c r="C14" s="5"/>
      <c r="D14" s="5"/>
      <c r="E14" s="5"/>
      <c r="F14" s="5"/>
      <c r="G14" s="6"/>
      <c r="H14" s="5"/>
      <c r="I14" s="5">
        <v>10</v>
      </c>
      <c r="J14" s="5"/>
      <c r="K14" s="5">
        <v>10</v>
      </c>
      <c r="L14" s="5"/>
      <c r="M14" s="24"/>
      <c r="N14" s="5"/>
      <c r="O14" s="5"/>
      <c r="P14" s="5"/>
      <c r="Q14" s="5"/>
      <c r="R14" s="5"/>
      <c r="S14" s="30">
        <f t="shared" si="0"/>
        <v>30</v>
      </c>
      <c r="T14" s="32" t="s">
        <v>83</v>
      </c>
      <c r="U14" s="30"/>
    </row>
    <row r="15" spans="1:21" ht="20">
      <c r="A15" s="60" t="s">
        <v>10</v>
      </c>
      <c r="B15" s="5"/>
      <c r="C15" s="5"/>
      <c r="D15" s="5"/>
      <c r="E15" s="5"/>
      <c r="F15" s="5"/>
      <c r="G15" s="6"/>
      <c r="H15" s="5"/>
      <c r="I15" s="5"/>
      <c r="J15" s="5"/>
      <c r="K15" s="5"/>
      <c r="L15" s="5"/>
      <c r="M15" s="24"/>
      <c r="N15" s="5"/>
      <c r="O15" s="5"/>
      <c r="P15" s="5"/>
      <c r="Q15" s="5"/>
      <c r="R15" s="5"/>
      <c r="S15" s="30">
        <f t="shared" si="0"/>
        <v>0</v>
      </c>
      <c r="T15" s="31"/>
      <c r="U15" s="30"/>
    </row>
    <row r="16" spans="1:21" ht="20">
      <c r="A16" s="60"/>
      <c r="B16" s="27" t="s">
        <v>0</v>
      </c>
      <c r="C16" s="27" t="s">
        <v>1</v>
      </c>
      <c r="D16" s="27" t="s">
        <v>2</v>
      </c>
      <c r="E16" s="27" t="s">
        <v>3</v>
      </c>
      <c r="F16" s="27" t="s">
        <v>4</v>
      </c>
      <c r="G16" s="28"/>
      <c r="H16" s="27" t="s">
        <v>5</v>
      </c>
      <c r="I16" s="27" t="s">
        <v>6</v>
      </c>
      <c r="J16" s="27" t="s">
        <v>72</v>
      </c>
      <c r="K16" s="27" t="s">
        <v>73</v>
      </c>
      <c r="L16" s="27" t="s">
        <v>74</v>
      </c>
      <c r="M16" s="29"/>
      <c r="N16" s="27" t="s">
        <v>85</v>
      </c>
      <c r="O16" s="27" t="s">
        <v>86</v>
      </c>
      <c r="P16" s="27" t="s">
        <v>89</v>
      </c>
      <c r="Q16" s="27" t="s">
        <v>87</v>
      </c>
      <c r="R16" s="27" t="s">
        <v>88</v>
      </c>
      <c r="S16" s="30"/>
      <c r="T16" s="31"/>
      <c r="U16" s="30"/>
    </row>
    <row r="17" spans="1:23" ht="20">
      <c r="A17" s="60" t="s">
        <v>42</v>
      </c>
      <c r="B17" s="5"/>
      <c r="C17" s="5"/>
      <c r="D17" s="5">
        <v>20</v>
      </c>
      <c r="E17" s="5"/>
      <c r="F17" s="5"/>
      <c r="G17" s="6"/>
      <c r="H17" s="5"/>
      <c r="I17" s="5"/>
      <c r="J17" s="5"/>
      <c r="K17" s="5"/>
      <c r="L17" s="5"/>
      <c r="M17" s="24"/>
      <c r="N17" s="5"/>
      <c r="O17" s="5"/>
      <c r="P17" s="5"/>
      <c r="Q17" s="5"/>
      <c r="R17" s="5"/>
      <c r="S17" s="30">
        <f t="shared" ref="S17:S30" si="1">SUM(B17:L17)</f>
        <v>20</v>
      </c>
      <c r="T17" s="31"/>
      <c r="U17" s="30"/>
    </row>
    <row r="18" spans="1:23" ht="20">
      <c r="A18" s="60" t="s">
        <v>23</v>
      </c>
      <c r="B18" s="5"/>
      <c r="C18" s="5"/>
      <c r="D18" s="5"/>
      <c r="E18" s="5"/>
      <c r="F18" s="5"/>
      <c r="G18" s="6"/>
      <c r="H18" s="5"/>
      <c r="I18" s="5"/>
      <c r="J18" s="5">
        <v>10</v>
      </c>
      <c r="K18" s="5"/>
      <c r="L18" s="5">
        <v>71</v>
      </c>
      <c r="M18" s="24"/>
      <c r="N18" s="5">
        <v>5</v>
      </c>
      <c r="O18" s="5"/>
      <c r="P18" s="5"/>
      <c r="Q18" s="5"/>
      <c r="R18" s="5"/>
      <c r="S18" s="30">
        <f t="shared" si="1"/>
        <v>81</v>
      </c>
      <c r="T18" s="32" t="s">
        <v>83</v>
      </c>
      <c r="U18" s="30"/>
    </row>
    <row r="19" spans="1:23" ht="20">
      <c r="A19" s="60" t="s">
        <v>21</v>
      </c>
      <c r="B19" s="5"/>
      <c r="C19" s="5"/>
      <c r="D19" s="5"/>
      <c r="E19" s="5"/>
      <c r="F19" s="5"/>
      <c r="G19" s="6"/>
      <c r="H19" s="5"/>
      <c r="I19" s="5"/>
      <c r="J19" s="5"/>
      <c r="K19" s="5"/>
      <c r="L19" s="5"/>
      <c r="M19" s="24"/>
      <c r="N19" s="5"/>
      <c r="O19" s="5"/>
      <c r="P19" s="5"/>
      <c r="Q19" s="5"/>
      <c r="R19" s="5"/>
      <c r="S19" s="30">
        <f t="shared" si="1"/>
        <v>0</v>
      </c>
      <c r="T19" s="31"/>
      <c r="U19" s="30"/>
    </row>
    <row r="20" spans="1:23" ht="20">
      <c r="A20" s="60" t="s">
        <v>54</v>
      </c>
      <c r="B20" s="5"/>
      <c r="C20" s="5"/>
      <c r="D20" s="5">
        <v>30</v>
      </c>
      <c r="E20" s="5"/>
      <c r="F20" s="5"/>
      <c r="G20" s="6"/>
      <c r="H20" s="5"/>
      <c r="I20" s="5"/>
      <c r="J20" s="5"/>
      <c r="K20" s="5"/>
      <c r="L20" s="5"/>
      <c r="M20" s="24"/>
      <c r="N20" s="5"/>
      <c r="O20" s="5"/>
      <c r="P20" s="5"/>
      <c r="Q20" s="5"/>
      <c r="R20" s="5"/>
      <c r="S20" s="30">
        <f t="shared" si="1"/>
        <v>30</v>
      </c>
      <c r="T20" s="32" t="s">
        <v>83</v>
      </c>
      <c r="U20" s="30"/>
    </row>
    <row r="21" spans="1:23" ht="20">
      <c r="A21" s="60" t="s">
        <v>77</v>
      </c>
      <c r="B21" s="5"/>
      <c r="C21" s="5"/>
      <c r="D21" s="5"/>
      <c r="E21" s="5"/>
      <c r="F21" s="5"/>
      <c r="G21" s="6"/>
      <c r="H21" s="5"/>
      <c r="I21" s="5"/>
      <c r="J21" s="5"/>
      <c r="K21" s="5"/>
      <c r="L21" s="5"/>
      <c r="M21" s="24"/>
      <c r="N21" s="5"/>
      <c r="O21" s="5"/>
      <c r="P21" s="5"/>
      <c r="Q21" s="5"/>
      <c r="R21" s="5"/>
      <c r="S21" s="30">
        <f t="shared" si="1"/>
        <v>0</v>
      </c>
      <c r="T21" s="32" t="s">
        <v>83</v>
      </c>
      <c r="U21" s="30"/>
    </row>
    <row r="22" spans="1:23" ht="20">
      <c r="A22" s="60" t="s">
        <v>51</v>
      </c>
      <c r="B22" s="5"/>
      <c r="C22" s="5"/>
      <c r="D22" s="5"/>
      <c r="E22" s="5">
        <v>100</v>
      </c>
      <c r="F22" s="5"/>
      <c r="G22" s="6"/>
      <c r="H22" s="5"/>
      <c r="I22" s="5"/>
      <c r="J22" s="5"/>
      <c r="K22" s="5"/>
      <c r="L22" s="5"/>
      <c r="M22" s="24"/>
      <c r="N22" s="5"/>
      <c r="O22" s="5"/>
      <c r="P22" s="5"/>
      <c r="Q22" s="5"/>
      <c r="R22" s="5"/>
      <c r="S22" s="30">
        <f t="shared" si="1"/>
        <v>100</v>
      </c>
      <c r="T22" s="31"/>
      <c r="U22" s="30"/>
    </row>
    <row r="23" spans="1:23" ht="20">
      <c r="A23" s="60" t="s">
        <v>78</v>
      </c>
      <c r="B23" s="5"/>
      <c r="C23" s="5"/>
      <c r="D23" s="5">
        <v>300</v>
      </c>
      <c r="E23" s="5">
        <v>400</v>
      </c>
      <c r="F23" s="5"/>
      <c r="G23" s="6"/>
      <c r="H23" s="5"/>
      <c r="I23" s="5"/>
      <c r="J23" s="5"/>
      <c r="K23" s="5"/>
      <c r="L23" s="5"/>
      <c r="M23" s="24"/>
      <c r="N23" s="5"/>
      <c r="O23" s="5"/>
      <c r="P23" s="5"/>
      <c r="Q23" s="5"/>
      <c r="R23" s="5"/>
      <c r="S23" s="30">
        <f t="shared" si="1"/>
        <v>700</v>
      </c>
      <c r="T23" s="32" t="s">
        <v>83</v>
      </c>
      <c r="U23" s="30"/>
    </row>
    <row r="24" spans="1:23" ht="20">
      <c r="A24" s="5" t="s">
        <v>45</v>
      </c>
      <c r="B24" s="5"/>
      <c r="C24" s="5"/>
      <c r="D24" s="5"/>
      <c r="E24" s="5"/>
      <c r="F24" s="5"/>
      <c r="G24" s="6"/>
      <c r="H24" s="5"/>
      <c r="I24" s="5"/>
      <c r="J24" s="5"/>
      <c r="K24" s="5"/>
      <c r="L24" s="5"/>
      <c r="M24" s="24"/>
      <c r="N24" s="5"/>
      <c r="O24" s="5"/>
      <c r="P24" s="5"/>
      <c r="Q24" s="5"/>
      <c r="R24" s="5"/>
      <c r="S24" s="30">
        <f t="shared" si="1"/>
        <v>0</v>
      </c>
      <c r="T24" s="32" t="s">
        <v>83</v>
      </c>
      <c r="U24" s="30"/>
    </row>
    <row r="25" spans="1:23" ht="20">
      <c r="A25" s="5" t="s">
        <v>7</v>
      </c>
      <c r="B25" s="5">
        <f>38+73</f>
        <v>111</v>
      </c>
      <c r="C25" s="5">
        <f>27+57+80</f>
        <v>164</v>
      </c>
      <c r="D25" s="5"/>
      <c r="E25" s="5">
        <v>1</v>
      </c>
      <c r="F25" s="5">
        <v>62</v>
      </c>
      <c r="G25" s="6"/>
      <c r="H25" s="5"/>
      <c r="I25" s="5">
        <v>2</v>
      </c>
      <c r="J25" s="5">
        <f>185+40</f>
        <v>225</v>
      </c>
      <c r="K25" s="5">
        <v>20</v>
      </c>
      <c r="L25" s="5">
        <f>97+22</f>
        <v>119</v>
      </c>
      <c r="M25" s="24"/>
      <c r="N25" s="5"/>
      <c r="O25" s="5"/>
      <c r="P25" s="5"/>
      <c r="Q25" s="5"/>
      <c r="R25" s="5"/>
      <c r="S25" s="30">
        <f t="shared" si="1"/>
        <v>704</v>
      </c>
      <c r="T25" s="32" t="s">
        <v>83</v>
      </c>
      <c r="U25" s="30"/>
    </row>
    <row r="26" spans="1:23" ht="20">
      <c r="A26" s="20" t="s">
        <v>50</v>
      </c>
      <c r="B26" s="5"/>
      <c r="C26" s="5"/>
      <c r="D26" s="5"/>
      <c r="E26" s="5"/>
      <c r="F26" s="5"/>
      <c r="G26" s="6"/>
      <c r="H26" s="5"/>
      <c r="I26" s="5"/>
      <c r="J26" s="5"/>
      <c r="K26" s="5"/>
      <c r="L26" s="5"/>
      <c r="M26" s="24"/>
      <c r="N26" s="5"/>
      <c r="O26" s="5"/>
      <c r="P26" s="5"/>
      <c r="Q26" s="5"/>
      <c r="R26" s="5"/>
      <c r="S26" s="30">
        <f t="shared" si="1"/>
        <v>0</v>
      </c>
      <c r="T26" s="31"/>
      <c r="U26" s="30"/>
    </row>
    <row r="27" spans="1:23" ht="20">
      <c r="A27" s="5" t="s">
        <v>71</v>
      </c>
      <c r="B27" s="5">
        <v>10</v>
      </c>
      <c r="C27" s="5"/>
      <c r="D27" s="5">
        <v>10</v>
      </c>
      <c r="E27" s="5">
        <v>50</v>
      </c>
      <c r="F27" s="5">
        <v>20</v>
      </c>
      <c r="G27" s="6"/>
      <c r="H27" s="5">
        <v>99</v>
      </c>
      <c r="I27" s="5">
        <v>29</v>
      </c>
      <c r="J27" s="5">
        <v>46</v>
      </c>
      <c r="K27" s="5">
        <v>20</v>
      </c>
      <c r="L27" s="5">
        <v>34</v>
      </c>
      <c r="M27" s="24"/>
      <c r="N27" s="5"/>
      <c r="O27" s="5"/>
      <c r="P27" s="5"/>
      <c r="Q27" s="5"/>
      <c r="R27" s="5"/>
      <c r="S27" s="30">
        <f t="shared" si="1"/>
        <v>318</v>
      </c>
      <c r="T27" s="32" t="s">
        <v>83</v>
      </c>
      <c r="U27" s="30"/>
    </row>
    <row r="28" spans="1:23" ht="20">
      <c r="A28" s="5" t="s">
        <v>64</v>
      </c>
      <c r="B28" s="5">
        <v>20</v>
      </c>
      <c r="C28" s="5">
        <v>10</v>
      </c>
      <c r="D28" s="5">
        <v>20</v>
      </c>
      <c r="E28" s="5"/>
      <c r="F28" s="5"/>
      <c r="G28" s="6"/>
      <c r="H28" s="5"/>
      <c r="I28" s="5"/>
      <c r="J28" s="5"/>
      <c r="K28" s="5"/>
      <c r="L28" s="5"/>
      <c r="M28" s="24"/>
      <c r="N28" s="5"/>
      <c r="O28" s="5"/>
      <c r="P28" s="5"/>
      <c r="Q28" s="5"/>
      <c r="R28" s="5"/>
      <c r="S28" s="30">
        <f t="shared" si="1"/>
        <v>50</v>
      </c>
      <c r="T28" s="32" t="s">
        <v>83</v>
      </c>
      <c r="U28" s="30"/>
    </row>
    <row r="29" spans="1:23" ht="20">
      <c r="A29" s="5" t="s">
        <v>19</v>
      </c>
      <c r="B29" s="5">
        <v>135</v>
      </c>
      <c r="C29" s="5"/>
      <c r="D29" s="5"/>
      <c r="E29" s="5"/>
      <c r="F29" s="5">
        <v>105</v>
      </c>
      <c r="G29" s="6"/>
      <c r="H29" s="5"/>
      <c r="I29" s="5"/>
      <c r="J29" s="5"/>
      <c r="K29" s="5"/>
      <c r="L29" s="5"/>
      <c r="M29" s="24"/>
      <c r="N29" s="5"/>
      <c r="O29" s="5"/>
      <c r="P29" s="5"/>
      <c r="Q29" s="5"/>
      <c r="R29" s="5"/>
      <c r="S29" s="30">
        <f t="shared" si="1"/>
        <v>240</v>
      </c>
      <c r="T29" s="32" t="s">
        <v>83</v>
      </c>
      <c r="U29" s="30"/>
    </row>
    <row r="30" spans="1:23" ht="20">
      <c r="A30" s="5" t="s">
        <v>61</v>
      </c>
      <c r="B30" s="5"/>
      <c r="C30" s="5">
        <v>60</v>
      </c>
      <c r="D30" s="5"/>
      <c r="E30" s="5"/>
      <c r="F30" s="5"/>
      <c r="G30" s="6"/>
      <c r="H30" s="5"/>
      <c r="I30" s="5"/>
      <c r="J30" s="5"/>
      <c r="K30" s="5">
        <v>80</v>
      </c>
      <c r="L30" s="5"/>
      <c r="M30" s="24"/>
      <c r="N30" s="5"/>
      <c r="O30" s="5"/>
      <c r="P30" s="5"/>
      <c r="Q30" s="5"/>
      <c r="R30" s="5"/>
      <c r="S30" s="30">
        <f t="shared" si="1"/>
        <v>140</v>
      </c>
      <c r="T30" s="32" t="s">
        <v>83</v>
      </c>
      <c r="U30" s="30"/>
    </row>
    <row r="31" spans="1:23" ht="20">
      <c r="A31" s="5"/>
      <c r="B31" s="27" t="s">
        <v>0</v>
      </c>
      <c r="C31" s="27" t="s">
        <v>1</v>
      </c>
      <c r="D31" s="27" t="s">
        <v>2</v>
      </c>
      <c r="E31" s="27" t="s">
        <v>3</v>
      </c>
      <c r="F31" s="27" t="s">
        <v>4</v>
      </c>
      <c r="G31" s="28"/>
      <c r="H31" s="27" t="s">
        <v>5</v>
      </c>
      <c r="I31" s="27" t="s">
        <v>6</v>
      </c>
      <c r="J31" s="27" t="s">
        <v>72</v>
      </c>
      <c r="K31" s="27" t="s">
        <v>73</v>
      </c>
      <c r="L31" s="27" t="s">
        <v>74</v>
      </c>
      <c r="M31" s="29"/>
      <c r="N31" s="27" t="s">
        <v>85</v>
      </c>
      <c r="O31" s="27" t="s">
        <v>86</v>
      </c>
      <c r="P31" s="27" t="s">
        <v>89</v>
      </c>
      <c r="Q31" s="27" t="s">
        <v>87</v>
      </c>
      <c r="R31" s="27" t="s">
        <v>88</v>
      </c>
      <c r="S31" s="30"/>
      <c r="T31" s="32"/>
      <c r="U31" s="30"/>
    </row>
    <row r="32" spans="1:23" ht="20">
      <c r="A32" s="5" t="s">
        <v>53</v>
      </c>
      <c r="B32" s="5"/>
      <c r="C32" s="5"/>
      <c r="D32" s="5"/>
      <c r="E32" s="5"/>
      <c r="F32" s="5">
        <v>80</v>
      </c>
      <c r="G32" s="6"/>
      <c r="H32" s="5"/>
      <c r="I32" s="5"/>
      <c r="J32" s="5"/>
      <c r="K32" s="5"/>
      <c r="L32" s="5"/>
      <c r="M32" s="24"/>
      <c r="N32" s="5"/>
      <c r="O32" s="5"/>
      <c r="P32" s="5"/>
      <c r="Q32" s="5"/>
      <c r="R32" s="5"/>
      <c r="S32" s="30">
        <f>SUM(B32:L32)</f>
        <v>80</v>
      </c>
      <c r="T32" s="32" t="s">
        <v>83</v>
      </c>
      <c r="U32" s="30"/>
      <c r="W32">
        <v>69</v>
      </c>
    </row>
    <row r="33" spans="1:23" ht="20">
      <c r="A33" s="20" t="s">
        <v>29</v>
      </c>
      <c r="B33" s="5"/>
      <c r="C33" s="5">
        <v>100</v>
      </c>
      <c r="D33" s="5">
        <v>100</v>
      </c>
      <c r="E33" s="5"/>
      <c r="F33" s="5"/>
      <c r="G33" s="6"/>
      <c r="H33" s="5"/>
      <c r="I33" s="5"/>
      <c r="J33" s="5"/>
      <c r="K33" s="5"/>
      <c r="L33" s="5"/>
      <c r="M33" s="24"/>
      <c r="N33" s="5"/>
      <c r="O33" s="5"/>
      <c r="P33" s="5"/>
      <c r="Q33" s="5"/>
      <c r="R33" s="5"/>
      <c r="S33" s="30">
        <f>SUM(B33:L33)</f>
        <v>200</v>
      </c>
      <c r="T33" s="32" t="s">
        <v>83</v>
      </c>
      <c r="U33" s="30"/>
    </row>
    <row r="34" spans="1:23" ht="20">
      <c r="A34" s="60" t="s">
        <v>92</v>
      </c>
      <c r="B34" s="5"/>
      <c r="C34" s="5"/>
      <c r="D34" s="5"/>
      <c r="E34" s="5"/>
      <c r="F34" s="5"/>
      <c r="G34" s="6"/>
      <c r="H34" s="5"/>
      <c r="I34" s="5"/>
      <c r="J34" s="5"/>
      <c r="K34" s="5"/>
      <c r="L34" s="5"/>
      <c r="M34" s="24"/>
      <c r="N34" s="5"/>
      <c r="O34" s="5"/>
      <c r="P34" s="5"/>
      <c r="Q34" s="5"/>
      <c r="R34" s="5"/>
      <c r="S34" s="30">
        <f>SUM(B34:L34)</f>
        <v>0</v>
      </c>
      <c r="T34" s="31"/>
      <c r="U34" s="30"/>
    </row>
    <row r="35" spans="1:23" ht="20">
      <c r="A35" s="60" t="s">
        <v>56</v>
      </c>
      <c r="B35" s="5"/>
      <c r="C35" s="5"/>
      <c r="D35" s="5"/>
      <c r="E35" s="5"/>
      <c r="F35" s="5"/>
      <c r="G35" s="6"/>
      <c r="H35" s="5"/>
      <c r="I35" s="5"/>
      <c r="J35" s="5"/>
      <c r="K35" s="5"/>
      <c r="L35" s="5"/>
      <c r="M35" s="24"/>
      <c r="N35" s="5"/>
      <c r="O35" s="5"/>
      <c r="P35" s="5"/>
      <c r="Q35" s="5"/>
      <c r="R35" s="5"/>
      <c r="S35" s="30">
        <f>SUM(B35:L35)</f>
        <v>0</v>
      </c>
      <c r="T35" s="31"/>
      <c r="U35" s="30"/>
    </row>
    <row r="36" spans="1:23" ht="20">
      <c r="A36" s="60" t="s">
        <v>15</v>
      </c>
      <c r="B36" s="5"/>
      <c r="C36" s="5"/>
      <c r="D36" s="5"/>
      <c r="E36" s="5"/>
      <c r="F36" s="5"/>
      <c r="G36" s="6"/>
      <c r="H36" s="5"/>
      <c r="I36" s="5">
        <v>50</v>
      </c>
      <c r="J36" s="5"/>
      <c r="K36" s="5"/>
      <c r="L36" s="5"/>
      <c r="M36" s="24"/>
      <c r="N36" s="5"/>
      <c r="O36" s="5"/>
      <c r="P36" s="5"/>
      <c r="Q36" s="5"/>
      <c r="R36" s="5"/>
      <c r="S36" s="30">
        <f t="shared" ref="S36:S65" si="2">SUM(B36:L36)</f>
        <v>50</v>
      </c>
      <c r="T36" s="31"/>
      <c r="U36" s="30"/>
      <c r="W36">
        <v>75</v>
      </c>
    </row>
    <row r="37" spans="1:23" ht="20">
      <c r="A37" s="60" t="s">
        <v>48</v>
      </c>
      <c r="B37" s="5"/>
      <c r="C37" s="5"/>
      <c r="D37" s="5"/>
      <c r="E37" s="5"/>
      <c r="F37" s="5"/>
      <c r="G37" s="6"/>
      <c r="H37" s="5"/>
      <c r="I37" s="5"/>
      <c r="J37" s="5"/>
      <c r="K37" s="5"/>
      <c r="L37" s="5"/>
      <c r="M37" s="24"/>
      <c r="N37" s="5"/>
      <c r="O37" s="5"/>
      <c r="P37" s="5"/>
      <c r="Q37" s="5"/>
      <c r="R37" s="5"/>
      <c r="S37" s="30">
        <f t="shared" si="2"/>
        <v>0</v>
      </c>
      <c r="T37" s="31"/>
      <c r="U37" s="30"/>
    </row>
    <row r="38" spans="1:23" ht="20">
      <c r="A38" s="60" t="s">
        <v>91</v>
      </c>
      <c r="B38" s="5"/>
      <c r="C38" s="5"/>
      <c r="D38" s="5"/>
      <c r="E38" s="5"/>
      <c r="F38" s="5"/>
      <c r="G38" s="6"/>
      <c r="H38" s="5"/>
      <c r="I38" s="5"/>
      <c r="J38" s="5"/>
      <c r="K38" s="5"/>
      <c r="L38" s="5"/>
      <c r="M38" s="24"/>
      <c r="N38" s="5"/>
      <c r="O38" s="5"/>
      <c r="P38" s="5"/>
      <c r="Q38" s="5"/>
      <c r="R38" s="5"/>
      <c r="S38" s="30">
        <f t="shared" si="2"/>
        <v>0</v>
      </c>
      <c r="T38" s="31"/>
      <c r="U38" s="30"/>
    </row>
    <row r="39" spans="1:23" ht="20">
      <c r="A39" s="5" t="s">
        <v>22</v>
      </c>
      <c r="B39" s="5"/>
      <c r="C39" s="5"/>
      <c r="D39" s="5"/>
      <c r="E39" s="5"/>
      <c r="F39" s="5"/>
      <c r="G39" s="6"/>
      <c r="H39" s="5"/>
      <c r="I39" s="5"/>
      <c r="J39" s="5">
        <v>10</v>
      </c>
      <c r="K39" s="5">
        <v>159</v>
      </c>
      <c r="L39" s="5"/>
      <c r="M39" s="24"/>
      <c r="N39" s="5"/>
      <c r="O39" s="5"/>
      <c r="P39" s="5"/>
      <c r="Q39" s="5"/>
      <c r="R39" s="5"/>
      <c r="S39" s="30">
        <f t="shared" si="2"/>
        <v>169</v>
      </c>
      <c r="T39" s="32" t="s">
        <v>83</v>
      </c>
      <c r="U39" s="30"/>
    </row>
    <row r="40" spans="1:23" ht="20">
      <c r="A40" s="20" t="s">
        <v>37</v>
      </c>
      <c r="B40" s="5"/>
      <c r="C40" s="5"/>
      <c r="D40" s="5"/>
      <c r="E40" s="5"/>
      <c r="F40" s="5">
        <v>10</v>
      </c>
      <c r="G40" s="6"/>
      <c r="H40" s="5"/>
      <c r="I40" s="5"/>
      <c r="J40" s="5"/>
      <c r="K40" s="5"/>
      <c r="L40" s="5"/>
      <c r="M40" s="24"/>
      <c r="N40" s="5"/>
      <c r="O40" s="5"/>
      <c r="P40" s="5"/>
      <c r="Q40" s="5"/>
      <c r="R40" s="5"/>
      <c r="S40" s="30">
        <f t="shared" si="2"/>
        <v>10</v>
      </c>
      <c r="T40" s="32" t="s">
        <v>83</v>
      </c>
      <c r="U40" s="30"/>
    </row>
    <row r="41" spans="1:23" ht="20">
      <c r="A41" s="5" t="s">
        <v>17</v>
      </c>
      <c r="B41" s="5"/>
      <c r="C41" s="5">
        <v>199</v>
      </c>
      <c r="D41" s="5"/>
      <c r="E41" s="5"/>
      <c r="F41" s="5">
        <v>260</v>
      </c>
      <c r="G41" s="6"/>
      <c r="H41" s="5">
        <v>20</v>
      </c>
      <c r="I41" s="5">
        <v>10</v>
      </c>
      <c r="J41" s="5">
        <v>15</v>
      </c>
      <c r="K41" s="5">
        <v>10</v>
      </c>
      <c r="L41" s="5">
        <v>70</v>
      </c>
      <c r="M41" s="24"/>
      <c r="N41" s="5"/>
      <c r="O41" s="5"/>
      <c r="P41" s="5"/>
      <c r="Q41" s="5"/>
      <c r="R41" s="5"/>
      <c r="S41" s="30">
        <f t="shared" si="2"/>
        <v>584</v>
      </c>
      <c r="T41" s="32" t="s">
        <v>83</v>
      </c>
      <c r="U41" s="30"/>
    </row>
    <row r="42" spans="1:23" ht="20">
      <c r="A42" s="59" t="s">
        <v>46</v>
      </c>
      <c r="B42" s="5"/>
      <c r="C42" s="5"/>
      <c r="D42" s="5"/>
      <c r="E42" s="5"/>
      <c r="F42" s="5"/>
      <c r="G42" s="6"/>
      <c r="H42" s="5"/>
      <c r="I42" s="5"/>
      <c r="J42" s="5"/>
      <c r="K42" s="5"/>
      <c r="L42" s="5"/>
      <c r="M42" s="24"/>
      <c r="N42" s="5"/>
      <c r="O42" s="5"/>
      <c r="P42" s="5"/>
      <c r="Q42" s="5"/>
      <c r="R42" s="5"/>
      <c r="S42" s="30">
        <f t="shared" si="2"/>
        <v>0</v>
      </c>
      <c r="T42" s="31"/>
      <c r="U42" s="30"/>
    </row>
    <row r="43" spans="1:23" ht="20">
      <c r="A43" s="5" t="s">
        <v>68</v>
      </c>
      <c r="B43" s="5"/>
      <c r="C43" s="5"/>
      <c r="D43" s="5">
        <v>155</v>
      </c>
      <c r="E43" s="5"/>
      <c r="F43" s="5"/>
      <c r="G43" s="6"/>
      <c r="H43" s="5">
        <v>10</v>
      </c>
      <c r="I43" s="5">
        <v>10</v>
      </c>
      <c r="J43" s="5">
        <v>10</v>
      </c>
      <c r="K43" s="5"/>
      <c r="L43" s="5"/>
      <c r="M43" s="24"/>
      <c r="N43" s="5"/>
      <c r="O43" s="5"/>
      <c r="P43" s="5"/>
      <c r="Q43" s="5"/>
      <c r="R43" s="5"/>
      <c r="S43" s="30">
        <f t="shared" si="2"/>
        <v>185</v>
      </c>
      <c r="T43" s="32" t="s">
        <v>83</v>
      </c>
      <c r="U43" s="30"/>
    </row>
    <row r="44" spans="1:23" ht="20">
      <c r="A44" s="5" t="s">
        <v>70</v>
      </c>
      <c r="B44" s="5">
        <v>70</v>
      </c>
      <c r="C44" s="5"/>
      <c r="D44" s="5"/>
      <c r="E44" s="5"/>
      <c r="F44" s="5"/>
      <c r="G44" s="6"/>
      <c r="H44" s="5"/>
      <c r="I44" s="5"/>
      <c r="J44" s="5"/>
      <c r="K44" s="5"/>
      <c r="L44" s="5"/>
      <c r="M44" s="24"/>
      <c r="N44" s="5"/>
      <c r="O44" s="5"/>
      <c r="P44" s="5"/>
      <c r="Q44" s="5"/>
      <c r="R44" s="5"/>
      <c r="S44" s="30">
        <f t="shared" si="2"/>
        <v>70</v>
      </c>
      <c r="T44" s="32" t="s">
        <v>83</v>
      </c>
      <c r="U44" s="30"/>
    </row>
    <row r="45" spans="1:23" ht="20">
      <c r="A45" s="59" t="s">
        <v>63</v>
      </c>
      <c r="B45" s="5"/>
      <c r="C45" s="5"/>
      <c r="D45" s="5"/>
      <c r="E45" s="5"/>
      <c r="F45" s="5"/>
      <c r="G45" s="6"/>
      <c r="H45" s="5"/>
      <c r="I45" s="5"/>
      <c r="J45" s="5"/>
      <c r="K45" s="5"/>
      <c r="L45" s="5"/>
      <c r="M45" s="24"/>
      <c r="N45" s="5"/>
      <c r="O45" s="5"/>
      <c r="P45" s="5"/>
      <c r="Q45" s="5"/>
      <c r="R45" s="5"/>
      <c r="S45" s="30">
        <f t="shared" si="2"/>
        <v>0</v>
      </c>
      <c r="T45" s="31"/>
      <c r="U45" s="30"/>
    </row>
    <row r="46" spans="1:23" ht="20">
      <c r="A46" s="59"/>
      <c r="B46" s="27" t="s">
        <v>0</v>
      </c>
      <c r="C46" s="27" t="s">
        <v>1</v>
      </c>
      <c r="D46" s="27" t="s">
        <v>2</v>
      </c>
      <c r="E46" s="27" t="s">
        <v>3</v>
      </c>
      <c r="F46" s="27" t="s">
        <v>4</v>
      </c>
      <c r="G46" s="28"/>
      <c r="H46" s="27" t="s">
        <v>5</v>
      </c>
      <c r="I46" s="27" t="s">
        <v>6</v>
      </c>
      <c r="J46" s="27" t="s">
        <v>72</v>
      </c>
      <c r="K46" s="27" t="s">
        <v>73</v>
      </c>
      <c r="L46" s="27" t="s">
        <v>74</v>
      </c>
      <c r="M46" s="29"/>
      <c r="N46" s="27" t="s">
        <v>85</v>
      </c>
      <c r="O46" s="27" t="s">
        <v>86</v>
      </c>
      <c r="P46" s="27" t="s">
        <v>89</v>
      </c>
      <c r="Q46" s="27" t="s">
        <v>87</v>
      </c>
      <c r="R46" s="27" t="s">
        <v>88</v>
      </c>
      <c r="S46" s="30"/>
      <c r="T46" s="31"/>
      <c r="U46" s="30"/>
    </row>
    <row r="47" spans="1:23" ht="20">
      <c r="A47" s="5" t="s">
        <v>24</v>
      </c>
      <c r="B47" s="5" t="s">
        <v>79</v>
      </c>
      <c r="C47" s="5"/>
      <c r="D47" s="5"/>
      <c r="E47" s="5"/>
      <c r="F47" s="5"/>
      <c r="G47" s="6"/>
      <c r="H47" s="5"/>
      <c r="I47" s="5"/>
      <c r="J47" s="5"/>
      <c r="K47" s="5"/>
      <c r="L47" s="5"/>
      <c r="M47" s="24"/>
      <c r="N47" s="5"/>
      <c r="O47" s="5"/>
      <c r="P47" s="5"/>
      <c r="Q47" s="5"/>
      <c r="R47" s="5"/>
      <c r="S47" s="30">
        <f t="shared" si="2"/>
        <v>0</v>
      </c>
      <c r="T47" s="31"/>
      <c r="U47" s="30"/>
    </row>
    <row r="48" spans="1:23" ht="20">
      <c r="A48" s="5" t="s">
        <v>20</v>
      </c>
      <c r="B48" s="5">
        <v>20</v>
      </c>
      <c r="C48" s="5">
        <v>20</v>
      </c>
      <c r="D48" s="5">
        <v>80</v>
      </c>
      <c r="E48" s="5">
        <v>30</v>
      </c>
      <c r="F48" s="5">
        <v>210</v>
      </c>
      <c r="G48" s="6"/>
      <c r="H48" s="5"/>
      <c r="I48" s="5"/>
      <c r="J48" s="5"/>
      <c r="K48" s="5"/>
      <c r="L48" s="5"/>
      <c r="M48" s="24"/>
      <c r="N48" s="5"/>
      <c r="O48" s="5"/>
      <c r="P48" s="5"/>
      <c r="Q48" s="5"/>
      <c r="R48" s="5"/>
      <c r="S48" s="30">
        <f t="shared" si="2"/>
        <v>360</v>
      </c>
      <c r="T48" s="31"/>
      <c r="U48" s="30"/>
    </row>
    <row r="49" spans="1:23" ht="20">
      <c r="A49" s="5" t="s">
        <v>25</v>
      </c>
      <c r="B49" s="5"/>
      <c r="C49" s="5"/>
      <c r="D49" s="5"/>
      <c r="E49" s="5"/>
      <c r="F49" s="5"/>
      <c r="G49" s="6"/>
      <c r="H49" s="5">
        <v>35</v>
      </c>
      <c r="I49" s="5"/>
      <c r="J49" s="5"/>
      <c r="K49" s="5">
        <v>5</v>
      </c>
      <c r="L49" s="5"/>
      <c r="M49" s="24"/>
      <c r="N49" s="5"/>
      <c r="O49" s="5"/>
      <c r="P49" s="5"/>
      <c r="Q49" s="5"/>
      <c r="R49" s="5"/>
      <c r="S49" s="30">
        <f t="shared" si="2"/>
        <v>40</v>
      </c>
      <c r="T49" s="32" t="s">
        <v>83</v>
      </c>
      <c r="U49" s="30"/>
    </row>
    <row r="50" spans="1:23" ht="20">
      <c r="A50" s="5" t="s">
        <v>12</v>
      </c>
      <c r="B50" s="5">
        <v>30</v>
      </c>
      <c r="C50" s="5">
        <v>90</v>
      </c>
      <c r="D50" s="5"/>
      <c r="E50" s="5"/>
      <c r="F50" s="5"/>
      <c r="G50" s="6"/>
      <c r="H50" s="5">
        <v>10</v>
      </c>
      <c r="I50" s="5"/>
      <c r="J50" s="5"/>
      <c r="K50" s="5">
        <v>10</v>
      </c>
      <c r="L50" s="5">
        <v>30</v>
      </c>
      <c r="M50" s="24"/>
      <c r="N50" s="5"/>
      <c r="O50" s="5"/>
      <c r="P50" s="5"/>
      <c r="Q50" s="5"/>
      <c r="R50" s="5"/>
      <c r="S50" s="30">
        <f t="shared" si="2"/>
        <v>170</v>
      </c>
      <c r="T50" s="32" t="s">
        <v>83</v>
      </c>
      <c r="U50" s="30"/>
    </row>
    <row r="51" spans="1:23" ht="20">
      <c r="A51" s="5" t="s">
        <v>110</v>
      </c>
      <c r="B51" s="5"/>
      <c r="C51" s="5"/>
      <c r="D51" s="5"/>
      <c r="E51" s="5"/>
      <c r="F51" s="5"/>
      <c r="G51" s="6"/>
      <c r="H51" s="5"/>
      <c r="I51" s="5"/>
      <c r="J51" s="5"/>
      <c r="K51" s="5"/>
      <c r="L51" s="5"/>
      <c r="M51" s="24"/>
      <c r="N51" s="5"/>
      <c r="O51" s="5"/>
      <c r="P51" s="5"/>
      <c r="Q51" s="5"/>
      <c r="R51" s="5"/>
      <c r="S51" s="30">
        <f t="shared" si="2"/>
        <v>0</v>
      </c>
      <c r="T51" s="32"/>
      <c r="U51" s="30"/>
    </row>
    <row r="52" spans="1:23" ht="20">
      <c r="A52" s="5" t="s">
        <v>27</v>
      </c>
      <c r="B52" s="5"/>
      <c r="C52" s="5">
        <v>121</v>
      </c>
      <c r="D52" s="5"/>
      <c r="E52" s="5"/>
      <c r="F52" s="5"/>
      <c r="G52" s="6"/>
      <c r="H52" s="5"/>
      <c r="I52" s="5"/>
      <c r="J52" s="5"/>
      <c r="K52" s="5"/>
      <c r="L52" s="5"/>
      <c r="M52" s="24"/>
      <c r="N52" s="5"/>
      <c r="O52" s="5"/>
      <c r="P52" s="5"/>
      <c r="Q52" s="5"/>
      <c r="R52" s="5"/>
      <c r="S52" s="30">
        <f t="shared" si="2"/>
        <v>121</v>
      </c>
      <c r="T52" s="32" t="s">
        <v>83</v>
      </c>
      <c r="U52" s="30"/>
    </row>
    <row r="53" spans="1:23" ht="20">
      <c r="A53" s="5" t="s">
        <v>14</v>
      </c>
      <c r="B53" s="5"/>
      <c r="C53" s="5"/>
      <c r="D53" s="5"/>
      <c r="E53" s="5">
        <v>30</v>
      </c>
      <c r="F53" s="5">
        <v>20</v>
      </c>
      <c r="G53" s="6"/>
      <c r="H53" s="5">
        <v>25</v>
      </c>
      <c r="I53" s="5">
        <v>35</v>
      </c>
      <c r="J53" s="5">
        <v>45</v>
      </c>
      <c r="K53" s="5">
        <v>50</v>
      </c>
      <c r="L53" s="5"/>
      <c r="M53" s="24"/>
      <c r="N53" s="5"/>
      <c r="O53" s="5"/>
      <c r="P53" s="5"/>
      <c r="Q53" s="5"/>
      <c r="R53" s="5"/>
      <c r="S53" s="30">
        <f t="shared" si="2"/>
        <v>205</v>
      </c>
      <c r="T53" s="32" t="s">
        <v>83</v>
      </c>
      <c r="U53" s="30"/>
      <c r="W53">
        <v>77</v>
      </c>
    </row>
    <row r="54" spans="1:23" ht="20">
      <c r="A54" s="5" t="s">
        <v>16</v>
      </c>
      <c r="B54" s="5">
        <v>40</v>
      </c>
      <c r="C54" s="5"/>
      <c r="D54" s="5"/>
      <c r="E54" s="5">
        <v>10</v>
      </c>
      <c r="F54" s="5">
        <v>30</v>
      </c>
      <c r="G54" s="6"/>
      <c r="H54" s="5"/>
      <c r="I54" s="5"/>
      <c r="J54" s="5"/>
      <c r="K54" s="5"/>
      <c r="L54" s="5"/>
      <c r="M54" s="24"/>
      <c r="N54" s="5"/>
      <c r="O54" s="5"/>
      <c r="P54" s="5"/>
      <c r="Q54" s="5"/>
      <c r="R54" s="5"/>
      <c r="S54" s="30">
        <f t="shared" si="2"/>
        <v>80</v>
      </c>
      <c r="T54" s="32" t="s">
        <v>83</v>
      </c>
      <c r="U54" s="30"/>
    </row>
    <row r="55" spans="1:23" ht="20">
      <c r="A55" s="5" t="s">
        <v>40</v>
      </c>
      <c r="B55" s="5">
        <v>101</v>
      </c>
      <c r="C55" s="5"/>
      <c r="D55" s="5"/>
      <c r="E55" s="5"/>
      <c r="F55" s="5"/>
      <c r="G55" s="6"/>
      <c r="H55" s="5"/>
      <c r="I55" s="5"/>
      <c r="J55" s="5"/>
      <c r="K55" s="5"/>
      <c r="L55" s="5"/>
      <c r="M55" s="24"/>
      <c r="N55" s="5"/>
      <c r="O55" s="5"/>
      <c r="P55" s="5"/>
      <c r="Q55" s="5"/>
      <c r="R55" s="5"/>
      <c r="S55" s="30">
        <f t="shared" si="2"/>
        <v>101</v>
      </c>
      <c r="T55" s="31"/>
      <c r="U55" s="30"/>
    </row>
    <row r="56" spans="1:23" ht="20">
      <c r="A56" s="5" t="s">
        <v>112</v>
      </c>
      <c r="B56" s="5"/>
      <c r="C56" s="5"/>
      <c r="D56" s="5"/>
      <c r="E56" s="5"/>
      <c r="F56" s="5"/>
      <c r="G56" s="6"/>
      <c r="H56" s="5"/>
      <c r="I56" s="5"/>
      <c r="J56" s="5"/>
      <c r="K56" s="5"/>
      <c r="L56" s="5"/>
      <c r="M56" s="24"/>
      <c r="N56" s="5"/>
      <c r="O56" s="5"/>
      <c r="P56" s="5"/>
      <c r="Q56" s="5"/>
      <c r="R56" s="5"/>
      <c r="S56" s="30">
        <f t="shared" si="2"/>
        <v>0</v>
      </c>
      <c r="T56" s="31"/>
      <c r="U56" s="30"/>
    </row>
    <row r="57" spans="1:23" ht="20">
      <c r="A57" s="5" t="s">
        <v>58</v>
      </c>
      <c r="B57" s="5"/>
      <c r="C57" s="5">
        <v>100</v>
      </c>
      <c r="D57" s="5"/>
      <c r="E57" s="5"/>
      <c r="F57" s="5"/>
      <c r="G57" s="6"/>
      <c r="H57" s="5"/>
      <c r="I57" s="5"/>
      <c r="J57" s="5"/>
      <c r="K57" s="5"/>
      <c r="L57" s="5"/>
      <c r="M57" s="24"/>
      <c r="N57" s="5"/>
      <c r="O57" s="5"/>
      <c r="P57" s="5"/>
      <c r="Q57" s="5"/>
      <c r="R57" s="5"/>
      <c r="S57" s="30">
        <f t="shared" si="2"/>
        <v>100</v>
      </c>
      <c r="T57" s="32" t="s">
        <v>83</v>
      </c>
      <c r="U57" s="30"/>
    </row>
    <row r="58" spans="1:23" ht="20">
      <c r="A58" s="5" t="s">
        <v>32</v>
      </c>
      <c r="B58" s="5">
        <v>200</v>
      </c>
      <c r="C58" s="5"/>
      <c r="D58" s="5"/>
      <c r="E58" s="5"/>
      <c r="F58" s="5"/>
      <c r="G58" s="6"/>
      <c r="H58" s="5"/>
      <c r="I58" s="5"/>
      <c r="J58" s="5"/>
      <c r="K58" s="5"/>
      <c r="L58" s="5"/>
      <c r="M58" s="24"/>
      <c r="N58" s="5"/>
      <c r="O58" s="5"/>
      <c r="P58" s="5"/>
      <c r="Q58" s="5"/>
      <c r="R58" s="5"/>
      <c r="S58" s="30">
        <f t="shared" si="2"/>
        <v>200</v>
      </c>
      <c r="T58" s="31"/>
      <c r="U58" s="30"/>
    </row>
    <row r="59" spans="1:23" ht="20">
      <c r="A59" s="5" t="s">
        <v>67</v>
      </c>
      <c r="B59" s="5"/>
      <c r="C59" s="5"/>
      <c r="D59" s="5"/>
      <c r="E59" s="5"/>
      <c r="F59" s="5"/>
      <c r="G59" s="6"/>
      <c r="H59" s="5">
        <v>100</v>
      </c>
      <c r="I59" s="5">
        <v>160</v>
      </c>
      <c r="J59" s="5"/>
      <c r="K59" s="5"/>
      <c r="L59" s="5"/>
      <c r="M59" s="24"/>
      <c r="N59" s="5"/>
      <c r="O59" s="5"/>
      <c r="P59" s="5"/>
      <c r="Q59" s="5"/>
      <c r="R59" s="5"/>
      <c r="S59" s="30">
        <f t="shared" si="2"/>
        <v>260</v>
      </c>
      <c r="T59" s="31"/>
      <c r="U59" s="30"/>
    </row>
    <row r="60" spans="1:23" ht="20">
      <c r="A60" s="5" t="s">
        <v>33</v>
      </c>
      <c r="B60" s="5"/>
      <c r="C60" s="5"/>
      <c r="D60" s="5"/>
      <c r="E60" s="5"/>
      <c r="F60" s="5"/>
      <c r="G60" s="6"/>
      <c r="H60" s="5"/>
      <c r="I60" s="5"/>
      <c r="J60" s="5"/>
      <c r="K60" s="5"/>
      <c r="L60" s="5"/>
      <c r="M60" s="24"/>
      <c r="N60" s="5"/>
      <c r="O60" s="5"/>
      <c r="P60" s="5"/>
      <c r="Q60" s="5"/>
      <c r="R60" s="5"/>
      <c r="S60" s="30">
        <f t="shared" si="2"/>
        <v>0</v>
      </c>
      <c r="T60" s="31"/>
      <c r="U60" s="30"/>
    </row>
    <row r="61" spans="1:23" ht="20">
      <c r="A61" s="20" t="s">
        <v>65</v>
      </c>
      <c r="B61" s="5">
        <v>50</v>
      </c>
      <c r="C61" s="5"/>
      <c r="D61" s="5"/>
      <c r="E61" s="5"/>
      <c r="F61" s="5"/>
      <c r="G61" s="6"/>
      <c r="H61" s="5"/>
      <c r="I61" s="5"/>
      <c r="J61" s="5"/>
      <c r="K61" s="5"/>
      <c r="L61" s="5"/>
      <c r="M61" s="24"/>
      <c r="N61" s="5"/>
      <c r="O61" s="5"/>
      <c r="P61" s="5"/>
      <c r="Q61" s="5"/>
      <c r="R61" s="5"/>
      <c r="S61" s="30">
        <f t="shared" si="2"/>
        <v>50</v>
      </c>
      <c r="T61" s="31"/>
      <c r="U61" s="30"/>
    </row>
    <row r="62" spans="1:23" ht="20">
      <c r="A62" s="20"/>
      <c r="B62" s="27" t="s">
        <v>0</v>
      </c>
      <c r="C62" s="27" t="s">
        <v>1</v>
      </c>
      <c r="D62" s="27" t="s">
        <v>2</v>
      </c>
      <c r="E62" s="27" t="s">
        <v>3</v>
      </c>
      <c r="F62" s="27" t="s">
        <v>4</v>
      </c>
      <c r="G62" s="28"/>
      <c r="H62" s="27" t="s">
        <v>5</v>
      </c>
      <c r="I62" s="27" t="s">
        <v>6</v>
      </c>
      <c r="J62" s="27" t="s">
        <v>72</v>
      </c>
      <c r="K62" s="27" t="s">
        <v>73</v>
      </c>
      <c r="L62" s="27" t="s">
        <v>74</v>
      </c>
      <c r="M62" s="29"/>
      <c r="N62" s="27" t="s">
        <v>85</v>
      </c>
      <c r="O62" s="27" t="s">
        <v>86</v>
      </c>
      <c r="P62" s="27" t="s">
        <v>89</v>
      </c>
      <c r="Q62" s="27" t="s">
        <v>87</v>
      </c>
      <c r="R62" s="27" t="s">
        <v>88</v>
      </c>
      <c r="S62" s="30"/>
      <c r="T62" s="31"/>
      <c r="U62" s="30"/>
    </row>
    <row r="63" spans="1:23" ht="20">
      <c r="A63" s="5" t="s">
        <v>109</v>
      </c>
      <c r="B63" s="5"/>
      <c r="C63" s="5"/>
      <c r="D63" s="5"/>
      <c r="E63" s="5"/>
      <c r="F63" s="5"/>
      <c r="G63" s="6"/>
      <c r="H63" s="5"/>
      <c r="I63" s="5"/>
      <c r="J63" s="5"/>
      <c r="K63" s="5"/>
      <c r="L63" s="5"/>
      <c r="M63" s="24"/>
      <c r="N63" s="5"/>
      <c r="O63" s="5"/>
      <c r="P63" s="5"/>
      <c r="Q63" s="5"/>
      <c r="R63" s="5"/>
      <c r="S63" s="30">
        <f t="shared" si="2"/>
        <v>0</v>
      </c>
      <c r="T63" s="32" t="s">
        <v>83</v>
      </c>
      <c r="U63" s="30"/>
    </row>
    <row r="64" spans="1:23" ht="20">
      <c r="A64" s="11"/>
      <c r="B64" s="5"/>
      <c r="C64" s="5"/>
      <c r="D64" s="5"/>
      <c r="E64" s="5"/>
      <c r="F64" s="5"/>
      <c r="G64" s="6"/>
      <c r="H64" s="5"/>
      <c r="I64" s="5"/>
      <c r="J64" s="5"/>
      <c r="K64" s="5"/>
      <c r="L64" s="5"/>
      <c r="M64" s="24"/>
      <c r="N64" s="5"/>
      <c r="O64" s="5"/>
      <c r="P64" s="5"/>
      <c r="Q64" s="5"/>
      <c r="R64" s="5"/>
      <c r="S64" s="30">
        <f t="shared" si="2"/>
        <v>0</v>
      </c>
      <c r="T64" s="31"/>
      <c r="U64" s="33">
        <v>42203</v>
      </c>
    </row>
    <row r="65" spans="1:147" ht="20">
      <c r="A65" s="11"/>
      <c r="B65" s="5"/>
      <c r="C65" s="5"/>
      <c r="D65" s="5"/>
      <c r="E65" s="5"/>
      <c r="F65" s="5"/>
      <c r="G65" s="6"/>
      <c r="H65" s="5"/>
      <c r="I65" s="5"/>
      <c r="J65" s="5"/>
      <c r="K65" s="5"/>
      <c r="L65" s="5"/>
      <c r="M65" s="24"/>
      <c r="N65" s="5"/>
      <c r="O65" s="5"/>
      <c r="P65" s="5"/>
      <c r="Q65" s="5"/>
      <c r="R65" s="5"/>
      <c r="S65" s="30">
        <f t="shared" si="2"/>
        <v>0</v>
      </c>
      <c r="T65" s="31"/>
      <c r="U65" s="30"/>
    </row>
    <row r="66" spans="1:147" ht="20">
      <c r="A66" s="11"/>
      <c r="B66" s="5"/>
      <c r="C66" s="5"/>
      <c r="D66" s="5"/>
      <c r="E66" s="5"/>
      <c r="F66" s="5"/>
      <c r="G66" s="6"/>
      <c r="H66" s="5"/>
      <c r="I66" s="5"/>
      <c r="J66" s="5"/>
      <c r="K66" s="5"/>
      <c r="L66" s="5"/>
      <c r="M66" s="24"/>
      <c r="N66" s="5"/>
      <c r="O66" s="5"/>
      <c r="P66" s="5"/>
      <c r="Q66" s="5"/>
      <c r="R66" s="5"/>
      <c r="S66" s="34"/>
      <c r="T66" s="35"/>
      <c r="U66" s="34"/>
    </row>
    <row r="67" spans="1:147" ht="20">
      <c r="A67" s="11"/>
      <c r="B67" s="5"/>
      <c r="C67" s="5"/>
      <c r="D67" s="5"/>
      <c r="E67" s="5"/>
      <c r="F67" s="5"/>
      <c r="G67" s="6"/>
      <c r="H67" s="15"/>
      <c r="I67" s="15"/>
      <c r="J67" s="15"/>
      <c r="K67" s="15"/>
      <c r="L67" s="15"/>
      <c r="M67" s="24"/>
      <c r="N67" s="15"/>
      <c r="O67" s="15"/>
      <c r="P67" s="15"/>
      <c r="Q67" s="15"/>
      <c r="R67" s="64" t="s">
        <v>119</v>
      </c>
      <c r="S67" s="65">
        <f>SUM(S2:S65)</f>
        <v>6839</v>
      </c>
      <c r="T67" s="35"/>
      <c r="U67" s="34"/>
    </row>
    <row r="68" spans="1:147" ht="20">
      <c r="A68" s="13"/>
      <c r="B68" s="5"/>
      <c r="C68" s="5"/>
      <c r="D68" s="5"/>
      <c r="E68" s="5"/>
      <c r="F68" s="5"/>
      <c r="G68" s="6"/>
      <c r="H68" s="5"/>
      <c r="I68" s="5"/>
      <c r="J68" s="5"/>
      <c r="K68" s="5"/>
      <c r="L68" s="5"/>
      <c r="M68" s="24"/>
      <c r="N68" s="5"/>
      <c r="O68" s="5"/>
      <c r="P68" s="5"/>
      <c r="Q68" s="5"/>
      <c r="R68" s="5"/>
      <c r="S68" s="34"/>
      <c r="T68" s="35"/>
      <c r="U68" s="36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</row>
    <row r="69" spans="1:147" ht="20">
      <c r="A69" s="11"/>
      <c r="B69" s="5"/>
      <c r="C69" s="5"/>
      <c r="D69" s="5"/>
      <c r="E69" s="5"/>
      <c r="F69" s="5"/>
      <c r="G69" s="6"/>
      <c r="H69" s="5"/>
      <c r="I69" s="5"/>
      <c r="J69" s="5"/>
      <c r="K69" s="5"/>
      <c r="L69" s="5"/>
      <c r="M69" s="24"/>
      <c r="N69" s="5"/>
      <c r="O69" s="5"/>
      <c r="P69" s="5"/>
      <c r="Q69" s="5"/>
      <c r="R69" s="5"/>
      <c r="S69" s="30"/>
      <c r="T69" s="30"/>
      <c r="U69" s="30"/>
    </row>
    <row r="70" spans="1:147" ht="20">
      <c r="A70" s="11"/>
      <c r="B70" s="5"/>
      <c r="C70" s="5"/>
      <c r="D70" s="5"/>
      <c r="E70" s="5"/>
      <c r="F70" s="5"/>
      <c r="G70" s="6"/>
      <c r="H70" s="5"/>
      <c r="I70" s="5"/>
      <c r="J70" s="5"/>
      <c r="K70" s="5"/>
      <c r="L70" s="5"/>
      <c r="M70" s="24"/>
      <c r="N70" s="5"/>
      <c r="O70" s="5"/>
      <c r="P70" s="5"/>
      <c r="Q70" s="5"/>
      <c r="R70" s="5"/>
      <c r="S70" s="30"/>
      <c r="T70" s="30"/>
      <c r="U70" s="30"/>
    </row>
    <row r="71" spans="1:147" ht="20">
      <c r="A71" s="11"/>
      <c r="B71" s="5"/>
      <c r="C71" s="5"/>
      <c r="D71" s="5"/>
      <c r="E71" s="5"/>
      <c r="F71" s="5"/>
      <c r="G71" s="6"/>
      <c r="H71" s="5"/>
      <c r="I71" s="5"/>
      <c r="J71" s="5"/>
      <c r="K71" s="5"/>
      <c r="L71" s="5"/>
      <c r="M71" s="24"/>
      <c r="N71" s="5"/>
      <c r="O71" s="5"/>
      <c r="P71" s="5"/>
      <c r="Q71" s="5"/>
      <c r="R71" s="5"/>
      <c r="S71" s="30"/>
      <c r="T71" s="30"/>
      <c r="U71" s="30"/>
    </row>
    <row r="72" spans="1:147" ht="20">
      <c r="A72" s="20"/>
      <c r="B72" s="5"/>
      <c r="C72" s="5"/>
      <c r="D72" s="5"/>
      <c r="E72" s="5"/>
      <c r="F72" s="5"/>
      <c r="G72" s="6"/>
      <c r="H72" s="5"/>
      <c r="I72" s="5"/>
      <c r="J72" s="5"/>
      <c r="K72" s="5"/>
      <c r="L72" s="5"/>
      <c r="M72" s="24"/>
      <c r="N72" s="5"/>
      <c r="O72" s="5"/>
      <c r="P72" s="5"/>
      <c r="Q72" s="5"/>
      <c r="R72" s="5"/>
      <c r="S72" s="30"/>
      <c r="T72" s="30"/>
      <c r="U72" s="30"/>
    </row>
    <row r="73" spans="1:147" ht="20">
      <c r="A73" s="11"/>
      <c r="B73" s="5"/>
      <c r="C73" s="5"/>
      <c r="D73" s="5"/>
      <c r="E73" s="5"/>
      <c r="F73" s="5"/>
      <c r="G73" s="6"/>
      <c r="H73" s="5"/>
      <c r="I73" s="5"/>
      <c r="J73" s="5"/>
      <c r="K73" s="5"/>
      <c r="L73" s="5"/>
      <c r="M73" s="24"/>
      <c r="N73" s="5"/>
      <c r="O73" s="5"/>
      <c r="P73" s="5"/>
      <c r="Q73" s="5"/>
      <c r="R73" s="5"/>
      <c r="S73" s="30"/>
      <c r="T73" s="30"/>
      <c r="U73" s="30"/>
    </row>
    <row r="74" spans="1:147" ht="20">
      <c r="A74" s="13"/>
      <c r="B74" s="5"/>
      <c r="C74" s="5"/>
      <c r="D74" s="5"/>
      <c r="E74" s="5"/>
      <c r="F74" s="5"/>
      <c r="G74" s="6"/>
      <c r="H74" s="5"/>
      <c r="I74" s="5"/>
      <c r="J74" s="5"/>
      <c r="K74" s="5"/>
      <c r="L74" s="5"/>
      <c r="M74" s="24"/>
      <c r="N74" s="5"/>
      <c r="O74" s="5"/>
      <c r="P74" s="5"/>
      <c r="Q74" s="5"/>
      <c r="R74" s="5"/>
      <c r="S74" s="30"/>
      <c r="T74" s="30"/>
      <c r="U74" s="30"/>
    </row>
    <row r="75" spans="1:147" ht="20">
      <c r="A75" s="13"/>
      <c r="B75" s="5"/>
      <c r="C75" s="5"/>
      <c r="D75" s="5"/>
      <c r="E75" s="5"/>
      <c r="F75" s="5"/>
      <c r="G75" s="6"/>
      <c r="H75" s="5"/>
      <c r="I75" s="5"/>
      <c r="J75" s="5"/>
      <c r="K75" s="5"/>
      <c r="L75" s="5"/>
      <c r="M75" s="24"/>
      <c r="N75" s="5"/>
      <c r="O75" s="5"/>
      <c r="P75" s="5"/>
      <c r="Q75" s="5"/>
      <c r="R75" s="5"/>
      <c r="S75" s="30"/>
      <c r="T75" s="30"/>
      <c r="U75" s="30"/>
    </row>
    <row r="76" spans="1:147" ht="20">
      <c r="A76" s="13"/>
      <c r="B76" s="5"/>
      <c r="C76" s="5"/>
      <c r="D76" s="5"/>
      <c r="E76" s="5"/>
      <c r="F76" s="5"/>
      <c r="G76" s="6"/>
      <c r="H76" s="5"/>
      <c r="I76" s="5"/>
      <c r="J76" s="5"/>
      <c r="K76" s="5"/>
      <c r="L76" s="5"/>
      <c r="M76" s="24"/>
      <c r="N76" s="5"/>
      <c r="O76" s="5"/>
      <c r="P76" s="5"/>
      <c r="Q76" s="5"/>
      <c r="R76" s="5"/>
      <c r="S76" s="30"/>
      <c r="T76" s="30"/>
      <c r="U76" s="30"/>
    </row>
    <row r="77" spans="1:147" ht="20">
      <c r="A77" s="16"/>
      <c r="B77" s="5"/>
      <c r="C77" s="5"/>
      <c r="D77" s="5"/>
      <c r="E77" s="5"/>
      <c r="F77" s="5"/>
      <c r="G77" s="6"/>
      <c r="H77" s="5"/>
      <c r="I77" s="5"/>
      <c r="J77" s="5"/>
      <c r="K77" s="5"/>
      <c r="L77" s="5"/>
      <c r="M77" s="24"/>
      <c r="N77" s="5"/>
      <c r="O77" s="5"/>
      <c r="P77" s="5"/>
      <c r="Q77" s="5"/>
      <c r="R77" s="5"/>
      <c r="S77" s="30"/>
      <c r="T77" s="30"/>
      <c r="U77" s="30"/>
    </row>
    <row r="78" spans="1:147" ht="20">
      <c r="A78" s="15"/>
      <c r="B78" s="5"/>
      <c r="C78" s="5"/>
      <c r="D78" s="5"/>
      <c r="E78" s="5"/>
      <c r="F78" s="5"/>
      <c r="G78" s="6"/>
      <c r="H78" s="5"/>
      <c r="I78" s="5"/>
      <c r="J78" s="5"/>
      <c r="K78" s="5"/>
      <c r="L78" s="5"/>
      <c r="M78" s="24"/>
      <c r="N78" s="5"/>
      <c r="O78" s="5"/>
      <c r="P78" s="5"/>
      <c r="Q78" s="5"/>
      <c r="R78" s="5"/>
      <c r="S78" s="30"/>
      <c r="T78" s="30"/>
      <c r="U78" s="30"/>
    </row>
    <row r="79" spans="1:147" ht="20">
      <c r="A79" s="21"/>
      <c r="B79" s="5"/>
      <c r="C79" s="5"/>
      <c r="D79" s="5"/>
      <c r="E79" s="5"/>
      <c r="F79" s="5"/>
      <c r="G79" s="6"/>
      <c r="H79" s="5"/>
      <c r="I79" s="5"/>
      <c r="J79" s="5"/>
      <c r="K79" s="5"/>
      <c r="L79" s="5"/>
      <c r="M79" s="24"/>
      <c r="N79" s="5"/>
      <c r="O79" s="5"/>
      <c r="P79" s="5"/>
      <c r="Q79" s="5"/>
      <c r="R79" s="5"/>
      <c r="S79" s="30"/>
      <c r="T79" s="30"/>
      <c r="U79" s="30"/>
    </row>
    <row r="80" spans="1:147" ht="20">
      <c r="A80" s="13"/>
      <c r="B80" s="5"/>
      <c r="C80" s="5"/>
      <c r="D80" s="5"/>
      <c r="E80" s="5"/>
      <c r="F80" s="5"/>
      <c r="G80" s="6"/>
      <c r="H80" s="5"/>
      <c r="I80" s="5"/>
      <c r="J80" s="5"/>
      <c r="K80" s="5"/>
      <c r="L80" s="5"/>
      <c r="M80" s="24"/>
      <c r="N80" s="5"/>
      <c r="O80" s="5"/>
      <c r="P80" s="5"/>
      <c r="Q80" s="5"/>
      <c r="R80" s="5"/>
      <c r="S80" s="30"/>
      <c r="T80" s="30"/>
      <c r="U80" s="30"/>
    </row>
    <row r="81" spans="1:21" ht="20">
      <c r="A81" s="11"/>
      <c r="B81" s="15"/>
      <c r="C81" s="15"/>
      <c r="D81" s="15"/>
      <c r="E81" s="15"/>
      <c r="F81" s="15"/>
      <c r="G81" s="6"/>
      <c r="H81" s="5"/>
      <c r="I81" s="5"/>
      <c r="J81" s="5"/>
      <c r="K81" s="5"/>
      <c r="L81" s="5"/>
      <c r="M81" s="24"/>
      <c r="N81" s="5"/>
      <c r="O81" s="5"/>
      <c r="P81" s="5"/>
      <c r="Q81" s="5"/>
      <c r="R81" s="5"/>
      <c r="S81" s="30"/>
      <c r="T81" s="30"/>
      <c r="U81" s="30"/>
    </row>
    <row r="82" spans="1:21" ht="20">
      <c r="A82" s="5"/>
      <c r="B82" s="5"/>
      <c r="C82" s="5"/>
      <c r="D82" s="5"/>
      <c r="E82" s="5"/>
      <c r="F82" s="5"/>
      <c r="G82" s="6"/>
      <c r="H82" s="5"/>
      <c r="I82" s="5"/>
      <c r="J82" s="5"/>
      <c r="K82" s="5"/>
      <c r="L82" s="5"/>
      <c r="M82" s="24"/>
      <c r="N82" s="5"/>
      <c r="O82" s="5"/>
      <c r="P82" s="5"/>
      <c r="Q82" s="5"/>
      <c r="R82" s="5"/>
      <c r="S82" s="30"/>
      <c r="T82" s="30"/>
      <c r="U82" s="30"/>
    </row>
    <row r="83" spans="1:21" ht="20">
      <c r="A83" s="5"/>
      <c r="B83" s="5"/>
      <c r="C83" s="5"/>
      <c r="D83" s="5"/>
      <c r="E83" s="5"/>
      <c r="F83" s="5"/>
      <c r="G83" s="6"/>
      <c r="H83" s="5"/>
      <c r="I83" s="5"/>
      <c r="J83" s="5"/>
      <c r="K83" s="5"/>
      <c r="L83" s="5"/>
      <c r="M83" s="24"/>
      <c r="N83" s="5"/>
      <c r="O83" s="5"/>
      <c r="P83" s="5"/>
      <c r="Q83" s="5"/>
      <c r="R83" s="5"/>
      <c r="S83" s="30"/>
      <c r="T83" s="30"/>
      <c r="U83" s="30"/>
    </row>
    <row r="84" spans="1:21" ht="20">
      <c r="A84" s="5"/>
      <c r="B84" s="5"/>
      <c r="C84" s="5"/>
      <c r="D84" s="5"/>
      <c r="E84" s="5"/>
      <c r="F84" s="5"/>
      <c r="G84" s="6"/>
      <c r="H84" s="5"/>
      <c r="I84" s="5"/>
      <c r="J84" s="5"/>
      <c r="K84" s="5"/>
      <c r="L84" s="5"/>
      <c r="M84" s="24"/>
      <c r="N84" s="5"/>
      <c r="O84" s="5"/>
      <c r="P84" s="5"/>
      <c r="Q84" s="5"/>
      <c r="R84" s="5"/>
      <c r="S84" s="30"/>
      <c r="T84" s="30"/>
      <c r="U84" s="30"/>
    </row>
    <row r="85" spans="1:21">
      <c r="A85" s="30"/>
      <c r="B85" s="30"/>
      <c r="C85" s="30"/>
      <c r="D85" s="30"/>
      <c r="E85" s="30"/>
      <c r="F85" s="30"/>
      <c r="G85" s="37"/>
      <c r="H85" s="30"/>
      <c r="I85" s="30"/>
      <c r="J85" s="30"/>
      <c r="K85" s="30"/>
      <c r="L85" s="30"/>
      <c r="M85" s="38"/>
      <c r="N85" s="30"/>
      <c r="O85" s="30"/>
      <c r="P85" s="30"/>
      <c r="Q85" s="30"/>
      <c r="R85" s="30"/>
      <c r="S85" s="30"/>
      <c r="T85" s="30"/>
      <c r="U85" s="30"/>
    </row>
    <row r="86" spans="1:21" ht="20">
      <c r="A86" s="22"/>
      <c r="B86" s="22"/>
      <c r="C86" s="22"/>
      <c r="D86" s="22"/>
      <c r="E86" s="22"/>
      <c r="F86" s="22"/>
      <c r="G86" s="23"/>
      <c r="H86" s="22"/>
      <c r="I86" s="22"/>
      <c r="J86" s="22"/>
      <c r="K86" s="22"/>
      <c r="L86" s="22"/>
      <c r="M86" s="25"/>
      <c r="N86" s="22"/>
      <c r="O86" s="22"/>
      <c r="P86" s="22"/>
      <c r="Q86" s="22"/>
      <c r="R86" s="22"/>
      <c r="T86"/>
    </row>
  </sheetData>
  <sortState ref="A2:U80">
    <sortCondition ref="A2:A80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87"/>
  <sheetViews>
    <sheetView topLeftCell="A17" workbookViewId="0">
      <pane xSplit="1" topLeftCell="T1" activePane="topRight" state="frozen"/>
      <selection pane="topRight" activeCell="A50" sqref="A50"/>
    </sheetView>
  </sheetViews>
  <sheetFormatPr baseColWidth="10" defaultRowHeight="20" x14ac:dyDescent="0"/>
  <cols>
    <col min="1" max="1" width="36.83203125" bestFit="1" customWidth="1"/>
    <col min="7" max="7" width="2.1640625" style="1" customWidth="1"/>
    <col min="13" max="13" width="2" style="26" customWidth="1"/>
    <col min="19" max="19" width="2" style="29" customWidth="1"/>
    <col min="20" max="24" width="11" style="63" customWidth="1"/>
    <col min="25" max="25" width="2" style="29" customWidth="1"/>
    <col min="26" max="26" width="20.83203125" customWidth="1"/>
    <col min="27" max="27" width="16" style="17" customWidth="1"/>
  </cols>
  <sheetData>
    <row r="1" spans="1:28">
      <c r="A1" s="27"/>
      <c r="B1" s="27" t="s">
        <v>0</v>
      </c>
      <c r="C1" s="27" t="s">
        <v>1</v>
      </c>
      <c r="D1" s="27" t="s">
        <v>2</v>
      </c>
      <c r="E1" s="27" t="s">
        <v>3</v>
      </c>
      <c r="F1" s="27" t="s">
        <v>4</v>
      </c>
      <c r="G1" s="28"/>
      <c r="H1" s="27" t="s">
        <v>5</v>
      </c>
      <c r="I1" s="27" t="s">
        <v>6</v>
      </c>
      <c r="J1" s="27" t="s">
        <v>72</v>
      </c>
      <c r="K1" s="27" t="s">
        <v>73</v>
      </c>
      <c r="L1" s="27" t="s">
        <v>74</v>
      </c>
      <c r="M1" s="29"/>
      <c r="N1" s="27" t="s">
        <v>85</v>
      </c>
      <c r="O1" s="27" t="s">
        <v>86</v>
      </c>
      <c r="P1" s="27" t="s">
        <v>89</v>
      </c>
      <c r="Q1" s="27" t="s">
        <v>87</v>
      </c>
      <c r="R1" s="27" t="s">
        <v>88</v>
      </c>
      <c r="T1" s="61" t="s">
        <v>114</v>
      </c>
      <c r="U1" s="61" t="s">
        <v>115</v>
      </c>
      <c r="V1" s="61" t="s">
        <v>116</v>
      </c>
      <c r="W1" s="61" t="s">
        <v>117</v>
      </c>
      <c r="X1" s="61" t="s">
        <v>118</v>
      </c>
      <c r="Z1" s="2"/>
      <c r="AA1" s="2" t="s">
        <v>82</v>
      </c>
      <c r="AB1" s="8" t="s">
        <v>75</v>
      </c>
    </row>
    <row r="2" spans="1:28">
      <c r="A2" s="20" t="s">
        <v>93</v>
      </c>
      <c r="B2" s="5"/>
      <c r="C2" s="5"/>
      <c r="D2" s="5"/>
      <c r="E2" s="5">
        <v>150</v>
      </c>
      <c r="F2" s="5"/>
      <c r="G2" s="6"/>
      <c r="H2" s="5"/>
      <c r="I2" s="5">
        <v>50</v>
      </c>
      <c r="J2" s="5"/>
      <c r="K2" s="5"/>
      <c r="L2" s="5">
        <v>270</v>
      </c>
      <c r="M2" s="24"/>
      <c r="N2" s="5"/>
      <c r="O2" s="5"/>
      <c r="P2" s="5"/>
      <c r="Q2" s="5"/>
      <c r="R2" s="5"/>
      <c r="T2" s="62"/>
      <c r="U2" s="62"/>
      <c r="V2" s="62"/>
      <c r="W2" s="62"/>
      <c r="X2" s="62"/>
      <c r="Z2" s="30">
        <f>SUM(B2:X2)</f>
        <v>470</v>
      </c>
      <c r="AA2" s="31"/>
      <c r="AB2" s="30"/>
    </row>
    <row r="3" spans="1:28">
      <c r="A3" s="20" t="s">
        <v>90</v>
      </c>
      <c r="B3" s="5"/>
      <c r="C3" s="5">
        <v>90</v>
      </c>
      <c r="D3" s="5"/>
      <c r="E3" s="5"/>
      <c r="F3" s="5"/>
      <c r="G3" s="6"/>
      <c r="H3" s="5"/>
      <c r="I3" s="5"/>
      <c r="J3" s="5"/>
      <c r="K3" s="5"/>
      <c r="L3" s="5"/>
      <c r="M3" s="24"/>
      <c r="N3" s="5"/>
      <c r="O3" s="5"/>
      <c r="P3" s="5"/>
      <c r="Q3" s="5"/>
      <c r="R3" s="5"/>
      <c r="T3" s="62"/>
      <c r="U3" s="62"/>
      <c r="V3" s="62"/>
      <c r="W3" s="62"/>
      <c r="X3" s="62"/>
      <c r="Z3" s="30">
        <f t="shared" ref="Z3:Z15" si="0">SUM(B3:X3)</f>
        <v>90</v>
      </c>
      <c r="AA3" s="31"/>
      <c r="AB3" s="30"/>
    </row>
    <row r="4" spans="1:28">
      <c r="A4" s="5" t="s">
        <v>18</v>
      </c>
      <c r="B4" s="5">
        <f>20</f>
        <v>20</v>
      </c>
      <c r="C4" s="5"/>
      <c r="D4" s="5"/>
      <c r="E4" s="5"/>
      <c r="F4" s="5"/>
      <c r="G4" s="6"/>
      <c r="H4" s="5"/>
      <c r="I4" s="5"/>
      <c r="J4" s="5"/>
      <c r="K4" s="5"/>
      <c r="L4" s="5"/>
      <c r="M4" s="24"/>
      <c r="N4" s="5"/>
      <c r="O4" s="5"/>
      <c r="P4" s="5"/>
      <c r="Q4" s="5"/>
      <c r="R4" s="5"/>
      <c r="T4" s="62"/>
      <c r="U4" s="62"/>
      <c r="V4" s="62"/>
      <c r="W4" s="62"/>
      <c r="X4" s="62"/>
      <c r="Z4" s="30">
        <f t="shared" si="0"/>
        <v>20</v>
      </c>
      <c r="AA4" s="32" t="s">
        <v>83</v>
      </c>
      <c r="AB4" s="30"/>
    </row>
    <row r="5" spans="1:28">
      <c r="A5" s="5" t="s">
        <v>47</v>
      </c>
      <c r="B5" s="5">
        <v>420</v>
      </c>
      <c r="C5" s="5">
        <v>230</v>
      </c>
      <c r="D5" s="5">
        <v>480</v>
      </c>
      <c r="E5" s="5">
        <v>330</v>
      </c>
      <c r="F5" s="5">
        <v>260</v>
      </c>
      <c r="G5" s="6"/>
      <c r="H5" s="5"/>
      <c r="I5" s="5"/>
      <c r="J5" s="5"/>
      <c r="K5" s="5"/>
      <c r="L5" s="5"/>
      <c r="M5" s="24"/>
      <c r="N5" s="5"/>
      <c r="O5" s="5"/>
      <c r="P5" s="5"/>
      <c r="Q5" s="5"/>
      <c r="R5" s="5"/>
      <c r="T5" s="62"/>
      <c r="U5" s="62"/>
      <c r="V5" s="62"/>
      <c r="W5" s="62"/>
      <c r="X5" s="62"/>
      <c r="Z5" s="30">
        <f t="shared" si="0"/>
        <v>1720</v>
      </c>
      <c r="AA5" s="32" t="s">
        <v>83</v>
      </c>
      <c r="AB5" s="30"/>
    </row>
    <row r="6" spans="1:28">
      <c r="A6" s="58" t="s">
        <v>111</v>
      </c>
      <c r="B6" s="5"/>
      <c r="C6" s="5"/>
      <c r="D6" s="5"/>
      <c r="E6" s="5"/>
      <c r="F6" s="5"/>
      <c r="G6" s="6"/>
      <c r="H6" s="5"/>
      <c r="I6" s="5"/>
      <c r="J6" s="5"/>
      <c r="K6" s="5"/>
      <c r="L6" s="5"/>
      <c r="M6" s="24"/>
      <c r="N6" s="5"/>
      <c r="O6" s="5"/>
      <c r="P6" s="5"/>
      <c r="Q6" s="5"/>
      <c r="R6" s="5"/>
      <c r="T6" s="62"/>
      <c r="U6" s="62"/>
      <c r="V6" s="62"/>
      <c r="W6" s="62"/>
      <c r="X6" s="62"/>
      <c r="Z6" s="30">
        <f t="shared" si="0"/>
        <v>0</v>
      </c>
      <c r="AA6" s="32"/>
      <c r="AB6" s="30"/>
    </row>
    <row r="7" spans="1:28">
      <c r="A7" s="5" t="s">
        <v>81</v>
      </c>
      <c r="B7" s="5"/>
      <c r="C7" s="5"/>
      <c r="D7" s="5"/>
      <c r="E7" s="5"/>
      <c r="F7" s="5"/>
      <c r="G7" s="6"/>
      <c r="H7" s="5"/>
      <c r="I7" s="5"/>
      <c r="J7" s="5"/>
      <c r="K7" s="5"/>
      <c r="L7" s="5"/>
      <c r="M7" s="24"/>
      <c r="N7" s="5"/>
      <c r="O7" s="5"/>
      <c r="P7" s="5"/>
      <c r="Q7" s="5"/>
      <c r="R7" s="5"/>
      <c r="T7" s="62"/>
      <c r="U7" s="62"/>
      <c r="V7" s="62"/>
      <c r="W7" s="62"/>
      <c r="X7" s="62"/>
      <c r="Z7" s="30">
        <f t="shared" si="0"/>
        <v>0</v>
      </c>
      <c r="AA7" s="31"/>
      <c r="AB7" s="30"/>
    </row>
    <row r="8" spans="1:28">
      <c r="A8" s="5" t="s">
        <v>113</v>
      </c>
      <c r="B8" s="5"/>
      <c r="C8" s="5"/>
      <c r="D8" s="5"/>
      <c r="E8" s="5"/>
      <c r="F8" s="5"/>
      <c r="G8" s="6"/>
      <c r="H8" s="5"/>
      <c r="I8" s="5"/>
      <c r="J8" s="5"/>
      <c r="K8" s="5"/>
      <c r="L8" s="5"/>
      <c r="M8" s="24"/>
      <c r="N8" s="5"/>
      <c r="O8" s="5"/>
      <c r="P8" s="5"/>
      <c r="Q8" s="5"/>
      <c r="R8" s="5"/>
      <c r="T8" s="62"/>
      <c r="U8" s="62"/>
      <c r="V8" s="62"/>
      <c r="W8" s="62"/>
      <c r="X8" s="62"/>
      <c r="Z8" s="30">
        <f t="shared" si="0"/>
        <v>0</v>
      </c>
      <c r="AA8" s="31"/>
      <c r="AB8" s="30"/>
    </row>
    <row r="9" spans="1:28">
      <c r="A9" s="5" t="s">
        <v>80</v>
      </c>
      <c r="B9" s="5"/>
      <c r="C9" s="5"/>
      <c r="D9" s="5">
        <v>150</v>
      </c>
      <c r="E9" s="5">
        <v>165</v>
      </c>
      <c r="F9" s="5"/>
      <c r="G9" s="6"/>
      <c r="H9" s="5"/>
      <c r="I9" s="5"/>
      <c r="J9" s="5"/>
      <c r="K9" s="5"/>
      <c r="L9" s="5">
        <v>140</v>
      </c>
      <c r="M9" s="24"/>
      <c r="N9" s="5"/>
      <c r="O9" s="5"/>
      <c r="P9" s="5"/>
      <c r="Q9" s="5"/>
      <c r="R9" s="5"/>
      <c r="T9" s="62"/>
      <c r="U9" s="62"/>
      <c r="V9" s="62"/>
      <c r="W9" s="62"/>
      <c r="X9" s="62"/>
      <c r="Z9" s="30">
        <f t="shared" si="0"/>
        <v>455</v>
      </c>
      <c r="AA9" s="32" t="s">
        <v>83</v>
      </c>
      <c r="AB9" s="30"/>
    </row>
    <row r="10" spans="1:28">
      <c r="A10" s="20" t="s">
        <v>59</v>
      </c>
      <c r="B10" s="5"/>
      <c r="C10" s="5"/>
      <c r="D10" s="5"/>
      <c r="E10" s="5"/>
      <c r="F10" s="5"/>
      <c r="G10" s="6"/>
      <c r="H10" s="5"/>
      <c r="I10" s="5"/>
      <c r="J10" s="5"/>
      <c r="K10" s="5"/>
      <c r="L10" s="5"/>
      <c r="M10" s="24"/>
      <c r="N10" s="5"/>
      <c r="O10" s="5"/>
      <c r="P10" s="5"/>
      <c r="Q10" s="5"/>
      <c r="R10" s="5"/>
      <c r="T10" s="62"/>
      <c r="U10" s="62"/>
      <c r="V10" s="62"/>
      <c r="W10" s="62"/>
      <c r="X10" s="62"/>
      <c r="Z10" s="30">
        <f t="shared" si="0"/>
        <v>0</v>
      </c>
      <c r="AA10" s="31"/>
      <c r="AB10" s="30"/>
    </row>
    <row r="11" spans="1:28">
      <c r="A11" s="5" t="s">
        <v>26</v>
      </c>
      <c r="B11" s="5">
        <v>40</v>
      </c>
      <c r="C11" s="5"/>
      <c r="D11" s="5"/>
      <c r="E11" s="5"/>
      <c r="F11" s="5"/>
      <c r="G11" s="6"/>
      <c r="H11" s="5">
        <v>30</v>
      </c>
      <c r="I11" s="5">
        <v>20</v>
      </c>
      <c r="J11" s="5">
        <v>45</v>
      </c>
      <c r="K11" s="5"/>
      <c r="L11" s="5">
        <v>20</v>
      </c>
      <c r="M11" s="24"/>
      <c r="N11" s="5"/>
      <c r="O11" s="5"/>
      <c r="P11" s="5"/>
      <c r="Q11" s="5"/>
      <c r="R11" s="5"/>
      <c r="T11" s="62"/>
      <c r="U11" s="62"/>
      <c r="V11" s="62"/>
      <c r="W11" s="62"/>
      <c r="X11" s="62"/>
      <c r="Z11" s="30">
        <f t="shared" si="0"/>
        <v>155</v>
      </c>
      <c r="AA11" s="31"/>
      <c r="AB11" s="33">
        <v>42203</v>
      </c>
    </row>
    <row r="12" spans="1:28">
      <c r="A12" s="59" t="s">
        <v>11</v>
      </c>
      <c r="B12" s="5"/>
      <c r="C12" s="5"/>
      <c r="D12" s="5"/>
      <c r="E12" s="5"/>
      <c r="F12" s="5"/>
      <c r="G12" s="6"/>
      <c r="H12" s="5"/>
      <c r="I12" s="5"/>
      <c r="J12" s="5"/>
      <c r="K12" s="5"/>
      <c r="L12" s="5"/>
      <c r="M12" s="24"/>
      <c r="N12" s="5"/>
      <c r="O12" s="5"/>
      <c r="P12" s="5"/>
      <c r="Q12" s="5"/>
      <c r="R12" s="5"/>
      <c r="T12" s="62"/>
      <c r="U12" s="62"/>
      <c r="V12" s="62"/>
      <c r="W12" s="62"/>
      <c r="X12" s="62"/>
      <c r="Z12" s="30">
        <f t="shared" si="0"/>
        <v>0</v>
      </c>
      <c r="AA12" s="31"/>
      <c r="AB12" s="30"/>
    </row>
    <row r="13" spans="1:28">
      <c r="A13" s="5" t="s">
        <v>9</v>
      </c>
      <c r="B13" s="5"/>
      <c r="C13" s="5"/>
      <c r="D13" s="5"/>
      <c r="E13" s="5"/>
      <c r="F13" s="5"/>
      <c r="G13" s="6"/>
      <c r="H13" s="5"/>
      <c r="I13" s="5"/>
      <c r="J13" s="5"/>
      <c r="K13" s="5">
        <v>110</v>
      </c>
      <c r="L13" s="5"/>
      <c r="M13" s="24"/>
      <c r="N13" s="5"/>
      <c r="O13" s="5"/>
      <c r="P13" s="5"/>
      <c r="Q13" s="5"/>
      <c r="R13" s="5"/>
      <c r="T13" s="62"/>
      <c r="U13" s="62"/>
      <c r="V13" s="62"/>
      <c r="W13" s="62"/>
      <c r="X13" s="62"/>
      <c r="Z13" s="30">
        <f t="shared" si="0"/>
        <v>110</v>
      </c>
      <c r="AA13" s="32" t="s">
        <v>83</v>
      </c>
      <c r="AB13" s="30"/>
    </row>
    <row r="14" spans="1:28">
      <c r="A14" s="60" t="s">
        <v>55</v>
      </c>
      <c r="B14" s="5"/>
      <c r="C14" s="5"/>
      <c r="D14" s="5"/>
      <c r="E14" s="5"/>
      <c r="F14" s="5"/>
      <c r="G14" s="6"/>
      <c r="H14" s="5"/>
      <c r="I14" s="5"/>
      <c r="J14" s="5"/>
      <c r="K14" s="5"/>
      <c r="L14" s="5"/>
      <c r="M14" s="24"/>
      <c r="N14" s="5"/>
      <c r="O14" s="5"/>
      <c r="P14" s="5"/>
      <c r="Q14" s="5"/>
      <c r="R14" s="5"/>
      <c r="T14" s="62"/>
      <c r="U14" s="62"/>
      <c r="V14" s="62"/>
      <c r="W14" s="62"/>
      <c r="X14" s="62"/>
      <c r="Z14" s="30">
        <f t="shared" si="0"/>
        <v>0</v>
      </c>
      <c r="AA14" s="31"/>
      <c r="AB14" s="30"/>
    </row>
    <row r="15" spans="1:28">
      <c r="A15" s="60" t="s">
        <v>10</v>
      </c>
      <c r="B15" s="5"/>
      <c r="C15" s="5"/>
      <c r="D15" s="5"/>
      <c r="E15" s="5"/>
      <c r="F15" s="5"/>
      <c r="G15" s="6"/>
      <c r="H15" s="5"/>
      <c r="I15" s="5"/>
      <c r="J15" s="5"/>
      <c r="K15" s="5"/>
      <c r="L15" s="5"/>
      <c r="M15" s="24"/>
      <c r="N15" s="5"/>
      <c r="O15" s="5"/>
      <c r="P15" s="5"/>
      <c r="Q15" s="5"/>
      <c r="R15" s="5"/>
      <c r="T15" s="62"/>
      <c r="U15" s="62"/>
      <c r="V15" s="62"/>
      <c r="W15" s="62"/>
      <c r="X15" s="62"/>
      <c r="Z15" s="30">
        <f t="shared" si="0"/>
        <v>0</v>
      </c>
      <c r="AA15" s="31"/>
      <c r="AB15" s="30"/>
    </row>
    <row r="16" spans="1:28">
      <c r="A16" s="60"/>
      <c r="B16" s="27" t="s">
        <v>0</v>
      </c>
      <c r="C16" s="27" t="s">
        <v>1</v>
      </c>
      <c r="D16" s="27" t="s">
        <v>2</v>
      </c>
      <c r="E16" s="27" t="s">
        <v>3</v>
      </c>
      <c r="F16" s="27" t="s">
        <v>4</v>
      </c>
      <c r="G16" s="28"/>
      <c r="H16" s="27" t="s">
        <v>5</v>
      </c>
      <c r="I16" s="27" t="s">
        <v>6</v>
      </c>
      <c r="J16" s="27" t="s">
        <v>72</v>
      </c>
      <c r="K16" s="27" t="s">
        <v>73</v>
      </c>
      <c r="L16" s="27" t="s">
        <v>74</v>
      </c>
      <c r="M16" s="29"/>
      <c r="N16" s="27" t="s">
        <v>85</v>
      </c>
      <c r="O16" s="27" t="s">
        <v>86</v>
      </c>
      <c r="P16" s="27" t="s">
        <v>89</v>
      </c>
      <c r="Q16" s="27" t="s">
        <v>87</v>
      </c>
      <c r="R16" s="27" t="s">
        <v>88</v>
      </c>
      <c r="T16" s="61" t="s">
        <v>114</v>
      </c>
      <c r="U16" s="61" t="s">
        <v>115</v>
      </c>
      <c r="V16" s="61" t="s">
        <v>116</v>
      </c>
      <c r="W16" s="61" t="s">
        <v>117</v>
      </c>
      <c r="X16" s="61" t="s">
        <v>118</v>
      </c>
      <c r="Z16" s="30"/>
      <c r="AA16" s="31"/>
      <c r="AB16" s="30"/>
    </row>
    <row r="17" spans="1:28">
      <c r="A17" s="60" t="s">
        <v>42</v>
      </c>
      <c r="B17" s="5"/>
      <c r="C17" s="5"/>
      <c r="D17" s="5"/>
      <c r="E17" s="5"/>
      <c r="F17" s="5"/>
      <c r="G17" s="6"/>
      <c r="H17" s="5"/>
      <c r="I17" s="5"/>
      <c r="J17" s="5"/>
      <c r="K17" s="5"/>
      <c r="L17" s="5"/>
      <c r="M17" s="24"/>
      <c r="N17" s="5"/>
      <c r="O17" s="5"/>
      <c r="P17" s="5"/>
      <c r="Q17" s="5"/>
      <c r="R17" s="5"/>
      <c r="T17" s="62"/>
      <c r="U17" s="62"/>
      <c r="V17" s="62"/>
      <c r="W17" s="62"/>
      <c r="X17" s="62"/>
      <c r="Z17" s="30">
        <f t="shared" ref="Z17:Z62" si="1">SUM(B17:X17)</f>
        <v>0</v>
      </c>
      <c r="AA17" s="31"/>
      <c r="AB17" s="30"/>
    </row>
    <row r="18" spans="1:28">
      <c r="A18" s="60" t="s">
        <v>23</v>
      </c>
      <c r="B18" s="5"/>
      <c r="C18" s="5"/>
      <c r="D18" s="5"/>
      <c r="E18" s="5"/>
      <c r="F18" s="5"/>
      <c r="G18" s="6"/>
      <c r="H18" s="5"/>
      <c r="I18" s="5"/>
      <c r="J18" s="5"/>
      <c r="K18" s="5"/>
      <c r="L18" s="5"/>
      <c r="M18" s="24"/>
      <c r="N18" s="5"/>
      <c r="O18" s="5"/>
      <c r="P18" s="5"/>
      <c r="Q18" s="5"/>
      <c r="R18" s="5"/>
      <c r="T18" s="62"/>
      <c r="U18" s="62"/>
      <c r="V18" s="62"/>
      <c r="W18" s="62"/>
      <c r="X18" s="62"/>
      <c r="Z18" s="30">
        <f t="shared" si="1"/>
        <v>0</v>
      </c>
      <c r="AA18" s="32" t="s">
        <v>83</v>
      </c>
      <c r="AB18" s="30"/>
    </row>
    <row r="19" spans="1:28">
      <c r="A19" s="60" t="s">
        <v>21</v>
      </c>
      <c r="B19" s="5"/>
      <c r="C19" s="5"/>
      <c r="D19" s="5"/>
      <c r="E19" s="5"/>
      <c r="F19" s="5"/>
      <c r="G19" s="6"/>
      <c r="H19" s="5"/>
      <c r="I19" s="5"/>
      <c r="J19" s="5"/>
      <c r="K19" s="5"/>
      <c r="L19" s="5"/>
      <c r="M19" s="24"/>
      <c r="N19" s="5"/>
      <c r="O19" s="5"/>
      <c r="P19" s="5"/>
      <c r="Q19" s="5"/>
      <c r="R19" s="5"/>
      <c r="T19" s="62"/>
      <c r="U19" s="62"/>
      <c r="V19" s="62"/>
      <c r="W19" s="62"/>
      <c r="X19" s="62"/>
      <c r="Z19" s="30">
        <f t="shared" si="1"/>
        <v>0</v>
      </c>
      <c r="AA19" s="31"/>
      <c r="AB19" s="30"/>
    </row>
    <row r="20" spans="1:28">
      <c r="A20" s="60" t="s">
        <v>54</v>
      </c>
      <c r="B20" s="5"/>
      <c r="C20" s="5"/>
      <c r="D20" s="5"/>
      <c r="E20" s="5"/>
      <c r="F20" s="5"/>
      <c r="G20" s="6"/>
      <c r="H20" s="5"/>
      <c r="I20" s="5"/>
      <c r="J20" s="5"/>
      <c r="K20" s="5"/>
      <c r="L20" s="5"/>
      <c r="M20" s="24"/>
      <c r="N20" s="5"/>
      <c r="O20" s="5"/>
      <c r="P20" s="5"/>
      <c r="Q20" s="5"/>
      <c r="R20" s="5"/>
      <c r="T20" s="62"/>
      <c r="U20" s="62"/>
      <c r="V20" s="62"/>
      <c r="W20" s="62"/>
      <c r="X20" s="62"/>
      <c r="Z20" s="30">
        <f t="shared" si="1"/>
        <v>0</v>
      </c>
      <c r="AA20" s="32" t="s">
        <v>83</v>
      </c>
      <c r="AB20" s="30"/>
    </row>
    <row r="21" spans="1:28">
      <c r="A21" s="60" t="s">
        <v>77</v>
      </c>
      <c r="B21" s="5"/>
      <c r="C21" s="5"/>
      <c r="D21" s="5"/>
      <c r="E21" s="5"/>
      <c r="F21" s="5"/>
      <c r="G21" s="6"/>
      <c r="H21" s="5"/>
      <c r="I21" s="5"/>
      <c r="J21" s="5"/>
      <c r="K21" s="5"/>
      <c r="L21" s="5"/>
      <c r="M21" s="24"/>
      <c r="N21" s="5"/>
      <c r="O21" s="5"/>
      <c r="P21" s="5"/>
      <c r="Q21" s="5"/>
      <c r="R21" s="5"/>
      <c r="T21" s="62"/>
      <c r="U21" s="62"/>
      <c r="V21" s="62"/>
      <c r="W21" s="62"/>
      <c r="X21" s="62"/>
      <c r="Z21" s="30">
        <f t="shared" si="1"/>
        <v>0</v>
      </c>
      <c r="AA21" s="32" t="s">
        <v>83</v>
      </c>
      <c r="AB21" s="30"/>
    </row>
    <row r="22" spans="1:28">
      <c r="A22" s="60" t="s">
        <v>51</v>
      </c>
      <c r="B22" s="5"/>
      <c r="C22" s="5"/>
      <c r="D22" s="5"/>
      <c r="E22" s="5"/>
      <c r="F22" s="5"/>
      <c r="G22" s="6"/>
      <c r="H22" s="5"/>
      <c r="I22" s="5"/>
      <c r="J22" s="5"/>
      <c r="K22" s="5"/>
      <c r="L22" s="5">
        <v>7</v>
      </c>
      <c r="M22" s="24"/>
      <c r="N22" s="5"/>
      <c r="O22" s="5"/>
      <c r="P22" s="5"/>
      <c r="Q22" s="5"/>
      <c r="R22" s="5"/>
      <c r="T22" s="62"/>
      <c r="U22" s="62"/>
      <c r="V22" s="62"/>
      <c r="W22" s="62"/>
      <c r="X22" s="62"/>
      <c r="Z22" s="30">
        <f t="shared" si="1"/>
        <v>7</v>
      </c>
      <c r="AA22" s="31"/>
      <c r="AB22" s="30"/>
    </row>
    <row r="23" spans="1:28">
      <c r="A23" s="60" t="s">
        <v>78</v>
      </c>
      <c r="B23" s="5"/>
      <c r="C23" s="5"/>
      <c r="D23" s="5">
        <v>200</v>
      </c>
      <c r="E23" s="5">
        <v>200</v>
      </c>
      <c r="F23" s="5"/>
      <c r="G23" s="6"/>
      <c r="H23" s="5"/>
      <c r="I23" s="5"/>
      <c r="J23" s="5"/>
      <c r="K23" s="5"/>
      <c r="L23" s="5"/>
      <c r="M23" s="24"/>
      <c r="N23" s="5"/>
      <c r="O23" s="5"/>
      <c r="P23" s="5"/>
      <c r="Q23" s="5"/>
      <c r="R23" s="5"/>
      <c r="T23" s="62"/>
      <c r="U23" s="62"/>
      <c r="V23" s="62"/>
      <c r="W23" s="62"/>
      <c r="X23" s="62"/>
      <c r="Z23" s="30">
        <f t="shared" si="1"/>
        <v>400</v>
      </c>
      <c r="AA23" s="32" t="s">
        <v>83</v>
      </c>
      <c r="AB23" s="30"/>
    </row>
    <row r="24" spans="1:28">
      <c r="A24" s="5" t="s">
        <v>45</v>
      </c>
      <c r="B24" s="5"/>
      <c r="C24" s="5">
        <v>150</v>
      </c>
      <c r="D24" s="5"/>
      <c r="E24" s="5"/>
      <c r="F24" s="5">
        <v>200</v>
      </c>
      <c r="G24" s="6"/>
      <c r="H24" s="5"/>
      <c r="I24" s="5"/>
      <c r="J24" s="5"/>
      <c r="K24" s="5"/>
      <c r="L24" s="5"/>
      <c r="M24" s="24"/>
      <c r="N24" s="5"/>
      <c r="O24" s="5"/>
      <c r="P24" s="5"/>
      <c r="Q24" s="5"/>
      <c r="R24" s="5"/>
      <c r="T24" s="62"/>
      <c r="U24" s="62"/>
      <c r="V24" s="62"/>
      <c r="W24" s="62"/>
      <c r="X24" s="62"/>
      <c r="Z24" s="30">
        <f t="shared" si="1"/>
        <v>350</v>
      </c>
      <c r="AA24" s="32" t="s">
        <v>83</v>
      </c>
      <c r="AB24" s="30"/>
    </row>
    <row r="25" spans="1:28">
      <c r="A25" s="5" t="s">
        <v>7</v>
      </c>
      <c r="B25" s="5"/>
      <c r="C25" s="5"/>
      <c r="D25" s="5"/>
      <c r="E25" s="5"/>
      <c r="F25" s="5"/>
      <c r="G25" s="6"/>
      <c r="H25" s="5"/>
      <c r="I25" s="5">
        <v>28</v>
      </c>
      <c r="J25" s="5">
        <v>60</v>
      </c>
      <c r="K25" s="5"/>
      <c r="L25" s="5"/>
      <c r="M25" s="24"/>
      <c r="N25" s="5"/>
      <c r="O25" s="5"/>
      <c r="P25" s="5"/>
      <c r="Q25" s="5"/>
      <c r="R25" s="5"/>
      <c r="T25" s="62"/>
      <c r="U25" s="62"/>
      <c r="V25" s="62"/>
      <c r="W25" s="62"/>
      <c r="X25" s="62"/>
      <c r="Z25" s="30">
        <f t="shared" si="1"/>
        <v>88</v>
      </c>
      <c r="AA25" s="32" t="s">
        <v>83</v>
      </c>
      <c r="AB25" s="30"/>
    </row>
    <row r="26" spans="1:28">
      <c r="A26" s="20" t="s">
        <v>50</v>
      </c>
      <c r="B26" s="5"/>
      <c r="C26" s="5"/>
      <c r="D26" s="5"/>
      <c r="E26" s="5"/>
      <c r="F26" s="5"/>
      <c r="G26" s="6"/>
      <c r="H26" s="5"/>
      <c r="I26" s="5"/>
      <c r="J26" s="5"/>
      <c r="K26" s="5"/>
      <c r="L26" s="5"/>
      <c r="M26" s="24"/>
      <c r="N26" s="5"/>
      <c r="O26" s="5"/>
      <c r="P26" s="5"/>
      <c r="Q26" s="5"/>
      <c r="R26" s="5"/>
      <c r="T26" s="62"/>
      <c r="U26" s="62"/>
      <c r="V26" s="62"/>
      <c r="W26" s="62"/>
      <c r="X26" s="62"/>
      <c r="Z26" s="30">
        <f t="shared" si="1"/>
        <v>0</v>
      </c>
      <c r="AA26" s="31"/>
      <c r="AB26" s="30"/>
    </row>
    <row r="27" spans="1:28">
      <c r="A27" s="5" t="s">
        <v>71</v>
      </c>
      <c r="B27" s="5"/>
      <c r="C27" s="5"/>
      <c r="D27" s="5"/>
      <c r="E27" s="5">
        <v>10</v>
      </c>
      <c r="F27" s="5"/>
      <c r="G27" s="6"/>
      <c r="H27" s="5">
        <v>200</v>
      </c>
      <c r="I27" s="5">
        <v>60</v>
      </c>
      <c r="J27" s="5"/>
      <c r="K27" s="5"/>
      <c r="L27" s="5"/>
      <c r="M27" s="24"/>
      <c r="N27" s="5">
        <v>15</v>
      </c>
      <c r="O27" s="5">
        <v>15</v>
      </c>
      <c r="P27" s="5">
        <v>15</v>
      </c>
      <c r="Q27" s="5">
        <v>15</v>
      </c>
      <c r="R27" s="5">
        <v>15</v>
      </c>
      <c r="T27" s="62"/>
      <c r="U27" s="62"/>
      <c r="V27" s="62"/>
      <c r="W27" s="62"/>
      <c r="X27" s="62"/>
      <c r="Z27" s="30">
        <f t="shared" si="1"/>
        <v>345</v>
      </c>
      <c r="AA27" s="32" t="s">
        <v>83</v>
      </c>
      <c r="AB27" s="30"/>
    </row>
    <row r="28" spans="1:28">
      <c r="A28" s="5" t="s">
        <v>109</v>
      </c>
      <c r="B28" s="5"/>
      <c r="C28" s="5"/>
      <c r="D28" s="5"/>
      <c r="E28" s="5"/>
      <c r="F28" s="5"/>
      <c r="G28" s="6"/>
      <c r="H28" s="5"/>
      <c r="I28" s="5"/>
      <c r="J28" s="5"/>
      <c r="K28" s="5"/>
      <c r="L28" s="5"/>
      <c r="M28" s="24"/>
      <c r="N28" s="5"/>
      <c r="O28" s="5"/>
      <c r="P28" s="5"/>
      <c r="Q28" s="5"/>
      <c r="R28" s="5"/>
      <c r="T28" s="62"/>
      <c r="U28" s="62"/>
      <c r="V28" s="62"/>
      <c r="W28" s="62"/>
      <c r="X28" s="62"/>
      <c r="Z28" s="30">
        <f t="shared" si="1"/>
        <v>0</v>
      </c>
      <c r="AA28" s="32"/>
      <c r="AB28" s="30"/>
    </row>
    <row r="29" spans="1:28">
      <c r="A29" s="5" t="s">
        <v>64</v>
      </c>
      <c r="B29" s="5">
        <v>31</v>
      </c>
      <c r="C29" s="5"/>
      <c r="D29" s="5"/>
      <c r="E29" s="5">
        <v>20</v>
      </c>
      <c r="F29" s="5"/>
      <c r="G29" s="6"/>
      <c r="H29" s="5"/>
      <c r="I29" s="5"/>
      <c r="J29" s="5"/>
      <c r="K29" s="5"/>
      <c r="L29" s="5"/>
      <c r="M29" s="24"/>
      <c r="N29" s="5"/>
      <c r="O29" s="5"/>
      <c r="P29" s="5"/>
      <c r="Q29" s="5"/>
      <c r="R29" s="5"/>
      <c r="T29" s="62"/>
      <c r="U29" s="62"/>
      <c r="V29" s="62"/>
      <c r="W29" s="62"/>
      <c r="X29" s="62"/>
      <c r="Z29" s="30">
        <f t="shared" si="1"/>
        <v>51</v>
      </c>
      <c r="AA29" s="32" t="s">
        <v>83</v>
      </c>
      <c r="AB29" s="30"/>
    </row>
    <row r="30" spans="1:28">
      <c r="A30" s="5" t="s">
        <v>19</v>
      </c>
      <c r="B30" s="5">
        <v>395</v>
      </c>
      <c r="C30" s="5"/>
      <c r="D30" s="5"/>
      <c r="E30" s="5">
        <v>20</v>
      </c>
      <c r="F30" s="5">
        <v>110</v>
      </c>
      <c r="G30" s="6"/>
      <c r="H30" s="5"/>
      <c r="I30" s="5"/>
      <c r="J30" s="5"/>
      <c r="K30" s="5"/>
      <c r="L30" s="5">
        <v>30</v>
      </c>
      <c r="M30" s="24"/>
      <c r="N30" s="5"/>
      <c r="O30" s="5"/>
      <c r="P30" s="5"/>
      <c r="Q30" s="5"/>
      <c r="R30" s="5"/>
      <c r="T30" s="62"/>
      <c r="U30" s="62"/>
      <c r="V30" s="62"/>
      <c r="W30" s="62"/>
      <c r="X30" s="62"/>
      <c r="Z30" s="30">
        <f t="shared" si="1"/>
        <v>555</v>
      </c>
      <c r="AA30" s="32" t="s">
        <v>83</v>
      </c>
      <c r="AB30" s="30"/>
    </row>
    <row r="31" spans="1:28">
      <c r="A31" s="5" t="s">
        <v>61</v>
      </c>
      <c r="B31" s="5"/>
      <c r="C31" s="5"/>
      <c r="D31" s="5"/>
      <c r="E31" s="5"/>
      <c r="F31" s="5"/>
      <c r="G31" s="6"/>
      <c r="H31" s="5"/>
      <c r="I31" s="5"/>
      <c r="J31" s="5"/>
      <c r="K31" s="5">
        <v>150</v>
      </c>
      <c r="L31" s="5"/>
      <c r="M31" s="24"/>
      <c r="N31" s="5"/>
      <c r="O31" s="5"/>
      <c r="P31" s="5"/>
      <c r="Q31" s="5"/>
      <c r="R31" s="5"/>
      <c r="T31" s="62"/>
      <c r="U31" s="62"/>
      <c r="V31" s="62"/>
      <c r="W31" s="62"/>
      <c r="X31" s="62"/>
      <c r="Z31" s="30">
        <f t="shared" si="1"/>
        <v>150</v>
      </c>
      <c r="AA31" s="32" t="s">
        <v>83</v>
      </c>
      <c r="AB31" s="30"/>
    </row>
    <row r="32" spans="1:28">
      <c r="A32" s="5"/>
      <c r="B32" s="27" t="s">
        <v>0</v>
      </c>
      <c r="C32" s="27" t="s">
        <v>1</v>
      </c>
      <c r="D32" s="27" t="s">
        <v>2</v>
      </c>
      <c r="E32" s="27" t="s">
        <v>3</v>
      </c>
      <c r="F32" s="27" t="s">
        <v>4</v>
      </c>
      <c r="G32" s="28"/>
      <c r="H32" s="27" t="s">
        <v>5</v>
      </c>
      <c r="I32" s="27" t="s">
        <v>6</v>
      </c>
      <c r="J32" s="27" t="s">
        <v>72</v>
      </c>
      <c r="K32" s="27" t="s">
        <v>73</v>
      </c>
      <c r="L32" s="27" t="s">
        <v>74</v>
      </c>
      <c r="M32" s="29"/>
      <c r="N32" s="27" t="s">
        <v>85</v>
      </c>
      <c r="O32" s="27" t="s">
        <v>86</v>
      </c>
      <c r="P32" s="27" t="s">
        <v>89</v>
      </c>
      <c r="Q32" s="27" t="s">
        <v>87</v>
      </c>
      <c r="R32" s="27" t="s">
        <v>88</v>
      </c>
      <c r="T32" s="61" t="s">
        <v>114</v>
      </c>
      <c r="U32" s="61" t="s">
        <v>115</v>
      </c>
      <c r="V32" s="61" t="s">
        <v>116</v>
      </c>
      <c r="W32" s="61" t="s">
        <v>117</v>
      </c>
      <c r="X32" s="61" t="s">
        <v>118</v>
      </c>
      <c r="Z32" s="30"/>
      <c r="AA32" s="32"/>
      <c r="AB32" s="30"/>
    </row>
    <row r="33" spans="1:30">
      <c r="A33" s="5" t="s">
        <v>53</v>
      </c>
      <c r="B33" s="5">
        <v>30</v>
      </c>
      <c r="C33" s="5"/>
      <c r="D33" s="5"/>
      <c r="E33" s="5"/>
      <c r="F33" s="5">
        <v>270</v>
      </c>
      <c r="G33" s="6"/>
      <c r="H33" s="5"/>
      <c r="I33" s="5"/>
      <c r="J33" s="5"/>
      <c r="K33" s="5"/>
      <c r="L33" s="5"/>
      <c r="M33" s="24"/>
      <c r="N33" s="5"/>
      <c r="O33" s="5"/>
      <c r="P33" s="5"/>
      <c r="Q33" s="5"/>
      <c r="R33" s="5"/>
      <c r="T33" s="62"/>
      <c r="U33" s="62"/>
      <c r="V33" s="62"/>
      <c r="W33" s="62"/>
      <c r="X33" s="62"/>
      <c r="Z33" s="30">
        <f t="shared" si="1"/>
        <v>300</v>
      </c>
      <c r="AA33" s="32" t="s">
        <v>83</v>
      </c>
      <c r="AB33" s="30"/>
      <c r="AD33">
        <v>69</v>
      </c>
    </row>
    <row r="34" spans="1:30">
      <c r="A34" s="20" t="s">
        <v>29</v>
      </c>
      <c r="B34" s="5"/>
      <c r="C34" s="5">
        <v>200</v>
      </c>
      <c r="D34" s="5">
        <v>100</v>
      </c>
      <c r="E34" s="5"/>
      <c r="F34" s="5"/>
      <c r="G34" s="6"/>
      <c r="H34" s="5"/>
      <c r="I34" s="5">
        <v>100</v>
      </c>
      <c r="J34" s="5"/>
      <c r="K34" s="5"/>
      <c r="L34" s="5"/>
      <c r="M34" s="24"/>
      <c r="N34" s="5"/>
      <c r="O34" s="5"/>
      <c r="P34" s="5"/>
      <c r="Q34" s="5"/>
      <c r="R34" s="5"/>
      <c r="T34" s="62"/>
      <c r="U34" s="62"/>
      <c r="V34" s="62"/>
      <c r="W34" s="62"/>
      <c r="X34" s="62"/>
      <c r="Z34" s="30">
        <f t="shared" si="1"/>
        <v>400</v>
      </c>
      <c r="AA34" s="32" t="s">
        <v>83</v>
      </c>
      <c r="AB34" s="30"/>
    </row>
    <row r="35" spans="1:30">
      <c r="A35" s="60" t="s">
        <v>92</v>
      </c>
      <c r="B35" s="5"/>
      <c r="C35" s="5"/>
      <c r="D35" s="5"/>
      <c r="E35" s="5"/>
      <c r="F35" s="5"/>
      <c r="G35" s="6"/>
      <c r="H35" s="5"/>
      <c r="I35" s="5"/>
      <c r="J35" s="5"/>
      <c r="K35" s="5"/>
      <c r="L35" s="5"/>
      <c r="M35" s="24"/>
      <c r="N35" s="5"/>
      <c r="O35" s="5"/>
      <c r="P35" s="5"/>
      <c r="Q35" s="5"/>
      <c r="R35" s="5"/>
      <c r="T35" s="62"/>
      <c r="U35" s="62"/>
      <c r="V35" s="62"/>
      <c r="W35" s="62"/>
      <c r="X35" s="62"/>
      <c r="Z35" s="30">
        <f t="shared" si="1"/>
        <v>0</v>
      </c>
      <c r="AA35" s="31"/>
      <c r="AB35" s="30"/>
    </row>
    <row r="36" spans="1:30">
      <c r="A36" s="60" t="s">
        <v>56</v>
      </c>
      <c r="B36" s="5"/>
      <c r="C36" s="5"/>
      <c r="D36" s="5"/>
      <c r="E36" s="5"/>
      <c r="F36" s="5"/>
      <c r="G36" s="6"/>
      <c r="H36" s="5"/>
      <c r="I36" s="5"/>
      <c r="J36" s="5"/>
      <c r="K36" s="5"/>
      <c r="L36" s="5"/>
      <c r="M36" s="24"/>
      <c r="N36" s="5"/>
      <c r="O36" s="5"/>
      <c r="P36" s="5"/>
      <c r="Q36" s="5"/>
      <c r="R36" s="5"/>
      <c r="T36" s="62"/>
      <c r="U36" s="62"/>
      <c r="V36" s="62"/>
      <c r="W36" s="62"/>
      <c r="X36" s="62"/>
      <c r="Z36" s="30">
        <f t="shared" si="1"/>
        <v>0</v>
      </c>
      <c r="AA36" s="31"/>
      <c r="AB36" s="30"/>
    </row>
    <row r="37" spans="1:30">
      <c r="A37" s="60" t="s">
        <v>15</v>
      </c>
      <c r="B37" s="5"/>
      <c r="C37" s="5"/>
      <c r="D37" s="5"/>
      <c r="E37" s="5">
        <v>50</v>
      </c>
      <c r="F37" s="5"/>
      <c r="G37" s="6"/>
      <c r="H37" s="5"/>
      <c r="I37" s="5">
        <v>100</v>
      </c>
      <c r="J37" s="5"/>
      <c r="K37" s="5"/>
      <c r="L37" s="5"/>
      <c r="M37" s="24"/>
      <c r="N37" s="5"/>
      <c r="O37" s="5"/>
      <c r="P37" s="5"/>
      <c r="Q37" s="5"/>
      <c r="R37" s="5"/>
      <c r="T37" s="62"/>
      <c r="U37" s="62"/>
      <c r="V37" s="62"/>
      <c r="W37" s="62"/>
      <c r="X37" s="62"/>
      <c r="Z37" s="30">
        <f t="shared" si="1"/>
        <v>150</v>
      </c>
      <c r="AA37" s="31"/>
      <c r="AB37" s="30"/>
      <c r="AD37">
        <v>75</v>
      </c>
    </row>
    <row r="38" spans="1:30">
      <c r="A38" s="60" t="s">
        <v>48</v>
      </c>
      <c r="B38" s="5"/>
      <c r="C38" s="5"/>
      <c r="D38" s="5"/>
      <c r="E38" s="5"/>
      <c r="F38" s="5"/>
      <c r="G38" s="6"/>
      <c r="H38" s="5"/>
      <c r="I38" s="5"/>
      <c r="J38" s="5"/>
      <c r="K38" s="5"/>
      <c r="L38" s="5"/>
      <c r="M38" s="24"/>
      <c r="N38" s="5"/>
      <c r="O38" s="5"/>
      <c r="P38" s="5"/>
      <c r="Q38" s="5"/>
      <c r="R38" s="5"/>
      <c r="T38" s="62"/>
      <c r="U38" s="62"/>
      <c r="V38" s="62"/>
      <c r="W38" s="62"/>
      <c r="X38" s="62"/>
      <c r="Z38" s="30">
        <f t="shared" si="1"/>
        <v>0</v>
      </c>
      <c r="AA38" s="31"/>
      <c r="AB38" s="30"/>
    </row>
    <row r="39" spans="1:30">
      <c r="A39" s="60" t="s">
        <v>91</v>
      </c>
      <c r="B39" s="5"/>
      <c r="C39" s="5"/>
      <c r="D39" s="5"/>
      <c r="E39" s="5"/>
      <c r="F39" s="5"/>
      <c r="G39" s="6"/>
      <c r="H39" s="5"/>
      <c r="I39" s="5"/>
      <c r="J39" s="5"/>
      <c r="K39" s="5"/>
      <c r="L39" s="5"/>
      <c r="M39" s="24"/>
      <c r="N39" s="5"/>
      <c r="O39" s="5"/>
      <c r="P39" s="5"/>
      <c r="Q39" s="5"/>
      <c r="R39" s="5"/>
      <c r="T39" s="62"/>
      <c r="U39" s="62"/>
      <c r="V39" s="62"/>
      <c r="W39" s="62"/>
      <c r="X39" s="62"/>
      <c r="Z39" s="30">
        <f t="shared" si="1"/>
        <v>0</v>
      </c>
      <c r="AA39" s="31"/>
      <c r="AB39" s="30"/>
    </row>
    <row r="40" spans="1:30">
      <c r="A40" s="5" t="s">
        <v>22</v>
      </c>
      <c r="B40" s="5"/>
      <c r="C40" s="5"/>
      <c r="D40" s="5"/>
      <c r="E40" s="5"/>
      <c r="F40" s="5"/>
      <c r="G40" s="6"/>
      <c r="H40" s="5"/>
      <c r="I40" s="5"/>
      <c r="J40" s="5">
        <f>71+40</f>
        <v>111</v>
      </c>
      <c r="K40" s="5">
        <v>50</v>
      </c>
      <c r="L40" s="5"/>
      <c r="M40" s="24"/>
      <c r="N40" s="5"/>
      <c r="O40" s="5"/>
      <c r="P40" s="5"/>
      <c r="Q40" s="5"/>
      <c r="R40" s="5"/>
      <c r="T40" s="62"/>
      <c r="U40" s="62"/>
      <c r="V40" s="62"/>
      <c r="W40" s="62"/>
      <c r="X40" s="62"/>
      <c r="Z40" s="30">
        <f t="shared" si="1"/>
        <v>161</v>
      </c>
      <c r="AA40" s="32" t="s">
        <v>83</v>
      </c>
      <c r="AB40" s="30"/>
    </row>
    <row r="41" spans="1:30">
      <c r="A41" s="20" t="s">
        <v>37</v>
      </c>
      <c r="B41" s="5"/>
      <c r="C41" s="5"/>
      <c r="D41" s="5"/>
      <c r="E41" s="5"/>
      <c r="F41" s="5">
        <v>10</v>
      </c>
      <c r="G41" s="6"/>
      <c r="H41" s="5"/>
      <c r="I41" s="5"/>
      <c r="J41" s="5">
        <v>20</v>
      </c>
      <c r="K41" s="5">
        <v>20</v>
      </c>
      <c r="L41" s="5"/>
      <c r="M41" s="24"/>
      <c r="N41" s="5"/>
      <c r="O41" s="5"/>
      <c r="P41" s="5"/>
      <c r="Q41" s="5"/>
      <c r="R41" s="5"/>
      <c r="T41" s="62"/>
      <c r="U41" s="62"/>
      <c r="V41" s="62"/>
      <c r="W41" s="62"/>
      <c r="X41" s="62"/>
      <c r="Z41" s="30">
        <f t="shared" si="1"/>
        <v>50</v>
      </c>
      <c r="AA41" s="32" t="s">
        <v>83</v>
      </c>
      <c r="AB41" s="30"/>
    </row>
    <row r="42" spans="1:30">
      <c r="A42" s="5" t="s">
        <v>17</v>
      </c>
      <c r="B42" s="5"/>
      <c r="C42" s="5">
        <v>190</v>
      </c>
      <c r="D42" s="5"/>
      <c r="E42" s="5"/>
      <c r="F42" s="5">
        <v>260</v>
      </c>
      <c r="G42" s="6"/>
      <c r="H42" s="5"/>
      <c r="I42" s="5">
        <v>60</v>
      </c>
      <c r="J42" s="5">
        <v>40</v>
      </c>
      <c r="K42" s="5"/>
      <c r="L42" s="5">
        <v>180</v>
      </c>
      <c r="M42" s="24"/>
      <c r="N42" s="5"/>
      <c r="O42" s="5"/>
      <c r="P42" s="5"/>
      <c r="Q42" s="5"/>
      <c r="R42" s="5">
        <v>30</v>
      </c>
      <c r="T42" s="62"/>
      <c r="U42" s="62"/>
      <c r="V42" s="62"/>
      <c r="W42" s="62"/>
      <c r="X42" s="62"/>
      <c r="Z42" s="30">
        <f t="shared" si="1"/>
        <v>760</v>
      </c>
      <c r="AA42" s="32" t="s">
        <v>83</v>
      </c>
      <c r="AB42" s="30"/>
    </row>
    <row r="43" spans="1:30">
      <c r="A43" s="59" t="s">
        <v>46</v>
      </c>
      <c r="B43" s="5"/>
      <c r="C43" s="5"/>
      <c r="D43" s="5"/>
      <c r="E43" s="5"/>
      <c r="F43" s="5"/>
      <c r="G43" s="6"/>
      <c r="H43" s="5"/>
      <c r="I43" s="5"/>
      <c r="J43" s="5"/>
      <c r="K43" s="5"/>
      <c r="L43" s="5"/>
      <c r="M43" s="24"/>
      <c r="N43" s="5"/>
      <c r="O43" s="5"/>
      <c r="P43" s="5"/>
      <c r="Q43" s="5"/>
      <c r="R43" s="5"/>
      <c r="T43" s="62"/>
      <c r="U43" s="62"/>
      <c r="V43" s="62"/>
      <c r="W43" s="62"/>
      <c r="X43" s="62"/>
      <c r="Z43" s="30">
        <f t="shared" si="1"/>
        <v>0</v>
      </c>
      <c r="AA43" s="31"/>
      <c r="AB43" s="30"/>
    </row>
    <row r="44" spans="1:30">
      <c r="A44" s="5" t="s">
        <v>68</v>
      </c>
      <c r="B44" s="5"/>
      <c r="C44" s="5"/>
      <c r="D44" s="5">
        <f>30</f>
        <v>30</v>
      </c>
      <c r="E44" s="5">
        <v>20</v>
      </c>
      <c r="F44" s="5"/>
      <c r="G44" s="6"/>
      <c r="H44" s="5"/>
      <c r="I44" s="5">
        <v>80</v>
      </c>
      <c r="J44" s="5">
        <v>47</v>
      </c>
      <c r="K44" s="5"/>
      <c r="L44" s="5"/>
      <c r="M44" s="24"/>
      <c r="N44" s="5"/>
      <c r="O44" s="5"/>
      <c r="P44" s="5"/>
      <c r="Q44" s="5"/>
      <c r="R44" s="5"/>
      <c r="T44" s="62"/>
      <c r="U44" s="62"/>
      <c r="V44" s="62"/>
      <c r="W44" s="62"/>
      <c r="X44" s="62"/>
      <c r="Z44" s="30">
        <f t="shared" si="1"/>
        <v>177</v>
      </c>
      <c r="AA44" s="32" t="s">
        <v>83</v>
      </c>
      <c r="AB44" s="30"/>
    </row>
    <row r="45" spans="1:30">
      <c r="A45" s="5" t="s">
        <v>70</v>
      </c>
      <c r="B45" s="5">
        <v>100</v>
      </c>
      <c r="C45" s="5"/>
      <c r="D45" s="5"/>
      <c r="E45" s="5"/>
      <c r="F45" s="5"/>
      <c r="G45" s="6"/>
      <c r="H45" s="5"/>
      <c r="I45" s="5"/>
      <c r="J45" s="5"/>
      <c r="K45" s="5"/>
      <c r="L45" s="5"/>
      <c r="M45" s="24"/>
      <c r="N45" s="5"/>
      <c r="O45" s="5"/>
      <c r="P45" s="5"/>
      <c r="Q45" s="5"/>
      <c r="R45" s="5"/>
      <c r="T45" s="62"/>
      <c r="U45" s="62"/>
      <c r="V45" s="62"/>
      <c r="W45" s="62"/>
      <c r="X45" s="62"/>
      <c r="Z45" s="30">
        <f t="shared" si="1"/>
        <v>100</v>
      </c>
      <c r="AA45" s="32" t="s">
        <v>83</v>
      </c>
      <c r="AB45" s="30"/>
    </row>
    <row r="46" spans="1:30">
      <c r="A46" s="59" t="s">
        <v>63</v>
      </c>
      <c r="B46" s="5">
        <v>100</v>
      </c>
      <c r="C46" s="5"/>
      <c r="D46" s="5">
        <v>50</v>
      </c>
      <c r="E46" s="5"/>
      <c r="F46" s="5"/>
      <c r="G46" s="6"/>
      <c r="H46" s="5"/>
      <c r="I46" s="5"/>
      <c r="J46" s="5"/>
      <c r="K46" s="5"/>
      <c r="L46" s="5"/>
      <c r="M46" s="24"/>
      <c r="N46" s="5"/>
      <c r="O46" s="5"/>
      <c r="P46" s="5"/>
      <c r="Q46" s="5"/>
      <c r="R46" s="5"/>
      <c r="T46" s="62"/>
      <c r="U46" s="62"/>
      <c r="V46" s="62"/>
      <c r="W46" s="62"/>
      <c r="X46" s="62"/>
      <c r="Z46" s="30">
        <f t="shared" si="1"/>
        <v>150</v>
      </c>
      <c r="AA46" s="31"/>
      <c r="AB46" s="30"/>
    </row>
    <row r="47" spans="1:30">
      <c r="A47" s="59"/>
      <c r="B47" s="27" t="s">
        <v>0</v>
      </c>
      <c r="C47" s="27" t="s">
        <v>1</v>
      </c>
      <c r="D47" s="27" t="s">
        <v>2</v>
      </c>
      <c r="E47" s="27" t="s">
        <v>3</v>
      </c>
      <c r="F47" s="27" t="s">
        <v>4</v>
      </c>
      <c r="G47" s="28"/>
      <c r="H47" s="27" t="s">
        <v>5</v>
      </c>
      <c r="I47" s="27" t="s">
        <v>6</v>
      </c>
      <c r="J47" s="27" t="s">
        <v>72</v>
      </c>
      <c r="K47" s="27" t="s">
        <v>73</v>
      </c>
      <c r="L47" s="27" t="s">
        <v>74</v>
      </c>
      <c r="M47" s="29"/>
      <c r="N47" s="27" t="s">
        <v>85</v>
      </c>
      <c r="O47" s="27" t="s">
        <v>86</v>
      </c>
      <c r="P47" s="27" t="s">
        <v>89</v>
      </c>
      <c r="Q47" s="27" t="s">
        <v>87</v>
      </c>
      <c r="R47" s="27" t="s">
        <v>88</v>
      </c>
      <c r="T47" s="61" t="s">
        <v>114</v>
      </c>
      <c r="U47" s="61" t="s">
        <v>115</v>
      </c>
      <c r="V47" s="61" t="s">
        <v>116</v>
      </c>
      <c r="W47" s="61" t="s">
        <v>117</v>
      </c>
      <c r="X47" s="61" t="s">
        <v>118</v>
      </c>
      <c r="Z47" s="30"/>
      <c r="AA47" s="31"/>
      <c r="AB47" s="30"/>
    </row>
    <row r="48" spans="1:30">
      <c r="A48" s="5" t="s">
        <v>24</v>
      </c>
      <c r="B48" s="5" t="s">
        <v>79</v>
      </c>
      <c r="C48" s="5"/>
      <c r="D48" s="5"/>
      <c r="E48" s="5"/>
      <c r="F48" s="5"/>
      <c r="G48" s="6"/>
      <c r="H48" s="5"/>
      <c r="I48" s="5"/>
      <c r="J48" s="5"/>
      <c r="K48" s="5"/>
      <c r="L48" s="5"/>
      <c r="M48" s="24"/>
      <c r="N48" s="5"/>
      <c r="O48" s="5"/>
      <c r="P48" s="5"/>
      <c r="Q48" s="5"/>
      <c r="R48" s="5"/>
      <c r="T48" s="62"/>
      <c r="U48" s="62"/>
      <c r="V48" s="62"/>
      <c r="W48" s="62"/>
      <c r="X48" s="62"/>
      <c r="Z48" s="30">
        <f t="shared" si="1"/>
        <v>0</v>
      </c>
      <c r="AA48" s="31"/>
      <c r="AB48" s="30"/>
    </row>
    <row r="49" spans="1:30">
      <c r="A49" s="5" t="s">
        <v>20</v>
      </c>
      <c r="B49" s="5">
        <v>30</v>
      </c>
      <c r="C49" s="5">
        <v>20</v>
      </c>
      <c r="D49" s="5">
        <v>40</v>
      </c>
      <c r="E49" s="5">
        <v>30</v>
      </c>
      <c r="F49" s="5">
        <v>360</v>
      </c>
      <c r="G49" s="6"/>
      <c r="H49" s="5"/>
      <c r="I49" s="5"/>
      <c r="J49" s="5"/>
      <c r="K49" s="5"/>
      <c r="L49" s="5"/>
      <c r="M49" s="24"/>
      <c r="N49" s="5"/>
      <c r="O49" s="5"/>
      <c r="P49" s="5"/>
      <c r="Q49" s="5"/>
      <c r="R49" s="5"/>
      <c r="T49" s="62"/>
      <c r="U49" s="62"/>
      <c r="V49" s="62"/>
      <c r="W49" s="62"/>
      <c r="X49" s="62"/>
      <c r="Z49" s="30">
        <f t="shared" si="1"/>
        <v>480</v>
      </c>
      <c r="AA49" s="31"/>
      <c r="AB49" s="30"/>
    </row>
    <row r="50" spans="1:30">
      <c r="A50" s="5" t="s">
        <v>25</v>
      </c>
      <c r="B50" s="5"/>
      <c r="C50" s="5"/>
      <c r="D50" s="5"/>
      <c r="E50" s="5"/>
      <c r="F50" s="5"/>
      <c r="G50" s="6"/>
      <c r="H50" s="5">
        <v>40</v>
      </c>
      <c r="I50" s="5"/>
      <c r="J50" s="5"/>
      <c r="K50" s="5">
        <v>30</v>
      </c>
      <c r="L50" s="5"/>
      <c r="M50" s="24"/>
      <c r="N50" s="5"/>
      <c r="O50" s="5"/>
      <c r="P50" s="5"/>
      <c r="Q50" s="5"/>
      <c r="R50" s="5"/>
      <c r="T50" s="62"/>
      <c r="U50" s="62"/>
      <c r="V50" s="62"/>
      <c r="W50" s="62"/>
      <c r="X50" s="62"/>
      <c r="Z50" s="30">
        <f t="shared" si="1"/>
        <v>70</v>
      </c>
      <c r="AA50" s="32" t="s">
        <v>83</v>
      </c>
      <c r="AB50" s="30"/>
    </row>
    <row r="51" spans="1:30">
      <c r="A51" s="5" t="s">
        <v>12</v>
      </c>
      <c r="B51" s="5"/>
      <c r="C51" s="5">
        <v>30</v>
      </c>
      <c r="D51" s="5"/>
      <c r="E51" s="5"/>
      <c r="F51" s="5"/>
      <c r="G51" s="6"/>
      <c r="H51" s="5">
        <v>5</v>
      </c>
      <c r="I51" s="5">
        <v>48</v>
      </c>
      <c r="J51" s="5">
        <v>84</v>
      </c>
      <c r="K51" s="5">
        <v>20</v>
      </c>
      <c r="L51" s="5"/>
      <c r="M51" s="24"/>
      <c r="N51" s="5">
        <v>5</v>
      </c>
      <c r="O51" s="5">
        <v>5</v>
      </c>
      <c r="P51" s="5">
        <v>45</v>
      </c>
      <c r="Q51" s="5">
        <v>5</v>
      </c>
      <c r="R51" s="5">
        <v>5</v>
      </c>
      <c r="T51" s="62"/>
      <c r="U51" s="62"/>
      <c r="V51" s="62"/>
      <c r="W51" s="62"/>
      <c r="X51" s="62"/>
      <c r="Z51" s="30">
        <f t="shared" si="1"/>
        <v>252</v>
      </c>
      <c r="AA51" s="32" t="s">
        <v>83</v>
      </c>
      <c r="AB51" s="30"/>
    </row>
    <row r="52" spans="1:30">
      <c r="A52" s="5" t="s">
        <v>110</v>
      </c>
      <c r="B52" s="5"/>
      <c r="C52" s="5"/>
      <c r="D52" s="5"/>
      <c r="E52" s="5"/>
      <c r="F52" s="5"/>
      <c r="G52" s="6"/>
      <c r="H52" s="5"/>
      <c r="I52" s="5"/>
      <c r="J52" s="5"/>
      <c r="K52" s="5"/>
      <c r="L52" s="5"/>
      <c r="M52" s="24"/>
      <c r="N52" s="5"/>
      <c r="O52" s="5"/>
      <c r="P52" s="5"/>
      <c r="Q52" s="5"/>
      <c r="R52" s="5"/>
      <c r="T52" s="62"/>
      <c r="U52" s="62"/>
      <c r="V52" s="62"/>
      <c r="W52" s="62"/>
      <c r="X52" s="62"/>
      <c r="Z52" s="30">
        <f t="shared" si="1"/>
        <v>0</v>
      </c>
      <c r="AA52" s="32"/>
      <c r="AB52" s="30"/>
    </row>
    <row r="53" spans="1:30">
      <c r="A53" s="5" t="s">
        <v>27</v>
      </c>
      <c r="B53" s="5"/>
      <c r="C53" s="5">
        <v>261</v>
      </c>
      <c r="D53" s="5">
        <f>100</f>
        <v>100</v>
      </c>
      <c r="E53" s="5"/>
      <c r="F53" s="5"/>
      <c r="G53" s="6"/>
      <c r="H53" s="5"/>
      <c r="I53" s="5"/>
      <c r="J53" s="5"/>
      <c r="K53" s="5"/>
      <c r="L53" s="5"/>
      <c r="M53" s="24"/>
      <c r="N53" s="5"/>
      <c r="O53" s="5"/>
      <c r="P53" s="5"/>
      <c r="Q53" s="5"/>
      <c r="R53" s="5"/>
      <c r="T53" s="62"/>
      <c r="U53" s="62"/>
      <c r="V53" s="62"/>
      <c r="W53" s="62"/>
      <c r="X53" s="62"/>
      <c r="Z53" s="30">
        <f t="shared" si="1"/>
        <v>361</v>
      </c>
      <c r="AA53" s="32" t="s">
        <v>83</v>
      </c>
      <c r="AB53" s="30"/>
    </row>
    <row r="54" spans="1:30">
      <c r="A54" s="5" t="s">
        <v>14</v>
      </c>
      <c r="B54" s="5">
        <v>23</v>
      </c>
      <c r="C54" s="5">
        <f>24+80</f>
        <v>104</v>
      </c>
      <c r="D54" s="5">
        <v>15</v>
      </c>
      <c r="E54" s="5">
        <v>6</v>
      </c>
      <c r="F54" s="5"/>
      <c r="G54" s="6"/>
      <c r="H54" s="5">
        <v>20</v>
      </c>
      <c r="I54" s="5">
        <v>102</v>
      </c>
      <c r="J54" s="5">
        <v>29</v>
      </c>
      <c r="K54" s="5">
        <v>5</v>
      </c>
      <c r="L54" s="5">
        <v>12</v>
      </c>
      <c r="M54" s="24"/>
      <c r="N54" s="5">
        <v>40</v>
      </c>
      <c r="O54" s="5"/>
      <c r="P54" s="5">
        <v>80</v>
      </c>
      <c r="Q54" s="5"/>
      <c r="R54" s="5">
        <v>30</v>
      </c>
      <c r="T54" s="62"/>
      <c r="U54" s="62"/>
      <c r="V54" s="62"/>
      <c r="W54" s="62"/>
      <c r="X54" s="62"/>
      <c r="Z54" s="30">
        <f t="shared" si="1"/>
        <v>466</v>
      </c>
      <c r="AA54" s="32" t="s">
        <v>83</v>
      </c>
      <c r="AB54" s="30"/>
      <c r="AD54">
        <v>77</v>
      </c>
    </row>
    <row r="55" spans="1:30">
      <c r="A55" s="5" t="s">
        <v>16</v>
      </c>
      <c r="B55" s="5"/>
      <c r="C55" s="5"/>
      <c r="D55" s="5"/>
      <c r="E55" s="5"/>
      <c r="F55" s="5">
        <v>20</v>
      </c>
      <c r="G55" s="6"/>
      <c r="H55" s="5">
        <v>20</v>
      </c>
      <c r="I55" s="5"/>
      <c r="J55" s="5"/>
      <c r="K55" s="5"/>
      <c r="L55" s="5">
        <v>50</v>
      </c>
      <c r="M55" s="24"/>
      <c r="N55" s="5"/>
      <c r="O55" s="5"/>
      <c r="P55" s="5"/>
      <c r="Q55" s="5"/>
      <c r="R55" s="5"/>
      <c r="T55" s="62"/>
      <c r="U55" s="62"/>
      <c r="V55" s="62"/>
      <c r="W55" s="62"/>
      <c r="X55" s="62"/>
      <c r="Z55" s="30">
        <f t="shared" si="1"/>
        <v>90</v>
      </c>
      <c r="AA55" s="32" t="s">
        <v>83</v>
      </c>
      <c r="AB55" s="30"/>
    </row>
    <row r="56" spans="1:30">
      <c r="A56" s="5" t="s">
        <v>40</v>
      </c>
      <c r="B56" s="5"/>
      <c r="C56" s="5"/>
      <c r="D56" s="5"/>
      <c r="E56" s="5"/>
      <c r="F56" s="5"/>
      <c r="G56" s="6"/>
      <c r="H56" s="5"/>
      <c r="I56" s="5"/>
      <c r="J56" s="5"/>
      <c r="K56" s="5"/>
      <c r="L56" s="5"/>
      <c r="M56" s="24"/>
      <c r="N56" s="5"/>
      <c r="O56" s="5"/>
      <c r="P56" s="5"/>
      <c r="Q56" s="5"/>
      <c r="R56" s="5"/>
      <c r="T56" s="62"/>
      <c r="U56" s="62"/>
      <c r="V56" s="62"/>
      <c r="W56" s="62"/>
      <c r="X56" s="62"/>
      <c r="Z56" s="30">
        <f t="shared" si="1"/>
        <v>0</v>
      </c>
      <c r="AA56" s="31"/>
      <c r="AB56" s="30"/>
    </row>
    <row r="57" spans="1:30">
      <c r="A57" s="5" t="s">
        <v>112</v>
      </c>
      <c r="B57" s="5"/>
      <c r="C57" s="5"/>
      <c r="D57" s="5"/>
      <c r="E57" s="5"/>
      <c r="F57" s="5"/>
      <c r="G57" s="6"/>
      <c r="H57" s="5"/>
      <c r="I57" s="5"/>
      <c r="J57" s="5"/>
      <c r="K57" s="5"/>
      <c r="L57" s="5"/>
      <c r="M57" s="24"/>
      <c r="N57" s="5"/>
      <c r="O57" s="5"/>
      <c r="P57" s="5"/>
      <c r="Q57" s="5"/>
      <c r="R57" s="5"/>
      <c r="T57" s="62"/>
      <c r="U57" s="62"/>
      <c r="V57" s="62"/>
      <c r="W57" s="62"/>
      <c r="X57" s="62">
        <v>20</v>
      </c>
      <c r="Z57" s="30">
        <f t="shared" si="1"/>
        <v>20</v>
      </c>
      <c r="AA57" s="31"/>
      <c r="AB57" s="30"/>
    </row>
    <row r="58" spans="1:30">
      <c r="A58" s="5" t="s">
        <v>58</v>
      </c>
      <c r="B58" s="5">
        <v>50</v>
      </c>
      <c r="C58" s="5"/>
      <c r="D58" s="5"/>
      <c r="E58" s="5">
        <v>50</v>
      </c>
      <c r="F58" s="5"/>
      <c r="G58" s="6"/>
      <c r="H58" s="5"/>
      <c r="I58" s="5"/>
      <c r="J58" s="5"/>
      <c r="K58" s="5"/>
      <c r="L58" s="5"/>
      <c r="M58" s="24"/>
      <c r="N58" s="5"/>
      <c r="O58" s="5"/>
      <c r="P58" s="5"/>
      <c r="Q58" s="5"/>
      <c r="R58" s="5"/>
      <c r="T58" s="62"/>
      <c r="U58" s="62"/>
      <c r="V58" s="62"/>
      <c r="W58" s="62"/>
      <c r="X58" s="62"/>
      <c r="Z58" s="30">
        <f t="shared" si="1"/>
        <v>100</v>
      </c>
      <c r="AA58" s="32" t="s">
        <v>83</v>
      </c>
      <c r="AB58" s="30"/>
    </row>
    <row r="59" spans="1:30">
      <c r="A59" s="5" t="s">
        <v>32</v>
      </c>
      <c r="B59" s="5">
        <v>90</v>
      </c>
      <c r="C59" s="5"/>
      <c r="D59" s="5"/>
      <c r="E59" s="5">
        <v>30</v>
      </c>
      <c r="F59" s="5"/>
      <c r="G59" s="6"/>
      <c r="H59" s="5">
        <v>120</v>
      </c>
      <c r="I59" s="5"/>
      <c r="J59" s="5"/>
      <c r="K59" s="5"/>
      <c r="L59" s="5">
        <v>50</v>
      </c>
      <c r="M59" s="24"/>
      <c r="N59" s="5"/>
      <c r="O59" s="5">
        <v>20</v>
      </c>
      <c r="P59" s="5"/>
      <c r="Q59" s="5"/>
      <c r="R59" s="5"/>
      <c r="T59" s="62"/>
      <c r="U59" s="62"/>
      <c r="V59" s="62"/>
      <c r="W59" s="62"/>
      <c r="X59" s="62"/>
      <c r="Z59" s="30">
        <f t="shared" si="1"/>
        <v>310</v>
      </c>
      <c r="AA59" s="31"/>
      <c r="AB59" s="30"/>
    </row>
    <row r="60" spans="1:30">
      <c r="A60" s="5" t="s">
        <v>67</v>
      </c>
      <c r="B60" s="5"/>
      <c r="C60" s="5"/>
      <c r="D60" s="5"/>
      <c r="E60" s="5"/>
      <c r="F60" s="5"/>
      <c r="G60" s="6"/>
      <c r="H60" s="5"/>
      <c r="I60" s="5"/>
      <c r="J60" s="5"/>
      <c r="K60" s="5"/>
      <c r="L60" s="5"/>
      <c r="M60" s="24"/>
      <c r="N60" s="5"/>
      <c r="O60" s="5">
        <v>80</v>
      </c>
      <c r="P60" s="5"/>
      <c r="Q60" s="5">
        <v>80</v>
      </c>
      <c r="R60" s="5"/>
      <c r="T60" s="62"/>
      <c r="U60" s="62"/>
      <c r="V60" s="62"/>
      <c r="W60" s="62"/>
      <c r="X60" s="62"/>
      <c r="Z60" s="30">
        <f t="shared" si="1"/>
        <v>160</v>
      </c>
      <c r="AA60" s="31"/>
      <c r="AB60" s="30"/>
    </row>
    <row r="61" spans="1:30">
      <c r="A61" s="5" t="s">
        <v>33</v>
      </c>
      <c r="B61" s="5"/>
      <c r="C61" s="5"/>
      <c r="D61" s="5"/>
      <c r="E61" s="5"/>
      <c r="F61" s="5"/>
      <c r="G61" s="6"/>
      <c r="H61" s="5"/>
      <c r="I61" s="5"/>
      <c r="J61" s="5"/>
      <c r="K61" s="5"/>
      <c r="L61" s="5"/>
      <c r="M61" s="24"/>
      <c r="N61" s="5"/>
      <c r="O61" s="5"/>
      <c r="P61" s="5"/>
      <c r="Q61" s="5"/>
      <c r="R61" s="5"/>
      <c r="T61" s="62"/>
      <c r="U61" s="62"/>
      <c r="V61" s="62"/>
      <c r="W61" s="62"/>
      <c r="X61" s="62"/>
      <c r="Z61" s="30">
        <f t="shared" si="1"/>
        <v>0</v>
      </c>
      <c r="AA61" s="31"/>
      <c r="AB61" s="30"/>
    </row>
    <row r="62" spans="1:30">
      <c r="A62" s="20" t="s">
        <v>65</v>
      </c>
      <c r="B62" s="5"/>
      <c r="C62" s="5"/>
      <c r="D62" s="5"/>
      <c r="E62" s="5"/>
      <c r="F62" s="5"/>
      <c r="G62" s="6"/>
      <c r="H62" s="5"/>
      <c r="I62" s="5"/>
      <c r="J62" s="5"/>
      <c r="K62" s="5"/>
      <c r="L62" s="5"/>
      <c r="M62" s="24"/>
      <c r="N62" s="5"/>
      <c r="O62" s="5"/>
      <c r="P62" s="5"/>
      <c r="Q62" s="5"/>
      <c r="R62" s="5"/>
      <c r="T62" s="62"/>
      <c r="U62" s="62"/>
      <c r="V62" s="62"/>
      <c r="W62" s="62"/>
      <c r="X62" s="62"/>
      <c r="Z62" s="30">
        <f t="shared" si="1"/>
        <v>0</v>
      </c>
      <c r="AA62" s="31"/>
      <c r="AB62" s="30"/>
    </row>
    <row r="63" spans="1:30">
      <c r="A63" s="20"/>
      <c r="B63" s="27" t="s">
        <v>0</v>
      </c>
      <c r="C63" s="27" t="s">
        <v>1</v>
      </c>
      <c r="D63" s="27" t="s">
        <v>2</v>
      </c>
      <c r="E63" s="27" t="s">
        <v>3</v>
      </c>
      <c r="F63" s="27" t="s">
        <v>4</v>
      </c>
      <c r="G63" s="28"/>
      <c r="H63" s="27" t="s">
        <v>5</v>
      </c>
      <c r="I63" s="27" t="s">
        <v>6</v>
      </c>
      <c r="J63" s="27" t="s">
        <v>72</v>
      </c>
      <c r="K63" s="27" t="s">
        <v>73</v>
      </c>
      <c r="L63" s="27" t="s">
        <v>74</v>
      </c>
      <c r="M63" s="29"/>
      <c r="N63" s="27" t="s">
        <v>85</v>
      </c>
      <c r="O63" s="27" t="s">
        <v>86</v>
      </c>
      <c r="P63" s="27" t="s">
        <v>89</v>
      </c>
      <c r="Q63" s="27" t="s">
        <v>87</v>
      </c>
      <c r="R63" s="27" t="s">
        <v>88</v>
      </c>
      <c r="T63" s="61" t="s">
        <v>114</v>
      </c>
      <c r="U63" s="61" t="s">
        <v>115</v>
      </c>
      <c r="V63" s="61" t="s">
        <v>116</v>
      </c>
      <c r="W63" s="61" t="s">
        <v>117</v>
      </c>
      <c r="X63" s="61" t="s">
        <v>118</v>
      </c>
      <c r="Z63" s="30"/>
      <c r="AA63" s="31"/>
      <c r="AB63" s="30"/>
    </row>
    <row r="64" spans="1:30">
      <c r="B64" s="5"/>
      <c r="C64" s="5"/>
      <c r="D64" s="5"/>
      <c r="E64" s="5"/>
      <c r="F64" s="5"/>
      <c r="G64" s="6"/>
      <c r="H64" s="5"/>
      <c r="I64" s="5"/>
      <c r="J64" s="5"/>
      <c r="K64" s="5"/>
      <c r="L64" s="5"/>
      <c r="M64" s="24"/>
      <c r="N64" s="5"/>
      <c r="O64" s="5"/>
      <c r="P64" s="5"/>
      <c r="Q64" s="5"/>
      <c r="R64" s="5"/>
      <c r="T64" s="62"/>
      <c r="U64" s="62"/>
      <c r="V64" s="62"/>
      <c r="W64" s="62"/>
      <c r="X64" s="62"/>
      <c r="Z64" s="30"/>
      <c r="AA64" s="32" t="s">
        <v>83</v>
      </c>
      <c r="AB64" s="30"/>
    </row>
    <row r="65" spans="1:154">
      <c r="A65" s="11"/>
      <c r="B65" s="5"/>
      <c r="C65" s="5"/>
      <c r="D65" s="5"/>
      <c r="E65" s="5"/>
      <c r="F65" s="5"/>
      <c r="G65" s="6"/>
      <c r="H65" s="5"/>
      <c r="I65" s="5"/>
      <c r="J65" s="5"/>
      <c r="K65" s="5"/>
      <c r="L65" s="5"/>
      <c r="M65" s="24"/>
      <c r="N65" s="5"/>
      <c r="O65" s="5"/>
      <c r="P65" s="5"/>
      <c r="Q65" s="5"/>
      <c r="R65" s="5"/>
      <c r="T65" s="62"/>
      <c r="U65" s="62"/>
      <c r="V65" s="62"/>
      <c r="W65" s="62"/>
      <c r="X65" s="62"/>
      <c r="Z65" s="30"/>
      <c r="AA65" s="31"/>
      <c r="AB65" s="33">
        <v>42203</v>
      </c>
    </row>
    <row r="66" spans="1:154">
      <c r="A66" s="11"/>
      <c r="B66" s="5"/>
      <c r="C66" s="5"/>
      <c r="D66" s="5"/>
      <c r="E66" s="5"/>
      <c r="F66" s="5"/>
      <c r="G66" s="6"/>
      <c r="H66" s="5"/>
      <c r="I66" s="5"/>
      <c r="J66" s="5"/>
      <c r="K66" s="5"/>
      <c r="L66" s="5"/>
      <c r="M66" s="24"/>
      <c r="N66" s="5"/>
      <c r="O66" s="5"/>
      <c r="P66" s="5"/>
      <c r="Q66" s="5"/>
      <c r="R66" s="5"/>
      <c r="T66" s="62"/>
      <c r="U66" s="62"/>
      <c r="V66" s="62"/>
      <c r="W66" s="62"/>
      <c r="X66" s="62"/>
      <c r="Z66" s="30"/>
      <c r="AA66" s="31"/>
      <c r="AB66" s="30"/>
    </row>
    <row r="67" spans="1:154">
      <c r="A67" s="11"/>
      <c r="B67" s="5"/>
      <c r="C67" s="5"/>
      <c r="D67" s="5"/>
      <c r="E67" s="5"/>
      <c r="F67" s="5"/>
      <c r="G67" s="6"/>
      <c r="H67" s="5"/>
      <c r="I67" s="5"/>
      <c r="J67" s="5"/>
      <c r="K67" s="5"/>
      <c r="L67" s="5"/>
      <c r="M67" s="24"/>
      <c r="N67" s="5"/>
      <c r="O67" s="5"/>
      <c r="P67" s="5"/>
      <c r="Q67" s="5"/>
      <c r="R67" s="5"/>
      <c r="T67" s="62"/>
      <c r="U67" s="62"/>
      <c r="V67" s="62"/>
      <c r="W67" s="62"/>
      <c r="X67" s="62"/>
      <c r="Z67" s="34"/>
      <c r="AA67" s="35"/>
      <c r="AB67" s="34"/>
    </row>
    <row r="68" spans="1:154">
      <c r="A68" s="11"/>
      <c r="B68" s="5"/>
      <c r="C68" s="5"/>
      <c r="D68" s="5"/>
      <c r="E68" s="5"/>
      <c r="F68" s="5"/>
      <c r="G68" s="6"/>
      <c r="H68" s="15"/>
      <c r="I68" s="15"/>
      <c r="J68" s="15"/>
      <c r="K68" s="15"/>
      <c r="L68" s="15"/>
      <c r="M68" s="24"/>
      <c r="N68" s="15"/>
      <c r="O68" s="15"/>
      <c r="P68" s="15"/>
      <c r="Q68" s="15"/>
      <c r="R68" s="15"/>
      <c r="T68" s="62"/>
      <c r="U68" s="62"/>
      <c r="V68" s="62"/>
      <c r="W68" s="62"/>
      <c r="X68" s="62"/>
      <c r="Z68" s="34"/>
      <c r="AA68" s="35"/>
      <c r="AB68" s="34"/>
    </row>
    <row r="69" spans="1:154">
      <c r="A69" s="13"/>
      <c r="B69" s="5"/>
      <c r="C69" s="5"/>
      <c r="D69" s="5"/>
      <c r="E69" s="5"/>
      <c r="F69" s="5"/>
      <c r="G69" s="6"/>
      <c r="H69" s="5"/>
      <c r="I69" s="5"/>
      <c r="J69" s="5"/>
      <c r="K69" s="5"/>
      <c r="L69" s="5"/>
      <c r="M69" s="24"/>
      <c r="N69" s="5"/>
      <c r="O69" s="5"/>
      <c r="P69" s="5"/>
      <c r="Q69" s="5"/>
      <c r="R69" s="5"/>
      <c r="T69" s="62"/>
      <c r="U69" s="62"/>
      <c r="V69" s="62"/>
      <c r="W69" s="62"/>
      <c r="X69" s="62"/>
      <c r="Z69" s="34"/>
      <c r="AA69" s="35"/>
      <c r="AB69" s="36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</row>
    <row r="70" spans="1:154">
      <c r="A70" s="11"/>
      <c r="B70" s="5"/>
      <c r="C70" s="5"/>
      <c r="D70" s="5"/>
      <c r="E70" s="5"/>
      <c r="F70" s="5"/>
      <c r="G70" s="6"/>
      <c r="H70" s="5"/>
      <c r="I70" s="5"/>
      <c r="J70" s="5"/>
      <c r="K70" s="5"/>
      <c r="L70" s="5"/>
      <c r="M70" s="24"/>
      <c r="N70" s="5"/>
      <c r="O70" s="5"/>
      <c r="P70" s="5"/>
      <c r="Q70" s="5"/>
      <c r="R70" s="5"/>
      <c r="T70" s="62"/>
      <c r="U70" s="62"/>
      <c r="V70" s="62"/>
      <c r="W70" s="62"/>
      <c r="X70" s="62"/>
      <c r="Z70" s="30"/>
      <c r="AA70" s="30"/>
      <c r="AB70" s="30"/>
    </row>
    <row r="71" spans="1:154">
      <c r="A71" s="11"/>
      <c r="B71" s="5"/>
      <c r="C71" s="5"/>
      <c r="D71" s="5"/>
      <c r="E71" s="5"/>
      <c r="F71" s="5"/>
      <c r="G71" s="6"/>
      <c r="H71" s="5"/>
      <c r="I71" s="5"/>
      <c r="J71" s="5"/>
      <c r="K71" s="5"/>
      <c r="L71" s="5"/>
      <c r="M71" s="24"/>
      <c r="N71" s="5"/>
      <c r="O71" s="5"/>
      <c r="P71" s="5"/>
      <c r="Q71" s="5"/>
      <c r="R71" s="5"/>
      <c r="T71" s="62"/>
      <c r="U71" s="62"/>
      <c r="V71" s="62"/>
      <c r="W71" s="62"/>
      <c r="X71" s="62" t="s">
        <v>119</v>
      </c>
      <c r="Z71" s="66">
        <f>SUM(Z2:Z69)</f>
        <v>9523</v>
      </c>
      <c r="AA71" s="30"/>
      <c r="AB71" s="30"/>
    </row>
    <row r="72" spans="1:154">
      <c r="A72" s="11"/>
      <c r="B72" s="5"/>
      <c r="C72" s="5"/>
      <c r="D72" s="5"/>
      <c r="E72" s="5"/>
      <c r="F72" s="5"/>
      <c r="G72" s="6"/>
      <c r="H72" s="5"/>
      <c r="I72" s="5"/>
      <c r="J72" s="5"/>
      <c r="K72" s="5"/>
      <c r="L72" s="5"/>
      <c r="M72" s="24"/>
      <c r="N72" s="5"/>
      <c r="O72" s="5"/>
      <c r="P72" s="5"/>
      <c r="Q72" s="5"/>
      <c r="R72" s="5"/>
      <c r="T72" s="62"/>
      <c r="U72" s="62"/>
      <c r="V72" s="62"/>
      <c r="W72" s="62"/>
      <c r="X72" s="62"/>
      <c r="Z72" s="30"/>
      <c r="AA72" s="30"/>
      <c r="AB72" s="30"/>
    </row>
    <row r="73" spans="1:154">
      <c r="A73" s="20"/>
      <c r="B73" s="5"/>
      <c r="C73" s="5"/>
      <c r="D73" s="5"/>
      <c r="E73" s="5"/>
      <c r="F73" s="5"/>
      <c r="G73" s="6"/>
      <c r="H73" s="5"/>
      <c r="I73" s="5"/>
      <c r="J73" s="5"/>
      <c r="K73" s="5"/>
      <c r="L73" s="5"/>
      <c r="M73" s="24"/>
      <c r="N73" s="5"/>
      <c r="O73" s="5"/>
      <c r="P73" s="5"/>
      <c r="Q73" s="5"/>
      <c r="R73" s="5"/>
      <c r="T73" s="62"/>
      <c r="U73" s="62"/>
      <c r="V73" s="62"/>
      <c r="W73" s="62"/>
      <c r="X73" s="62"/>
      <c r="Z73" s="30"/>
      <c r="AA73" s="30"/>
      <c r="AB73" s="30"/>
    </row>
    <row r="74" spans="1:154">
      <c r="A74" s="11"/>
      <c r="B74" s="5"/>
      <c r="C74" s="5"/>
      <c r="D74" s="5"/>
      <c r="E74" s="5"/>
      <c r="F74" s="5"/>
      <c r="G74" s="6"/>
      <c r="H74" s="5"/>
      <c r="I74" s="5"/>
      <c r="J74" s="5"/>
      <c r="K74" s="5"/>
      <c r="L74" s="5"/>
      <c r="M74" s="24"/>
      <c r="N74" s="5"/>
      <c r="O74" s="5"/>
      <c r="P74" s="5"/>
      <c r="Q74" s="5"/>
      <c r="R74" s="5"/>
      <c r="T74" s="62"/>
      <c r="U74" s="62"/>
      <c r="V74" s="62"/>
      <c r="W74" s="62"/>
      <c r="X74" s="62"/>
      <c r="Z74" s="30"/>
      <c r="AA74" s="30"/>
      <c r="AB74" s="30"/>
    </row>
    <row r="75" spans="1:154">
      <c r="A75" s="13"/>
      <c r="B75" s="5"/>
      <c r="C75" s="5"/>
      <c r="D75" s="5"/>
      <c r="E75" s="5"/>
      <c r="F75" s="5"/>
      <c r="G75" s="6"/>
      <c r="H75" s="5"/>
      <c r="I75" s="5"/>
      <c r="J75" s="5"/>
      <c r="K75" s="5"/>
      <c r="L75" s="5"/>
      <c r="M75" s="24"/>
      <c r="N75" s="5"/>
      <c r="O75" s="5"/>
      <c r="P75" s="5"/>
      <c r="Q75" s="5"/>
      <c r="R75" s="5"/>
      <c r="T75" s="62"/>
      <c r="U75" s="62"/>
      <c r="V75" s="62"/>
      <c r="W75" s="62"/>
      <c r="X75" s="62"/>
      <c r="Z75" s="30"/>
      <c r="AA75" s="30"/>
      <c r="AB75" s="30"/>
    </row>
    <row r="76" spans="1:154">
      <c r="A76" s="13"/>
      <c r="B76" s="5"/>
      <c r="C76" s="5"/>
      <c r="D76" s="5"/>
      <c r="E76" s="5"/>
      <c r="F76" s="5"/>
      <c r="G76" s="6"/>
      <c r="H76" s="5"/>
      <c r="I76" s="5"/>
      <c r="J76" s="5"/>
      <c r="K76" s="5"/>
      <c r="L76" s="5"/>
      <c r="M76" s="24"/>
      <c r="N76" s="5"/>
      <c r="O76" s="5"/>
      <c r="P76" s="5"/>
      <c r="Q76" s="5"/>
      <c r="R76" s="5"/>
      <c r="T76" s="62"/>
      <c r="U76" s="62"/>
      <c r="V76" s="62"/>
      <c r="W76" s="62"/>
      <c r="X76" s="62"/>
      <c r="Z76" s="30"/>
      <c r="AA76" s="30"/>
      <c r="AB76" s="30"/>
    </row>
    <row r="77" spans="1:154">
      <c r="A77" s="13"/>
      <c r="B77" s="5"/>
      <c r="C77" s="5"/>
      <c r="D77" s="5"/>
      <c r="E77" s="5"/>
      <c r="F77" s="5"/>
      <c r="G77" s="6"/>
      <c r="H77" s="5"/>
      <c r="I77" s="5"/>
      <c r="J77" s="5"/>
      <c r="K77" s="5"/>
      <c r="L77" s="5"/>
      <c r="M77" s="24"/>
      <c r="N77" s="5"/>
      <c r="O77" s="5"/>
      <c r="P77" s="5"/>
      <c r="Q77" s="5"/>
      <c r="R77" s="5"/>
      <c r="T77" s="62"/>
      <c r="U77" s="62"/>
      <c r="V77" s="62"/>
      <c r="W77" s="62"/>
      <c r="X77" s="62"/>
      <c r="Z77" s="30"/>
      <c r="AA77" s="30"/>
      <c r="AB77" s="30"/>
    </row>
    <row r="78" spans="1:154">
      <c r="A78" s="16"/>
      <c r="B78" s="5"/>
      <c r="C78" s="5"/>
      <c r="D78" s="5"/>
      <c r="E78" s="5"/>
      <c r="F78" s="5"/>
      <c r="G78" s="6"/>
      <c r="H78" s="5"/>
      <c r="I78" s="5"/>
      <c r="J78" s="5"/>
      <c r="K78" s="5"/>
      <c r="L78" s="5"/>
      <c r="M78" s="24"/>
      <c r="N78" s="5"/>
      <c r="O78" s="5"/>
      <c r="P78" s="5"/>
      <c r="Q78" s="5"/>
      <c r="R78" s="5"/>
      <c r="T78" s="62"/>
      <c r="U78" s="62"/>
      <c r="V78" s="62"/>
      <c r="W78" s="62"/>
      <c r="X78" s="62"/>
      <c r="Z78" s="30"/>
      <c r="AA78" s="30"/>
      <c r="AB78" s="30"/>
    </row>
    <row r="79" spans="1:154">
      <c r="A79" s="15"/>
      <c r="B79" s="5"/>
      <c r="C79" s="5"/>
      <c r="D79" s="5"/>
      <c r="E79" s="5"/>
      <c r="F79" s="5"/>
      <c r="G79" s="6"/>
      <c r="H79" s="5"/>
      <c r="I79" s="5"/>
      <c r="J79" s="5"/>
      <c r="K79" s="5"/>
      <c r="L79" s="5"/>
      <c r="M79" s="24"/>
      <c r="N79" s="5"/>
      <c r="O79" s="5"/>
      <c r="P79" s="5"/>
      <c r="Q79" s="5"/>
      <c r="R79" s="5"/>
      <c r="T79" s="62"/>
      <c r="U79" s="62"/>
      <c r="V79" s="62"/>
      <c r="W79" s="62"/>
      <c r="X79" s="62"/>
      <c r="Z79" s="30"/>
      <c r="AA79" s="30"/>
      <c r="AB79" s="30"/>
    </row>
    <row r="80" spans="1:154">
      <c r="A80" s="21"/>
      <c r="B80" s="5"/>
      <c r="C80" s="5"/>
      <c r="D80" s="5"/>
      <c r="E80" s="5"/>
      <c r="F80" s="5"/>
      <c r="G80" s="6"/>
      <c r="H80" s="5"/>
      <c r="I80" s="5"/>
      <c r="J80" s="5"/>
      <c r="K80" s="5"/>
      <c r="L80" s="5"/>
      <c r="M80" s="24"/>
      <c r="N80" s="5"/>
      <c r="O80" s="5"/>
      <c r="P80" s="5"/>
      <c r="Q80" s="5"/>
      <c r="R80" s="5"/>
      <c r="T80" s="62"/>
      <c r="U80" s="62"/>
      <c r="V80" s="62"/>
      <c r="W80" s="62"/>
      <c r="X80" s="62"/>
      <c r="Z80" s="30"/>
      <c r="AA80" s="30"/>
      <c r="AB80" s="30"/>
    </row>
    <row r="81" spans="1:28">
      <c r="A81" s="13"/>
      <c r="B81" s="5"/>
      <c r="C81" s="5"/>
      <c r="D81" s="5"/>
      <c r="E81" s="5"/>
      <c r="F81" s="5"/>
      <c r="G81" s="6"/>
      <c r="H81" s="5"/>
      <c r="I81" s="5"/>
      <c r="J81" s="5"/>
      <c r="K81" s="5"/>
      <c r="L81" s="5"/>
      <c r="M81" s="24"/>
      <c r="N81" s="5"/>
      <c r="O81" s="5"/>
      <c r="P81" s="5"/>
      <c r="Q81" s="5"/>
      <c r="R81" s="5"/>
      <c r="T81" s="62"/>
      <c r="U81" s="62"/>
      <c r="V81" s="62"/>
      <c r="W81" s="62"/>
      <c r="X81" s="62"/>
      <c r="Z81" s="30"/>
      <c r="AA81" s="30"/>
      <c r="AB81" s="30"/>
    </row>
    <row r="82" spans="1:28">
      <c r="A82" s="11"/>
      <c r="B82" s="15"/>
      <c r="C82" s="15"/>
      <c r="D82" s="15"/>
      <c r="E82" s="15"/>
      <c r="F82" s="15"/>
      <c r="G82" s="6"/>
      <c r="H82" s="5"/>
      <c r="I82" s="5"/>
      <c r="J82" s="5"/>
      <c r="K82" s="5"/>
      <c r="L82" s="5"/>
      <c r="M82" s="24"/>
      <c r="N82" s="5"/>
      <c r="O82" s="5"/>
      <c r="P82" s="5"/>
      <c r="Q82" s="5"/>
      <c r="R82" s="5"/>
      <c r="T82" s="62"/>
      <c r="U82" s="62"/>
      <c r="V82" s="62"/>
      <c r="W82" s="62"/>
      <c r="X82" s="62"/>
      <c r="Z82" s="30"/>
      <c r="AA82" s="30"/>
      <c r="AB82" s="30"/>
    </row>
    <row r="83" spans="1:28">
      <c r="A83" s="5"/>
      <c r="B83" s="5"/>
      <c r="C83" s="5"/>
      <c r="D83" s="5"/>
      <c r="E83" s="5"/>
      <c r="F83" s="5"/>
      <c r="G83" s="6"/>
      <c r="H83" s="5"/>
      <c r="I83" s="5"/>
      <c r="J83" s="5"/>
      <c r="K83" s="5"/>
      <c r="L83" s="5"/>
      <c r="M83" s="24"/>
      <c r="N83" s="5"/>
      <c r="O83" s="5"/>
      <c r="P83" s="5"/>
      <c r="Q83" s="5"/>
      <c r="R83" s="5"/>
      <c r="T83" s="62"/>
      <c r="U83" s="62"/>
      <c r="V83" s="62"/>
      <c r="W83" s="62"/>
      <c r="X83" s="62"/>
      <c r="Z83" s="30"/>
      <c r="AA83" s="30"/>
      <c r="AB83" s="30"/>
    </row>
    <row r="84" spans="1:28">
      <c r="A84" s="5"/>
      <c r="B84" s="5"/>
      <c r="C84" s="5"/>
      <c r="D84" s="5"/>
      <c r="E84" s="5"/>
      <c r="F84" s="5"/>
      <c r="G84" s="6"/>
      <c r="H84" s="5"/>
      <c r="I84" s="5"/>
      <c r="J84" s="5"/>
      <c r="K84" s="5"/>
      <c r="L84" s="5"/>
      <c r="M84" s="24"/>
      <c r="N84" s="5"/>
      <c r="O84" s="5"/>
      <c r="P84" s="5"/>
      <c r="Q84" s="5"/>
      <c r="R84" s="5"/>
      <c r="T84" s="62"/>
      <c r="U84" s="62"/>
      <c r="V84" s="62"/>
      <c r="W84" s="62"/>
      <c r="X84" s="62"/>
      <c r="Z84" s="30"/>
      <c r="AA84" s="30"/>
      <c r="AB84" s="30"/>
    </row>
    <row r="85" spans="1:28">
      <c r="A85" s="5"/>
      <c r="B85" s="5"/>
      <c r="C85" s="5"/>
      <c r="D85" s="5"/>
      <c r="E85" s="5"/>
      <c r="F85" s="5"/>
      <c r="G85" s="6"/>
      <c r="H85" s="5"/>
      <c r="I85" s="5"/>
      <c r="J85" s="5"/>
      <c r="K85" s="5"/>
      <c r="L85" s="5"/>
      <c r="M85" s="24"/>
      <c r="N85" s="5"/>
      <c r="O85" s="5"/>
      <c r="P85" s="5"/>
      <c r="Q85" s="5"/>
      <c r="R85" s="5"/>
      <c r="T85" s="62"/>
      <c r="U85" s="62"/>
      <c r="V85" s="62"/>
      <c r="W85" s="62"/>
      <c r="X85" s="62"/>
      <c r="Z85" s="30"/>
      <c r="AA85" s="30"/>
      <c r="AB85" s="30"/>
    </row>
    <row r="86" spans="1:28">
      <c r="A86" s="30"/>
      <c r="B86" s="30"/>
      <c r="C86" s="30"/>
      <c r="D86" s="30"/>
      <c r="E86" s="30"/>
      <c r="F86" s="30"/>
      <c r="G86" s="37"/>
      <c r="H86" s="30"/>
      <c r="I86" s="30"/>
      <c r="J86" s="30"/>
      <c r="K86" s="30"/>
      <c r="L86" s="30"/>
      <c r="M86" s="38"/>
      <c r="N86" s="30"/>
      <c r="O86" s="30"/>
      <c r="P86" s="30"/>
      <c r="Q86" s="30"/>
      <c r="R86" s="30"/>
      <c r="T86" s="62"/>
      <c r="U86" s="62"/>
      <c r="V86" s="62"/>
      <c r="W86" s="62"/>
      <c r="X86" s="62"/>
      <c r="Z86" s="30"/>
      <c r="AA86" s="30"/>
      <c r="AB86" s="30"/>
    </row>
    <row r="87" spans="1:28">
      <c r="A87" s="22"/>
      <c r="B87" s="22"/>
      <c r="C87" s="22"/>
      <c r="D87" s="22"/>
      <c r="E87" s="22"/>
      <c r="F87" s="22"/>
      <c r="G87" s="23"/>
      <c r="H87" s="22"/>
      <c r="I87" s="22"/>
      <c r="J87" s="22"/>
      <c r="K87" s="22"/>
      <c r="L87" s="22"/>
      <c r="M87" s="25"/>
      <c r="N87" s="22"/>
      <c r="O87" s="22"/>
      <c r="P87" s="22"/>
      <c r="Q87" s="22"/>
      <c r="R87" s="22"/>
      <c r="AA8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89"/>
  <sheetViews>
    <sheetView tabSelected="1" topLeftCell="A21" zoomScale="75" zoomScaleNormal="75" zoomScalePageLayoutView="75" workbookViewId="0">
      <pane xSplit="1" topLeftCell="B1" activePane="topRight" state="frozen"/>
      <selection pane="topRight" activeCell="Q53" sqref="Q53"/>
    </sheetView>
  </sheetViews>
  <sheetFormatPr baseColWidth="10" defaultRowHeight="20" x14ac:dyDescent="0"/>
  <cols>
    <col min="1" max="1" width="36.83203125" bestFit="1" customWidth="1"/>
    <col min="7" max="7" width="2.1640625" style="1" customWidth="1"/>
    <col min="13" max="13" width="2" style="26" customWidth="1"/>
    <col min="19" max="19" width="2" style="29" customWidth="1"/>
    <col min="20" max="24" width="11" style="63" customWidth="1"/>
    <col min="25" max="25" width="2" style="29" customWidth="1"/>
    <col min="26" max="26" width="20.83203125" customWidth="1"/>
  </cols>
  <sheetData>
    <row r="1" spans="1:28">
      <c r="A1" s="27"/>
      <c r="B1" s="27" t="s">
        <v>0</v>
      </c>
      <c r="C1" s="27" t="s">
        <v>1</v>
      </c>
      <c r="D1" s="27" t="s">
        <v>2</v>
      </c>
      <c r="E1" s="27" t="s">
        <v>3</v>
      </c>
      <c r="F1" s="27" t="s">
        <v>4</v>
      </c>
      <c r="G1" s="28"/>
      <c r="H1" s="27" t="s">
        <v>5</v>
      </c>
      <c r="I1" s="27" t="s">
        <v>6</v>
      </c>
      <c r="J1" s="27" t="s">
        <v>72</v>
      </c>
      <c r="K1" s="27" t="s">
        <v>73</v>
      </c>
      <c r="L1" s="27" t="s">
        <v>74</v>
      </c>
      <c r="M1" s="29"/>
      <c r="N1" s="27" t="s">
        <v>85</v>
      </c>
      <c r="O1" s="27" t="s">
        <v>86</v>
      </c>
      <c r="P1" s="27" t="s">
        <v>89</v>
      </c>
      <c r="Q1" s="27" t="s">
        <v>87</v>
      </c>
      <c r="R1" s="27" t="s">
        <v>88</v>
      </c>
      <c r="T1" s="61" t="s">
        <v>114</v>
      </c>
      <c r="U1" s="61" t="s">
        <v>115</v>
      </c>
      <c r="V1" s="61" t="s">
        <v>116</v>
      </c>
      <c r="W1" s="61" t="s">
        <v>117</v>
      </c>
      <c r="X1" s="61" t="s">
        <v>118</v>
      </c>
      <c r="Z1" s="2"/>
    </row>
    <row r="2" spans="1:28">
      <c r="A2" s="20" t="s">
        <v>93</v>
      </c>
      <c r="B2" s="5"/>
      <c r="C2" s="5"/>
      <c r="D2" s="5"/>
      <c r="E2" s="5">
        <v>30</v>
      </c>
      <c r="F2" s="5"/>
      <c r="G2" s="6"/>
      <c r="H2" s="5"/>
      <c r="I2" s="5">
        <v>30</v>
      </c>
      <c r="J2" s="5"/>
      <c r="K2" s="5"/>
      <c r="L2" s="5">
        <v>110</v>
      </c>
      <c r="M2" s="24"/>
      <c r="N2" s="5"/>
      <c r="O2" s="5"/>
      <c r="P2" s="5"/>
      <c r="Q2" s="5"/>
      <c r="R2" s="5"/>
      <c r="T2" s="67"/>
      <c r="U2" s="67"/>
      <c r="V2" s="67"/>
      <c r="W2" s="67"/>
      <c r="X2" s="67"/>
      <c r="Z2" s="30">
        <f>SUM(B2:X2)</f>
        <v>170</v>
      </c>
    </row>
    <row r="3" spans="1:28">
      <c r="A3" s="20" t="s">
        <v>90</v>
      </c>
      <c r="B3" s="5"/>
      <c r="C3" s="5">
        <v>20</v>
      </c>
      <c r="D3" s="5"/>
      <c r="E3" s="5"/>
      <c r="F3" s="5"/>
      <c r="G3" s="6"/>
      <c r="H3" s="5"/>
      <c r="I3" s="5"/>
      <c r="J3" s="5"/>
      <c r="K3" s="5"/>
      <c r="L3" s="5"/>
      <c r="M3" s="24"/>
      <c r="N3" s="5"/>
      <c r="O3" s="5"/>
      <c r="P3" s="5"/>
      <c r="Q3" s="5"/>
      <c r="R3" s="5"/>
      <c r="T3" s="67"/>
      <c r="U3" s="67"/>
      <c r="V3" s="67"/>
      <c r="W3" s="67"/>
      <c r="X3" s="67"/>
      <c r="Z3" s="30">
        <f t="shared" ref="Z3:Z16" si="0">SUM(B3:X3)</f>
        <v>20</v>
      </c>
    </row>
    <row r="4" spans="1:28">
      <c r="A4" s="5" t="s">
        <v>18</v>
      </c>
      <c r="B4" s="5"/>
      <c r="C4" s="5"/>
      <c r="D4" s="5"/>
      <c r="E4" s="5"/>
      <c r="F4" s="5"/>
      <c r="G4" s="6"/>
      <c r="H4" s="5"/>
      <c r="I4" s="5"/>
      <c r="J4" s="5"/>
      <c r="K4" s="5"/>
      <c r="L4" s="5"/>
      <c r="M4" s="24"/>
      <c r="N4" s="5"/>
      <c r="O4" s="5"/>
      <c r="P4" s="5"/>
      <c r="Q4" s="5"/>
      <c r="R4" s="5"/>
      <c r="T4" s="67"/>
      <c r="U4" s="67"/>
      <c r="V4" s="67"/>
      <c r="W4" s="67"/>
      <c r="X4" s="67"/>
      <c r="Z4" s="30">
        <f t="shared" si="0"/>
        <v>0</v>
      </c>
    </row>
    <row r="5" spans="1:28">
      <c r="A5" s="5" t="s">
        <v>47</v>
      </c>
      <c r="B5" s="5">
        <v>400</v>
      </c>
      <c r="C5" s="5">
        <v>200</v>
      </c>
      <c r="D5" s="5">
        <v>320</v>
      </c>
      <c r="E5" s="5">
        <v>440</v>
      </c>
      <c r="F5" s="5"/>
      <c r="G5" s="6"/>
      <c r="H5" s="5"/>
      <c r="I5" s="5"/>
      <c r="J5" s="5"/>
      <c r="K5" s="5"/>
      <c r="L5" s="5"/>
      <c r="M5" s="24"/>
      <c r="N5" s="5"/>
      <c r="O5" s="5"/>
      <c r="P5" s="5"/>
      <c r="Q5" s="5"/>
      <c r="R5" s="5"/>
      <c r="T5" s="67"/>
      <c r="U5" s="67"/>
      <c r="V5" s="67"/>
      <c r="W5" s="67"/>
      <c r="X5" s="67"/>
      <c r="Z5" s="30">
        <f t="shared" si="0"/>
        <v>1360</v>
      </c>
    </row>
    <row r="6" spans="1:28">
      <c r="A6" s="58" t="s">
        <v>111</v>
      </c>
      <c r="B6" s="5"/>
      <c r="C6" s="5"/>
      <c r="D6" s="5"/>
      <c r="E6" s="5"/>
      <c r="F6" s="5"/>
      <c r="G6" s="6"/>
      <c r="H6" s="5"/>
      <c r="I6" s="5"/>
      <c r="J6" s="5"/>
      <c r="K6" s="5"/>
      <c r="L6" s="5"/>
      <c r="M6" s="24"/>
      <c r="N6" s="5"/>
      <c r="O6" s="5"/>
      <c r="P6" s="5"/>
      <c r="Q6" s="5"/>
      <c r="R6" s="5"/>
      <c r="T6" s="67"/>
      <c r="U6" s="67"/>
      <c r="V6" s="67"/>
      <c r="W6" s="67"/>
      <c r="X6" s="67"/>
      <c r="Z6" s="30">
        <f t="shared" si="0"/>
        <v>0</v>
      </c>
    </row>
    <row r="7" spans="1:28">
      <c r="A7" s="60" t="s">
        <v>125</v>
      </c>
      <c r="B7" s="5">
        <v>30</v>
      </c>
      <c r="C7" s="5"/>
      <c r="D7" s="5"/>
      <c r="E7" s="5"/>
      <c r="F7" s="5"/>
      <c r="G7" s="6"/>
      <c r="H7" s="5"/>
      <c r="I7" s="5"/>
      <c r="J7" s="5"/>
      <c r="K7" s="5"/>
      <c r="L7" s="5"/>
      <c r="M7" s="24"/>
      <c r="N7" s="5">
        <v>90</v>
      </c>
      <c r="O7" s="5"/>
      <c r="P7" s="5"/>
      <c r="Q7" s="5">
        <v>9</v>
      </c>
      <c r="R7" s="5"/>
      <c r="T7" s="67"/>
      <c r="U7" s="67"/>
      <c r="V7" s="67"/>
      <c r="W7" s="67"/>
      <c r="X7" s="67">
        <v>5</v>
      </c>
      <c r="Z7" s="30">
        <f t="shared" si="0"/>
        <v>134</v>
      </c>
    </row>
    <row r="8" spans="1:28">
      <c r="A8" s="60" t="s">
        <v>122</v>
      </c>
      <c r="B8" s="5"/>
      <c r="C8" s="5"/>
      <c r="D8" s="5"/>
      <c r="E8" s="5"/>
      <c r="F8" s="5"/>
      <c r="G8" s="6"/>
      <c r="H8" s="5"/>
      <c r="I8" s="5"/>
      <c r="J8" s="5"/>
      <c r="K8" s="5"/>
      <c r="L8" s="5"/>
      <c r="M8" s="24"/>
      <c r="N8" s="5"/>
      <c r="O8" s="5"/>
      <c r="P8" s="5"/>
      <c r="Q8" s="5"/>
      <c r="R8" s="5"/>
      <c r="T8" s="67"/>
      <c r="U8" s="67"/>
      <c r="V8" s="67"/>
      <c r="W8" s="67"/>
      <c r="X8" s="67"/>
      <c r="Z8" s="30">
        <f t="shared" si="0"/>
        <v>0</v>
      </c>
      <c r="AB8" s="68"/>
    </row>
    <row r="9" spans="1:28">
      <c r="A9" s="5" t="s">
        <v>81</v>
      </c>
      <c r="B9" s="5"/>
      <c r="C9" s="5"/>
      <c r="D9" s="5"/>
      <c r="E9" s="5"/>
      <c r="F9" s="5"/>
      <c r="G9" s="6"/>
      <c r="H9" s="5"/>
      <c r="I9" s="5"/>
      <c r="J9" s="5"/>
      <c r="K9" s="5"/>
      <c r="L9" s="5"/>
      <c r="M9" s="24"/>
      <c r="N9" s="5"/>
      <c r="O9" s="5"/>
      <c r="P9" s="5"/>
      <c r="Q9" s="5"/>
      <c r="R9" s="5"/>
      <c r="T9" s="67"/>
      <c r="U9" s="67"/>
      <c r="V9" s="67"/>
      <c r="W9" s="67"/>
      <c r="X9" s="67"/>
      <c r="Z9" s="30">
        <f t="shared" si="0"/>
        <v>0</v>
      </c>
    </row>
    <row r="10" spans="1:28">
      <c r="A10" s="5" t="s">
        <v>113</v>
      </c>
      <c r="B10" s="5"/>
      <c r="C10" s="5"/>
      <c r="D10" s="5"/>
      <c r="E10" s="5"/>
      <c r="F10" s="5"/>
      <c r="G10" s="6"/>
      <c r="H10" s="5"/>
      <c r="I10" s="5"/>
      <c r="J10" s="5"/>
      <c r="K10" s="5"/>
      <c r="L10" s="5"/>
      <c r="M10" s="24"/>
      <c r="N10" s="5"/>
      <c r="O10" s="5"/>
      <c r="P10" s="5"/>
      <c r="Q10" s="5"/>
      <c r="R10" s="5"/>
      <c r="T10" s="67"/>
      <c r="U10" s="67"/>
      <c r="V10" s="67"/>
      <c r="W10" s="67"/>
      <c r="X10" s="67"/>
      <c r="Z10" s="30">
        <f t="shared" si="0"/>
        <v>0</v>
      </c>
    </row>
    <row r="11" spans="1:28">
      <c r="A11" s="5" t="s">
        <v>123</v>
      </c>
      <c r="B11" s="5"/>
      <c r="C11" s="5"/>
      <c r="D11" s="5"/>
      <c r="E11" s="5"/>
      <c r="F11" s="5"/>
      <c r="G11" s="6"/>
      <c r="H11" s="5"/>
      <c r="I11" s="5"/>
      <c r="J11" s="5"/>
      <c r="K11" s="5"/>
      <c r="L11" s="5"/>
      <c r="M11" s="24"/>
      <c r="N11" s="5"/>
      <c r="O11" s="5"/>
      <c r="P11" s="5"/>
      <c r="Q11" s="5"/>
      <c r="R11" s="5"/>
      <c r="T11" s="67"/>
      <c r="U11" s="67"/>
      <c r="V11" s="67"/>
      <c r="W11" s="67"/>
      <c r="X11" s="67"/>
      <c r="Z11" s="30">
        <f t="shared" si="0"/>
        <v>0</v>
      </c>
    </row>
    <row r="12" spans="1:28">
      <c r="A12" s="5" t="s">
        <v>80</v>
      </c>
      <c r="B12" s="5"/>
      <c r="C12" s="5"/>
      <c r="D12" s="5">
        <v>100</v>
      </c>
      <c r="E12" s="5">
        <v>100</v>
      </c>
      <c r="F12" s="5"/>
      <c r="G12" s="6"/>
      <c r="H12" s="5">
        <v>80</v>
      </c>
      <c r="I12" s="5"/>
      <c r="J12" s="5"/>
      <c r="K12" s="5"/>
      <c r="L12" s="5">
        <v>80</v>
      </c>
      <c r="M12" s="24"/>
      <c r="N12" s="5"/>
      <c r="O12" s="5"/>
      <c r="P12" s="5"/>
      <c r="Q12" s="5"/>
      <c r="R12" s="5"/>
      <c r="T12" s="67"/>
      <c r="U12" s="67"/>
      <c r="V12" s="67"/>
      <c r="W12" s="67"/>
      <c r="X12" s="67"/>
      <c r="Z12" s="30">
        <f t="shared" si="0"/>
        <v>360</v>
      </c>
    </row>
    <row r="13" spans="1:28">
      <c r="A13" s="5" t="s">
        <v>26</v>
      </c>
      <c r="B13" s="5"/>
      <c r="C13" s="5"/>
      <c r="D13" s="5"/>
      <c r="E13" s="5"/>
      <c r="F13" s="5"/>
      <c r="G13" s="6"/>
      <c r="H13" s="5"/>
      <c r="I13" s="5">
        <v>10</v>
      </c>
      <c r="J13" s="5"/>
      <c r="K13" s="5"/>
      <c r="L13" s="5"/>
      <c r="M13" s="24"/>
      <c r="N13" s="5"/>
      <c r="O13" s="5"/>
      <c r="P13" s="5"/>
      <c r="Q13" s="5"/>
      <c r="R13" s="5"/>
      <c r="T13" s="67"/>
      <c r="U13" s="67"/>
      <c r="V13" s="67"/>
      <c r="W13" s="67"/>
      <c r="X13" s="67"/>
      <c r="Z13" s="30">
        <f t="shared" si="0"/>
        <v>10</v>
      </c>
    </row>
    <row r="14" spans="1:28">
      <c r="A14" s="5" t="s">
        <v>9</v>
      </c>
      <c r="B14" s="5"/>
      <c r="C14" s="5"/>
      <c r="D14" s="5"/>
      <c r="E14" s="5"/>
      <c r="F14" s="5"/>
      <c r="G14" s="6"/>
      <c r="H14" s="5"/>
      <c r="I14" s="5"/>
      <c r="J14" s="5"/>
      <c r="K14" s="5">
        <v>150</v>
      </c>
      <c r="L14" s="5"/>
      <c r="M14" s="24"/>
      <c r="N14" s="5"/>
      <c r="O14" s="5"/>
      <c r="P14" s="5"/>
      <c r="Q14" s="5"/>
      <c r="R14" s="5"/>
      <c r="T14" s="67"/>
      <c r="U14" s="67"/>
      <c r="V14" s="67"/>
      <c r="W14" s="67"/>
      <c r="X14" s="67"/>
      <c r="Z14" s="30">
        <f t="shared" si="0"/>
        <v>150</v>
      </c>
    </row>
    <row r="15" spans="1:28">
      <c r="A15" s="60" t="s">
        <v>55</v>
      </c>
      <c r="B15" s="5"/>
      <c r="C15" s="5"/>
      <c r="D15" s="5"/>
      <c r="E15" s="5"/>
      <c r="F15" s="5"/>
      <c r="G15" s="6"/>
      <c r="H15" s="5"/>
      <c r="I15" s="5"/>
      <c r="J15" s="5"/>
      <c r="K15" s="5"/>
      <c r="L15" s="5"/>
      <c r="M15" s="24"/>
      <c r="N15" s="5"/>
      <c r="O15" s="5"/>
      <c r="P15" s="5"/>
      <c r="Q15" s="5"/>
      <c r="R15" s="5"/>
      <c r="T15" s="67"/>
      <c r="U15" s="67"/>
      <c r="V15" s="67"/>
      <c r="W15" s="67"/>
      <c r="X15" s="67"/>
      <c r="Z15" s="30">
        <f t="shared" si="0"/>
        <v>0</v>
      </c>
    </row>
    <row r="16" spans="1:28">
      <c r="A16" s="60" t="s">
        <v>10</v>
      </c>
      <c r="B16" s="5"/>
      <c r="C16" s="5"/>
      <c r="D16" s="5"/>
      <c r="E16" s="5"/>
      <c r="F16" s="5"/>
      <c r="G16" s="6"/>
      <c r="H16" s="5"/>
      <c r="I16" s="5"/>
      <c r="J16" s="5"/>
      <c r="K16" s="5"/>
      <c r="L16" s="5"/>
      <c r="M16" s="24"/>
      <c r="N16" s="5"/>
      <c r="O16" s="5"/>
      <c r="P16" s="5"/>
      <c r="Q16" s="5"/>
      <c r="R16" s="5"/>
      <c r="T16" s="67"/>
      <c r="U16" s="67"/>
      <c r="V16" s="67"/>
      <c r="W16" s="67"/>
      <c r="X16" s="67"/>
      <c r="Z16" s="30">
        <f t="shared" si="0"/>
        <v>0</v>
      </c>
    </row>
    <row r="17" spans="1:26">
      <c r="A17" s="60"/>
      <c r="B17" s="27" t="s">
        <v>0</v>
      </c>
      <c r="C17" s="27" t="s">
        <v>1</v>
      </c>
      <c r="D17" s="27" t="s">
        <v>2</v>
      </c>
      <c r="E17" s="27" t="s">
        <v>3</v>
      </c>
      <c r="F17" s="27" t="s">
        <v>4</v>
      </c>
      <c r="G17" s="28"/>
      <c r="H17" s="27" t="s">
        <v>5</v>
      </c>
      <c r="I17" s="27" t="s">
        <v>6</v>
      </c>
      <c r="J17" s="27" t="s">
        <v>72</v>
      </c>
      <c r="K17" s="27" t="s">
        <v>73</v>
      </c>
      <c r="L17" s="27" t="s">
        <v>74</v>
      </c>
      <c r="M17" s="29"/>
      <c r="N17" s="27" t="s">
        <v>85</v>
      </c>
      <c r="O17" s="27" t="s">
        <v>86</v>
      </c>
      <c r="P17" s="27" t="s">
        <v>89</v>
      </c>
      <c r="Q17" s="27" t="s">
        <v>87</v>
      </c>
      <c r="R17" s="27" t="s">
        <v>88</v>
      </c>
      <c r="T17" s="61" t="s">
        <v>114</v>
      </c>
      <c r="U17" s="61" t="s">
        <v>115</v>
      </c>
      <c r="V17" s="61" t="s">
        <v>116</v>
      </c>
      <c r="W17" s="61" t="s">
        <v>117</v>
      </c>
      <c r="X17" s="61" t="s">
        <v>118</v>
      </c>
      <c r="Z17" s="30"/>
    </row>
    <row r="18" spans="1:26">
      <c r="A18" s="60" t="s">
        <v>23</v>
      </c>
      <c r="B18" s="5"/>
      <c r="C18" s="5"/>
      <c r="D18" s="5"/>
      <c r="E18" s="5"/>
      <c r="F18" s="5"/>
      <c r="G18" s="6"/>
      <c r="H18" s="5"/>
      <c r="I18" s="5"/>
      <c r="J18" s="5"/>
      <c r="K18" s="5"/>
      <c r="L18" s="5"/>
      <c r="M18" s="24"/>
      <c r="N18" s="5"/>
      <c r="O18" s="5"/>
      <c r="P18" s="5"/>
      <c r="Q18" s="5"/>
      <c r="R18" s="5"/>
      <c r="T18" s="67"/>
      <c r="U18" s="67"/>
      <c r="V18" s="67"/>
      <c r="W18" s="67"/>
      <c r="X18" s="67"/>
      <c r="Z18" s="30">
        <f t="shared" ref="Z18:Z64" si="1">SUM(B18:X18)</f>
        <v>0</v>
      </c>
    </row>
    <row r="19" spans="1:26">
      <c r="A19" s="60" t="s">
        <v>21</v>
      </c>
      <c r="B19" s="5"/>
      <c r="C19" s="5"/>
      <c r="D19" s="5"/>
      <c r="E19" s="5"/>
      <c r="F19" s="5"/>
      <c r="G19" s="6"/>
      <c r="H19" s="5"/>
      <c r="I19" s="5"/>
      <c r="J19" s="5"/>
      <c r="K19" s="5"/>
      <c r="L19" s="5"/>
      <c r="M19" s="24"/>
      <c r="N19" s="5"/>
      <c r="O19" s="5"/>
      <c r="P19" s="5"/>
      <c r="Q19" s="5"/>
      <c r="R19" s="5"/>
      <c r="T19" s="67"/>
      <c r="U19" s="67"/>
      <c r="V19" s="67"/>
      <c r="W19" s="67"/>
      <c r="X19" s="67"/>
      <c r="Z19" s="30">
        <f t="shared" si="1"/>
        <v>0</v>
      </c>
    </row>
    <row r="20" spans="1:26">
      <c r="A20" s="60" t="s">
        <v>54</v>
      </c>
      <c r="B20" s="5"/>
      <c r="C20" s="5"/>
      <c r="D20" s="5">
        <v>50</v>
      </c>
      <c r="E20" s="5"/>
      <c r="F20" s="5">
        <v>50</v>
      </c>
      <c r="G20" s="6"/>
      <c r="H20" s="5"/>
      <c r="I20" s="5"/>
      <c r="J20" s="5"/>
      <c r="K20" s="5"/>
      <c r="L20" s="5"/>
      <c r="M20" s="24"/>
      <c r="N20" s="5"/>
      <c r="O20" s="5"/>
      <c r="P20" s="5"/>
      <c r="Q20" s="5"/>
      <c r="R20" s="5"/>
      <c r="T20" s="67"/>
      <c r="U20" s="67"/>
      <c r="V20" s="67"/>
      <c r="W20" s="67"/>
      <c r="X20" s="67"/>
      <c r="Z20" s="30">
        <f t="shared" si="1"/>
        <v>100</v>
      </c>
    </row>
    <row r="21" spans="1:26">
      <c r="A21" s="60" t="s">
        <v>77</v>
      </c>
      <c r="B21" s="5"/>
      <c r="C21" s="5"/>
      <c r="D21" s="5"/>
      <c r="E21" s="5"/>
      <c r="F21" s="5"/>
      <c r="G21" s="6"/>
      <c r="H21" s="5"/>
      <c r="I21" s="5">
        <v>10</v>
      </c>
      <c r="J21" s="5">
        <v>10</v>
      </c>
      <c r="K21" s="5"/>
      <c r="L21" s="5"/>
      <c r="M21" s="24"/>
      <c r="N21" s="5"/>
      <c r="O21" s="5"/>
      <c r="P21" s="5"/>
      <c r="Q21" s="5"/>
      <c r="R21" s="5"/>
      <c r="T21" s="67"/>
      <c r="U21" s="67"/>
      <c r="V21" s="67"/>
      <c r="W21" s="67"/>
      <c r="X21" s="67"/>
      <c r="Z21" s="30">
        <f t="shared" si="1"/>
        <v>20</v>
      </c>
    </row>
    <row r="22" spans="1:26">
      <c r="A22" s="60" t="s">
        <v>51</v>
      </c>
      <c r="B22" s="5"/>
      <c r="C22" s="5"/>
      <c r="D22" s="5"/>
      <c r="E22" s="5"/>
      <c r="F22" s="5"/>
      <c r="G22" s="6"/>
      <c r="H22" s="5"/>
      <c r="I22" s="5"/>
      <c r="J22" s="5"/>
      <c r="K22" s="5"/>
      <c r="L22" s="5">
        <v>20</v>
      </c>
      <c r="M22" s="24"/>
      <c r="N22" s="5"/>
      <c r="O22" s="5"/>
      <c r="P22" s="5"/>
      <c r="Q22" s="5"/>
      <c r="R22" s="5"/>
      <c r="T22" s="67"/>
      <c r="U22" s="67"/>
      <c r="V22" s="67"/>
      <c r="W22" s="67"/>
      <c r="X22" s="67"/>
      <c r="Z22" s="30">
        <f t="shared" si="1"/>
        <v>20</v>
      </c>
    </row>
    <row r="23" spans="1:26">
      <c r="A23" s="60" t="s">
        <v>120</v>
      </c>
      <c r="B23" s="5"/>
      <c r="C23" s="5"/>
      <c r="D23" s="5">
        <v>400</v>
      </c>
      <c r="E23" s="5">
        <v>400</v>
      </c>
      <c r="F23" s="5"/>
      <c r="G23" s="6"/>
      <c r="H23" s="5"/>
      <c r="I23" s="5"/>
      <c r="J23" s="5"/>
      <c r="K23" s="5"/>
      <c r="L23" s="5"/>
      <c r="M23" s="24"/>
      <c r="N23" s="5"/>
      <c r="O23" s="5"/>
      <c r="P23" s="5"/>
      <c r="Q23" s="5"/>
      <c r="R23" s="5"/>
      <c r="T23" s="67"/>
      <c r="U23" s="67"/>
      <c r="V23" s="67"/>
      <c r="W23" s="67"/>
      <c r="X23" s="67"/>
      <c r="Z23" s="30">
        <f t="shared" si="1"/>
        <v>800</v>
      </c>
    </row>
    <row r="24" spans="1:26">
      <c r="A24" s="60" t="s">
        <v>127</v>
      </c>
      <c r="B24" s="5"/>
      <c r="C24" s="5"/>
      <c r="D24" s="5"/>
      <c r="E24" s="5"/>
      <c r="F24" s="5"/>
      <c r="G24" s="6"/>
      <c r="H24" s="5"/>
      <c r="I24" s="5"/>
      <c r="J24" s="5"/>
      <c r="K24" s="5"/>
      <c r="L24" s="5"/>
      <c r="M24" s="24"/>
      <c r="N24" s="5"/>
      <c r="O24" s="5">
        <v>70</v>
      </c>
      <c r="P24" s="5"/>
      <c r="Q24" s="5">
        <v>120</v>
      </c>
      <c r="R24" s="5">
        <v>100</v>
      </c>
      <c r="T24" s="67"/>
      <c r="U24" s="67"/>
      <c r="V24" s="67"/>
      <c r="W24" s="67"/>
      <c r="X24" s="67"/>
      <c r="Z24" s="30">
        <f t="shared" si="1"/>
        <v>290</v>
      </c>
    </row>
    <row r="25" spans="1:26">
      <c r="A25" s="5" t="s">
        <v>45</v>
      </c>
      <c r="B25" s="5"/>
      <c r="C25" s="5"/>
      <c r="D25" s="5"/>
      <c r="E25" s="5"/>
      <c r="F25" s="5"/>
      <c r="G25" s="6"/>
      <c r="H25" s="5"/>
      <c r="I25" s="5"/>
      <c r="J25" s="5"/>
      <c r="K25" s="5"/>
      <c r="L25" s="5"/>
      <c r="M25" s="24"/>
      <c r="N25" s="5"/>
      <c r="O25" s="5"/>
      <c r="P25" s="5"/>
      <c r="Q25" s="5"/>
      <c r="R25" s="5"/>
      <c r="T25" s="67"/>
      <c r="U25" s="67"/>
      <c r="V25" s="67"/>
      <c r="W25" s="67"/>
      <c r="X25" s="67"/>
      <c r="Z25" s="30">
        <f t="shared" si="1"/>
        <v>0</v>
      </c>
    </row>
    <row r="26" spans="1:26">
      <c r="A26" s="5" t="s">
        <v>7</v>
      </c>
      <c r="B26" s="5">
        <v>62</v>
      </c>
      <c r="C26" s="5">
        <v>55</v>
      </c>
      <c r="D26" s="5">
        <v>13</v>
      </c>
      <c r="E26" s="5">
        <v>29</v>
      </c>
      <c r="F26" s="5"/>
      <c r="G26" s="6"/>
      <c r="H26" s="5">
        <v>12</v>
      </c>
      <c r="I26" s="5">
        <v>20</v>
      </c>
      <c r="J26" s="5">
        <v>175</v>
      </c>
      <c r="K26" s="5"/>
      <c r="L26" s="5"/>
      <c r="M26" s="24"/>
      <c r="N26" s="5">
        <v>50</v>
      </c>
      <c r="O26" s="5">
        <v>40</v>
      </c>
      <c r="P26" s="5">
        <v>20</v>
      </c>
      <c r="Q26" s="5">
        <v>1</v>
      </c>
      <c r="R26" s="5">
        <v>80</v>
      </c>
      <c r="T26" s="67">
        <v>5</v>
      </c>
      <c r="U26" s="67">
        <v>5</v>
      </c>
      <c r="V26" s="67">
        <v>5</v>
      </c>
      <c r="W26" s="67">
        <v>5</v>
      </c>
      <c r="X26" s="67">
        <v>5</v>
      </c>
      <c r="Z26" s="30">
        <f t="shared" si="1"/>
        <v>582</v>
      </c>
    </row>
    <row r="27" spans="1:26">
      <c r="A27" s="5" t="s">
        <v>71</v>
      </c>
      <c r="B27" s="5"/>
      <c r="C27" s="5"/>
      <c r="D27" s="5"/>
      <c r="E27" s="5"/>
      <c r="F27" s="5"/>
      <c r="G27" s="6"/>
      <c r="H27" s="5">
        <v>230</v>
      </c>
      <c r="I27" s="5"/>
      <c r="J27" s="5"/>
      <c r="K27" s="5"/>
      <c r="L27" s="5"/>
      <c r="M27" s="24"/>
      <c r="N27" s="5">
        <v>50</v>
      </c>
      <c r="O27" s="5">
        <v>250</v>
      </c>
      <c r="P27" s="5">
        <v>50</v>
      </c>
      <c r="Q27" s="5">
        <v>50</v>
      </c>
      <c r="R27" s="5">
        <v>50</v>
      </c>
      <c r="T27" s="67"/>
      <c r="U27" s="67"/>
      <c r="V27" s="67"/>
      <c r="W27" s="67"/>
      <c r="X27" s="67"/>
      <c r="Z27" s="30">
        <f t="shared" si="1"/>
        <v>680</v>
      </c>
    </row>
    <row r="28" spans="1:26">
      <c r="A28" s="5" t="s">
        <v>109</v>
      </c>
      <c r="B28" s="5">
        <v>250</v>
      </c>
      <c r="C28" s="5"/>
      <c r="D28" s="5"/>
      <c r="E28" s="5"/>
      <c r="F28" s="5">
        <v>250</v>
      </c>
      <c r="G28" s="6"/>
      <c r="H28" s="5"/>
      <c r="I28" s="5"/>
      <c r="J28" s="5"/>
      <c r="K28" s="5"/>
      <c r="L28" s="5"/>
      <c r="M28" s="24"/>
      <c r="N28" s="5"/>
      <c r="O28" s="5"/>
      <c r="P28" s="5"/>
      <c r="Q28" s="5"/>
      <c r="R28" s="5"/>
      <c r="T28" s="67"/>
      <c r="U28" s="67"/>
      <c r="V28" s="67"/>
      <c r="W28" s="67"/>
      <c r="X28" s="67"/>
      <c r="Z28" s="30">
        <f t="shared" si="1"/>
        <v>500</v>
      </c>
    </row>
    <row r="29" spans="1:26">
      <c r="A29" s="5" t="s">
        <v>126</v>
      </c>
      <c r="B29" s="5">
        <v>20</v>
      </c>
      <c r="C29" s="5"/>
      <c r="D29" s="5"/>
      <c r="E29" s="5"/>
      <c r="F29" s="5"/>
      <c r="G29" s="6"/>
      <c r="H29" s="5"/>
      <c r="I29" s="5"/>
      <c r="J29" s="5"/>
      <c r="K29" s="5"/>
      <c r="L29" s="5"/>
      <c r="M29" s="24"/>
      <c r="N29" s="5"/>
      <c r="O29" s="5"/>
      <c r="P29" s="5"/>
      <c r="Q29" s="5"/>
      <c r="R29" s="5"/>
      <c r="T29" s="67"/>
      <c r="U29" s="67"/>
      <c r="V29" s="67"/>
      <c r="W29" s="67"/>
      <c r="X29" s="67"/>
      <c r="Z29" s="30">
        <f t="shared" si="1"/>
        <v>20</v>
      </c>
    </row>
    <row r="30" spans="1:26">
      <c r="A30" s="5" t="s">
        <v>64</v>
      </c>
      <c r="B30" s="5"/>
      <c r="C30" s="5"/>
      <c r="D30" s="5"/>
      <c r="E30" s="5"/>
      <c r="F30" s="5"/>
      <c r="G30" s="6"/>
      <c r="H30" s="5"/>
      <c r="I30" s="5"/>
      <c r="J30" s="5"/>
      <c r="K30" s="5"/>
      <c r="L30" s="5"/>
      <c r="M30" s="24"/>
      <c r="N30" s="5"/>
      <c r="O30" s="5"/>
      <c r="P30" s="5"/>
      <c r="Q30" s="5"/>
      <c r="R30" s="5"/>
      <c r="T30" s="67"/>
      <c r="U30" s="67"/>
      <c r="V30" s="67"/>
      <c r="W30" s="67"/>
      <c r="X30" s="67"/>
      <c r="Z30" s="30">
        <f t="shared" si="1"/>
        <v>0</v>
      </c>
    </row>
    <row r="31" spans="1:26">
      <c r="A31" s="5" t="s">
        <v>19</v>
      </c>
      <c r="B31" s="5">
        <v>170</v>
      </c>
      <c r="C31" s="5"/>
      <c r="D31" s="5"/>
      <c r="E31" s="5"/>
      <c r="F31" s="5">
        <v>20</v>
      </c>
      <c r="G31" s="6"/>
      <c r="H31" s="5"/>
      <c r="I31" s="5"/>
      <c r="J31" s="5"/>
      <c r="K31" s="5"/>
      <c r="L31" s="5">
        <v>25</v>
      </c>
      <c r="M31" s="24"/>
      <c r="N31" s="5"/>
      <c r="O31" s="5"/>
      <c r="P31" s="5"/>
      <c r="Q31" s="5"/>
      <c r="R31" s="5"/>
      <c r="T31" s="67"/>
      <c r="U31" s="67"/>
      <c r="V31" s="67"/>
      <c r="W31" s="67"/>
      <c r="X31" s="67"/>
      <c r="Z31" s="30">
        <f t="shared" si="1"/>
        <v>215</v>
      </c>
    </row>
    <row r="32" spans="1:26">
      <c r="A32" s="5" t="s">
        <v>124</v>
      </c>
      <c r="B32" s="5"/>
      <c r="C32" s="5">
        <v>85</v>
      </c>
      <c r="D32" s="5"/>
      <c r="E32" s="5">
        <v>50</v>
      </c>
      <c r="F32" s="5">
        <v>50</v>
      </c>
      <c r="G32" s="6"/>
      <c r="H32" s="5"/>
      <c r="I32" s="5">
        <v>20</v>
      </c>
      <c r="J32" s="5">
        <v>80</v>
      </c>
      <c r="K32" s="5"/>
      <c r="L32" s="5"/>
      <c r="M32" s="24"/>
      <c r="N32" s="5"/>
      <c r="O32" s="5"/>
      <c r="P32" s="5"/>
      <c r="Q32" s="5"/>
      <c r="R32" s="5"/>
      <c r="T32" s="67"/>
      <c r="U32" s="67"/>
      <c r="V32" s="67"/>
      <c r="W32" s="67"/>
      <c r="X32" s="67"/>
      <c r="Z32" s="30"/>
    </row>
    <row r="33" spans="1:28">
      <c r="A33" s="5" t="s">
        <v>61</v>
      </c>
      <c r="B33" s="5"/>
      <c r="C33" s="5"/>
      <c r="D33" s="5"/>
      <c r="E33" s="5"/>
      <c r="F33" s="5"/>
      <c r="G33" s="6"/>
      <c r="H33" s="5"/>
      <c r="I33" s="5"/>
      <c r="J33" s="5"/>
      <c r="K33" s="5">
        <v>100</v>
      </c>
      <c r="L33" s="5">
        <v>100</v>
      </c>
      <c r="M33" s="24"/>
      <c r="N33" s="5"/>
      <c r="O33" s="5"/>
      <c r="P33" s="5"/>
      <c r="Q33" s="5"/>
      <c r="R33" s="5"/>
      <c r="T33" s="67"/>
      <c r="U33" s="67"/>
      <c r="V33" s="67"/>
      <c r="W33" s="67"/>
      <c r="X33" s="67"/>
      <c r="Z33" s="30">
        <f t="shared" si="1"/>
        <v>200</v>
      </c>
    </row>
    <row r="34" spans="1:28">
      <c r="A34" s="5"/>
      <c r="B34" s="27" t="s">
        <v>0</v>
      </c>
      <c r="C34" s="27" t="s">
        <v>1</v>
      </c>
      <c r="D34" s="27" t="s">
        <v>2</v>
      </c>
      <c r="E34" s="27" t="s">
        <v>3</v>
      </c>
      <c r="F34" s="27" t="s">
        <v>4</v>
      </c>
      <c r="G34" s="28"/>
      <c r="H34" s="27" t="s">
        <v>5</v>
      </c>
      <c r="I34" s="27" t="s">
        <v>6</v>
      </c>
      <c r="J34" s="27" t="s">
        <v>72</v>
      </c>
      <c r="K34" s="27" t="s">
        <v>73</v>
      </c>
      <c r="L34" s="27" t="s">
        <v>74</v>
      </c>
      <c r="M34" s="29"/>
      <c r="N34" s="27" t="s">
        <v>85</v>
      </c>
      <c r="O34" s="27" t="s">
        <v>86</v>
      </c>
      <c r="P34" s="27" t="s">
        <v>89</v>
      </c>
      <c r="Q34" s="27" t="s">
        <v>87</v>
      </c>
      <c r="R34" s="27" t="s">
        <v>88</v>
      </c>
      <c r="T34" s="61" t="s">
        <v>114</v>
      </c>
      <c r="U34" s="61" t="s">
        <v>115</v>
      </c>
      <c r="V34" s="61" t="s">
        <v>116</v>
      </c>
      <c r="W34" s="61" t="s">
        <v>117</v>
      </c>
      <c r="X34" s="61" t="s">
        <v>118</v>
      </c>
      <c r="Z34" s="30"/>
    </row>
    <row r="35" spans="1:28">
      <c r="A35" s="5" t="s">
        <v>53</v>
      </c>
      <c r="B35" s="5"/>
      <c r="C35" s="5"/>
      <c r="D35" s="5"/>
      <c r="E35" s="5"/>
      <c r="F35" s="5"/>
      <c r="G35" s="6"/>
      <c r="H35" s="5"/>
      <c r="I35" s="5"/>
      <c r="J35" s="5"/>
      <c r="K35" s="5"/>
      <c r="L35" s="5"/>
      <c r="M35" s="24"/>
      <c r="N35" s="5"/>
      <c r="O35" s="5"/>
      <c r="P35" s="5"/>
      <c r="Q35" s="5"/>
      <c r="R35" s="5"/>
      <c r="T35" s="67"/>
      <c r="U35" s="67"/>
      <c r="V35" s="67"/>
      <c r="W35" s="67"/>
      <c r="X35" s="67"/>
      <c r="Z35" s="30">
        <f t="shared" si="1"/>
        <v>0</v>
      </c>
      <c r="AB35">
        <v>69</v>
      </c>
    </row>
    <row r="36" spans="1:28">
      <c r="A36" s="20" t="s">
        <v>29</v>
      </c>
      <c r="B36" s="5"/>
      <c r="C36" s="5">
        <v>100</v>
      </c>
      <c r="D36" s="5"/>
      <c r="E36" s="5"/>
      <c r="F36" s="5"/>
      <c r="G36" s="6"/>
      <c r="H36" s="5"/>
      <c r="I36" s="5"/>
      <c r="J36" s="5"/>
      <c r="K36" s="5"/>
      <c r="L36" s="5"/>
      <c r="M36" s="24"/>
      <c r="N36" s="5"/>
      <c r="O36" s="5"/>
      <c r="P36" s="5"/>
      <c r="Q36" s="5"/>
      <c r="R36" s="5"/>
      <c r="T36" s="67"/>
      <c r="U36" s="67"/>
      <c r="V36" s="67"/>
      <c r="W36" s="67"/>
      <c r="X36" s="67"/>
      <c r="Z36" s="30">
        <f t="shared" si="1"/>
        <v>100</v>
      </c>
    </row>
    <row r="37" spans="1:28">
      <c r="A37" s="60" t="s">
        <v>121</v>
      </c>
      <c r="B37" s="5"/>
      <c r="C37" s="5"/>
      <c r="D37" s="5"/>
      <c r="E37" s="5"/>
      <c r="F37" s="5"/>
      <c r="G37" s="6"/>
      <c r="H37" s="5"/>
      <c r="I37" s="5"/>
      <c r="J37" s="5"/>
      <c r="K37" s="5"/>
      <c r="L37" s="5"/>
      <c r="M37" s="24"/>
      <c r="N37" s="5"/>
      <c r="O37" s="5"/>
      <c r="P37" s="5"/>
      <c r="Q37" s="5"/>
      <c r="R37" s="5"/>
      <c r="T37" s="67"/>
      <c r="U37" s="67"/>
      <c r="V37" s="67"/>
      <c r="W37" s="67"/>
      <c r="X37" s="67"/>
      <c r="Z37" s="30">
        <f t="shared" si="1"/>
        <v>0</v>
      </c>
    </row>
    <row r="38" spans="1:28">
      <c r="A38" s="60" t="s">
        <v>15</v>
      </c>
      <c r="B38" s="5"/>
      <c r="C38" s="5"/>
      <c r="D38" s="5"/>
      <c r="E38" s="5">
        <v>200</v>
      </c>
      <c r="F38" s="5"/>
      <c r="G38" s="6"/>
      <c r="H38" s="5"/>
      <c r="I38" s="5"/>
      <c r="J38" s="5"/>
      <c r="K38" s="5"/>
      <c r="L38" s="5"/>
      <c r="M38" s="24"/>
      <c r="N38" s="5"/>
      <c r="O38" s="5"/>
      <c r="P38" s="5"/>
      <c r="Q38" s="5"/>
      <c r="R38" s="5"/>
      <c r="T38" s="67"/>
      <c r="U38" s="67"/>
      <c r="V38" s="67"/>
      <c r="W38" s="67"/>
      <c r="X38" s="67"/>
      <c r="Z38" s="30">
        <f t="shared" si="1"/>
        <v>200</v>
      </c>
      <c r="AB38">
        <v>75</v>
      </c>
    </row>
    <row r="39" spans="1:28">
      <c r="A39" s="60" t="s">
        <v>48</v>
      </c>
      <c r="B39" s="5"/>
      <c r="C39" s="5"/>
      <c r="D39" s="5"/>
      <c r="E39" s="5"/>
      <c r="F39" s="5"/>
      <c r="G39" s="6"/>
      <c r="H39" s="5"/>
      <c r="I39" s="5"/>
      <c r="J39" s="5"/>
      <c r="K39" s="5"/>
      <c r="L39" s="5"/>
      <c r="M39" s="24"/>
      <c r="N39" s="5"/>
      <c r="O39" s="5"/>
      <c r="P39" s="5"/>
      <c r="Q39" s="5"/>
      <c r="R39" s="5"/>
      <c r="T39" s="67"/>
      <c r="U39" s="67"/>
      <c r="V39" s="67"/>
      <c r="W39" s="67"/>
      <c r="X39" s="67"/>
      <c r="Z39" s="30">
        <f t="shared" si="1"/>
        <v>0</v>
      </c>
    </row>
    <row r="40" spans="1:28">
      <c r="A40" s="60" t="s">
        <v>91</v>
      </c>
      <c r="B40" s="5"/>
      <c r="C40" s="5"/>
      <c r="D40" s="5"/>
      <c r="E40" s="5"/>
      <c r="F40" s="5"/>
      <c r="G40" s="6"/>
      <c r="H40" s="5"/>
      <c r="I40" s="5"/>
      <c r="J40" s="5"/>
      <c r="K40" s="5"/>
      <c r="L40" s="5"/>
      <c r="M40" s="24"/>
      <c r="N40" s="5"/>
      <c r="O40" s="5"/>
      <c r="P40" s="5"/>
      <c r="Q40" s="5"/>
      <c r="R40" s="5"/>
      <c r="T40" s="67"/>
      <c r="U40" s="67"/>
      <c r="V40" s="67"/>
      <c r="W40" s="67"/>
      <c r="X40" s="67"/>
      <c r="Z40" s="30">
        <f t="shared" si="1"/>
        <v>0</v>
      </c>
    </row>
    <row r="41" spans="1:28">
      <c r="A41" s="5" t="s">
        <v>22</v>
      </c>
      <c r="B41" s="5"/>
      <c r="C41" s="5"/>
      <c r="D41" s="5"/>
      <c r="E41" s="5"/>
      <c r="F41" s="5"/>
      <c r="G41" s="6"/>
      <c r="H41" s="5"/>
      <c r="I41" s="5"/>
      <c r="J41" s="5"/>
      <c r="K41" s="5"/>
      <c r="L41" s="5"/>
      <c r="M41" s="24"/>
      <c r="N41" s="5"/>
      <c r="O41" s="5"/>
      <c r="P41" s="5">
        <v>40</v>
      </c>
      <c r="Q41" s="5">
        <v>15</v>
      </c>
      <c r="R41" s="5">
        <v>10</v>
      </c>
      <c r="T41" s="67"/>
      <c r="U41" s="67"/>
      <c r="V41" s="67"/>
      <c r="W41" s="67"/>
      <c r="X41" s="67"/>
      <c r="Z41" s="30">
        <f t="shared" si="1"/>
        <v>65</v>
      </c>
    </row>
    <row r="42" spans="1:28">
      <c r="A42" s="20" t="s">
        <v>37</v>
      </c>
      <c r="B42" s="5"/>
      <c r="C42" s="5"/>
      <c r="D42" s="5"/>
      <c r="E42" s="5"/>
      <c r="F42" s="5"/>
      <c r="G42" s="6"/>
      <c r="H42" s="5"/>
      <c r="I42" s="5"/>
      <c r="J42" s="5"/>
      <c r="K42" s="5"/>
      <c r="L42" s="5"/>
      <c r="M42" s="24"/>
      <c r="N42" s="5"/>
      <c r="O42" s="5"/>
      <c r="P42" s="5"/>
      <c r="Q42" s="5"/>
      <c r="R42" s="5"/>
      <c r="T42" s="67"/>
      <c r="U42" s="67"/>
      <c r="V42" s="67"/>
      <c r="W42" s="67"/>
      <c r="X42" s="67"/>
      <c r="Z42" s="30">
        <f t="shared" si="1"/>
        <v>0</v>
      </c>
    </row>
    <row r="43" spans="1:28">
      <c r="A43" s="5" t="s">
        <v>17</v>
      </c>
      <c r="B43" s="5">
        <v>20</v>
      </c>
      <c r="C43" s="5">
        <v>200</v>
      </c>
      <c r="D43" s="5">
        <v>20</v>
      </c>
      <c r="E43" s="5"/>
      <c r="F43" s="5">
        <v>230</v>
      </c>
      <c r="G43" s="6"/>
      <c r="H43" s="5"/>
      <c r="I43" s="5"/>
      <c r="J43" s="5"/>
      <c r="K43" s="5"/>
      <c r="L43" s="5">
        <v>30</v>
      </c>
      <c r="M43" s="24"/>
      <c r="N43" s="5"/>
      <c r="O43" s="5"/>
      <c r="P43" s="5"/>
      <c r="Q43" s="5"/>
      <c r="R43" s="5"/>
      <c r="T43" s="67"/>
      <c r="U43" s="67"/>
      <c r="V43" s="67"/>
      <c r="W43" s="67"/>
      <c r="X43" s="67"/>
      <c r="Z43" s="30">
        <f t="shared" si="1"/>
        <v>500</v>
      </c>
    </row>
    <row r="44" spans="1:28">
      <c r="A44" s="5" t="s">
        <v>128</v>
      </c>
      <c r="B44" s="5"/>
      <c r="C44" s="5"/>
      <c r="D44" s="5"/>
      <c r="E44" s="5"/>
      <c r="F44" s="5"/>
      <c r="G44" s="6"/>
      <c r="H44" s="5"/>
      <c r="I44" s="5"/>
      <c r="J44" s="5"/>
      <c r="K44" s="5">
        <v>30</v>
      </c>
      <c r="L44" s="5"/>
      <c r="M44" s="24"/>
      <c r="N44" s="5"/>
      <c r="O44" s="5"/>
      <c r="P44" s="5"/>
      <c r="Q44" s="5"/>
      <c r="R44" s="5"/>
      <c r="T44" s="67"/>
      <c r="U44" s="67"/>
      <c r="V44" s="67"/>
      <c r="W44" s="67"/>
      <c r="X44" s="67"/>
      <c r="Z44" s="30">
        <f t="shared" si="1"/>
        <v>30</v>
      </c>
    </row>
    <row r="45" spans="1:28">
      <c r="A45" s="59" t="s">
        <v>46</v>
      </c>
      <c r="B45" s="5"/>
      <c r="C45" s="5"/>
      <c r="D45" s="5"/>
      <c r="E45" s="5"/>
      <c r="F45" s="5">
        <v>50</v>
      </c>
      <c r="G45" s="6"/>
      <c r="H45" s="5"/>
      <c r="I45" s="5"/>
      <c r="J45" s="5"/>
      <c r="K45" s="5"/>
      <c r="L45" s="5"/>
      <c r="M45" s="24"/>
      <c r="N45" s="5"/>
      <c r="O45" s="5"/>
      <c r="P45" s="5"/>
      <c r="Q45" s="5"/>
      <c r="R45" s="5"/>
      <c r="T45" s="67"/>
      <c r="U45" s="67"/>
      <c r="V45" s="67"/>
      <c r="W45" s="67"/>
      <c r="X45" s="67"/>
      <c r="Z45" s="30">
        <f t="shared" si="1"/>
        <v>50</v>
      </c>
    </row>
    <row r="46" spans="1:28">
      <c r="A46" s="5" t="s">
        <v>68</v>
      </c>
      <c r="B46" s="5"/>
      <c r="C46" s="5"/>
      <c r="D46" s="5"/>
      <c r="E46" s="5"/>
      <c r="F46" s="5"/>
      <c r="G46" s="6"/>
      <c r="H46" s="5"/>
      <c r="I46" s="5">
        <v>20</v>
      </c>
      <c r="J46" s="5"/>
      <c r="K46" s="5"/>
      <c r="L46" s="5"/>
      <c r="M46" s="24"/>
      <c r="N46" s="5"/>
      <c r="O46" s="5"/>
      <c r="P46" s="5"/>
      <c r="Q46" s="5"/>
      <c r="R46" s="5"/>
      <c r="T46" s="67"/>
      <c r="U46" s="67"/>
      <c r="V46" s="67"/>
      <c r="W46" s="67"/>
      <c r="X46" s="67"/>
      <c r="Z46" s="30">
        <f t="shared" si="1"/>
        <v>20</v>
      </c>
    </row>
    <row r="47" spans="1:28">
      <c r="A47" s="5" t="s">
        <v>70</v>
      </c>
      <c r="B47" s="5">
        <v>100</v>
      </c>
      <c r="C47" s="5"/>
      <c r="D47" s="5"/>
      <c r="E47" s="5"/>
      <c r="F47" s="5"/>
      <c r="G47" s="6"/>
      <c r="H47" s="5"/>
      <c r="I47" s="5"/>
      <c r="J47" s="5"/>
      <c r="K47" s="5"/>
      <c r="L47" s="5"/>
      <c r="M47" s="24"/>
      <c r="N47" s="5"/>
      <c r="O47" s="5"/>
      <c r="P47" s="5"/>
      <c r="Q47" s="5"/>
      <c r="R47" s="5"/>
      <c r="T47" s="67"/>
      <c r="U47" s="67"/>
      <c r="V47" s="67"/>
      <c r="W47" s="67"/>
      <c r="X47" s="67"/>
      <c r="Z47" s="30">
        <f t="shared" si="1"/>
        <v>100</v>
      </c>
    </row>
    <row r="48" spans="1:28">
      <c r="A48" s="59" t="s">
        <v>63</v>
      </c>
      <c r="B48" s="5"/>
      <c r="C48" s="5">
        <v>100</v>
      </c>
      <c r="D48" s="5">
        <v>100</v>
      </c>
      <c r="E48" s="5"/>
      <c r="F48" s="5">
        <v>100</v>
      </c>
      <c r="G48" s="6"/>
      <c r="H48" s="5"/>
      <c r="I48" s="5"/>
      <c r="J48" s="5"/>
      <c r="K48" s="5"/>
      <c r="L48" s="5"/>
      <c r="M48" s="24"/>
      <c r="N48" s="5"/>
      <c r="O48" s="5"/>
      <c r="P48" s="5"/>
      <c r="Q48" s="5"/>
      <c r="R48" s="5"/>
      <c r="T48" s="67"/>
      <c r="U48" s="67"/>
      <c r="V48" s="67"/>
      <c r="W48" s="67"/>
      <c r="X48" s="67"/>
      <c r="Z48" s="30">
        <f t="shared" si="1"/>
        <v>300</v>
      </c>
    </row>
    <row r="49" spans="1:26">
      <c r="A49" s="59"/>
      <c r="B49" s="27" t="s">
        <v>0</v>
      </c>
      <c r="C49" s="27" t="s">
        <v>1</v>
      </c>
      <c r="D49" s="27" t="s">
        <v>2</v>
      </c>
      <c r="E49" s="27" t="s">
        <v>3</v>
      </c>
      <c r="F49" s="27" t="s">
        <v>4</v>
      </c>
      <c r="G49" s="28"/>
      <c r="H49" s="27" t="s">
        <v>5</v>
      </c>
      <c r="I49" s="27" t="s">
        <v>6</v>
      </c>
      <c r="J49" s="27" t="s">
        <v>72</v>
      </c>
      <c r="K49" s="27" t="s">
        <v>73</v>
      </c>
      <c r="L49" s="27" t="s">
        <v>74</v>
      </c>
      <c r="M49" s="29"/>
      <c r="N49" s="27" t="s">
        <v>85</v>
      </c>
      <c r="O49" s="27" t="s">
        <v>86</v>
      </c>
      <c r="P49" s="27" t="s">
        <v>89</v>
      </c>
      <c r="Q49" s="27" t="s">
        <v>87</v>
      </c>
      <c r="R49" s="27" t="s">
        <v>88</v>
      </c>
      <c r="T49" s="61" t="s">
        <v>114</v>
      </c>
      <c r="U49" s="61" t="s">
        <v>115</v>
      </c>
      <c r="V49" s="61" t="s">
        <v>116</v>
      </c>
      <c r="W49" s="61" t="s">
        <v>117</v>
      </c>
      <c r="X49" s="61" t="s">
        <v>118</v>
      </c>
      <c r="Z49" s="30"/>
    </row>
    <row r="50" spans="1:26">
      <c r="A50" s="5" t="s">
        <v>24</v>
      </c>
      <c r="B50" s="5"/>
      <c r="C50" s="5"/>
      <c r="D50" s="5"/>
      <c r="E50" s="5"/>
      <c r="F50" s="5"/>
      <c r="G50" s="6"/>
      <c r="H50" s="5"/>
      <c r="I50" s="5"/>
      <c r="J50" s="5"/>
      <c r="K50" s="5"/>
      <c r="L50" s="5"/>
      <c r="M50" s="24"/>
      <c r="N50" s="5"/>
      <c r="O50" s="5"/>
      <c r="P50" s="5"/>
      <c r="Q50" s="5"/>
      <c r="R50" s="5"/>
      <c r="T50" s="67"/>
      <c r="U50" s="67"/>
      <c r="V50" s="67"/>
      <c r="W50" s="67"/>
      <c r="X50" s="67"/>
      <c r="Z50" s="30">
        <f t="shared" si="1"/>
        <v>0</v>
      </c>
    </row>
    <row r="51" spans="1:26">
      <c r="A51" s="5" t="s">
        <v>20</v>
      </c>
      <c r="B51" s="5"/>
      <c r="C51" s="5"/>
      <c r="D51" s="5"/>
      <c r="E51" s="5"/>
      <c r="F51" s="5"/>
      <c r="G51" s="6"/>
      <c r="H51" s="5"/>
      <c r="I51" s="5"/>
      <c r="J51" s="5"/>
      <c r="K51" s="5"/>
      <c r="L51" s="5"/>
      <c r="M51" s="24"/>
      <c r="N51" s="5"/>
      <c r="O51" s="5"/>
      <c r="P51" s="5"/>
      <c r="Q51" s="5"/>
      <c r="R51" s="5"/>
      <c r="T51" s="67"/>
      <c r="U51" s="67"/>
      <c r="V51" s="67"/>
      <c r="W51" s="67"/>
      <c r="X51" s="67"/>
      <c r="Z51" s="30">
        <f t="shared" si="1"/>
        <v>0</v>
      </c>
    </row>
    <row r="52" spans="1:26">
      <c r="A52" s="5" t="s">
        <v>25</v>
      </c>
      <c r="B52" s="5"/>
      <c r="C52" s="5"/>
      <c r="D52" s="5"/>
      <c r="E52" s="5"/>
      <c r="F52" s="5"/>
      <c r="G52" s="6"/>
      <c r="H52" s="5"/>
      <c r="I52" s="5"/>
      <c r="J52" s="5"/>
      <c r="K52" s="5"/>
      <c r="L52" s="5"/>
      <c r="M52" s="24"/>
      <c r="N52" s="5"/>
      <c r="O52" s="5"/>
      <c r="P52" s="5">
        <v>20</v>
      </c>
      <c r="Q52" s="5">
        <v>20</v>
      </c>
      <c r="R52" s="5"/>
      <c r="T52" s="67"/>
      <c r="U52" s="67"/>
      <c r="V52" s="67"/>
      <c r="W52" s="67"/>
      <c r="X52" s="67"/>
      <c r="Z52" s="30">
        <f t="shared" si="1"/>
        <v>40</v>
      </c>
    </row>
    <row r="53" spans="1:26">
      <c r="A53" s="5" t="s">
        <v>12</v>
      </c>
      <c r="B53" s="5"/>
      <c r="C53" s="5"/>
      <c r="D53" s="5"/>
      <c r="E53" s="5"/>
      <c r="F53" s="5"/>
      <c r="G53" s="6"/>
      <c r="H53" s="5"/>
      <c r="I53" s="5">
        <v>50</v>
      </c>
      <c r="J53" s="5"/>
      <c r="K53" s="5"/>
      <c r="L53" s="5"/>
      <c r="M53" s="24"/>
      <c r="N53" s="5">
        <v>20</v>
      </c>
      <c r="O53" s="5">
        <v>20</v>
      </c>
      <c r="P53" s="5">
        <v>90</v>
      </c>
      <c r="Q53" s="5">
        <v>40</v>
      </c>
      <c r="R53" s="5">
        <v>20</v>
      </c>
      <c r="T53" s="67"/>
      <c r="U53" s="67"/>
      <c r="V53" s="67"/>
      <c r="W53" s="67"/>
      <c r="X53" s="67"/>
      <c r="Z53" s="30">
        <f t="shared" si="1"/>
        <v>240</v>
      </c>
    </row>
    <row r="54" spans="1:26">
      <c r="A54" s="5" t="s">
        <v>110</v>
      </c>
      <c r="B54" s="5"/>
      <c r="C54" s="5"/>
      <c r="D54" s="5"/>
      <c r="E54" s="5"/>
      <c r="F54" s="5"/>
      <c r="G54" s="6"/>
      <c r="H54" s="5"/>
      <c r="I54" s="5"/>
      <c r="J54" s="5"/>
      <c r="K54" s="5"/>
      <c r="L54" s="5"/>
      <c r="M54" s="24"/>
      <c r="N54" s="5"/>
      <c r="O54" s="5"/>
      <c r="P54" s="5"/>
      <c r="Q54" s="5"/>
      <c r="R54" s="5"/>
      <c r="T54" s="67"/>
      <c r="U54" s="67"/>
      <c r="V54" s="67"/>
      <c r="W54" s="67"/>
      <c r="X54" s="67"/>
      <c r="Z54" s="30">
        <f t="shared" si="1"/>
        <v>0</v>
      </c>
    </row>
    <row r="55" spans="1:26">
      <c r="A55" s="5" t="s">
        <v>27</v>
      </c>
      <c r="B55" s="5">
        <v>87</v>
      </c>
      <c r="C55" s="5">
        <v>47</v>
      </c>
      <c r="D55" s="5"/>
      <c r="E55" s="5"/>
      <c r="F55" s="5"/>
      <c r="G55" s="6"/>
      <c r="H55" s="5"/>
      <c r="I55" s="5"/>
      <c r="J55" s="5"/>
      <c r="K55" s="5"/>
      <c r="L55" s="5"/>
      <c r="M55" s="24"/>
      <c r="N55" s="5">
        <v>59</v>
      </c>
      <c r="O55" s="5"/>
      <c r="P55" s="5"/>
      <c r="Q55" s="5"/>
      <c r="R55" s="5"/>
      <c r="T55" s="67"/>
      <c r="U55" s="67"/>
      <c r="V55" s="67"/>
      <c r="W55" s="67"/>
      <c r="X55" s="67"/>
      <c r="Z55" s="30">
        <f t="shared" si="1"/>
        <v>193</v>
      </c>
    </row>
    <row r="56" spans="1:26">
      <c r="A56" s="5" t="s">
        <v>14</v>
      </c>
      <c r="B56" s="5">
        <v>35</v>
      </c>
      <c r="C56" s="5">
        <v>40</v>
      </c>
      <c r="D56" s="5"/>
      <c r="E56" s="5">
        <v>25</v>
      </c>
      <c r="F56" s="5"/>
      <c r="G56" s="6"/>
      <c r="H56" s="5"/>
      <c r="I56" s="5">
        <v>98</v>
      </c>
      <c r="J56" s="5"/>
      <c r="K56" s="5"/>
      <c r="L56" s="5"/>
      <c r="M56" s="24"/>
      <c r="N56" s="5">
        <v>36</v>
      </c>
      <c r="O56" s="5">
        <v>18</v>
      </c>
      <c r="P56" s="5">
        <v>45</v>
      </c>
      <c r="Q56" s="5"/>
      <c r="R56" s="5">
        <v>15</v>
      </c>
      <c r="T56" s="67"/>
      <c r="U56" s="67"/>
      <c r="V56" s="67"/>
      <c r="W56" s="67"/>
      <c r="X56" s="67"/>
      <c r="Z56" s="30">
        <f t="shared" si="1"/>
        <v>312</v>
      </c>
    </row>
    <row r="57" spans="1:26">
      <c r="A57" s="5" t="s">
        <v>16</v>
      </c>
      <c r="B57" s="5">
        <v>15</v>
      </c>
      <c r="C57" s="5"/>
      <c r="D57" s="5"/>
      <c r="E57" s="5"/>
      <c r="F57" s="5">
        <v>15</v>
      </c>
      <c r="G57" s="6"/>
      <c r="H57" s="5">
        <v>15</v>
      </c>
      <c r="I57" s="5"/>
      <c r="J57" s="5"/>
      <c r="K57" s="5"/>
      <c r="L57" s="5">
        <v>15</v>
      </c>
      <c r="M57" s="24"/>
      <c r="N57" s="5"/>
      <c r="O57" s="5"/>
      <c r="P57" s="5"/>
      <c r="Q57" s="5"/>
      <c r="R57" s="5"/>
      <c r="T57" s="67"/>
      <c r="U57" s="67"/>
      <c r="V57" s="67"/>
      <c r="W57" s="67"/>
      <c r="X57" s="67"/>
      <c r="Z57" s="30">
        <f t="shared" si="1"/>
        <v>60</v>
      </c>
    </row>
    <row r="58" spans="1:26">
      <c r="A58" s="5" t="s">
        <v>40</v>
      </c>
      <c r="B58" s="5"/>
      <c r="C58" s="5"/>
      <c r="D58" s="5"/>
      <c r="E58" s="5"/>
      <c r="F58" s="5"/>
      <c r="G58" s="6"/>
      <c r="H58" s="5"/>
      <c r="I58" s="5"/>
      <c r="J58" s="5"/>
      <c r="K58" s="5"/>
      <c r="L58" s="5"/>
      <c r="M58" s="24"/>
      <c r="N58" s="5"/>
      <c r="O58" s="5"/>
      <c r="P58" s="5"/>
      <c r="Q58" s="5"/>
      <c r="R58" s="5"/>
      <c r="T58" s="67"/>
      <c r="U58" s="67"/>
      <c r="V58" s="67"/>
      <c r="W58" s="67"/>
      <c r="X58" s="67"/>
      <c r="Z58" s="30">
        <f t="shared" si="1"/>
        <v>0</v>
      </c>
    </row>
    <row r="59" spans="1:26">
      <c r="A59" s="5" t="s">
        <v>112</v>
      </c>
      <c r="B59" s="5"/>
      <c r="C59" s="5"/>
      <c r="D59" s="5"/>
      <c r="E59" s="5"/>
      <c r="F59" s="5"/>
      <c r="G59" s="6"/>
      <c r="H59" s="5"/>
      <c r="I59" s="5"/>
      <c r="J59" s="5"/>
      <c r="K59" s="5"/>
      <c r="L59" s="5"/>
      <c r="M59" s="24"/>
      <c r="N59" s="5"/>
      <c r="O59" s="5"/>
      <c r="P59" s="5"/>
      <c r="Q59" s="5"/>
      <c r="R59" s="5"/>
      <c r="T59" s="67"/>
      <c r="U59" s="67"/>
      <c r="V59" s="67"/>
      <c r="W59" s="67"/>
      <c r="X59" s="67"/>
      <c r="Z59" s="30">
        <f t="shared" si="1"/>
        <v>0</v>
      </c>
    </row>
    <row r="60" spans="1:26">
      <c r="A60" s="5" t="s">
        <v>58</v>
      </c>
      <c r="B60" s="5"/>
      <c r="C60" s="5">
        <v>100</v>
      </c>
      <c r="D60" s="5">
        <v>100</v>
      </c>
      <c r="E60" s="5"/>
      <c r="F60" s="5"/>
      <c r="G60" s="6"/>
      <c r="H60" s="5"/>
      <c r="I60" s="5"/>
      <c r="J60" s="5"/>
      <c r="K60" s="5"/>
      <c r="L60" s="5">
        <v>100</v>
      </c>
      <c r="M60" s="24"/>
      <c r="N60" s="5"/>
      <c r="O60" s="5"/>
      <c r="P60" s="5"/>
      <c r="Q60" s="5"/>
      <c r="R60" s="5"/>
      <c r="T60" s="67"/>
      <c r="U60" s="67"/>
      <c r="V60" s="67"/>
      <c r="W60" s="67"/>
      <c r="X60" s="67"/>
      <c r="Z60" s="30">
        <f t="shared" si="1"/>
        <v>300</v>
      </c>
    </row>
    <row r="61" spans="1:26">
      <c r="A61" s="5" t="s">
        <v>32</v>
      </c>
      <c r="B61" s="5">
        <v>100</v>
      </c>
      <c r="C61" s="5"/>
      <c r="D61" s="5"/>
      <c r="E61" s="5">
        <v>80</v>
      </c>
      <c r="F61" s="5"/>
      <c r="G61" s="6"/>
      <c r="H61" s="5">
        <v>60</v>
      </c>
      <c r="I61" s="5"/>
      <c r="J61" s="5"/>
      <c r="K61" s="5"/>
      <c r="L61" s="5"/>
      <c r="M61" s="24"/>
      <c r="N61" s="5"/>
      <c r="O61" s="5"/>
      <c r="P61" s="5"/>
      <c r="Q61" s="5"/>
      <c r="R61" s="5"/>
      <c r="T61" s="67"/>
      <c r="U61" s="67"/>
      <c r="V61" s="67"/>
      <c r="W61" s="67"/>
      <c r="X61" s="67"/>
      <c r="Z61" s="30">
        <f t="shared" si="1"/>
        <v>240</v>
      </c>
    </row>
    <row r="62" spans="1:26">
      <c r="A62" s="5" t="s">
        <v>67</v>
      </c>
      <c r="B62" s="5"/>
      <c r="C62" s="5"/>
      <c r="D62" s="5"/>
      <c r="E62" s="5"/>
      <c r="F62" s="5"/>
      <c r="G62" s="6"/>
      <c r="H62" s="5"/>
      <c r="I62" s="5"/>
      <c r="J62" s="5"/>
      <c r="K62" s="5"/>
      <c r="L62" s="5"/>
      <c r="M62" s="24"/>
      <c r="N62" s="5"/>
      <c r="O62" s="5">
        <v>50</v>
      </c>
      <c r="P62" s="5"/>
      <c r="Q62" s="5">
        <v>50</v>
      </c>
      <c r="R62" s="5"/>
      <c r="T62" s="67"/>
      <c r="U62" s="67"/>
      <c r="V62" s="67"/>
      <c r="W62" s="67"/>
      <c r="X62" s="67"/>
      <c r="Z62" s="30">
        <f t="shared" si="1"/>
        <v>100</v>
      </c>
    </row>
    <row r="63" spans="1:26">
      <c r="A63" s="5" t="s">
        <v>33</v>
      </c>
      <c r="B63" s="5"/>
      <c r="C63" s="5"/>
      <c r="D63" s="5"/>
      <c r="E63" s="5"/>
      <c r="F63" s="5"/>
      <c r="G63" s="6"/>
      <c r="H63" s="5"/>
      <c r="I63" s="5"/>
      <c r="J63" s="5"/>
      <c r="K63" s="5"/>
      <c r="L63" s="5"/>
      <c r="M63" s="24"/>
      <c r="N63" s="5"/>
      <c r="O63" s="5"/>
      <c r="P63" s="5"/>
      <c r="Q63" s="5"/>
      <c r="R63" s="5"/>
      <c r="T63" s="67"/>
      <c r="U63" s="67"/>
      <c r="V63" s="67"/>
      <c r="W63" s="67"/>
      <c r="X63" s="67"/>
      <c r="Z63" s="30">
        <f t="shared" si="1"/>
        <v>0</v>
      </c>
    </row>
    <row r="64" spans="1:26">
      <c r="A64" s="20" t="s">
        <v>65</v>
      </c>
      <c r="B64" s="5"/>
      <c r="C64" s="5"/>
      <c r="D64" s="5"/>
      <c r="E64" s="5"/>
      <c r="F64" s="5"/>
      <c r="G64" s="6"/>
      <c r="H64" s="5"/>
      <c r="I64" s="5"/>
      <c r="J64" s="5"/>
      <c r="K64" s="5"/>
      <c r="L64" s="5"/>
      <c r="M64" s="24"/>
      <c r="N64" s="5"/>
      <c r="O64" s="5"/>
      <c r="P64" s="5"/>
      <c r="Q64" s="5"/>
      <c r="R64" s="5"/>
      <c r="T64" s="67"/>
      <c r="U64" s="67"/>
      <c r="V64" s="67"/>
      <c r="W64" s="67"/>
      <c r="X64" s="67"/>
      <c r="Z64" s="30">
        <f t="shared" si="1"/>
        <v>0</v>
      </c>
    </row>
    <row r="65" spans="1:152">
      <c r="A65" s="20"/>
      <c r="B65" s="27" t="s">
        <v>0</v>
      </c>
      <c r="C65" s="27" t="s">
        <v>1</v>
      </c>
      <c r="D65" s="27" t="s">
        <v>2</v>
      </c>
      <c r="E65" s="27" t="s">
        <v>3</v>
      </c>
      <c r="F65" s="27" t="s">
        <v>4</v>
      </c>
      <c r="G65" s="28"/>
      <c r="H65" s="27" t="s">
        <v>5</v>
      </c>
      <c r="I65" s="27" t="s">
        <v>6</v>
      </c>
      <c r="J65" s="27" t="s">
        <v>72</v>
      </c>
      <c r="K65" s="27" t="s">
        <v>73</v>
      </c>
      <c r="L65" s="27" t="s">
        <v>74</v>
      </c>
      <c r="M65" s="29"/>
      <c r="N65" s="27" t="s">
        <v>85</v>
      </c>
      <c r="O65" s="27" t="s">
        <v>86</v>
      </c>
      <c r="P65" s="27" t="s">
        <v>89</v>
      </c>
      <c r="Q65" s="27" t="s">
        <v>87</v>
      </c>
      <c r="R65" s="27" t="s">
        <v>88</v>
      </c>
      <c r="T65" s="61" t="s">
        <v>114</v>
      </c>
      <c r="U65" s="61" t="s">
        <v>115</v>
      </c>
      <c r="V65" s="61" t="s">
        <v>116</v>
      </c>
      <c r="W65" s="61" t="s">
        <v>117</v>
      </c>
      <c r="X65" s="61" t="s">
        <v>118</v>
      </c>
      <c r="Z65" s="30"/>
    </row>
    <row r="66" spans="1:152">
      <c r="B66" s="5"/>
      <c r="C66" s="5"/>
      <c r="D66" s="5"/>
      <c r="E66" s="5"/>
      <c r="F66" s="5"/>
      <c r="G66" s="6"/>
      <c r="H66" s="5"/>
      <c r="I66" s="5"/>
      <c r="J66" s="5"/>
      <c r="K66" s="5"/>
      <c r="L66" s="5"/>
      <c r="M66" s="24"/>
      <c r="N66" s="5"/>
      <c r="O66" s="5"/>
      <c r="P66" s="5"/>
      <c r="Q66" s="5"/>
      <c r="R66" s="5"/>
      <c r="T66" s="67"/>
      <c r="U66" s="67"/>
      <c r="V66" s="67"/>
      <c r="W66" s="67"/>
      <c r="X66" s="67"/>
      <c r="Z66" s="30"/>
    </row>
    <row r="67" spans="1:152">
      <c r="A67" s="11"/>
      <c r="B67" s="5"/>
      <c r="C67" s="5"/>
      <c r="D67" s="5"/>
      <c r="E67" s="5"/>
      <c r="F67" s="5"/>
      <c r="G67" s="6"/>
      <c r="H67" s="5"/>
      <c r="I67" s="5"/>
      <c r="J67" s="5"/>
      <c r="K67" s="5"/>
      <c r="L67" s="5"/>
      <c r="M67" s="24"/>
      <c r="N67" s="5"/>
      <c r="O67" s="5"/>
      <c r="P67" s="5"/>
      <c r="Q67" s="5"/>
      <c r="R67" s="5"/>
      <c r="T67" s="67"/>
      <c r="U67" s="67"/>
      <c r="V67" s="67"/>
      <c r="W67" s="67"/>
      <c r="X67" s="67"/>
      <c r="Z67" s="30"/>
    </row>
    <row r="68" spans="1:152">
      <c r="A68" s="11"/>
      <c r="B68" s="5"/>
      <c r="C68" s="5"/>
      <c r="D68" s="5"/>
      <c r="E68" s="5"/>
      <c r="F68" s="5"/>
      <c r="G68" s="6"/>
      <c r="H68" s="5"/>
      <c r="I68" s="5"/>
      <c r="J68" s="5"/>
      <c r="K68" s="5"/>
      <c r="L68" s="5"/>
      <c r="M68" s="24"/>
      <c r="N68" s="5"/>
      <c r="O68" s="5"/>
      <c r="P68" s="5"/>
      <c r="Q68" s="5"/>
      <c r="R68" s="5"/>
      <c r="T68" s="67"/>
      <c r="U68" s="67"/>
      <c r="V68" s="67"/>
      <c r="W68" s="67"/>
      <c r="X68" s="67"/>
      <c r="Z68" s="30"/>
    </row>
    <row r="69" spans="1:152">
      <c r="A69" s="11"/>
      <c r="B69" s="5"/>
      <c r="C69" s="5"/>
      <c r="D69" s="5"/>
      <c r="E69" s="5"/>
      <c r="F69" s="5"/>
      <c r="G69" s="6"/>
      <c r="H69" s="5"/>
      <c r="I69" s="5"/>
      <c r="J69" s="5"/>
      <c r="K69" s="5"/>
      <c r="L69" s="5"/>
      <c r="M69" s="24"/>
      <c r="N69" s="5"/>
      <c r="O69" s="5"/>
      <c r="P69" s="5"/>
      <c r="Q69" s="5"/>
      <c r="R69" s="5"/>
      <c r="T69" s="67"/>
      <c r="U69" s="67"/>
      <c r="V69" s="67"/>
      <c r="W69" s="67"/>
      <c r="X69" s="67"/>
      <c r="Z69" s="34"/>
    </row>
    <row r="70" spans="1:152">
      <c r="A70" s="11"/>
      <c r="B70" s="5"/>
      <c r="C70" s="5"/>
      <c r="D70" s="5"/>
      <c r="E70" s="5"/>
      <c r="F70" s="5"/>
      <c r="G70" s="6"/>
      <c r="H70" s="15"/>
      <c r="I70" s="15"/>
      <c r="J70" s="15"/>
      <c r="K70" s="15"/>
      <c r="L70" s="15"/>
      <c r="M70" s="24"/>
      <c r="N70" s="15"/>
      <c r="O70" s="15"/>
      <c r="P70" s="15"/>
      <c r="Q70" s="15"/>
      <c r="R70" s="15"/>
      <c r="T70" s="67"/>
      <c r="U70" s="67"/>
      <c r="V70" s="67"/>
      <c r="W70" s="67"/>
      <c r="X70" s="67"/>
      <c r="Z70" s="34"/>
    </row>
    <row r="71" spans="1:152">
      <c r="A71" s="13"/>
      <c r="B71" s="5"/>
      <c r="C71" s="5"/>
      <c r="D71" s="5"/>
      <c r="E71" s="5"/>
      <c r="F71" s="5"/>
      <c r="G71" s="6"/>
      <c r="H71" s="5"/>
      <c r="I71" s="5"/>
      <c r="J71" s="5"/>
      <c r="K71" s="5"/>
      <c r="L71" s="5"/>
      <c r="M71" s="24"/>
      <c r="N71" s="5"/>
      <c r="O71" s="5"/>
      <c r="P71" s="5"/>
      <c r="Q71" s="5"/>
      <c r="R71" s="5"/>
      <c r="T71" s="67"/>
      <c r="U71" s="67"/>
      <c r="V71" s="67"/>
      <c r="W71" s="67"/>
      <c r="X71" s="67"/>
      <c r="Z71" s="34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</row>
    <row r="72" spans="1:152">
      <c r="A72" s="11"/>
      <c r="B72" s="5"/>
      <c r="C72" s="5"/>
      <c r="D72" s="5"/>
      <c r="E72" s="5"/>
      <c r="F72" s="5"/>
      <c r="G72" s="6"/>
      <c r="H72" s="5"/>
      <c r="I72" s="5"/>
      <c r="J72" s="5"/>
      <c r="K72" s="5"/>
      <c r="L72" s="5"/>
      <c r="M72" s="24"/>
      <c r="N72" s="5"/>
      <c r="O72" s="5"/>
      <c r="P72" s="5"/>
      <c r="Q72" s="5"/>
      <c r="R72" s="5"/>
      <c r="T72" s="67"/>
      <c r="U72" s="67"/>
      <c r="V72" s="67"/>
      <c r="W72" s="67"/>
      <c r="X72" s="67"/>
      <c r="Z72" s="30"/>
    </row>
    <row r="73" spans="1:152">
      <c r="A73" s="11"/>
      <c r="B73" s="5"/>
      <c r="C73" s="5"/>
      <c r="D73" s="5"/>
      <c r="E73" s="5"/>
      <c r="F73" s="5"/>
      <c r="G73" s="6"/>
      <c r="H73" s="5"/>
      <c r="I73" s="5"/>
      <c r="J73" s="5"/>
      <c r="K73" s="5"/>
      <c r="L73" s="5"/>
      <c r="M73" s="24"/>
      <c r="N73" s="5"/>
      <c r="O73" s="5"/>
      <c r="P73" s="5"/>
      <c r="Q73" s="5"/>
      <c r="R73" s="5"/>
      <c r="T73" s="62"/>
      <c r="U73" s="62"/>
      <c r="V73" s="62"/>
      <c r="W73" s="62"/>
      <c r="X73" s="62" t="s">
        <v>119</v>
      </c>
      <c r="Z73" s="66">
        <f>SUM(Z2:Z71)</f>
        <v>8481</v>
      </c>
    </row>
    <row r="74" spans="1:152">
      <c r="A74" s="11"/>
      <c r="B74" s="5"/>
      <c r="C74" s="5"/>
      <c r="D74" s="5"/>
      <c r="E74" s="5"/>
      <c r="F74" s="5"/>
      <c r="G74" s="6"/>
      <c r="H74" s="5"/>
      <c r="I74" s="5"/>
      <c r="J74" s="5"/>
      <c r="K74" s="5"/>
      <c r="L74" s="5"/>
      <c r="M74" s="24"/>
      <c r="N74" s="5"/>
      <c r="O74" s="5"/>
      <c r="P74" s="5"/>
      <c r="Q74" s="5"/>
      <c r="R74" s="5"/>
      <c r="T74" s="62"/>
      <c r="U74" s="62"/>
      <c r="V74" s="62"/>
      <c r="W74" s="62"/>
      <c r="X74" s="62"/>
      <c r="Z74" s="30"/>
    </row>
    <row r="75" spans="1:152">
      <c r="A75" s="20"/>
      <c r="B75" s="5"/>
      <c r="C75" s="5"/>
      <c r="D75" s="5"/>
      <c r="E75" s="5"/>
      <c r="F75" s="5"/>
      <c r="G75" s="6"/>
      <c r="H75" s="5"/>
      <c r="I75" s="5"/>
      <c r="J75" s="5"/>
      <c r="K75" s="5"/>
      <c r="L75" s="5"/>
      <c r="M75" s="24"/>
      <c r="N75" s="5"/>
      <c r="O75" s="5"/>
      <c r="P75" s="5"/>
      <c r="Q75" s="5"/>
      <c r="R75" s="5"/>
      <c r="T75" s="62"/>
      <c r="U75" s="62"/>
      <c r="V75" s="62"/>
      <c r="W75" s="62"/>
      <c r="X75" s="62"/>
      <c r="Z75" s="30"/>
    </row>
    <row r="76" spans="1:152">
      <c r="A76" s="11"/>
      <c r="B76" s="5"/>
      <c r="C76" s="5"/>
      <c r="D76" s="5"/>
      <c r="E76" s="5"/>
      <c r="F76" s="5"/>
      <c r="G76" s="6"/>
      <c r="H76" s="5"/>
      <c r="I76" s="5"/>
      <c r="J76" s="5"/>
      <c r="K76" s="5"/>
      <c r="L76" s="5"/>
      <c r="M76" s="24"/>
      <c r="N76" s="5"/>
      <c r="O76" s="5"/>
      <c r="P76" s="5"/>
      <c r="Q76" s="5"/>
      <c r="R76" s="5"/>
      <c r="T76" s="62"/>
      <c r="U76" s="62"/>
      <c r="V76" s="62"/>
      <c r="W76" s="62"/>
      <c r="X76" s="62"/>
      <c r="Z76" s="30"/>
    </row>
    <row r="77" spans="1:152">
      <c r="A77" s="13"/>
      <c r="B77" s="5"/>
      <c r="C77" s="5"/>
      <c r="D77" s="5"/>
      <c r="E77" s="5"/>
      <c r="F77" s="5"/>
      <c r="G77" s="6"/>
      <c r="H77" s="5"/>
      <c r="I77" s="5"/>
      <c r="J77" s="5"/>
      <c r="K77" s="5"/>
      <c r="L77" s="5"/>
      <c r="M77" s="24"/>
      <c r="N77" s="5"/>
      <c r="O77" s="5"/>
      <c r="P77" s="5"/>
      <c r="Q77" s="5"/>
      <c r="R77" s="5"/>
      <c r="T77" s="62"/>
      <c r="U77" s="62"/>
      <c r="V77" s="62"/>
      <c r="W77" s="62"/>
      <c r="X77" s="62"/>
      <c r="Z77" s="30"/>
    </row>
    <row r="78" spans="1:152">
      <c r="A78" s="13"/>
      <c r="B78" s="5"/>
      <c r="C78" s="5"/>
      <c r="D78" s="5"/>
      <c r="E78" s="5"/>
      <c r="F78" s="5"/>
      <c r="G78" s="6"/>
      <c r="H78" s="5"/>
      <c r="I78" s="5"/>
      <c r="J78" s="5"/>
      <c r="K78" s="5"/>
      <c r="L78" s="5"/>
      <c r="M78" s="24"/>
      <c r="N78" s="5"/>
      <c r="O78" s="5"/>
      <c r="P78" s="5"/>
      <c r="Q78" s="5"/>
      <c r="R78" s="5"/>
      <c r="T78" s="62"/>
      <c r="U78" s="62"/>
      <c r="V78" s="62"/>
      <c r="W78" s="62"/>
      <c r="X78" s="62"/>
      <c r="Z78" s="30"/>
    </row>
    <row r="79" spans="1:152">
      <c r="A79" s="13"/>
      <c r="B79" s="5"/>
      <c r="C79" s="5"/>
      <c r="D79" s="5"/>
      <c r="E79" s="5"/>
      <c r="F79" s="5"/>
      <c r="G79" s="6"/>
      <c r="H79" s="5"/>
      <c r="I79" s="5"/>
      <c r="J79" s="5"/>
      <c r="K79" s="5"/>
      <c r="L79" s="5"/>
      <c r="M79" s="24"/>
      <c r="N79" s="5"/>
      <c r="O79" s="5"/>
      <c r="P79" s="5"/>
      <c r="Q79" s="5"/>
      <c r="R79" s="5"/>
      <c r="T79" s="62"/>
      <c r="U79" s="62"/>
      <c r="V79" s="62"/>
      <c r="W79" s="62"/>
      <c r="X79" s="62"/>
      <c r="Z79" s="30"/>
    </row>
    <row r="80" spans="1:152">
      <c r="A80" s="16"/>
      <c r="B80" s="5"/>
      <c r="C80" s="5"/>
      <c r="D80" s="5"/>
      <c r="E80" s="5"/>
      <c r="F80" s="5"/>
      <c r="G80" s="6"/>
      <c r="H80" s="5"/>
      <c r="I80" s="5"/>
      <c r="J80" s="5"/>
      <c r="K80" s="5"/>
      <c r="L80" s="5"/>
      <c r="M80" s="24"/>
      <c r="N80" s="5"/>
      <c r="O80" s="5"/>
      <c r="P80" s="5"/>
      <c r="Q80" s="5"/>
      <c r="R80" s="5"/>
      <c r="T80" s="62"/>
      <c r="U80" s="62"/>
      <c r="V80" s="62"/>
      <c r="W80" s="62"/>
      <c r="X80" s="62"/>
      <c r="Z80" s="30"/>
    </row>
    <row r="81" spans="1:26">
      <c r="A81" s="15"/>
      <c r="B81" s="5"/>
      <c r="C81" s="5"/>
      <c r="D81" s="5"/>
      <c r="E81" s="5"/>
      <c r="F81" s="5"/>
      <c r="G81" s="6"/>
      <c r="H81" s="5"/>
      <c r="I81" s="5"/>
      <c r="J81" s="5"/>
      <c r="K81" s="5"/>
      <c r="L81" s="5"/>
      <c r="M81" s="24"/>
      <c r="N81" s="5"/>
      <c r="O81" s="5"/>
      <c r="P81" s="5"/>
      <c r="Q81" s="5"/>
      <c r="R81" s="5"/>
      <c r="T81" s="62"/>
      <c r="U81" s="62"/>
      <c r="V81" s="62"/>
      <c r="W81" s="62"/>
      <c r="X81" s="62"/>
      <c r="Z81" s="30"/>
    </row>
    <row r="82" spans="1:26">
      <c r="A82" s="21"/>
      <c r="B82" s="5"/>
      <c r="C82" s="5"/>
      <c r="D82" s="5"/>
      <c r="E82" s="5"/>
      <c r="F82" s="5"/>
      <c r="G82" s="6"/>
      <c r="H82" s="5"/>
      <c r="I82" s="5"/>
      <c r="J82" s="5"/>
      <c r="K82" s="5"/>
      <c r="L82" s="5"/>
      <c r="M82" s="24"/>
      <c r="N82" s="5"/>
      <c r="O82" s="5"/>
      <c r="P82" s="5"/>
      <c r="Q82" s="5"/>
      <c r="R82" s="5"/>
      <c r="T82" s="62"/>
      <c r="U82" s="62"/>
      <c r="V82" s="62"/>
      <c r="W82" s="62"/>
      <c r="X82" s="62"/>
      <c r="Z82" s="30"/>
    </row>
    <row r="83" spans="1:26">
      <c r="A83" s="13"/>
      <c r="B83" s="5"/>
      <c r="C83" s="5"/>
      <c r="D83" s="5"/>
      <c r="E83" s="5"/>
      <c r="F83" s="5"/>
      <c r="G83" s="6"/>
      <c r="H83" s="5"/>
      <c r="I83" s="5"/>
      <c r="J83" s="5"/>
      <c r="K83" s="5"/>
      <c r="L83" s="5"/>
      <c r="M83" s="24"/>
      <c r="N83" s="5"/>
      <c r="O83" s="5"/>
      <c r="P83" s="5"/>
      <c r="Q83" s="5"/>
      <c r="R83" s="5"/>
      <c r="T83" s="62"/>
      <c r="U83" s="62"/>
      <c r="V83" s="62"/>
      <c r="W83" s="62"/>
      <c r="X83" s="62"/>
      <c r="Z83" s="30"/>
    </row>
    <row r="84" spans="1:26">
      <c r="A84" s="11"/>
      <c r="B84" s="15"/>
      <c r="C84" s="15"/>
      <c r="D84" s="15"/>
      <c r="E84" s="15"/>
      <c r="F84" s="15"/>
      <c r="G84" s="6"/>
      <c r="H84" s="5"/>
      <c r="I84" s="5"/>
      <c r="J84" s="5"/>
      <c r="K84" s="5"/>
      <c r="L84" s="5"/>
      <c r="M84" s="24"/>
      <c r="N84" s="5"/>
      <c r="O84" s="5"/>
      <c r="P84" s="5"/>
      <c r="Q84" s="5"/>
      <c r="R84" s="5"/>
      <c r="T84" s="62"/>
      <c r="U84" s="62"/>
      <c r="V84" s="62"/>
      <c r="W84" s="62"/>
      <c r="X84" s="62"/>
      <c r="Z84" s="30"/>
    </row>
    <row r="85" spans="1:26">
      <c r="A85" s="5"/>
      <c r="B85" s="5"/>
      <c r="C85" s="5"/>
      <c r="D85" s="5"/>
      <c r="E85" s="5"/>
      <c r="F85" s="5"/>
      <c r="G85" s="6"/>
      <c r="H85" s="5"/>
      <c r="I85" s="5"/>
      <c r="J85" s="5"/>
      <c r="K85" s="5"/>
      <c r="L85" s="5"/>
      <c r="M85" s="24"/>
      <c r="N85" s="5"/>
      <c r="O85" s="5"/>
      <c r="P85" s="5"/>
      <c r="Q85" s="5"/>
      <c r="R85" s="5"/>
      <c r="T85" s="62"/>
      <c r="U85" s="62"/>
      <c r="V85" s="62"/>
      <c r="W85" s="62"/>
      <c r="X85" s="62"/>
      <c r="Z85" s="30"/>
    </row>
    <row r="86" spans="1:26">
      <c r="A86" s="5"/>
      <c r="B86" s="5"/>
      <c r="C86" s="5"/>
      <c r="D86" s="5"/>
      <c r="E86" s="5"/>
      <c r="F86" s="5"/>
      <c r="G86" s="6"/>
      <c r="H86" s="5"/>
      <c r="I86" s="5"/>
      <c r="J86" s="5"/>
      <c r="K86" s="5"/>
      <c r="L86" s="5"/>
      <c r="M86" s="24"/>
      <c r="N86" s="5"/>
      <c r="O86" s="5"/>
      <c r="P86" s="5"/>
      <c r="Q86" s="5"/>
      <c r="R86" s="5"/>
      <c r="T86" s="62"/>
      <c r="U86" s="62"/>
      <c r="V86" s="62"/>
      <c r="W86" s="62"/>
      <c r="X86" s="62"/>
      <c r="Z86" s="30"/>
    </row>
    <row r="87" spans="1:26">
      <c r="A87" s="5"/>
      <c r="B87" s="5"/>
      <c r="C87" s="5"/>
      <c r="D87" s="5"/>
      <c r="E87" s="5"/>
      <c r="F87" s="5"/>
      <c r="G87" s="6"/>
      <c r="H87" s="5"/>
      <c r="I87" s="5"/>
      <c r="J87" s="5"/>
      <c r="K87" s="5"/>
      <c r="L87" s="5"/>
      <c r="M87" s="24"/>
      <c r="N87" s="5"/>
      <c r="O87" s="5"/>
      <c r="P87" s="5"/>
      <c r="Q87" s="5"/>
      <c r="R87" s="5"/>
      <c r="T87" s="62"/>
      <c r="U87" s="62"/>
      <c r="V87" s="62"/>
      <c r="W87" s="62"/>
      <c r="X87" s="62"/>
      <c r="Z87" s="30"/>
    </row>
    <row r="88" spans="1:26">
      <c r="A88" s="30"/>
      <c r="B88" s="30"/>
      <c r="C88" s="30"/>
      <c r="D88" s="30"/>
      <c r="E88" s="30"/>
      <c r="F88" s="30"/>
      <c r="G88" s="37"/>
      <c r="H88" s="30"/>
      <c r="I88" s="30"/>
      <c r="J88" s="30"/>
      <c r="K88" s="30"/>
      <c r="L88" s="30"/>
      <c r="M88" s="38"/>
      <c r="N88" s="30"/>
      <c r="O88" s="30"/>
      <c r="P88" s="30"/>
      <c r="Q88" s="30"/>
      <c r="R88" s="30"/>
      <c r="T88" s="62"/>
      <c r="U88" s="62"/>
      <c r="V88" s="62"/>
      <c r="W88" s="62"/>
      <c r="X88" s="62"/>
      <c r="Z88" s="30"/>
    </row>
    <row r="89" spans="1:26">
      <c r="A89" s="22"/>
      <c r="B89" s="22"/>
      <c r="C89" s="22"/>
      <c r="D89" s="22"/>
      <c r="E89" s="22"/>
      <c r="F89" s="22"/>
      <c r="G89" s="23"/>
      <c r="H89" s="22"/>
      <c r="I89" s="22"/>
      <c r="J89" s="22"/>
      <c r="K89" s="22"/>
      <c r="L89" s="22"/>
      <c r="M89" s="25"/>
      <c r="N89" s="22"/>
      <c r="O89" s="22"/>
      <c r="P89" s="22"/>
      <c r="Q89" s="22"/>
      <c r="R89" s="2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workbookViewId="0">
      <selection activeCell="J7" sqref="J7"/>
    </sheetView>
  </sheetViews>
  <sheetFormatPr baseColWidth="10" defaultColWidth="10.83203125" defaultRowHeight="14" x14ac:dyDescent="0"/>
  <cols>
    <col min="1" max="1" width="15.33203125" style="39" bestFit="1" customWidth="1"/>
    <col min="2" max="2" width="17" style="39" bestFit="1" customWidth="1"/>
    <col min="3" max="3" width="15.1640625" style="39" bestFit="1" customWidth="1"/>
    <col min="4" max="5" width="13.83203125" style="39" customWidth="1"/>
    <col min="6" max="6" width="10.83203125" style="39"/>
    <col min="7" max="7" width="11.83203125" style="39" bestFit="1" customWidth="1"/>
    <col min="8" max="8" width="14" style="39" bestFit="1" customWidth="1"/>
    <col min="9" max="9" width="16.33203125" style="39" bestFit="1" customWidth="1"/>
    <col min="10" max="10" width="14.5" style="39" customWidth="1"/>
    <col min="11" max="16384" width="10.83203125" style="39"/>
  </cols>
  <sheetData>
    <row r="1" spans="1:18" s="49" customFormat="1" ht="22" customHeight="1">
      <c r="A1" s="50" t="s">
        <v>94</v>
      </c>
      <c r="B1" s="51">
        <v>42201</v>
      </c>
      <c r="C1" s="51">
        <v>42202</v>
      </c>
      <c r="D1" s="51">
        <v>42204</v>
      </c>
      <c r="E1" s="51">
        <v>42204</v>
      </c>
      <c r="F1" s="51">
        <v>42205</v>
      </c>
      <c r="G1" s="51">
        <v>42206</v>
      </c>
      <c r="H1" s="51">
        <v>42207</v>
      </c>
      <c r="I1" s="51">
        <v>42207</v>
      </c>
      <c r="J1" s="51"/>
      <c r="K1" s="51"/>
      <c r="L1" s="52"/>
      <c r="M1" s="52"/>
      <c r="N1" s="52"/>
      <c r="O1" s="52"/>
      <c r="P1" s="52"/>
      <c r="Q1" s="52"/>
      <c r="R1" s="52"/>
    </row>
    <row r="2" spans="1:18" s="57" customFormat="1" ht="18">
      <c r="A2" s="56" t="s">
        <v>96</v>
      </c>
      <c r="B2" s="56" t="s">
        <v>95</v>
      </c>
      <c r="C2" s="56" t="s">
        <v>99</v>
      </c>
      <c r="D2" s="56" t="s">
        <v>101</v>
      </c>
      <c r="E2" s="56" t="s">
        <v>99</v>
      </c>
      <c r="F2" s="56" t="s">
        <v>104</v>
      </c>
      <c r="G2" s="56" t="s">
        <v>104</v>
      </c>
      <c r="H2" s="56" t="s">
        <v>104</v>
      </c>
      <c r="I2" s="56" t="s">
        <v>101</v>
      </c>
      <c r="J2" s="56"/>
      <c r="K2" s="56"/>
      <c r="L2" s="56"/>
      <c r="M2" s="56"/>
      <c r="N2" s="56"/>
      <c r="O2" s="56"/>
      <c r="P2" s="56"/>
      <c r="Q2" s="56"/>
      <c r="R2" s="56"/>
    </row>
    <row r="3" spans="1:18" s="54" customFormat="1" ht="23" customHeight="1">
      <c r="A3" s="53" t="s">
        <v>97</v>
      </c>
      <c r="B3" s="53" t="s">
        <v>98</v>
      </c>
      <c r="C3" s="55" t="s">
        <v>100</v>
      </c>
      <c r="D3" s="53" t="s">
        <v>102</v>
      </c>
      <c r="E3" s="53" t="s">
        <v>103</v>
      </c>
      <c r="F3" s="53" t="s">
        <v>105</v>
      </c>
      <c r="G3" s="53" t="s">
        <v>106</v>
      </c>
      <c r="H3" s="53" t="s">
        <v>107</v>
      </c>
      <c r="I3" s="53" t="s">
        <v>108</v>
      </c>
      <c r="J3" s="53"/>
      <c r="K3" s="53"/>
      <c r="L3" s="53"/>
      <c r="M3" s="53"/>
      <c r="N3" s="53"/>
      <c r="O3" s="53"/>
      <c r="P3" s="53"/>
      <c r="Q3" s="53"/>
      <c r="R3" s="53"/>
    </row>
    <row r="4" spans="1:18" s="48" customFormat="1" ht="18">
      <c r="A4" s="45" t="s">
        <v>93</v>
      </c>
      <c r="B4" s="46"/>
      <c r="C4" s="46"/>
      <c r="D4" s="46"/>
      <c r="E4" s="46"/>
      <c r="F4" s="46"/>
      <c r="G4" s="47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ht="18">
      <c r="A5" s="42" t="s">
        <v>90</v>
      </c>
      <c r="B5" s="41"/>
      <c r="C5" s="41"/>
      <c r="D5" s="41"/>
      <c r="E5" s="41"/>
      <c r="F5" s="41"/>
      <c r="G5" s="40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 s="48" customFormat="1" ht="18">
      <c r="A6" s="45" t="s">
        <v>18</v>
      </c>
      <c r="B6" s="46"/>
      <c r="C6" s="46"/>
      <c r="D6" s="46"/>
      <c r="E6" s="46"/>
      <c r="F6" s="46"/>
      <c r="G6" s="47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1:18" ht="18">
      <c r="A7" s="42" t="s">
        <v>47</v>
      </c>
      <c r="B7" s="41"/>
      <c r="C7" s="41"/>
      <c r="D7" s="41"/>
      <c r="E7" s="41"/>
      <c r="F7" s="41"/>
      <c r="G7" s="40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8" spans="1:18" s="48" customFormat="1" ht="18">
      <c r="A8" s="45" t="s">
        <v>31</v>
      </c>
      <c r="B8" s="46"/>
      <c r="C8" s="46"/>
      <c r="D8" s="46"/>
      <c r="E8" s="46"/>
      <c r="F8" s="46"/>
      <c r="G8" s="47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</row>
    <row r="9" spans="1:18" ht="18">
      <c r="A9" s="42" t="s">
        <v>81</v>
      </c>
      <c r="B9" s="41"/>
      <c r="C9" s="41"/>
      <c r="D9" s="41"/>
      <c r="E9" s="41"/>
      <c r="F9" s="41"/>
      <c r="G9" s="40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1:18" s="48" customFormat="1" ht="18">
      <c r="A10" s="45" t="s">
        <v>80</v>
      </c>
      <c r="B10" s="46"/>
      <c r="C10" s="46"/>
      <c r="D10" s="46"/>
      <c r="E10" s="46"/>
      <c r="F10" s="46"/>
      <c r="G10" s="47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8" ht="18">
      <c r="A11" s="42" t="s">
        <v>59</v>
      </c>
      <c r="B11" s="41"/>
      <c r="C11" s="41"/>
      <c r="D11" s="41"/>
      <c r="E11" s="41"/>
      <c r="F11" s="41"/>
      <c r="G11" s="40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</row>
    <row r="12" spans="1:18" s="48" customFormat="1" ht="18">
      <c r="A12" s="45" t="s">
        <v>26</v>
      </c>
      <c r="B12" s="46"/>
      <c r="C12" s="46"/>
      <c r="D12" s="46"/>
      <c r="E12" s="46"/>
      <c r="F12" s="46"/>
      <c r="G12" s="47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1:18" ht="18">
      <c r="A13" s="42" t="s">
        <v>11</v>
      </c>
      <c r="B13" s="41"/>
      <c r="C13" s="41"/>
      <c r="D13" s="41"/>
      <c r="E13" s="41"/>
      <c r="F13" s="41"/>
      <c r="G13" s="40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</row>
    <row r="14" spans="1:18" s="48" customFormat="1" ht="18">
      <c r="A14" s="45" t="s">
        <v>9</v>
      </c>
      <c r="B14" s="46"/>
      <c r="C14" s="46"/>
      <c r="D14" s="46"/>
      <c r="E14" s="46"/>
      <c r="F14" s="46"/>
      <c r="G14" s="47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</row>
    <row r="15" spans="1:18" ht="18">
      <c r="A15" s="42" t="s">
        <v>55</v>
      </c>
      <c r="B15" s="41"/>
      <c r="C15" s="41"/>
      <c r="D15" s="41"/>
      <c r="E15" s="41"/>
      <c r="F15" s="41"/>
      <c r="G15" s="40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</row>
    <row r="16" spans="1:18" s="48" customFormat="1" ht="18">
      <c r="A16" s="45" t="s">
        <v>8</v>
      </c>
      <c r="B16" s="46"/>
      <c r="C16" s="46"/>
      <c r="D16" s="46"/>
      <c r="E16" s="46"/>
      <c r="F16" s="46"/>
      <c r="G16" s="47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</row>
    <row r="17" spans="1:18" ht="18">
      <c r="A17" s="42" t="s">
        <v>10</v>
      </c>
      <c r="B17" s="41"/>
      <c r="C17" s="41"/>
      <c r="D17" s="41"/>
      <c r="E17" s="41"/>
      <c r="F17" s="41"/>
      <c r="G17" s="40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</row>
    <row r="18" spans="1:18" s="48" customFormat="1" ht="18">
      <c r="A18" s="45" t="s">
        <v>42</v>
      </c>
      <c r="B18" s="46"/>
      <c r="C18" s="46"/>
      <c r="D18" s="46"/>
      <c r="E18" s="46"/>
      <c r="F18" s="46"/>
      <c r="G18" s="47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</row>
    <row r="19" spans="1:18" ht="18">
      <c r="A19" s="42" t="s">
        <v>23</v>
      </c>
      <c r="B19" s="41"/>
      <c r="C19" s="41"/>
      <c r="D19" s="41"/>
      <c r="E19" s="41"/>
      <c r="F19" s="41"/>
      <c r="G19" s="40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</row>
    <row r="20" spans="1:18" s="48" customFormat="1" ht="18">
      <c r="A20" s="45" t="s">
        <v>21</v>
      </c>
      <c r="B20" s="46"/>
      <c r="C20" s="46"/>
      <c r="D20" s="46"/>
      <c r="E20" s="46"/>
      <c r="F20" s="46"/>
      <c r="G20" s="47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</row>
    <row r="21" spans="1:18" ht="18">
      <c r="A21" s="42" t="s">
        <v>54</v>
      </c>
      <c r="B21" s="41"/>
      <c r="C21" s="41"/>
      <c r="D21" s="41"/>
      <c r="E21" s="41"/>
      <c r="F21" s="41"/>
      <c r="G21" s="40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</row>
    <row r="22" spans="1:18" s="48" customFormat="1" ht="18">
      <c r="A22" s="45" t="s">
        <v>77</v>
      </c>
      <c r="B22" s="46"/>
      <c r="C22" s="46"/>
      <c r="D22" s="46"/>
      <c r="E22" s="46"/>
      <c r="F22" s="46"/>
      <c r="G22" s="47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</row>
    <row r="23" spans="1:18" ht="18">
      <c r="A23" s="42" t="s">
        <v>51</v>
      </c>
      <c r="B23" s="41"/>
      <c r="C23" s="41"/>
      <c r="D23" s="41"/>
      <c r="E23" s="41"/>
      <c r="F23" s="41"/>
      <c r="G23" s="40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</row>
    <row r="24" spans="1:18" s="48" customFormat="1" ht="18">
      <c r="A24" s="45" t="s">
        <v>78</v>
      </c>
      <c r="B24" s="46"/>
      <c r="C24" s="46"/>
      <c r="D24" s="46"/>
      <c r="E24" s="46"/>
      <c r="F24" s="46"/>
      <c r="G24" s="47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</row>
    <row r="25" spans="1:18" ht="18">
      <c r="A25" s="42" t="s">
        <v>45</v>
      </c>
      <c r="B25" s="41"/>
      <c r="C25" s="41"/>
      <c r="D25" s="41"/>
      <c r="E25" s="41"/>
      <c r="F25" s="41"/>
      <c r="G25" s="40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</row>
    <row r="26" spans="1:18" s="48" customFormat="1" ht="18">
      <c r="A26" s="45" t="s">
        <v>7</v>
      </c>
      <c r="B26" s="46"/>
      <c r="C26" s="46"/>
      <c r="D26" s="46"/>
      <c r="E26" s="46"/>
      <c r="F26" s="46"/>
      <c r="G26" s="47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</row>
    <row r="27" spans="1:18" ht="18">
      <c r="A27" s="42" t="s">
        <v>50</v>
      </c>
      <c r="B27" s="41"/>
      <c r="C27" s="41"/>
      <c r="D27" s="41"/>
      <c r="E27" s="41"/>
      <c r="F27" s="41"/>
      <c r="G27" s="40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</row>
    <row r="28" spans="1:18" s="48" customFormat="1" ht="18">
      <c r="A28" s="45" t="s">
        <v>71</v>
      </c>
      <c r="B28" s="46"/>
      <c r="C28" s="46"/>
      <c r="D28" s="46"/>
      <c r="E28" s="46"/>
      <c r="F28" s="46"/>
      <c r="G28" s="47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</row>
    <row r="29" spans="1:18" ht="18">
      <c r="A29" s="42" t="s">
        <v>64</v>
      </c>
      <c r="B29" s="41"/>
      <c r="C29" s="41"/>
      <c r="D29" s="41"/>
      <c r="E29" s="41"/>
      <c r="F29" s="41"/>
      <c r="G29" s="40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</row>
    <row r="30" spans="1:18" s="48" customFormat="1" ht="18">
      <c r="A30" s="45" t="s">
        <v>19</v>
      </c>
      <c r="B30" s="46"/>
      <c r="C30" s="46"/>
      <c r="D30" s="46"/>
      <c r="E30" s="46"/>
      <c r="F30" s="46"/>
      <c r="G30" s="47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</row>
    <row r="31" spans="1:18" ht="18">
      <c r="A31" s="42" t="s">
        <v>61</v>
      </c>
      <c r="B31" s="41"/>
      <c r="C31" s="41"/>
      <c r="D31" s="41"/>
      <c r="E31" s="41"/>
      <c r="F31" s="41"/>
      <c r="G31" s="40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</row>
    <row r="32" spans="1:18" s="48" customFormat="1" ht="18">
      <c r="A32" s="45" t="s">
        <v>53</v>
      </c>
      <c r="B32" s="46"/>
      <c r="C32" s="46"/>
      <c r="D32" s="46"/>
      <c r="E32" s="46"/>
      <c r="F32" s="46"/>
      <c r="G32" s="47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</row>
    <row r="33" spans="1:18" ht="18">
      <c r="A33" s="42" t="s">
        <v>29</v>
      </c>
      <c r="B33" s="41"/>
      <c r="C33" s="41"/>
      <c r="D33" s="41"/>
      <c r="E33" s="41"/>
      <c r="F33" s="41"/>
      <c r="G33" s="40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</row>
    <row r="34" spans="1:18" s="48" customFormat="1" ht="18">
      <c r="A34" s="45" t="s">
        <v>92</v>
      </c>
      <c r="B34" s="46"/>
      <c r="C34" s="46"/>
      <c r="D34" s="46"/>
      <c r="E34" s="46"/>
      <c r="F34" s="46"/>
      <c r="G34" s="47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</row>
    <row r="35" spans="1:18" ht="18">
      <c r="A35" s="42" t="s">
        <v>56</v>
      </c>
      <c r="B35" s="41"/>
      <c r="C35" s="41"/>
      <c r="D35" s="41"/>
      <c r="E35" s="41"/>
      <c r="F35" s="41"/>
      <c r="G35" s="40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</row>
    <row r="36" spans="1:18" s="48" customFormat="1" ht="18">
      <c r="A36" s="45" t="s">
        <v>15</v>
      </c>
      <c r="B36" s="46"/>
      <c r="C36" s="46"/>
      <c r="D36" s="46"/>
      <c r="E36" s="46"/>
      <c r="F36" s="46"/>
      <c r="G36" s="47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18" ht="18">
      <c r="A37" s="42" t="s">
        <v>48</v>
      </c>
      <c r="B37" s="41"/>
      <c r="C37" s="41"/>
      <c r="D37" s="41"/>
      <c r="E37" s="41"/>
      <c r="F37" s="41"/>
      <c r="G37" s="40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</row>
    <row r="38" spans="1:18" s="48" customFormat="1" ht="18">
      <c r="A38" s="45" t="s">
        <v>91</v>
      </c>
      <c r="B38" s="46"/>
      <c r="C38" s="46"/>
      <c r="D38" s="46"/>
      <c r="E38" s="46"/>
      <c r="F38" s="46"/>
      <c r="G38" s="47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ht="18">
      <c r="A39" s="42" t="s">
        <v>22</v>
      </c>
      <c r="B39" s="41"/>
      <c r="C39" s="41"/>
      <c r="D39" s="41"/>
      <c r="E39" s="41"/>
      <c r="F39" s="41"/>
      <c r="G39" s="40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</row>
    <row r="40" spans="1:18" s="48" customFormat="1" ht="18">
      <c r="A40" s="45" t="s">
        <v>37</v>
      </c>
      <c r="B40" s="46"/>
      <c r="C40" s="46"/>
      <c r="D40" s="46"/>
      <c r="E40" s="46"/>
      <c r="F40" s="46"/>
      <c r="G40" s="47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</row>
    <row r="41" spans="1:18" ht="18">
      <c r="A41" s="42" t="s">
        <v>17</v>
      </c>
      <c r="B41" s="41"/>
      <c r="C41" s="41"/>
      <c r="D41" s="41"/>
      <c r="E41" s="41"/>
      <c r="F41" s="41"/>
      <c r="G41" s="40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</row>
    <row r="42" spans="1:18" s="48" customFormat="1" ht="18">
      <c r="A42" s="45" t="s">
        <v>46</v>
      </c>
      <c r="B42" s="46"/>
      <c r="C42" s="46"/>
      <c r="D42" s="46"/>
      <c r="E42" s="46"/>
      <c r="F42" s="46"/>
      <c r="G42" s="47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</row>
    <row r="43" spans="1:18" ht="18">
      <c r="A43" s="42" t="s">
        <v>68</v>
      </c>
      <c r="B43" s="41"/>
      <c r="C43" s="41"/>
      <c r="D43" s="41"/>
      <c r="E43" s="41"/>
      <c r="F43" s="41"/>
      <c r="G43" s="40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</row>
    <row r="44" spans="1:18" s="48" customFormat="1" ht="18">
      <c r="A44" s="45" t="s">
        <v>70</v>
      </c>
      <c r="B44" s="46"/>
      <c r="C44" s="46"/>
      <c r="D44" s="46"/>
      <c r="E44" s="46"/>
      <c r="F44" s="46"/>
      <c r="G44" s="47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</row>
    <row r="45" spans="1:18" ht="18">
      <c r="A45" s="42" t="s">
        <v>63</v>
      </c>
      <c r="B45" s="41"/>
      <c r="C45" s="41"/>
      <c r="D45" s="41"/>
      <c r="E45" s="41"/>
      <c r="F45" s="41"/>
      <c r="G45" s="40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</row>
    <row r="46" spans="1:18" s="48" customFormat="1" ht="18">
      <c r="A46" s="45" t="s">
        <v>24</v>
      </c>
      <c r="B46" s="46"/>
      <c r="C46" s="46"/>
      <c r="D46" s="46"/>
      <c r="E46" s="46"/>
      <c r="F46" s="46"/>
      <c r="G46" s="47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</row>
    <row r="47" spans="1:18" ht="18">
      <c r="A47" s="42" t="s">
        <v>20</v>
      </c>
      <c r="B47" s="41"/>
      <c r="C47" s="41"/>
      <c r="D47" s="41"/>
      <c r="E47" s="41"/>
      <c r="F47" s="41"/>
      <c r="G47" s="40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</row>
    <row r="48" spans="1:18" s="48" customFormat="1" ht="18">
      <c r="A48" s="45" t="s">
        <v>25</v>
      </c>
      <c r="B48" s="46"/>
      <c r="C48" s="46"/>
      <c r="D48" s="46"/>
      <c r="E48" s="46"/>
      <c r="F48" s="46"/>
      <c r="G48" s="47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</row>
    <row r="49" spans="1:18" ht="18">
      <c r="A49" s="42" t="s">
        <v>12</v>
      </c>
      <c r="B49" s="41"/>
      <c r="C49" s="41"/>
      <c r="D49" s="41"/>
      <c r="E49" s="41"/>
      <c r="F49" s="41"/>
      <c r="G49" s="40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</row>
    <row r="50" spans="1:18" s="48" customFormat="1" ht="18">
      <c r="A50" s="45" t="s">
        <v>13</v>
      </c>
      <c r="B50" s="46"/>
      <c r="C50" s="46"/>
      <c r="D50" s="46"/>
      <c r="E50" s="46"/>
      <c r="F50" s="46"/>
      <c r="G50" s="47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</row>
    <row r="51" spans="1:18" ht="18">
      <c r="A51" s="42" t="s">
        <v>27</v>
      </c>
      <c r="B51" s="41"/>
      <c r="C51" s="41"/>
      <c r="D51" s="41"/>
      <c r="E51" s="41"/>
      <c r="F51" s="41"/>
      <c r="G51" s="40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</row>
    <row r="52" spans="1:18" s="48" customFormat="1" ht="18">
      <c r="A52" s="45" t="s">
        <v>14</v>
      </c>
      <c r="B52" s="46"/>
      <c r="C52" s="46"/>
      <c r="D52" s="46"/>
      <c r="E52" s="46"/>
      <c r="F52" s="46"/>
      <c r="G52" s="47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</row>
    <row r="53" spans="1:18" ht="18">
      <c r="A53" s="42" t="s">
        <v>16</v>
      </c>
      <c r="B53" s="41"/>
      <c r="C53" s="41"/>
      <c r="D53" s="41"/>
      <c r="E53" s="41"/>
      <c r="F53" s="41"/>
      <c r="G53" s="40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</row>
    <row r="54" spans="1:18" s="48" customFormat="1" ht="18">
      <c r="A54" s="45" t="s">
        <v>40</v>
      </c>
      <c r="B54" s="46"/>
      <c r="C54" s="46"/>
      <c r="D54" s="46"/>
      <c r="E54" s="46"/>
      <c r="F54" s="46"/>
      <c r="G54" s="47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</row>
    <row r="55" spans="1:18" ht="18">
      <c r="A55" s="42" t="s">
        <v>58</v>
      </c>
      <c r="B55" s="41"/>
      <c r="C55" s="41"/>
      <c r="D55" s="41"/>
      <c r="E55" s="41"/>
      <c r="F55" s="41"/>
      <c r="G55" s="40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</row>
    <row r="56" spans="1:18" s="48" customFormat="1" ht="18">
      <c r="A56" s="45" t="s">
        <v>32</v>
      </c>
      <c r="B56" s="46"/>
      <c r="C56" s="46"/>
      <c r="D56" s="46"/>
      <c r="E56" s="46"/>
      <c r="F56" s="46"/>
      <c r="G56" s="47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</row>
    <row r="57" spans="1:18" ht="18">
      <c r="A57" s="42" t="s">
        <v>67</v>
      </c>
      <c r="B57" s="41"/>
      <c r="C57" s="41"/>
      <c r="D57" s="41"/>
      <c r="E57" s="41"/>
      <c r="F57" s="41"/>
      <c r="G57" s="40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</row>
    <row r="58" spans="1:18" s="48" customFormat="1" ht="18">
      <c r="A58" s="45" t="s">
        <v>33</v>
      </c>
      <c r="B58" s="46"/>
      <c r="C58" s="46"/>
      <c r="D58" s="46"/>
      <c r="E58" s="46"/>
      <c r="F58" s="46"/>
      <c r="G58" s="47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</row>
    <row r="59" spans="1:18" ht="18">
      <c r="A59" s="42" t="s">
        <v>65</v>
      </c>
      <c r="B59" s="41"/>
      <c r="C59" s="41"/>
      <c r="D59" s="41"/>
      <c r="E59" s="41"/>
      <c r="F59" s="41"/>
      <c r="G59" s="40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</row>
    <row r="60" spans="1:18" s="48" customFormat="1" ht="18">
      <c r="A60" s="45"/>
      <c r="B60" s="46"/>
      <c r="C60" s="46"/>
      <c r="D60" s="46"/>
      <c r="E60" s="46"/>
      <c r="F60" s="46"/>
      <c r="G60" s="47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</row>
    <row r="61" spans="1:18" ht="18">
      <c r="A61" s="42"/>
      <c r="B61" s="41"/>
      <c r="C61" s="41"/>
      <c r="D61" s="41"/>
      <c r="E61" s="41"/>
      <c r="F61" s="41"/>
      <c r="G61" s="40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</row>
    <row r="62" spans="1:18" s="48" customFormat="1" ht="18">
      <c r="A62" s="45"/>
      <c r="B62" s="46"/>
      <c r="C62" s="46"/>
      <c r="D62" s="46"/>
      <c r="E62" s="46"/>
      <c r="F62" s="46"/>
      <c r="G62" s="47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</row>
    <row r="63" spans="1:18" ht="18">
      <c r="A63" s="42"/>
      <c r="B63" s="41"/>
      <c r="C63" s="41"/>
      <c r="D63" s="41"/>
      <c r="E63" s="41"/>
      <c r="F63" s="41"/>
      <c r="G63" s="40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</row>
    <row r="64" spans="1:18" s="48" customFormat="1" ht="18">
      <c r="A64" s="45"/>
      <c r="B64" s="46"/>
      <c r="C64" s="46"/>
      <c r="D64" s="46"/>
      <c r="E64" s="46"/>
      <c r="F64" s="46"/>
      <c r="G64" s="47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</row>
    <row r="65" spans="1:18" ht="18">
      <c r="A65" s="42"/>
      <c r="B65" s="41"/>
      <c r="C65" s="41"/>
      <c r="D65" s="41"/>
      <c r="E65" s="41"/>
      <c r="F65" s="41"/>
      <c r="G65" s="40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</row>
    <row r="66" spans="1:18" s="48" customFormat="1" ht="18">
      <c r="A66" s="45"/>
      <c r="B66" s="46"/>
      <c r="C66" s="46"/>
      <c r="D66" s="46"/>
      <c r="E66" s="46"/>
      <c r="F66" s="46"/>
      <c r="G66" s="47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</row>
    <row r="67" spans="1:18" ht="18">
      <c r="A67" s="42"/>
      <c r="B67" s="41"/>
      <c r="C67" s="41"/>
      <c r="D67" s="41"/>
      <c r="E67" s="41"/>
      <c r="F67" s="41"/>
      <c r="G67" s="40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</row>
    <row r="68" spans="1:18" s="48" customFormat="1" ht="18">
      <c r="A68" s="45"/>
      <c r="B68" s="46"/>
      <c r="C68" s="46"/>
      <c r="D68" s="46"/>
      <c r="E68" s="46"/>
      <c r="F68" s="46"/>
      <c r="G68" s="47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</row>
    <row r="69" spans="1:18" ht="18">
      <c r="A69" s="42"/>
      <c r="B69" s="41"/>
      <c r="C69" s="41"/>
      <c r="D69" s="41"/>
      <c r="E69" s="41"/>
      <c r="F69" s="41"/>
      <c r="G69" s="40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</row>
    <row r="70" spans="1:18" s="48" customFormat="1" ht="18">
      <c r="A70" s="45"/>
      <c r="B70" s="46"/>
      <c r="C70" s="46"/>
      <c r="D70" s="46"/>
      <c r="E70" s="46"/>
      <c r="F70" s="46"/>
      <c r="G70" s="47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</row>
    <row r="71" spans="1:18" ht="18">
      <c r="A71" s="42"/>
      <c r="B71" s="41"/>
      <c r="C71" s="41"/>
      <c r="D71" s="41"/>
      <c r="E71" s="41"/>
      <c r="F71" s="41"/>
      <c r="G71" s="40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</row>
    <row r="72" spans="1:18" ht="18">
      <c r="A72" s="42"/>
      <c r="B72" s="41"/>
      <c r="C72" s="41"/>
      <c r="D72" s="41"/>
      <c r="E72" s="41"/>
      <c r="F72" s="41"/>
      <c r="G72" s="40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</row>
    <row r="73" spans="1:18" ht="18">
      <c r="A73" s="43"/>
      <c r="B73" s="41"/>
      <c r="C73" s="41"/>
      <c r="D73" s="41"/>
      <c r="E73" s="41"/>
      <c r="F73" s="41"/>
      <c r="G73" s="40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</row>
    <row r="74" spans="1:18" ht="18">
      <c r="A74" s="40"/>
      <c r="B74" s="41"/>
      <c r="C74" s="41"/>
      <c r="D74" s="41"/>
      <c r="E74" s="41"/>
      <c r="F74" s="41"/>
      <c r="G74" s="40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</row>
    <row r="75" spans="1:18" ht="18">
      <c r="A75" s="41"/>
      <c r="B75" s="41"/>
      <c r="C75" s="41"/>
      <c r="D75" s="41"/>
      <c r="E75" s="41"/>
      <c r="F75" s="41"/>
      <c r="G75" s="40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</row>
    <row r="76" spans="1:18" ht="18">
      <c r="A76" s="44"/>
      <c r="B76" s="41"/>
      <c r="C76" s="41"/>
      <c r="D76" s="41"/>
      <c r="E76" s="41"/>
      <c r="F76" s="41"/>
      <c r="G76" s="40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</row>
    <row r="77" spans="1:18" ht="18">
      <c r="A77" s="43"/>
      <c r="B77" s="41"/>
      <c r="C77" s="41"/>
      <c r="D77" s="41"/>
      <c r="E77" s="41"/>
      <c r="F77" s="41"/>
      <c r="G77" s="40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</row>
    <row r="78" spans="1:18" ht="18">
      <c r="A78" s="40"/>
      <c r="B78" s="41"/>
      <c r="C78" s="41"/>
      <c r="D78" s="41"/>
      <c r="E78" s="41"/>
      <c r="F78" s="41"/>
      <c r="G78" s="40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</row>
    <row r="79" spans="1:18" ht="18">
      <c r="A79" s="41"/>
      <c r="B79" s="41"/>
      <c r="C79" s="41"/>
      <c r="D79" s="41"/>
      <c r="E79" s="41"/>
      <c r="F79" s="41"/>
      <c r="G79" s="40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</row>
    <row r="80" spans="1:18" ht="18">
      <c r="A80" s="41"/>
      <c r="B80" s="41"/>
      <c r="C80" s="41"/>
      <c r="D80" s="41"/>
      <c r="E80" s="41"/>
      <c r="F80" s="41"/>
      <c r="G80" s="40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</row>
    <row r="81" spans="1:18" ht="18">
      <c r="A81" s="41"/>
      <c r="B81" s="41"/>
      <c r="C81" s="41"/>
      <c r="D81" s="41"/>
      <c r="E81" s="41"/>
      <c r="F81" s="41"/>
      <c r="G81" s="40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</row>
    <row r="82" spans="1:18" ht="18">
      <c r="A82" s="41"/>
      <c r="B82" s="41"/>
      <c r="C82" s="41"/>
      <c r="D82" s="41"/>
      <c r="E82" s="41"/>
      <c r="F82" s="41"/>
      <c r="G82" s="40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semaine du 1207 - 1907</vt:lpstr>
      <vt:lpstr>19-07 au 26-07</vt:lpstr>
      <vt:lpstr>27-07 au 09-08</vt:lpstr>
      <vt:lpstr>10-08 au 16-08</vt:lpstr>
      <vt:lpstr>Feuil2</vt:lpstr>
    </vt:vector>
  </TitlesOfParts>
  <Company>Born Video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murzeau</dc:creator>
  <cp:lastModifiedBy>nathalie murzeau</cp:lastModifiedBy>
  <cp:lastPrinted>2015-07-19T16:20:12Z</cp:lastPrinted>
  <dcterms:created xsi:type="dcterms:W3CDTF">2015-07-14T09:58:22Z</dcterms:created>
  <dcterms:modified xsi:type="dcterms:W3CDTF">2015-08-16T14:32:41Z</dcterms:modified>
</cp:coreProperties>
</file>