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Revision="1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  <customWorkbookViews>
    <customWorkbookView name="31019-13-13 - Affichage personnalisé" guid="{9F1BA265-3133-45C9-93C4-31BFCF8C4799}" mergeInterval="0" personalView="1" maximized="1" windowWidth="1436" windowHeight="675" activeSheetId="1"/>
  </customWorkbookViews>
</workbook>
</file>

<file path=xl/calcChain.xml><?xml version="1.0" encoding="utf-8"?>
<calcChain xmlns="http://schemas.openxmlformats.org/spreadsheetml/2006/main">
  <c r="B5" i="1" l="1"/>
  <c r="E5" i="1"/>
  <c r="H5" i="1" s="1"/>
  <c r="H26" i="1" s="1"/>
  <c r="G5" i="1"/>
  <c r="G26" i="1" s="1"/>
  <c r="B6" i="1"/>
  <c r="E6" i="1"/>
  <c r="G6" i="1"/>
  <c r="H6" i="1"/>
  <c r="B7" i="1"/>
  <c r="E7" i="1"/>
  <c r="G7" i="1"/>
  <c r="H7" i="1"/>
  <c r="B8" i="1"/>
  <c r="E8" i="1"/>
  <c r="G8" i="1"/>
  <c r="H8" i="1"/>
  <c r="B9" i="1"/>
  <c r="E9" i="1"/>
  <c r="G9" i="1"/>
  <c r="H9" i="1"/>
  <c r="B10" i="1"/>
  <c r="E10" i="1"/>
  <c r="G10" i="1"/>
  <c r="H10" i="1"/>
  <c r="B11" i="1"/>
  <c r="E11" i="1"/>
  <c r="G11" i="1"/>
  <c r="H11" i="1"/>
  <c r="B12" i="1"/>
  <c r="E12" i="1"/>
  <c r="G12" i="1"/>
  <c r="H12" i="1"/>
  <c r="B13" i="1"/>
  <c r="E13" i="1"/>
  <c r="G13" i="1"/>
  <c r="H13" i="1"/>
  <c r="B14" i="1"/>
  <c r="E14" i="1"/>
  <c r="G14" i="1"/>
  <c r="H14" i="1"/>
  <c r="B15" i="1"/>
  <c r="E15" i="1"/>
  <c r="G15" i="1"/>
  <c r="H15" i="1"/>
  <c r="B16" i="1"/>
  <c r="E16" i="1"/>
  <c r="G16" i="1"/>
  <c r="H16" i="1"/>
  <c r="B17" i="1"/>
  <c r="E17" i="1"/>
  <c r="G17" i="1"/>
  <c r="H17" i="1"/>
  <c r="B18" i="1"/>
  <c r="E18" i="1"/>
  <c r="G18" i="1"/>
  <c r="H18" i="1"/>
  <c r="B19" i="1"/>
  <c r="E19" i="1"/>
  <c r="G19" i="1"/>
  <c r="H19" i="1"/>
  <c r="B20" i="1"/>
  <c r="E20" i="1"/>
  <c r="G20" i="1"/>
  <c r="H20" i="1"/>
  <c r="B21" i="1"/>
  <c r="E21" i="1"/>
  <c r="G21" i="1"/>
  <c r="H21" i="1"/>
  <c r="B22" i="1"/>
  <c r="E22" i="1"/>
  <c r="G22" i="1"/>
  <c r="H22" i="1"/>
  <c r="B23" i="1"/>
  <c r="E23" i="1"/>
  <c r="G23" i="1"/>
  <c r="H23" i="1"/>
  <c r="B24" i="1"/>
  <c r="E24" i="1"/>
  <c r="G24" i="1"/>
  <c r="H24" i="1"/>
  <c r="B25" i="1"/>
  <c r="E25" i="1"/>
  <c r="G25" i="1"/>
  <c r="H25" i="1"/>
  <c r="C22" i="2" l="1"/>
  <c r="C21" i="2"/>
  <c r="C20" i="2"/>
</calcChain>
</file>

<file path=xl/sharedStrings.xml><?xml version="1.0" encoding="utf-8"?>
<sst xmlns="http://schemas.openxmlformats.org/spreadsheetml/2006/main" count="43" uniqueCount="40">
  <si>
    <t>bordures</t>
  </si>
  <si>
    <t>T1</t>
  </si>
  <si>
    <t>T2</t>
  </si>
  <si>
    <t>T3</t>
  </si>
  <si>
    <t>T4</t>
  </si>
  <si>
    <t>A1</t>
  </si>
  <si>
    <t>A2</t>
  </si>
  <si>
    <t>CC1</t>
  </si>
  <si>
    <t>CC2</t>
  </si>
  <si>
    <t>CS1</t>
  </si>
  <si>
    <t>CS2</t>
  </si>
  <si>
    <t>CS3</t>
  </si>
  <si>
    <t>I1</t>
  </si>
  <si>
    <t>I2</t>
  </si>
  <si>
    <t>P1</t>
  </si>
  <si>
    <t>P2</t>
  </si>
  <si>
    <t>P3</t>
  </si>
  <si>
    <t>AC1</t>
  </si>
  <si>
    <t>AC2</t>
  </si>
  <si>
    <t>TC1</t>
  </si>
  <si>
    <t>longueur</t>
  </si>
  <si>
    <t>TC2</t>
  </si>
  <si>
    <t>TC3</t>
  </si>
  <si>
    <t>T2S</t>
  </si>
  <si>
    <t>surface</t>
  </si>
  <si>
    <t>POSE DE BORDURES</t>
  </si>
  <si>
    <t>type</t>
  </si>
  <si>
    <t>épaisseur</t>
  </si>
  <si>
    <t>de bordure</t>
  </si>
  <si>
    <t>lit de pose</t>
  </si>
  <si>
    <t>totale</t>
  </si>
  <si>
    <t xml:space="preserve">espace </t>
  </si>
  <si>
    <t>joint</t>
  </si>
  <si>
    <t>volume</t>
  </si>
  <si>
    <t>béton</t>
  </si>
  <si>
    <t xml:space="preserve">volume </t>
  </si>
  <si>
    <t>mortier</t>
  </si>
  <si>
    <t>surface joint</t>
  </si>
  <si>
    <t xml:space="preserve">surface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</si>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</sst>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58F9699-D4A0-4C96-A5C4-8ADF270998C5}" diskRevisions="1" revisionId="25" version="3" protected="1">
  <header guid="{8F902E5E-55D4-4C09-A2FD-448C3ECE6389}" dateTime="2015-09-03T12:55:27" maxSheetId="4" userName="31019-13-13" r:id="rId1">
    <sheetIdMap count="3">
      <sheetId val="1"/>
      <sheetId val="2"/>
      <sheetId val="3"/>
    </sheetIdMap>
  </header>
  <header guid="{3AB08E7E-E91A-4435-B0D6-38190822C39A}" dateTime="2015-09-03T13:31:01" maxSheetId="4" userName="31019-13-13" r:id="rId2" minRId="1" maxRId="21">
    <sheetIdMap count="3">
      <sheetId val="1"/>
      <sheetId val="2"/>
      <sheetId val="3"/>
    </sheetIdMap>
  </header>
  <header guid="{0F0BD331-D040-41D7-9ACB-ED737CD0D27C}" dateTime="2015-09-03T13:39:05" maxSheetId="4" userName="31019-13-13" r:id="rId3">
    <sheetIdMap count="3">
      <sheetId val="1"/>
      <sheetId val="2"/>
      <sheetId val="3"/>
    </sheetIdMap>
  </header>
  <header guid="{206FAE51-BB1E-457C-B2B1-094A5FCDD36D}" dateTime="2015-09-03T13:42:17" maxSheetId="4" userName="31019-13-13" r:id="rId4" minRId="22" maxRId="25">
    <sheetIdMap count="3">
      <sheetId val="1"/>
      <sheetId val="2"/>
      <sheetId val="3"/>
    </sheetIdMap>
  </header>
  <header guid="{6FB7CF1F-6786-4914-BC17-E59167F2735A}" dateTime="2015-09-03T13:42:25" maxSheetId="4" userName="31019-13-13" r:id="rId5">
    <sheetIdMap count="3">
      <sheetId val="1"/>
      <sheetId val="2"/>
      <sheetId val="3"/>
    </sheetIdMap>
  </header>
  <header guid="{A58F9699-D4A0-4C96-A5C4-8ADF270998C5}" dateTime="2015-09-03T13:43:32" maxSheetId="4" userName="31019-13-13" r:id="rId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H5">
      <f>PRODUCT(E5,F5)</f>
    </oc>
    <nc r="H5">
      <f>PRODUCT(E5,F5)*D5</f>
    </nc>
  </rcc>
  <rcc rId="2" sId="1" odxf="1" dxf="1">
    <oc r="H6">
      <f>PRODUCT(E6,F6)</f>
    </oc>
    <nc r="H6">
      <f>PRODUCT(E6,F6)*D6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" sId="1" odxf="1" dxf="1">
    <oc r="H7">
      <f>PRODUCT(E7,F7)</f>
    </oc>
    <nc r="H7">
      <f>PRODUCT(E7,F7)*D7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" sId="1" odxf="1" dxf="1">
    <oc r="H8">
      <f>PRODUCT(E8,F8)</f>
    </oc>
    <nc r="H8">
      <f>PRODUCT(E8,F8)*D8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" sId="1" odxf="1" dxf="1">
    <oc r="H9">
      <f>PRODUCT(E9,F9)</f>
    </oc>
    <nc r="H9">
      <f>PRODUCT(E9,F9)*D9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" sId="1" odxf="1" dxf="1">
    <oc r="H10">
      <f>PRODUCT(E10,F10)</f>
    </oc>
    <nc r="H10">
      <f>PRODUCT(E10,F10)*D10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7" sId="1" odxf="1" dxf="1">
    <oc r="H11">
      <f>PRODUCT(E11,F11)</f>
    </oc>
    <nc r="H11">
      <f>PRODUCT(E11,F11)*D11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8" sId="1" odxf="1" dxf="1">
    <oc r="H12">
      <f>PRODUCT(E12,F12)</f>
    </oc>
    <nc r="H12">
      <f>PRODUCT(E12,F12)*D12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9" sId="1" odxf="1" dxf="1">
    <oc r="H13">
      <f>PRODUCT(E13,F13)</f>
    </oc>
    <nc r="H13">
      <f>PRODUCT(E13,F13)*D13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0" sId="1" odxf="1" dxf="1">
    <oc r="H14">
      <f>PRODUCT(E14,F14)</f>
    </oc>
    <nc r="H14">
      <f>PRODUCT(E14,F14)*D14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1" sId="1" odxf="1" dxf="1">
    <oc r="H15">
      <f>PRODUCT(E15,F15)</f>
    </oc>
    <nc r="H15">
      <f>PRODUCT(E15,F15)*D15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" sId="1" odxf="1" dxf="1">
    <oc r="H16">
      <f>PRODUCT(E16,F16)</f>
    </oc>
    <nc r="H16">
      <f>PRODUCT(E16,F16)*D16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" sId="1" odxf="1" dxf="1">
    <oc r="H17">
      <f>PRODUCT(E17,F17)</f>
    </oc>
    <nc r="H17">
      <f>PRODUCT(E17,F17)*D17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4" sId="1" odxf="1" dxf="1">
    <oc r="H18">
      <f>PRODUCT(E18,F18)</f>
    </oc>
    <nc r="H18">
      <f>PRODUCT(E18,F18)*D18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5" sId="1" odxf="1" dxf="1">
    <oc r="H19">
      <f>PRODUCT(E19,F19)</f>
    </oc>
    <nc r="H19">
      <f>PRODUCT(E19,F19)*D19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6" sId="1" odxf="1" dxf="1">
    <oc r="H20">
      <f>PRODUCT(E20,F20)</f>
    </oc>
    <nc r="H20">
      <f>PRODUCT(E20,F20)*D20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" sId="1" odxf="1" dxf="1">
    <oc r="H21">
      <f>PRODUCT(E21,F21)</f>
    </oc>
    <nc r="H21">
      <f>PRODUCT(E21,F21)*D21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" sId="1" odxf="1" dxf="1">
    <oc r="H22">
      <f>PRODUCT(E22,F22)</f>
    </oc>
    <nc r="H22">
      <f>PRODUCT(E22,F22)*D22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9" sId="1" odxf="1" dxf="1">
    <oc r="H23">
      <f>PRODUCT(E23,F23)</f>
    </oc>
    <nc r="H23">
      <f>PRODUCT(E23,F23)*D23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0" sId="1" odxf="1" dxf="1">
    <oc r="H24">
      <f>PRODUCT(E24,F24)</f>
    </oc>
    <nc r="H24">
      <f>PRODUCT(E24,F24)*D24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1" sId="1" odxf="1" dxf="1">
    <oc r="H25">
      <f>PRODUCT(E25,F25)</f>
    </oc>
    <nc r="H25">
      <f>PRODUCT(E25,F25)*D25</f>
    </nc>
    <odxf>
      <border outline="0">
        <top style="thin">
          <color indexed="64"/>
        </top>
        <bottom style="medium">
          <color indexed="64"/>
        </bottom>
      </border>
    </odxf>
    <ndxf>
      <border outline="0">
        <top style="medium">
          <color indexed="64"/>
        </top>
        <bottom style="thin">
          <color indexed="64"/>
        </bottom>
      </border>
    </ndxf>
  </rcc>
  <rfmt sheetId="1" sqref="A5:A25" start="0" length="0">
    <dxf>
      <border>
        <left style="thin">
          <color indexed="64"/>
        </left>
      </border>
    </dxf>
  </rfmt>
  <rfmt sheetId="1" sqref="A5:H5" start="0" length="0">
    <dxf>
      <border>
        <top style="thin">
          <color indexed="64"/>
        </top>
      </border>
    </dxf>
  </rfmt>
  <rfmt sheetId="1" sqref="H5:H25" start="0" length="0">
    <dxf>
      <border>
        <right style="thin">
          <color indexed="64"/>
        </right>
      </border>
    </dxf>
  </rfmt>
  <rfmt sheetId="1" sqref="A25:H25" start="0" length="0">
    <dxf>
      <border>
        <bottom style="thin">
          <color indexed="64"/>
        </bottom>
      </border>
    </dxf>
  </rfmt>
  <rfmt sheetId="1" sqref="A5:A25" start="0" length="0">
    <dxf>
      <border>
        <left style="medium">
          <color indexed="64"/>
        </left>
      </border>
    </dxf>
  </rfmt>
  <rfmt sheetId="1" sqref="A5:H5" start="0" length="0">
    <dxf>
      <border>
        <top style="medium">
          <color indexed="64"/>
        </top>
      </border>
    </dxf>
  </rfmt>
  <rfmt sheetId="1" sqref="H5:H25" start="0" length="0">
    <dxf>
      <border>
        <right style="medium">
          <color indexed="64"/>
        </right>
      </border>
    </dxf>
  </rfmt>
  <rfmt sheetId="1" sqref="A25:H25" start="0" length="0">
    <dxf>
      <border>
        <bottom style="medium">
          <color indexed="64"/>
        </bottom>
      </border>
    </dxf>
  </rfmt>
  <rcv guid="{9F1BA265-3133-45C9-93C4-31BFCF8C4799}" action="delete"/>
  <rcv guid="{9F1BA265-3133-45C9-93C4-31BFCF8C479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F1BA265-3133-45C9-93C4-31BFCF8C4799}" action="delete"/>
  <rcv guid="{9F1BA265-3133-45C9-93C4-31BFCF8C479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" sId="1" eol="1" ref="A26:XFD26" action="insertRow"/>
  <rcc rId="23" sId="1">
    <nc r="F26" t="inlineStr">
      <is>
        <t>TOTAL</t>
      </is>
    </nc>
  </rcc>
  <rfmt sheetId="1" sqref="F26" start="0" length="0">
    <dxf>
      <border>
        <left style="medium">
          <color indexed="64"/>
        </left>
      </border>
    </dxf>
  </rfmt>
  <rfmt sheetId="1" sqref="H26" start="0" length="0">
    <dxf>
      <border>
        <right style="medium">
          <color indexed="64"/>
        </right>
      </border>
    </dxf>
  </rfmt>
  <rfmt sheetId="1" sqref="F26:H26" start="0" length="0">
    <dxf>
      <border>
        <bottom style="medium">
          <color indexed="64"/>
        </bottom>
      </border>
    </dxf>
  </rfmt>
  <rfmt sheetId="1" sqref="G26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4" sId="1">
    <nc r="G26">
      <f>SUM(G5:G25)</f>
    </nc>
  </rcc>
  <rcc rId="25" sId="1">
    <nc r="H26">
      <f>SUM(H5:H25)</f>
    </nc>
  </rcc>
  <rcv guid="{9F1BA265-3133-45C9-93C4-31BFCF8C4799}" action="delete"/>
  <rcv guid="{9F1BA265-3133-45C9-93C4-31BFCF8C479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F1BA265-3133-45C9-93C4-31BFCF8C4799}" action="delete"/>
  <rcv guid="{9F1BA265-3133-45C9-93C4-31BFCF8C479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A25" start="0" length="0">
    <dxf>
      <border>
        <right style="medium">
          <color indexed="64"/>
        </right>
      </border>
    </dxf>
  </rfmt>
  <rfmt sheetId="1" sqref="C5:C25" start="0" length="0">
    <dxf>
      <border>
        <left style="medium">
          <color indexed="64"/>
        </left>
      </border>
    </dxf>
  </rfmt>
  <rfmt sheetId="1" sqref="C5:C25" start="0" length="0">
    <dxf>
      <border>
        <right style="medium">
          <color indexed="64"/>
        </right>
      </border>
    </dxf>
  </rfmt>
  <rfmt sheetId="1" sqref="E5:E25" start="0" length="0">
    <dxf>
      <border>
        <left style="medium">
          <color indexed="64"/>
        </left>
      </border>
    </dxf>
  </rfmt>
  <rfmt sheetId="1" sqref="E5:E25" start="0" length="0">
    <dxf>
      <border>
        <right style="medium">
          <color indexed="64"/>
        </right>
      </border>
    </dxf>
  </rfmt>
  <rfmt sheetId="1" sqref="G5:G25" start="0" length="0">
    <dxf>
      <border>
        <left style="medium">
          <color indexed="64"/>
        </left>
      </border>
    </dxf>
  </rfmt>
  <rfmt sheetId="1" sqref="G26" start="0" length="0">
    <dxf>
      <border>
        <left style="thin">
          <color indexed="64"/>
        </left>
      </border>
    </dxf>
  </rfmt>
  <rfmt sheetId="1" sqref="G26:H26" start="0" length="0">
    <dxf>
      <border>
        <top style="thin">
          <color indexed="64"/>
        </top>
      </border>
    </dxf>
  </rfmt>
  <rfmt sheetId="1" sqref="H26" start="0" length="0">
    <dxf>
      <border>
        <right style="thin">
          <color indexed="64"/>
        </right>
      </border>
    </dxf>
  </rfmt>
  <rfmt sheetId="1" sqref="G26:H26" start="0" length="0">
    <dxf>
      <border>
        <bottom style="thin">
          <color indexed="64"/>
        </bottom>
      </border>
    </dxf>
  </rfmt>
  <rfmt sheetId="1" sqref="G26:H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G26" start="0" length="0">
    <dxf>
      <border>
        <left style="medium">
          <color indexed="64"/>
        </left>
      </border>
    </dxf>
  </rfmt>
  <rfmt sheetId="1" sqref="G26:H26" start="0" length="0">
    <dxf>
      <border>
        <top style="medium">
          <color indexed="64"/>
        </top>
      </border>
    </dxf>
  </rfmt>
  <rfmt sheetId="1" sqref="H26" start="0" length="0">
    <dxf>
      <border>
        <right style="medium">
          <color indexed="64"/>
        </right>
      </border>
    </dxf>
  </rfmt>
  <rfmt sheetId="1" sqref="G26:H26" start="0" length="0">
    <dxf>
      <border>
        <bottom style="medium">
          <color indexed="64"/>
        </bottom>
      </border>
    </dxf>
  </rfmt>
  <rcv guid="{9F1BA265-3133-45C9-93C4-31BFCF8C4799}" action="delete"/>
  <rcv guid="{9F1BA265-3133-45C9-93C4-31BFCF8C479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25" sqref="K25"/>
    </sheetView>
  </sheetViews>
  <sheetFormatPr baseColWidth="10" defaultRowHeight="15" x14ac:dyDescent="0.25"/>
  <cols>
    <col min="2" max="2" width="11.42578125" customWidth="1"/>
  </cols>
  <sheetData>
    <row r="1" spans="1:8" x14ac:dyDescent="0.25">
      <c r="A1" s="12" t="s">
        <v>25</v>
      </c>
      <c r="B1" s="13"/>
      <c r="C1" s="14"/>
      <c r="D1" s="14"/>
      <c r="E1" s="14"/>
      <c r="F1" s="14"/>
      <c r="G1" s="14"/>
      <c r="H1" s="15"/>
    </row>
    <row r="2" spans="1:8" ht="15.75" thickBot="1" x14ac:dyDescent="0.3">
      <c r="A2" s="16"/>
      <c r="B2" s="17"/>
      <c r="C2" s="17"/>
      <c r="D2" s="17"/>
      <c r="E2" s="17"/>
      <c r="F2" s="17"/>
      <c r="G2" s="17"/>
      <c r="H2" s="18"/>
    </row>
    <row r="3" spans="1:8" x14ac:dyDescent="0.25">
      <c r="A3" s="4" t="s">
        <v>26</v>
      </c>
      <c r="B3" s="4" t="s">
        <v>24</v>
      </c>
      <c r="C3" s="4" t="s">
        <v>27</v>
      </c>
      <c r="D3" s="4" t="s">
        <v>20</v>
      </c>
      <c r="E3" s="4" t="s">
        <v>38</v>
      </c>
      <c r="F3" s="5" t="s">
        <v>31</v>
      </c>
      <c r="G3" s="5" t="s">
        <v>33</v>
      </c>
      <c r="H3" s="5" t="s">
        <v>35</v>
      </c>
    </row>
    <row r="4" spans="1:8" ht="15.75" thickBot="1" x14ac:dyDescent="0.3">
      <c r="A4" s="7" t="s">
        <v>28</v>
      </c>
      <c r="B4" s="7" t="s">
        <v>29</v>
      </c>
      <c r="C4" s="7" t="s">
        <v>29</v>
      </c>
      <c r="D4" s="7" t="s">
        <v>30</v>
      </c>
      <c r="E4" s="7" t="s">
        <v>32</v>
      </c>
      <c r="F4" s="6" t="s">
        <v>32</v>
      </c>
      <c r="G4" s="6" t="s">
        <v>34</v>
      </c>
      <c r="H4" s="6" t="s">
        <v>36</v>
      </c>
    </row>
    <row r="5" spans="1:8" x14ac:dyDescent="0.25">
      <c r="A5" s="20"/>
      <c r="B5" s="23" t="str">
        <f>IF(A5="","",VLOOKUP(A5,Feuil2!$A$2:$B$23,2,FALSE))</f>
        <v/>
      </c>
      <c r="C5" s="20"/>
      <c r="D5" s="26"/>
      <c r="E5" s="29" t="str">
        <f>IF(A5="","",VLOOKUP(A5,Feuil2!$A$2:$C$23,3,FALSE))</f>
        <v/>
      </c>
      <c r="F5" s="26"/>
      <c r="G5" s="8">
        <f>PRODUCT(A5,B5,C5+D5)</f>
        <v>0</v>
      </c>
      <c r="H5" s="9">
        <f>PRODUCT(E5,F5)*D5</f>
        <v>0</v>
      </c>
    </row>
    <row r="6" spans="1:8" x14ac:dyDescent="0.25">
      <c r="A6" s="21"/>
      <c r="B6" s="24" t="str">
        <f>IF(A6="","",VLOOKUP(A6,Feuil2!$A$2:$B$23,2,FALSE))</f>
        <v/>
      </c>
      <c r="C6" s="21"/>
      <c r="D6" s="27"/>
      <c r="E6" s="30" t="str">
        <f>IF(A6="","",VLOOKUP(A6,Feuil2!$A$2:$C$23,3,FALSE))</f>
        <v/>
      </c>
      <c r="F6" s="27"/>
      <c r="G6" s="10">
        <f t="shared" ref="G6:G25" si="0">PRODUCT(A6,B6,C6+D6)</f>
        <v>0</v>
      </c>
      <c r="H6" s="11">
        <f t="shared" ref="H6:H25" si="1">PRODUCT(E6,F6)*D6</f>
        <v>0</v>
      </c>
    </row>
    <row r="7" spans="1:8" x14ac:dyDescent="0.25">
      <c r="A7" s="21"/>
      <c r="B7" s="24" t="str">
        <f>IF(A7="","",VLOOKUP(A7,Feuil2!$A$2:$B$23,2,FALSE))</f>
        <v/>
      </c>
      <c r="C7" s="21"/>
      <c r="D7" s="27"/>
      <c r="E7" s="30" t="str">
        <f>IF(A7="","",VLOOKUP(A7,Feuil2!$A$2:$C$23,3,FALSE))</f>
        <v/>
      </c>
      <c r="F7" s="27"/>
      <c r="G7" s="10">
        <f t="shared" si="0"/>
        <v>0</v>
      </c>
      <c r="H7" s="11">
        <f t="shared" si="1"/>
        <v>0</v>
      </c>
    </row>
    <row r="8" spans="1:8" x14ac:dyDescent="0.25">
      <c r="A8" s="21"/>
      <c r="B8" s="24" t="str">
        <f>IF(A8="","",VLOOKUP(A8,Feuil2!$A$2:$B$23,2,FALSE))</f>
        <v/>
      </c>
      <c r="C8" s="21"/>
      <c r="D8" s="27"/>
      <c r="E8" s="30" t="str">
        <f>IF(A8="","",VLOOKUP(A8,Feuil2!$A$2:$C$23,3,FALSE))</f>
        <v/>
      </c>
      <c r="F8" s="27"/>
      <c r="G8" s="10">
        <f t="shared" si="0"/>
        <v>0</v>
      </c>
      <c r="H8" s="11">
        <f t="shared" si="1"/>
        <v>0</v>
      </c>
    </row>
    <row r="9" spans="1:8" x14ac:dyDescent="0.25">
      <c r="A9" s="21"/>
      <c r="B9" s="24" t="str">
        <f>IF(A9="","",VLOOKUP(A9,Feuil2!$A$2:$B$23,2,FALSE))</f>
        <v/>
      </c>
      <c r="C9" s="21"/>
      <c r="D9" s="27"/>
      <c r="E9" s="30" t="str">
        <f>IF(A9="","",VLOOKUP(A9,Feuil2!$A$2:$C$23,3,FALSE))</f>
        <v/>
      </c>
      <c r="F9" s="27"/>
      <c r="G9" s="10">
        <f t="shared" si="0"/>
        <v>0</v>
      </c>
      <c r="H9" s="11">
        <f t="shared" si="1"/>
        <v>0</v>
      </c>
    </row>
    <row r="10" spans="1:8" x14ac:dyDescent="0.25">
      <c r="A10" s="21"/>
      <c r="B10" s="24" t="str">
        <f>IF(A10="","",VLOOKUP(A10,Feuil2!$A$2:$B$23,2,FALSE))</f>
        <v/>
      </c>
      <c r="C10" s="21"/>
      <c r="D10" s="27"/>
      <c r="E10" s="30" t="str">
        <f>IF(A10="","",VLOOKUP(A10,Feuil2!$A$2:$C$23,3,FALSE))</f>
        <v/>
      </c>
      <c r="F10" s="27"/>
      <c r="G10" s="10">
        <f t="shared" si="0"/>
        <v>0</v>
      </c>
      <c r="H10" s="11">
        <f t="shared" si="1"/>
        <v>0</v>
      </c>
    </row>
    <row r="11" spans="1:8" x14ac:dyDescent="0.25">
      <c r="A11" s="21"/>
      <c r="B11" s="24" t="str">
        <f>IF(A11="","",VLOOKUP(A11,Feuil2!$A$2:$B$23,2,FALSE))</f>
        <v/>
      </c>
      <c r="C11" s="21"/>
      <c r="D11" s="27"/>
      <c r="E11" s="30" t="str">
        <f>IF(A11="","",VLOOKUP(A11,Feuil2!$A$2:$C$23,3,FALSE))</f>
        <v/>
      </c>
      <c r="F11" s="27"/>
      <c r="G11" s="10">
        <f t="shared" si="0"/>
        <v>0</v>
      </c>
      <c r="H11" s="11">
        <f t="shared" si="1"/>
        <v>0</v>
      </c>
    </row>
    <row r="12" spans="1:8" x14ac:dyDescent="0.25">
      <c r="A12" s="21"/>
      <c r="B12" s="24" t="str">
        <f>IF(A12="","",VLOOKUP(A12,Feuil2!$A$2:$B$23,2,FALSE))</f>
        <v/>
      </c>
      <c r="C12" s="21"/>
      <c r="D12" s="27"/>
      <c r="E12" s="30" t="str">
        <f>IF(A12="","",VLOOKUP(A12,Feuil2!$A$2:$C$23,3,FALSE))</f>
        <v/>
      </c>
      <c r="F12" s="27"/>
      <c r="G12" s="10">
        <f t="shared" si="0"/>
        <v>0</v>
      </c>
      <c r="H12" s="11">
        <f t="shared" si="1"/>
        <v>0</v>
      </c>
    </row>
    <row r="13" spans="1:8" x14ac:dyDescent="0.25">
      <c r="A13" s="21"/>
      <c r="B13" s="24" t="str">
        <f>IF(A13="","",VLOOKUP(A13,Feuil2!$A$2:$B$23,2,FALSE))</f>
        <v/>
      </c>
      <c r="C13" s="21"/>
      <c r="D13" s="27"/>
      <c r="E13" s="30" t="str">
        <f>IF(A13="","",VLOOKUP(A13,Feuil2!$A$2:$C$23,3,FALSE))</f>
        <v/>
      </c>
      <c r="F13" s="27"/>
      <c r="G13" s="10">
        <f t="shared" si="0"/>
        <v>0</v>
      </c>
      <c r="H13" s="11">
        <f t="shared" si="1"/>
        <v>0</v>
      </c>
    </row>
    <row r="14" spans="1:8" x14ac:dyDescent="0.25">
      <c r="A14" s="21"/>
      <c r="B14" s="24" t="str">
        <f>IF(A14="","",VLOOKUP(A14,Feuil2!$A$2:$B$23,2,FALSE))</f>
        <v/>
      </c>
      <c r="C14" s="21"/>
      <c r="D14" s="27"/>
      <c r="E14" s="30" t="str">
        <f>IF(A14="","",VLOOKUP(A14,Feuil2!$A$2:$C$23,3,FALSE))</f>
        <v/>
      </c>
      <c r="F14" s="27"/>
      <c r="G14" s="10">
        <f t="shared" si="0"/>
        <v>0</v>
      </c>
      <c r="H14" s="11">
        <f t="shared" si="1"/>
        <v>0</v>
      </c>
    </row>
    <row r="15" spans="1:8" x14ac:dyDescent="0.25">
      <c r="A15" s="21"/>
      <c r="B15" s="24" t="str">
        <f>IF(A15="","",VLOOKUP(A15,Feuil2!$A$2:$B$23,2,FALSE))</f>
        <v/>
      </c>
      <c r="C15" s="21"/>
      <c r="D15" s="27"/>
      <c r="E15" s="30" t="str">
        <f>IF(A15="","",VLOOKUP(A15,Feuil2!$A$2:$C$23,3,FALSE))</f>
        <v/>
      </c>
      <c r="F15" s="27"/>
      <c r="G15" s="10">
        <f t="shared" si="0"/>
        <v>0</v>
      </c>
      <c r="H15" s="11">
        <f t="shared" si="1"/>
        <v>0</v>
      </c>
    </row>
    <row r="16" spans="1:8" x14ac:dyDescent="0.25">
      <c r="A16" s="21"/>
      <c r="B16" s="24" t="str">
        <f>IF(A16="","",VLOOKUP(A16,Feuil2!$A$2:$B$23,2,FALSE))</f>
        <v/>
      </c>
      <c r="C16" s="21"/>
      <c r="D16" s="27"/>
      <c r="E16" s="30" t="str">
        <f>IF(A16="","",VLOOKUP(A16,Feuil2!$A$2:$C$23,3,FALSE))</f>
        <v/>
      </c>
      <c r="F16" s="27"/>
      <c r="G16" s="10">
        <f t="shared" si="0"/>
        <v>0</v>
      </c>
      <c r="H16" s="11">
        <f t="shared" si="1"/>
        <v>0</v>
      </c>
    </row>
    <row r="17" spans="1:8" x14ac:dyDescent="0.25">
      <c r="A17" s="21"/>
      <c r="B17" s="24" t="str">
        <f>IF(A17="","",VLOOKUP(A17,Feuil2!$A$2:$B$23,2,FALSE))</f>
        <v/>
      </c>
      <c r="C17" s="21"/>
      <c r="D17" s="27"/>
      <c r="E17" s="30" t="str">
        <f>IF(A17="","",VLOOKUP(A17,Feuil2!$A$2:$C$23,3,FALSE))</f>
        <v/>
      </c>
      <c r="F17" s="27"/>
      <c r="G17" s="10">
        <f t="shared" si="0"/>
        <v>0</v>
      </c>
      <c r="H17" s="11">
        <f t="shared" si="1"/>
        <v>0</v>
      </c>
    </row>
    <row r="18" spans="1:8" x14ac:dyDescent="0.25">
      <c r="A18" s="21"/>
      <c r="B18" s="24" t="str">
        <f>IF(A18="","",VLOOKUP(A18,Feuil2!$A$2:$B$23,2,FALSE))</f>
        <v/>
      </c>
      <c r="C18" s="21"/>
      <c r="D18" s="27"/>
      <c r="E18" s="30" t="str">
        <f>IF(A18="","",VLOOKUP(A18,Feuil2!$A$2:$C$23,3,FALSE))</f>
        <v/>
      </c>
      <c r="F18" s="27"/>
      <c r="G18" s="10">
        <f t="shared" si="0"/>
        <v>0</v>
      </c>
      <c r="H18" s="11">
        <f t="shared" si="1"/>
        <v>0</v>
      </c>
    </row>
    <row r="19" spans="1:8" x14ac:dyDescent="0.25">
      <c r="A19" s="21"/>
      <c r="B19" s="24" t="str">
        <f>IF(A19="","",VLOOKUP(A19,Feuil2!$A$2:$B$23,2,FALSE))</f>
        <v/>
      </c>
      <c r="C19" s="21"/>
      <c r="D19" s="27"/>
      <c r="E19" s="30" t="str">
        <f>IF(A19="","",VLOOKUP(A19,Feuil2!$A$2:$C$23,3,FALSE))</f>
        <v/>
      </c>
      <c r="F19" s="27"/>
      <c r="G19" s="10">
        <f t="shared" si="0"/>
        <v>0</v>
      </c>
      <c r="H19" s="11">
        <f t="shared" si="1"/>
        <v>0</v>
      </c>
    </row>
    <row r="20" spans="1:8" x14ac:dyDescent="0.25">
      <c r="A20" s="21"/>
      <c r="B20" s="24" t="str">
        <f>IF(A20="","",VLOOKUP(A20,Feuil2!$A$2:$B$23,2,FALSE))</f>
        <v/>
      </c>
      <c r="C20" s="21"/>
      <c r="D20" s="27"/>
      <c r="E20" s="30" t="str">
        <f>IF(A20="","",VLOOKUP(A20,Feuil2!$A$2:$C$23,3,FALSE))</f>
        <v/>
      </c>
      <c r="F20" s="27"/>
      <c r="G20" s="10">
        <f t="shared" si="0"/>
        <v>0</v>
      </c>
      <c r="H20" s="11">
        <f t="shared" si="1"/>
        <v>0</v>
      </c>
    </row>
    <row r="21" spans="1:8" x14ac:dyDescent="0.25">
      <c r="A21" s="21"/>
      <c r="B21" s="24" t="str">
        <f>IF(A21="","",VLOOKUP(A21,Feuil2!$A$2:$B$23,2,FALSE))</f>
        <v/>
      </c>
      <c r="C21" s="21"/>
      <c r="D21" s="27"/>
      <c r="E21" s="30" t="str">
        <f>IF(A21="","",VLOOKUP(A21,Feuil2!$A$2:$C$23,3,FALSE))</f>
        <v/>
      </c>
      <c r="F21" s="27"/>
      <c r="G21" s="10">
        <f t="shared" si="0"/>
        <v>0</v>
      </c>
      <c r="H21" s="11">
        <f t="shared" si="1"/>
        <v>0</v>
      </c>
    </row>
    <row r="22" spans="1:8" x14ac:dyDescent="0.25">
      <c r="A22" s="21"/>
      <c r="B22" s="24" t="str">
        <f>IF(A22="","",VLOOKUP(A22,Feuil2!$A$2:$B$23,2,FALSE))</f>
        <v/>
      </c>
      <c r="C22" s="21"/>
      <c r="D22" s="27"/>
      <c r="E22" s="30" t="str">
        <f>IF(A22="","",VLOOKUP(A22,Feuil2!$A$2:$C$23,3,FALSE))</f>
        <v/>
      </c>
      <c r="F22" s="27"/>
      <c r="G22" s="10">
        <f t="shared" si="0"/>
        <v>0</v>
      </c>
      <c r="H22" s="11">
        <f t="shared" si="1"/>
        <v>0</v>
      </c>
    </row>
    <row r="23" spans="1:8" x14ac:dyDescent="0.25">
      <c r="A23" s="21"/>
      <c r="B23" s="24" t="str">
        <f>IF(A23="","",VLOOKUP(A23,Feuil2!$A$2:$B$23,2,FALSE))</f>
        <v/>
      </c>
      <c r="C23" s="21"/>
      <c r="D23" s="27"/>
      <c r="E23" s="30" t="str">
        <f>IF(A23="","",VLOOKUP(A23,Feuil2!$A$2:$C$23,3,FALSE))</f>
        <v/>
      </c>
      <c r="F23" s="27"/>
      <c r="G23" s="10">
        <f t="shared" si="0"/>
        <v>0</v>
      </c>
      <c r="H23" s="11">
        <f t="shared" si="1"/>
        <v>0</v>
      </c>
    </row>
    <row r="24" spans="1:8" x14ac:dyDescent="0.25">
      <c r="A24" s="21"/>
      <c r="B24" s="24" t="str">
        <f>IF(A24="","",VLOOKUP(A24,Feuil2!$A$2:$B$23,2,FALSE))</f>
        <v/>
      </c>
      <c r="C24" s="21"/>
      <c r="D24" s="27"/>
      <c r="E24" s="30" t="str">
        <f>IF(A24="","",VLOOKUP(A24,Feuil2!$A$2:$C$23,3,FALSE))</f>
        <v/>
      </c>
      <c r="F24" s="27"/>
      <c r="G24" s="10">
        <f t="shared" si="0"/>
        <v>0</v>
      </c>
      <c r="H24" s="11">
        <f t="shared" si="1"/>
        <v>0</v>
      </c>
    </row>
    <row r="25" spans="1:8" ht="15.75" thickBot="1" x14ac:dyDescent="0.3">
      <c r="A25" s="22"/>
      <c r="B25" s="25" t="str">
        <f>IF(A25="","",VLOOKUP(A25,Feuil2!$A$2:$B$23,2,FALSE))</f>
        <v/>
      </c>
      <c r="C25" s="22"/>
      <c r="D25" s="28"/>
      <c r="E25" s="31" t="str">
        <f>IF(A25="","",VLOOKUP(A25,Feuil2!$A$2:$C$23,3,FALSE))</f>
        <v/>
      </c>
      <c r="F25" s="28"/>
      <c r="G25" s="32">
        <f t="shared" si="0"/>
        <v>0</v>
      </c>
      <c r="H25" s="33">
        <f t="shared" si="1"/>
        <v>0</v>
      </c>
    </row>
    <row r="26" spans="1:8" ht="15.75" thickBot="1" x14ac:dyDescent="0.3">
      <c r="F26" s="19" t="s">
        <v>39</v>
      </c>
      <c r="G26" s="34">
        <f>SUM(G5:G25)</f>
        <v>0</v>
      </c>
      <c r="H26" s="35">
        <f>SUM(H5:H25)</f>
        <v>0</v>
      </c>
    </row>
  </sheetData>
  <customSheetViews>
    <customSheetView guid="{9F1BA265-3133-45C9-93C4-31BFCF8C4799}">
      <selection activeCell="K25" sqref="K25"/>
      <pageMargins left="0.7" right="0.7" top="0.75" bottom="0.75" header="0.3" footer="0.3"/>
      <pageSetup paperSize="9" orientation="portrait" r:id="rId1"/>
    </customSheetView>
  </customSheetViews>
  <mergeCells count="1">
    <mergeCell ref="A1:H2"/>
  </mergeCell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Feuil2!$A$2:$A$23</xm:f>
          </x14:formula1>
          <xm:sqref>A5:A20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4" sqref="C14"/>
    </sheetView>
  </sheetViews>
  <sheetFormatPr baseColWidth="10" defaultRowHeight="15" x14ac:dyDescent="0.25"/>
  <cols>
    <col min="1" max="1" width="23" customWidth="1"/>
    <col min="2" max="2" width="11.42578125" style="1"/>
    <col min="3" max="3" width="12.140625" customWidth="1"/>
  </cols>
  <sheetData>
    <row r="1" spans="1:3" x14ac:dyDescent="0.25">
      <c r="A1" s="2" t="s">
        <v>0</v>
      </c>
      <c r="B1" s="2" t="s">
        <v>24</v>
      </c>
      <c r="C1" s="3" t="s">
        <v>37</v>
      </c>
    </row>
    <row r="2" spans="1:3" x14ac:dyDescent="0.25">
      <c r="A2" s="3" t="s">
        <v>1</v>
      </c>
      <c r="B2" s="2">
        <v>0.39</v>
      </c>
      <c r="C2" s="3">
        <v>2.4E-2</v>
      </c>
    </row>
    <row r="3" spans="1:3" x14ac:dyDescent="0.25">
      <c r="A3" s="3" t="s">
        <v>2</v>
      </c>
      <c r="B3" s="2">
        <v>0.47</v>
      </c>
      <c r="C3" s="3">
        <v>3.6999999999999998E-2</v>
      </c>
    </row>
    <row r="4" spans="1:3" x14ac:dyDescent="0.25">
      <c r="A4" s="3" t="s">
        <v>3</v>
      </c>
      <c r="B4" s="2">
        <v>0.56000000000000005</v>
      </c>
      <c r="C4" s="3">
        <v>4.7E-2</v>
      </c>
    </row>
    <row r="5" spans="1:3" x14ac:dyDescent="0.25">
      <c r="A5" s="3" t="s">
        <v>4</v>
      </c>
      <c r="B5" s="2">
        <v>0.57999999999999996</v>
      </c>
      <c r="C5" s="3">
        <v>0.06</v>
      </c>
    </row>
    <row r="6" spans="1:3" x14ac:dyDescent="0.25">
      <c r="A6" s="3" t="s">
        <v>5</v>
      </c>
      <c r="B6" s="2">
        <v>0.55000000000000004</v>
      </c>
      <c r="C6" s="3">
        <v>0.05</v>
      </c>
    </row>
    <row r="7" spans="1:3" x14ac:dyDescent="0.25">
      <c r="A7" s="3" t="s">
        <v>6</v>
      </c>
      <c r="B7" s="2">
        <v>0.42</v>
      </c>
      <c r="C7" s="3">
        <v>0.03</v>
      </c>
    </row>
    <row r="8" spans="1:3" x14ac:dyDescent="0.25">
      <c r="A8" s="3" t="s">
        <v>7</v>
      </c>
      <c r="B8" s="2">
        <v>0.6</v>
      </c>
      <c r="C8" s="3">
        <v>4.8000000000000001E-2</v>
      </c>
    </row>
    <row r="9" spans="1:3" x14ac:dyDescent="0.25">
      <c r="A9" s="3" t="s">
        <v>8</v>
      </c>
      <c r="B9" s="2">
        <v>0.75</v>
      </c>
      <c r="C9" s="3">
        <v>7.0000000000000007E-2</v>
      </c>
    </row>
    <row r="10" spans="1:3" x14ac:dyDescent="0.25">
      <c r="A10" s="3" t="s">
        <v>9</v>
      </c>
      <c r="B10" s="2">
        <v>0.4</v>
      </c>
      <c r="C10" s="3">
        <v>2.1999999999999999E-2</v>
      </c>
    </row>
    <row r="11" spans="1:3" x14ac:dyDescent="0.25">
      <c r="A11" s="3" t="s">
        <v>10</v>
      </c>
      <c r="B11" s="2">
        <v>0.49</v>
      </c>
      <c r="C11" s="3">
        <v>0.03</v>
      </c>
    </row>
    <row r="12" spans="1:3" x14ac:dyDescent="0.25">
      <c r="A12" s="3" t="s">
        <v>11</v>
      </c>
      <c r="B12" s="2">
        <v>0.5</v>
      </c>
      <c r="C12" s="3">
        <v>3.7499999999999999E-2</v>
      </c>
    </row>
    <row r="13" spans="1:3" x14ac:dyDescent="0.25">
      <c r="A13" s="3" t="s">
        <v>12</v>
      </c>
      <c r="B13" s="2">
        <v>0.4</v>
      </c>
      <c r="C13" s="3">
        <v>2.5000000000000001E-2</v>
      </c>
    </row>
    <row r="14" spans="1:3" x14ac:dyDescent="0.25">
      <c r="A14" s="3" t="s">
        <v>13</v>
      </c>
      <c r="B14" s="2">
        <v>0.5</v>
      </c>
      <c r="C14" s="3">
        <v>3.7499999999999999E-2</v>
      </c>
    </row>
    <row r="15" spans="1:3" x14ac:dyDescent="0.25">
      <c r="A15" s="3" t="s">
        <v>14</v>
      </c>
      <c r="B15" s="2">
        <v>0.26</v>
      </c>
      <c r="C15" s="3">
        <v>1.6E-2</v>
      </c>
    </row>
    <row r="16" spans="1:3" x14ac:dyDescent="0.25">
      <c r="A16" s="3" t="s">
        <v>15</v>
      </c>
      <c r="B16" s="2">
        <v>0.33</v>
      </c>
      <c r="C16" s="3">
        <v>1.6799999999999999E-2</v>
      </c>
    </row>
    <row r="17" spans="1:3" x14ac:dyDescent="0.25">
      <c r="A17" s="3" t="s">
        <v>16</v>
      </c>
      <c r="B17" s="2">
        <v>0.24</v>
      </c>
      <c r="C17" s="3">
        <v>1.2E-2</v>
      </c>
    </row>
    <row r="18" spans="1:3" x14ac:dyDescent="0.25">
      <c r="A18" s="3" t="s">
        <v>17</v>
      </c>
      <c r="B18" s="2">
        <v>0.6</v>
      </c>
      <c r="C18" s="3">
        <v>5.2499999999999998E-2</v>
      </c>
    </row>
    <row r="19" spans="1:3" x14ac:dyDescent="0.25">
      <c r="A19" s="3" t="s">
        <v>18</v>
      </c>
      <c r="B19" s="2">
        <v>0.52</v>
      </c>
      <c r="C19" s="3">
        <v>4.3200000000000002E-2</v>
      </c>
    </row>
    <row r="20" spans="1:3" x14ac:dyDescent="0.25">
      <c r="A20" s="3" t="s">
        <v>19</v>
      </c>
      <c r="B20" s="2">
        <v>0.6</v>
      </c>
      <c r="C20" s="3">
        <f>SUM(C2,C10)</f>
        <v>4.5999999999999999E-2</v>
      </c>
    </row>
    <row r="21" spans="1:3" x14ac:dyDescent="0.25">
      <c r="A21" s="3" t="s">
        <v>21</v>
      </c>
      <c r="B21" s="2">
        <v>0.7</v>
      </c>
      <c r="C21" s="3">
        <f>SUM(C3,C11)</f>
        <v>6.7000000000000004E-2</v>
      </c>
    </row>
    <row r="22" spans="1:3" x14ac:dyDescent="0.25">
      <c r="A22" s="3" t="s">
        <v>22</v>
      </c>
      <c r="B22" s="2">
        <v>0.76</v>
      </c>
      <c r="C22" s="3">
        <f>SUM(C4,C12)</f>
        <v>8.4499999999999992E-2</v>
      </c>
    </row>
    <row r="23" spans="1:3" x14ac:dyDescent="0.25">
      <c r="A23" s="3" t="s">
        <v>23</v>
      </c>
      <c r="B23" s="2">
        <v>0.31</v>
      </c>
      <c r="C23" s="3">
        <v>2.1000000000000001E-2</v>
      </c>
    </row>
  </sheetData>
  <customSheetViews>
    <customSheetView guid="{9F1BA265-3133-45C9-93C4-31BFCF8C4799}">
      <selection activeCell="C14" sqref="C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customSheetViews>
    <customSheetView guid="{9F1BA265-3133-45C9-93C4-31BFCF8C479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Stagiaire conducteur de travaux AFPA 2015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LUCION Grégory</dc:creator>
  <cp:lastModifiedBy>31019-13-13</cp:lastModifiedBy>
  <dcterms:created xsi:type="dcterms:W3CDTF">2015-09-03T08:46:22Z</dcterms:created>
  <dcterms:modified xsi:type="dcterms:W3CDTF">2015-09-03T11:43:32Z</dcterms:modified>
</cp:coreProperties>
</file>