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8675" windowHeight="115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Feuil1!$A$1:$I$26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5" i="1"/>
  <c r="C6" i="1"/>
  <c r="I26" i="1" l="1"/>
  <c r="H26" i="1"/>
  <c r="C22" i="2" l="1"/>
  <c r="C21" i="2"/>
  <c r="C20" i="2"/>
</calcChain>
</file>

<file path=xl/sharedStrings.xml><?xml version="1.0" encoding="utf-8"?>
<sst xmlns="http://schemas.openxmlformats.org/spreadsheetml/2006/main" count="45" uniqueCount="43">
  <si>
    <t>bordures</t>
  </si>
  <si>
    <t>surface</t>
  </si>
  <si>
    <t>surface joint</t>
  </si>
  <si>
    <t>T1</t>
  </si>
  <si>
    <t>T2</t>
  </si>
  <si>
    <t>T3</t>
  </si>
  <si>
    <t>T4</t>
  </si>
  <si>
    <t>A1</t>
  </si>
  <si>
    <t>A2</t>
  </si>
  <si>
    <t>CC1</t>
  </si>
  <si>
    <t>CC2</t>
  </si>
  <si>
    <t>CS1</t>
  </si>
  <si>
    <t>CS2</t>
  </si>
  <si>
    <t>CS3</t>
  </si>
  <si>
    <t>I1</t>
  </si>
  <si>
    <t>I2</t>
  </si>
  <si>
    <t>P1</t>
  </si>
  <si>
    <t>P2</t>
  </si>
  <si>
    <t>P3</t>
  </si>
  <si>
    <t>AC1</t>
  </si>
  <si>
    <t>AC2</t>
  </si>
  <si>
    <t>TC1</t>
  </si>
  <si>
    <t>TC2</t>
  </si>
  <si>
    <t>TC3</t>
  </si>
  <si>
    <t>T2S</t>
  </si>
  <si>
    <t>épaisseur</t>
  </si>
  <si>
    <t>longueur</t>
  </si>
  <si>
    <t xml:space="preserve">surface </t>
  </si>
  <si>
    <t xml:space="preserve">espace </t>
  </si>
  <si>
    <t>volume</t>
  </si>
  <si>
    <t xml:space="preserve">volume </t>
  </si>
  <si>
    <t>lit de pose</t>
  </si>
  <si>
    <t>totale</t>
  </si>
  <si>
    <t>joint</t>
  </si>
  <si>
    <t>béton</t>
  </si>
  <si>
    <t>mortier</t>
  </si>
  <si>
    <t>TOTAL</t>
  </si>
  <si>
    <t>volumes béton &amp; mortier pour pose de bordures</t>
  </si>
  <si>
    <t>type</t>
  </si>
  <si>
    <t>de bordure</t>
  </si>
  <si>
    <t>*</t>
  </si>
  <si>
    <t>les cases vides sont a renseigner en mètre.</t>
  </si>
  <si>
    <t>les volumes tiennent compte des épaulements.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</si>
</sst>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164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16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/>
    <xf numFmtId="0" fontId="0" fillId="3" borderId="13" xfId="0" applyFill="1" applyBorder="1"/>
    <xf numFmtId="164" fontId="0" fillId="0" borderId="12" xfId="0" applyNumberFormat="1" applyBorder="1"/>
    <xf numFmtId="164" fontId="0" fillId="0" borderId="0" xfId="0" applyNumberFormat="1"/>
    <xf numFmtId="0" fontId="0" fillId="4" borderId="14" xfId="0" applyFill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0" fillId="0" borderId="12" xfId="0" applyBorder="1"/>
    <xf numFmtId="0" fontId="0" fillId="4" borderId="22" xfId="0" applyFill="1" applyBorder="1"/>
    <xf numFmtId="0" fontId="0" fillId="4" borderId="23" xfId="0" applyFill="1" applyBorder="1"/>
    <xf numFmtId="0" fontId="0" fillId="0" borderId="24" xfId="0" applyBorder="1"/>
    <xf numFmtId="0" fontId="0" fillId="0" borderId="25" xfId="0" applyBorder="1"/>
    <xf numFmtId="0" fontId="0" fillId="5" borderId="2" xfId="0" applyFill="1" applyBorder="1"/>
    <xf numFmtId="0" fontId="0" fillId="5" borderId="3" xfId="0" applyFill="1" applyBorder="1"/>
    <xf numFmtId="0" fontId="0" fillId="5" borderId="21" xfId="0" applyFill="1" applyBorder="1"/>
    <xf numFmtId="0" fontId="0" fillId="0" borderId="0" xfId="0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E33" sqref="E33"/>
    </sheetView>
  </sheetViews>
  <sheetFormatPr baseColWidth="10" defaultRowHeight="15" x14ac:dyDescent="0.25"/>
  <cols>
    <col min="3" max="3" width="1.140625" customWidth="1"/>
    <col min="8" max="9" width="11.7109375" customWidth="1"/>
  </cols>
  <sheetData>
    <row r="1" spans="2:9" x14ac:dyDescent="0.25">
      <c r="B1" s="22" t="s">
        <v>37</v>
      </c>
      <c r="C1" s="23"/>
      <c r="D1" s="23"/>
      <c r="E1" s="23"/>
      <c r="F1" s="23"/>
      <c r="G1" s="23"/>
      <c r="H1" s="23"/>
      <c r="I1" s="24"/>
    </row>
    <row r="2" spans="2:9" ht="15.75" thickBot="1" x14ac:dyDescent="0.3">
      <c r="B2" s="25"/>
      <c r="C2" s="26"/>
      <c r="D2" s="26"/>
      <c r="E2" s="26"/>
      <c r="F2" s="26"/>
      <c r="G2" s="26"/>
      <c r="H2" s="26"/>
      <c r="I2" s="27"/>
    </row>
    <row r="3" spans="2:9" x14ac:dyDescent="0.25">
      <c r="B3" s="4" t="s">
        <v>38</v>
      </c>
      <c r="C3" s="35"/>
      <c r="D3" s="5" t="s">
        <v>25</v>
      </c>
      <c r="E3" s="5" t="s">
        <v>26</v>
      </c>
      <c r="F3" s="6" t="s">
        <v>27</v>
      </c>
      <c r="G3" s="5" t="s">
        <v>28</v>
      </c>
      <c r="H3" s="5" t="s">
        <v>29</v>
      </c>
      <c r="I3" s="5" t="s">
        <v>30</v>
      </c>
    </row>
    <row r="4" spans="2:9" ht="15.75" thickBot="1" x14ac:dyDescent="0.3">
      <c r="B4" s="5" t="s">
        <v>39</v>
      </c>
      <c r="C4" s="36"/>
      <c r="D4" s="5" t="s">
        <v>31</v>
      </c>
      <c r="E4" s="5" t="s">
        <v>32</v>
      </c>
      <c r="F4" s="6" t="s">
        <v>33</v>
      </c>
      <c r="G4" s="5" t="s">
        <v>33</v>
      </c>
      <c r="H4" s="5" t="s">
        <v>34</v>
      </c>
      <c r="I4" s="5" t="s">
        <v>35</v>
      </c>
    </row>
    <row r="5" spans="2:9" x14ac:dyDescent="0.25">
      <c r="B5" s="28"/>
      <c r="C5" s="35" t="str">
        <f>IF(B5="","",VLOOKUP(B5,Feuil2!$A$2:$B$23,2,FALSE))</f>
        <v/>
      </c>
      <c r="D5" s="7"/>
      <c r="E5" s="8"/>
      <c r="F5" s="9" t="str">
        <f>IF(B5="","",VLOOKUP(B5,Feuil2!$A$2:$C$23,3,FALSE))</f>
        <v/>
      </c>
      <c r="G5" s="8"/>
      <c r="H5" s="10">
        <f>PRODUCT(C5,D5,E5)</f>
        <v>0</v>
      </c>
      <c r="I5" s="11">
        <f>PRODUCT(F5,G5,E5)</f>
        <v>0</v>
      </c>
    </row>
    <row r="6" spans="2:9" x14ac:dyDescent="0.25">
      <c r="B6" s="29"/>
      <c r="C6" s="36" t="str">
        <f>IF(B6="","",VLOOKUP(B6,Feuil2!$A$2:$B$23,2,FALSE))</f>
        <v/>
      </c>
      <c r="D6" s="12"/>
      <c r="E6" s="13"/>
      <c r="F6" s="14" t="str">
        <f>IF(B6="","",VLOOKUP(B6,Feuil2!$A$2:$C$23,3,FALSE))</f>
        <v/>
      </c>
      <c r="G6" s="13"/>
      <c r="H6" s="15">
        <f t="shared" ref="H6:H25" si="0">PRODUCT(C6,D6,E6)</f>
        <v>0</v>
      </c>
      <c r="I6" s="16">
        <f t="shared" ref="I6:I25" si="1">PRODUCT(F6,G6,E6)</f>
        <v>0</v>
      </c>
    </row>
    <row r="7" spans="2:9" x14ac:dyDescent="0.25">
      <c r="B7" s="29"/>
      <c r="C7" s="36" t="str">
        <f>IF(B7="","",VLOOKUP(B7,Feuil2!$A$2:$B$23,2,FALSE))</f>
        <v/>
      </c>
      <c r="D7" s="12"/>
      <c r="E7" s="13"/>
      <c r="F7" s="14" t="str">
        <f>IF(B7="","",VLOOKUP(B7,Feuil2!$A$2:$C$23,3,FALSE))</f>
        <v/>
      </c>
      <c r="G7" s="13"/>
      <c r="H7" s="15">
        <f t="shared" si="0"/>
        <v>0</v>
      </c>
      <c r="I7" s="16">
        <f t="shared" si="1"/>
        <v>0</v>
      </c>
    </row>
    <row r="8" spans="2:9" x14ac:dyDescent="0.25">
      <c r="B8" s="29"/>
      <c r="C8" s="36" t="str">
        <f>IF(B8="","",VLOOKUP(B8,Feuil2!$A$2:$B$23,2,FALSE))</f>
        <v/>
      </c>
      <c r="D8" s="12"/>
      <c r="E8" s="13"/>
      <c r="F8" s="14" t="str">
        <f>IF(B8="","",VLOOKUP(B8,Feuil2!$A$2:$C$23,3,FALSE))</f>
        <v/>
      </c>
      <c r="G8" s="13"/>
      <c r="H8" s="15">
        <f t="shared" si="0"/>
        <v>0</v>
      </c>
      <c r="I8" s="16">
        <f t="shared" si="1"/>
        <v>0</v>
      </c>
    </row>
    <row r="9" spans="2:9" x14ac:dyDescent="0.25">
      <c r="B9" s="29"/>
      <c r="C9" s="36" t="str">
        <f>IF(B9="","",VLOOKUP(B9,Feuil2!$A$2:$B$23,2,FALSE))</f>
        <v/>
      </c>
      <c r="D9" s="12"/>
      <c r="E9" s="13"/>
      <c r="F9" s="14" t="str">
        <f>IF(B9="","",VLOOKUP(B9,Feuil2!$A$2:$C$23,3,FALSE))</f>
        <v/>
      </c>
      <c r="G9" s="13"/>
      <c r="H9" s="15">
        <f t="shared" si="0"/>
        <v>0</v>
      </c>
      <c r="I9" s="16">
        <f t="shared" si="1"/>
        <v>0</v>
      </c>
    </row>
    <row r="10" spans="2:9" x14ac:dyDescent="0.25">
      <c r="B10" s="29"/>
      <c r="C10" s="36" t="str">
        <f>IF(B10="","",VLOOKUP(B10,Feuil2!$A$2:$B$23,2,FALSE))</f>
        <v/>
      </c>
      <c r="D10" s="12"/>
      <c r="E10" s="13"/>
      <c r="F10" s="14" t="str">
        <f>IF(B10="","",VLOOKUP(B10,Feuil2!$A$2:$C$23,3,FALSE))</f>
        <v/>
      </c>
      <c r="G10" s="13"/>
      <c r="H10" s="15">
        <f t="shared" si="0"/>
        <v>0</v>
      </c>
      <c r="I10" s="16">
        <f t="shared" si="1"/>
        <v>0</v>
      </c>
    </row>
    <row r="11" spans="2:9" x14ac:dyDescent="0.25">
      <c r="B11" s="29"/>
      <c r="C11" s="36" t="str">
        <f>IF(B11="","",VLOOKUP(B11,Feuil2!$A$2:$B$23,2,FALSE))</f>
        <v/>
      </c>
      <c r="D11" s="12"/>
      <c r="E11" s="13"/>
      <c r="F11" s="14" t="str">
        <f>IF(B11="","",VLOOKUP(B11,Feuil2!$A$2:$C$23,3,FALSE))</f>
        <v/>
      </c>
      <c r="G11" s="13"/>
      <c r="H11" s="15">
        <f t="shared" si="0"/>
        <v>0</v>
      </c>
      <c r="I11" s="16">
        <f t="shared" si="1"/>
        <v>0</v>
      </c>
    </row>
    <row r="12" spans="2:9" x14ac:dyDescent="0.25">
      <c r="B12" s="29"/>
      <c r="C12" s="36" t="str">
        <f>IF(B12="","",VLOOKUP(B12,Feuil2!$A$2:$B$23,2,FALSE))</f>
        <v/>
      </c>
      <c r="D12" s="12"/>
      <c r="E12" s="13"/>
      <c r="F12" s="14" t="str">
        <f>IF(B12="","",VLOOKUP(B12,Feuil2!$A$2:$C$23,3,FALSE))</f>
        <v/>
      </c>
      <c r="G12" s="13"/>
      <c r="H12" s="15">
        <f t="shared" si="0"/>
        <v>0</v>
      </c>
      <c r="I12" s="16">
        <f t="shared" si="1"/>
        <v>0</v>
      </c>
    </row>
    <row r="13" spans="2:9" x14ac:dyDescent="0.25">
      <c r="B13" s="29"/>
      <c r="C13" s="36" t="str">
        <f>IF(B13="","",VLOOKUP(B13,Feuil2!$A$2:$B$23,2,FALSE))</f>
        <v/>
      </c>
      <c r="D13" s="12"/>
      <c r="E13" s="13"/>
      <c r="F13" s="14" t="str">
        <f>IF(B13="","",VLOOKUP(B13,Feuil2!$A$2:$C$23,3,FALSE))</f>
        <v/>
      </c>
      <c r="G13" s="13"/>
      <c r="H13" s="15">
        <f t="shared" si="0"/>
        <v>0</v>
      </c>
      <c r="I13" s="16">
        <f t="shared" si="1"/>
        <v>0</v>
      </c>
    </row>
    <row r="14" spans="2:9" x14ac:dyDescent="0.25">
      <c r="B14" s="29"/>
      <c r="C14" s="36" t="str">
        <f>IF(B14="","",VLOOKUP(B14,Feuil2!$A$2:$B$23,2,FALSE))</f>
        <v/>
      </c>
      <c r="D14" s="12"/>
      <c r="E14" s="13"/>
      <c r="F14" s="14" t="str">
        <f>IF(B14="","",VLOOKUP(B14,Feuil2!$A$2:$C$23,3,FALSE))</f>
        <v/>
      </c>
      <c r="G14" s="13"/>
      <c r="H14" s="15">
        <f t="shared" si="0"/>
        <v>0</v>
      </c>
      <c r="I14" s="16">
        <f t="shared" si="1"/>
        <v>0</v>
      </c>
    </row>
    <row r="15" spans="2:9" x14ac:dyDescent="0.25">
      <c r="B15" s="29"/>
      <c r="C15" s="36" t="str">
        <f>IF(B15="","",VLOOKUP(B15,Feuil2!$A$2:$B$23,2,FALSE))</f>
        <v/>
      </c>
      <c r="D15" s="12"/>
      <c r="E15" s="13"/>
      <c r="F15" s="14" t="str">
        <f>IF(B15="","",VLOOKUP(B15,Feuil2!$A$2:$C$23,3,FALSE))</f>
        <v/>
      </c>
      <c r="G15" s="13"/>
      <c r="H15" s="15">
        <f t="shared" si="0"/>
        <v>0</v>
      </c>
      <c r="I15" s="16">
        <f t="shared" si="1"/>
        <v>0</v>
      </c>
    </row>
    <row r="16" spans="2:9" x14ac:dyDescent="0.25">
      <c r="B16" s="29"/>
      <c r="C16" s="36" t="str">
        <f>IF(B16="","",VLOOKUP(B16,Feuil2!$A$2:$B$23,2,FALSE))</f>
        <v/>
      </c>
      <c r="D16" s="12"/>
      <c r="E16" s="13"/>
      <c r="F16" s="14" t="str">
        <f>IF(B16="","",VLOOKUP(B16,Feuil2!$A$2:$C$23,3,FALSE))</f>
        <v/>
      </c>
      <c r="G16" s="13"/>
      <c r="H16" s="15">
        <f t="shared" si="0"/>
        <v>0</v>
      </c>
      <c r="I16" s="16">
        <f t="shared" si="1"/>
        <v>0</v>
      </c>
    </row>
    <row r="17" spans="2:9" x14ac:dyDescent="0.25">
      <c r="B17" s="29"/>
      <c r="C17" s="36" t="str">
        <f>IF(B17="","",VLOOKUP(B17,Feuil2!$A$2:$B$23,2,FALSE))</f>
        <v/>
      </c>
      <c r="D17" s="12"/>
      <c r="E17" s="13"/>
      <c r="F17" s="14" t="str">
        <f>IF(B17="","",VLOOKUP(B17,Feuil2!$A$2:$C$23,3,FALSE))</f>
        <v/>
      </c>
      <c r="G17" s="13"/>
      <c r="H17" s="15">
        <f t="shared" si="0"/>
        <v>0</v>
      </c>
      <c r="I17" s="16">
        <f t="shared" si="1"/>
        <v>0</v>
      </c>
    </row>
    <row r="18" spans="2:9" x14ac:dyDescent="0.25">
      <c r="B18" s="29"/>
      <c r="C18" s="36" t="str">
        <f>IF(B18="","",VLOOKUP(B18,Feuil2!$A$2:$B$23,2,FALSE))</f>
        <v/>
      </c>
      <c r="D18" s="12"/>
      <c r="E18" s="13"/>
      <c r="F18" s="14" t="str">
        <f>IF(B18="","",VLOOKUP(B18,Feuil2!$A$2:$C$23,3,FALSE))</f>
        <v/>
      </c>
      <c r="G18" s="13"/>
      <c r="H18" s="15">
        <f t="shared" si="0"/>
        <v>0</v>
      </c>
      <c r="I18" s="16">
        <f t="shared" si="1"/>
        <v>0</v>
      </c>
    </row>
    <row r="19" spans="2:9" x14ac:dyDescent="0.25">
      <c r="B19" s="29"/>
      <c r="C19" s="36" t="str">
        <f>IF(B19="","",VLOOKUP(B19,Feuil2!$A$2:$B$23,2,FALSE))</f>
        <v/>
      </c>
      <c r="D19" s="12"/>
      <c r="E19" s="13"/>
      <c r="F19" s="14" t="str">
        <f>IF(B19="","",VLOOKUP(B19,Feuil2!$A$2:$C$23,3,FALSE))</f>
        <v/>
      </c>
      <c r="G19" s="13"/>
      <c r="H19" s="15">
        <f t="shared" si="0"/>
        <v>0</v>
      </c>
      <c r="I19" s="16">
        <f t="shared" si="1"/>
        <v>0</v>
      </c>
    </row>
    <row r="20" spans="2:9" x14ac:dyDescent="0.25">
      <c r="B20" s="29"/>
      <c r="C20" s="36" t="str">
        <f>IF(B20="","",VLOOKUP(B20,Feuil2!$A$2:$B$23,2,FALSE))</f>
        <v/>
      </c>
      <c r="D20" s="12"/>
      <c r="E20" s="13"/>
      <c r="F20" s="14" t="str">
        <f>IF(B20="","",VLOOKUP(B20,Feuil2!$A$2:$C$23,3,FALSE))</f>
        <v/>
      </c>
      <c r="G20" s="13"/>
      <c r="H20" s="15">
        <f t="shared" si="0"/>
        <v>0</v>
      </c>
      <c r="I20" s="16">
        <f t="shared" si="1"/>
        <v>0</v>
      </c>
    </row>
    <row r="21" spans="2:9" x14ac:dyDescent="0.25">
      <c r="B21" s="29"/>
      <c r="C21" s="36" t="str">
        <f>IF(B21="","",VLOOKUP(B21,Feuil2!$A$2:$B$23,2,FALSE))</f>
        <v/>
      </c>
      <c r="D21" s="12"/>
      <c r="E21" s="13"/>
      <c r="F21" s="14" t="str">
        <f>IF(B21="","",VLOOKUP(B21,Feuil2!$A$2:$C$23,3,FALSE))</f>
        <v/>
      </c>
      <c r="G21" s="13"/>
      <c r="H21" s="15">
        <f t="shared" si="0"/>
        <v>0</v>
      </c>
      <c r="I21" s="16">
        <f t="shared" si="1"/>
        <v>0</v>
      </c>
    </row>
    <row r="22" spans="2:9" x14ac:dyDescent="0.25">
      <c r="B22" s="29"/>
      <c r="C22" s="36" t="str">
        <f>IF(B22="","",VLOOKUP(B22,Feuil2!$A$2:$B$23,2,FALSE))</f>
        <v/>
      </c>
      <c r="D22" s="12"/>
      <c r="E22" s="13"/>
      <c r="F22" s="14" t="str">
        <f>IF(B22="","",VLOOKUP(B22,Feuil2!$A$2:$C$23,3,FALSE))</f>
        <v/>
      </c>
      <c r="G22" s="13"/>
      <c r="H22" s="15">
        <f t="shared" si="0"/>
        <v>0</v>
      </c>
      <c r="I22" s="16">
        <f t="shared" si="1"/>
        <v>0</v>
      </c>
    </row>
    <row r="23" spans="2:9" x14ac:dyDescent="0.25">
      <c r="B23" s="29"/>
      <c r="C23" s="36" t="str">
        <f>IF(B23="","",VLOOKUP(B23,Feuil2!$A$2:$B$23,2,FALSE))</f>
        <v/>
      </c>
      <c r="D23" s="12"/>
      <c r="E23" s="13"/>
      <c r="F23" s="14" t="str">
        <f>IF(B23="","",VLOOKUP(B23,Feuil2!$A$2:$C$23,3,FALSE))</f>
        <v/>
      </c>
      <c r="G23" s="13"/>
      <c r="H23" s="15">
        <f t="shared" si="0"/>
        <v>0</v>
      </c>
      <c r="I23" s="16">
        <f t="shared" si="1"/>
        <v>0</v>
      </c>
    </row>
    <row r="24" spans="2:9" x14ac:dyDescent="0.25">
      <c r="B24" s="29"/>
      <c r="C24" s="36" t="str">
        <f>IF(B24="","",VLOOKUP(B24,Feuil2!$A$2:$B$23,2,FALSE))</f>
        <v/>
      </c>
      <c r="D24" s="12"/>
      <c r="E24" s="13"/>
      <c r="F24" s="14" t="str">
        <f>IF(B24="","",VLOOKUP(B24,Feuil2!$A$2:$C$23,3,FALSE))</f>
        <v/>
      </c>
      <c r="G24" s="13"/>
      <c r="H24" s="15">
        <f t="shared" si="0"/>
        <v>0</v>
      </c>
      <c r="I24" s="16">
        <f t="shared" si="1"/>
        <v>0</v>
      </c>
    </row>
    <row r="25" spans="2:9" ht="15.75" thickBot="1" x14ac:dyDescent="0.3">
      <c r="B25" s="30"/>
      <c r="C25" s="37" t="str">
        <f>IF(B25="","",VLOOKUP(B25,Feuil2!$A$2:$B$23,2,FALSE))</f>
        <v/>
      </c>
      <c r="D25" s="17"/>
      <c r="E25" s="18"/>
      <c r="F25" s="19" t="str">
        <f>IF(B25="","",VLOOKUP(B25,Feuil2!$A$2:$C$23,3,FALSE))</f>
        <v/>
      </c>
      <c r="G25" s="18"/>
      <c r="H25" s="33">
        <f t="shared" si="0"/>
        <v>0</v>
      </c>
      <c r="I25" s="34">
        <f t="shared" si="1"/>
        <v>0</v>
      </c>
    </row>
    <row r="26" spans="2:9" ht="15.75" thickBot="1" x14ac:dyDescent="0.3">
      <c r="F26" s="20"/>
      <c r="G26" s="21" t="s">
        <v>36</v>
      </c>
      <c r="H26" s="31">
        <f>SUM(H5:H25)</f>
        <v>0</v>
      </c>
      <c r="I26" s="32">
        <f>SUM(I5:I25)</f>
        <v>0</v>
      </c>
    </row>
    <row r="28" spans="2:9" x14ac:dyDescent="0.25">
      <c r="C28" s="38" t="s">
        <v>40</v>
      </c>
      <c r="D28" t="s">
        <v>41</v>
      </c>
      <c r="F28" s="39"/>
    </row>
    <row r="29" spans="2:9" x14ac:dyDescent="0.25">
      <c r="C29" s="38" t="s">
        <v>40</v>
      </c>
      <c r="D29" t="s">
        <v>42</v>
      </c>
      <c r="F29" s="39"/>
    </row>
  </sheetData>
  <mergeCells count="1">
    <mergeCell ref="B1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Feuil2!$A$2:$A$23</xm:f>
          </x14:formula1>
          <xm:sqref>B5:B25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XFD1048576"/>
    </sheetView>
  </sheetViews>
  <sheetFormatPr baseColWidth="10" defaultRowHeight="15" x14ac:dyDescent="0.25"/>
  <cols>
    <col min="1" max="1" width="23" customWidth="1"/>
    <col min="2" max="2" width="11.42578125" style="3"/>
    <col min="3" max="3" width="12.140625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2" t="s">
        <v>3</v>
      </c>
      <c r="B2" s="1">
        <v>0.39</v>
      </c>
      <c r="C2" s="2">
        <v>2.4E-2</v>
      </c>
    </row>
    <row r="3" spans="1:3" x14ac:dyDescent="0.25">
      <c r="A3" s="2" t="s">
        <v>4</v>
      </c>
      <c r="B3" s="1">
        <v>0.47</v>
      </c>
      <c r="C3" s="2">
        <v>3.6999999999999998E-2</v>
      </c>
    </row>
    <row r="4" spans="1:3" x14ac:dyDescent="0.25">
      <c r="A4" s="2" t="s">
        <v>5</v>
      </c>
      <c r="B4" s="1">
        <v>0.56000000000000005</v>
      </c>
      <c r="C4" s="2">
        <v>4.7E-2</v>
      </c>
    </row>
    <row r="5" spans="1:3" x14ac:dyDescent="0.25">
      <c r="A5" s="2" t="s">
        <v>6</v>
      </c>
      <c r="B5" s="1">
        <v>0.57999999999999996</v>
      </c>
      <c r="C5" s="2">
        <v>0.06</v>
      </c>
    </row>
    <row r="6" spans="1:3" x14ac:dyDescent="0.25">
      <c r="A6" s="2" t="s">
        <v>7</v>
      </c>
      <c r="B6" s="1">
        <v>0.55000000000000004</v>
      </c>
      <c r="C6" s="2">
        <v>0.05</v>
      </c>
    </row>
    <row r="7" spans="1:3" x14ac:dyDescent="0.25">
      <c r="A7" s="2" t="s">
        <v>8</v>
      </c>
      <c r="B7" s="1">
        <v>0.42</v>
      </c>
      <c r="C7" s="2">
        <v>0.03</v>
      </c>
    </row>
    <row r="8" spans="1:3" x14ac:dyDescent="0.25">
      <c r="A8" s="2" t="s">
        <v>9</v>
      </c>
      <c r="B8" s="1">
        <v>0.6</v>
      </c>
      <c r="C8" s="2">
        <v>4.8000000000000001E-2</v>
      </c>
    </row>
    <row r="9" spans="1:3" x14ac:dyDescent="0.25">
      <c r="A9" s="2" t="s">
        <v>10</v>
      </c>
      <c r="B9" s="1">
        <v>0.75</v>
      </c>
      <c r="C9" s="2">
        <v>7.0000000000000007E-2</v>
      </c>
    </row>
    <row r="10" spans="1:3" x14ac:dyDescent="0.25">
      <c r="A10" s="2" t="s">
        <v>11</v>
      </c>
      <c r="B10" s="1">
        <v>0.4</v>
      </c>
      <c r="C10" s="2">
        <v>2.1999999999999999E-2</v>
      </c>
    </row>
    <row r="11" spans="1:3" x14ac:dyDescent="0.25">
      <c r="A11" s="2" t="s">
        <v>12</v>
      </c>
      <c r="B11" s="1">
        <v>0.49</v>
      </c>
      <c r="C11" s="2">
        <v>0.03</v>
      </c>
    </row>
    <row r="12" spans="1:3" x14ac:dyDescent="0.25">
      <c r="A12" s="2" t="s">
        <v>13</v>
      </c>
      <c r="B12" s="1">
        <v>0.5</v>
      </c>
      <c r="C12" s="2">
        <v>3.7499999999999999E-2</v>
      </c>
    </row>
    <row r="13" spans="1:3" x14ac:dyDescent="0.25">
      <c r="A13" s="2" t="s">
        <v>14</v>
      </c>
      <c r="B13" s="1">
        <v>0.4</v>
      </c>
      <c r="C13" s="2">
        <v>2.5000000000000001E-2</v>
      </c>
    </row>
    <row r="14" spans="1:3" x14ac:dyDescent="0.25">
      <c r="A14" s="2" t="s">
        <v>15</v>
      </c>
      <c r="B14" s="1">
        <v>0.5</v>
      </c>
      <c r="C14" s="2">
        <v>3.7499999999999999E-2</v>
      </c>
    </row>
    <row r="15" spans="1:3" x14ac:dyDescent="0.25">
      <c r="A15" s="2" t="s">
        <v>16</v>
      </c>
      <c r="B15" s="1">
        <v>0.26</v>
      </c>
      <c r="C15" s="2">
        <v>1.6E-2</v>
      </c>
    </row>
    <row r="16" spans="1:3" x14ac:dyDescent="0.25">
      <c r="A16" s="2" t="s">
        <v>17</v>
      </c>
      <c r="B16" s="1">
        <v>0.33</v>
      </c>
      <c r="C16" s="2">
        <v>1.6799999999999999E-2</v>
      </c>
    </row>
    <row r="17" spans="1:3" x14ac:dyDescent="0.25">
      <c r="A17" s="2" t="s">
        <v>18</v>
      </c>
      <c r="B17" s="1">
        <v>0.24</v>
      </c>
      <c r="C17" s="2">
        <v>1.2E-2</v>
      </c>
    </row>
    <row r="18" spans="1:3" x14ac:dyDescent="0.25">
      <c r="A18" s="2" t="s">
        <v>19</v>
      </c>
      <c r="B18" s="1">
        <v>0.6</v>
      </c>
      <c r="C18" s="2">
        <v>5.2499999999999998E-2</v>
      </c>
    </row>
    <row r="19" spans="1:3" x14ac:dyDescent="0.25">
      <c r="A19" s="2" t="s">
        <v>20</v>
      </c>
      <c r="B19" s="1">
        <v>0.52</v>
      </c>
      <c r="C19" s="2">
        <v>4.3200000000000002E-2</v>
      </c>
    </row>
    <row r="20" spans="1:3" x14ac:dyDescent="0.25">
      <c r="A20" s="2" t="s">
        <v>21</v>
      </c>
      <c r="B20" s="1">
        <v>0.6</v>
      </c>
      <c r="C20" s="2">
        <f>SUM(C2,C10)</f>
        <v>4.5999999999999999E-2</v>
      </c>
    </row>
    <row r="21" spans="1:3" x14ac:dyDescent="0.25">
      <c r="A21" s="2" t="s">
        <v>22</v>
      </c>
      <c r="B21" s="1">
        <v>0.7</v>
      </c>
      <c r="C21" s="2">
        <f>SUM(C3,C11)</f>
        <v>6.7000000000000004E-2</v>
      </c>
    </row>
    <row r="22" spans="1:3" x14ac:dyDescent="0.25">
      <c r="A22" s="2" t="s">
        <v>23</v>
      </c>
      <c r="B22" s="1">
        <v>0.76</v>
      </c>
      <c r="C22" s="2">
        <f>SUM(C4,C12)</f>
        <v>8.4499999999999992E-2</v>
      </c>
    </row>
    <row r="23" spans="1:3" x14ac:dyDescent="0.25">
      <c r="A23" s="2" t="s">
        <v>24</v>
      </c>
      <c r="B23" s="1">
        <v>0.31</v>
      </c>
      <c r="C23" s="2">
        <v>2.1000000000000001E-2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AFPA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31019-13-06</dc:creator>
  <cp:lastModifiedBy>31019-13-06</cp:lastModifiedBy>
  <dcterms:created xsi:type="dcterms:W3CDTF">2015-09-04T06:48:17Z</dcterms:created>
  <dcterms:modified xsi:type="dcterms:W3CDTF">2015-09-04T07:08:23Z</dcterms:modified>
</cp:coreProperties>
</file>