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ocuments\"/>
    </mc:Choice>
  </mc:AlternateContent>
  <bookViews>
    <workbookView xWindow="0" yWindow="0" windowWidth="17970" windowHeight="61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B42" i="1"/>
  <c r="B40" i="1"/>
  <c r="B38" i="1"/>
  <c r="Z32" i="1" l="1"/>
  <c r="Z33" i="1" s="1"/>
  <c r="Y32" i="1"/>
  <c r="Y33" i="1" s="1"/>
  <c r="V32" i="1"/>
  <c r="V33" i="1" s="1"/>
  <c r="U32" i="1"/>
  <c r="U33" i="1" s="1"/>
  <c r="V35" i="1" s="1"/>
  <c r="R32" i="1"/>
  <c r="R33" i="1" s="1"/>
  <c r="Q32" i="1"/>
  <c r="Q33" i="1" s="1"/>
  <c r="N32" i="1"/>
  <c r="N33" i="1" s="1"/>
  <c r="M32" i="1"/>
  <c r="M33" i="1" s="1"/>
  <c r="Z35" i="1" l="1"/>
  <c r="R35" i="1"/>
  <c r="N35" i="1"/>
  <c r="J32" i="1"/>
  <c r="J33" i="1" s="1"/>
  <c r="I32" i="1"/>
  <c r="I33" i="1" s="1"/>
  <c r="E32" i="1"/>
  <c r="F32" i="1"/>
  <c r="F33" i="1" s="1"/>
  <c r="E33" i="1"/>
  <c r="B32" i="1"/>
  <c r="B33" i="1" s="1"/>
  <c r="A32" i="1"/>
  <c r="A33" i="1" s="1"/>
  <c r="J35" i="1" l="1"/>
  <c r="B35" i="1"/>
  <c r="F35" i="1"/>
</calcChain>
</file>

<file path=xl/sharedStrings.xml><?xml version="1.0" encoding="utf-8"?>
<sst xmlns="http://schemas.openxmlformats.org/spreadsheetml/2006/main" count="32" uniqueCount="14">
  <si>
    <t>KESSEN</t>
  </si>
  <si>
    <t>GORNI</t>
  </si>
  <si>
    <t>SHINGEN</t>
  </si>
  <si>
    <t>Axluk</t>
  </si>
  <si>
    <t>Mariehe</t>
  </si>
  <si>
    <t>natacha57</t>
  </si>
  <si>
    <t>Druss</t>
  </si>
  <si>
    <t>total récolte</t>
  </si>
  <si>
    <t>total redistribué</t>
  </si>
  <si>
    <t>manque</t>
  </si>
  <si>
    <t>total tdc</t>
  </si>
  <si>
    <t>TDC</t>
  </si>
  <si>
    <t>Livraison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</si>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</sst>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 style="mediumDashed">
        <color rgb="FF9BCC60"/>
      </right>
      <top/>
      <bottom/>
      <diagonal/>
    </border>
    <border>
      <left style="thick">
        <color rgb="FF9BCC60"/>
      </left>
      <right style="mediumDashed">
        <color rgb="FF9BCC60"/>
      </right>
      <top style="thick">
        <color rgb="FF9BCC60"/>
      </top>
      <bottom/>
      <diagonal/>
    </border>
    <border>
      <left/>
      <right style="mediumDashed">
        <color rgb="FF9BCC60"/>
      </right>
      <top style="thick">
        <color rgb="FF9BCC60"/>
      </top>
      <bottom/>
      <diagonal/>
    </border>
    <border>
      <left/>
      <right style="thick">
        <color rgb="FF9BCC60"/>
      </right>
      <top style="thick">
        <color rgb="FF9BCC60"/>
      </top>
      <bottom/>
      <diagonal/>
    </border>
    <border>
      <left style="thick">
        <color rgb="FF9BCC60"/>
      </left>
      <right style="mediumDashed">
        <color rgb="FF9BCC60"/>
      </right>
      <top/>
      <bottom/>
      <diagonal/>
    </border>
    <border>
      <left/>
      <right style="thick">
        <color rgb="FF9BCC60"/>
      </right>
      <top/>
      <bottom/>
      <diagonal/>
    </border>
    <border>
      <left style="thick">
        <color rgb="FF9BCC60"/>
      </left>
      <right style="mediumDashed">
        <color rgb="FF9BCC60"/>
      </right>
      <top/>
      <bottom style="thick">
        <color rgb="FF9BCC60"/>
      </bottom>
      <diagonal/>
    </border>
    <border>
      <left/>
      <right style="mediumDashed">
        <color rgb="FF9BCC60"/>
      </right>
      <top/>
      <bottom style="thick">
        <color rgb="FF9BCC60"/>
      </bottom>
      <diagonal/>
    </border>
    <border>
      <left/>
      <right style="thick">
        <color rgb="FF9BCC60"/>
      </right>
      <top/>
      <bottom style="thick">
        <color rgb="FF9BCC60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Fill="1"/>
    <xf numFmtId="4" fontId="0" fillId="2" borderId="0" xfId="0" applyNumberForma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workbookViewId="0">
      <selection activeCell="D9" sqref="D9"/>
    </sheetView>
  </sheetViews>
  <sheetFormatPr baseColWidth="10" defaultRowHeight="15" x14ac:dyDescent="0.25"/>
  <cols>
    <col min="1" max="1" width="23.28515625" customWidth="1"/>
    <col min="2" max="2" width="18.7109375" customWidth="1"/>
    <col min="5" max="6" width="19.85546875" customWidth="1"/>
    <col min="9" max="9" width="19" customWidth="1"/>
    <col min="10" max="10" width="21" customWidth="1"/>
    <col min="13" max="13" width="18.42578125" customWidth="1"/>
    <col min="14" max="14" width="21.28515625" customWidth="1"/>
    <col min="17" max="17" width="20.42578125" customWidth="1"/>
    <col min="18" max="18" width="19.42578125" customWidth="1"/>
    <col min="21" max="21" width="18" customWidth="1"/>
    <col min="22" max="22" width="19" customWidth="1"/>
    <col min="25" max="25" width="17.85546875" customWidth="1"/>
    <col min="26" max="26" width="17" bestFit="1" customWidth="1"/>
  </cols>
  <sheetData>
    <row r="1" spans="1:27" ht="15.75" thickBot="1" x14ac:dyDescent="0.3">
      <c r="A1" t="s">
        <v>11</v>
      </c>
      <c r="B1" t="s">
        <v>12</v>
      </c>
      <c r="C1" t="s">
        <v>13</v>
      </c>
      <c r="E1" t="s">
        <v>11</v>
      </c>
      <c r="F1" t="s">
        <v>12</v>
      </c>
      <c r="G1" t="s">
        <v>13</v>
      </c>
      <c r="I1" t="s">
        <v>11</v>
      </c>
      <c r="J1" t="s">
        <v>12</v>
      </c>
      <c r="K1" t="s">
        <v>13</v>
      </c>
      <c r="M1" t="s">
        <v>11</v>
      </c>
      <c r="N1" t="s">
        <v>12</v>
      </c>
      <c r="O1" t="s">
        <v>13</v>
      </c>
      <c r="Q1" t="s">
        <v>11</v>
      </c>
      <c r="R1" t="s">
        <v>12</v>
      </c>
      <c r="S1" t="s">
        <v>13</v>
      </c>
      <c r="U1" t="s">
        <v>11</v>
      </c>
      <c r="V1" t="s">
        <v>12</v>
      </c>
      <c r="W1" t="s">
        <v>13</v>
      </c>
      <c r="Y1" t="s">
        <v>11</v>
      </c>
      <c r="Z1" t="s">
        <v>12</v>
      </c>
      <c r="AA1" t="s">
        <v>13</v>
      </c>
    </row>
    <row r="2" spans="1:27" ht="15.75" thickTop="1" x14ac:dyDescent="0.25">
      <c r="A2" s="3">
        <v>2317207895</v>
      </c>
      <c r="B2" s="4">
        <v>50</v>
      </c>
      <c r="C2" s="5">
        <v>42338</v>
      </c>
      <c r="E2" s="3">
        <v>2301391185</v>
      </c>
      <c r="F2" s="4">
        <v>55</v>
      </c>
      <c r="G2" s="5">
        <v>42338</v>
      </c>
      <c r="I2" s="3">
        <v>1209500572</v>
      </c>
      <c r="J2" s="4">
        <v>51.7</v>
      </c>
      <c r="K2" s="5">
        <v>42338</v>
      </c>
      <c r="M2" s="3">
        <v>614907672</v>
      </c>
      <c r="N2" s="4">
        <v>35</v>
      </c>
      <c r="O2" s="5">
        <v>42338</v>
      </c>
      <c r="Q2" s="3">
        <v>293138324</v>
      </c>
      <c r="R2" s="4">
        <v>15</v>
      </c>
      <c r="S2" s="5">
        <v>42338</v>
      </c>
      <c r="U2" s="3">
        <v>165473372</v>
      </c>
      <c r="V2" s="4">
        <v>8</v>
      </c>
      <c r="W2" s="5">
        <v>42338</v>
      </c>
      <c r="Y2" s="3">
        <v>128914713</v>
      </c>
      <c r="Z2" s="4"/>
      <c r="AA2" s="5">
        <v>42338</v>
      </c>
    </row>
    <row r="3" spans="1:27" x14ac:dyDescent="0.25">
      <c r="A3" s="6">
        <v>2176909214</v>
      </c>
      <c r="B3" s="2">
        <v>106.4</v>
      </c>
      <c r="C3" s="7">
        <v>42337</v>
      </c>
      <c r="E3" s="6">
        <v>2301391185</v>
      </c>
      <c r="F3" s="2">
        <v>115</v>
      </c>
      <c r="G3" s="7">
        <v>42337</v>
      </c>
      <c r="I3" s="6">
        <v>1249799254</v>
      </c>
      <c r="J3" s="2">
        <v>50</v>
      </c>
      <c r="K3" s="7">
        <v>42337</v>
      </c>
      <c r="M3" s="6">
        <v>641623090</v>
      </c>
      <c r="N3" s="2">
        <v>35</v>
      </c>
      <c r="O3" s="7">
        <v>42337</v>
      </c>
      <c r="Q3" s="6">
        <v>325458479</v>
      </c>
      <c r="R3" s="2">
        <v>15</v>
      </c>
      <c r="S3" s="7">
        <v>42337</v>
      </c>
      <c r="U3" s="6">
        <v>174209120</v>
      </c>
      <c r="V3" s="2">
        <v>9</v>
      </c>
      <c r="W3" s="7">
        <v>42337</v>
      </c>
      <c r="Y3" s="6">
        <v>105093792</v>
      </c>
      <c r="Z3" s="2">
        <v>5</v>
      </c>
      <c r="AA3" s="7">
        <v>42337</v>
      </c>
    </row>
    <row r="4" spans="1:27" x14ac:dyDescent="0.25">
      <c r="A4" s="6">
        <v>2176909214</v>
      </c>
      <c r="B4" s="2"/>
      <c r="C4" s="7">
        <v>42336</v>
      </c>
      <c r="E4" s="6">
        <v>2301391185</v>
      </c>
      <c r="F4" s="2">
        <v>107</v>
      </c>
      <c r="G4" s="7">
        <v>42336</v>
      </c>
      <c r="I4" s="6">
        <v>1049799256</v>
      </c>
      <c r="J4" s="2">
        <v>50</v>
      </c>
      <c r="K4" s="7">
        <v>42336</v>
      </c>
      <c r="M4" s="6">
        <v>760258469</v>
      </c>
      <c r="N4" s="2">
        <v>35</v>
      </c>
      <c r="O4" s="7">
        <v>42336</v>
      </c>
      <c r="Q4" s="6">
        <v>406823098</v>
      </c>
      <c r="R4" s="2">
        <v>15</v>
      </c>
      <c r="S4" s="7">
        <v>42336</v>
      </c>
      <c r="U4" s="6">
        <v>147935672</v>
      </c>
      <c r="V4" s="2">
        <v>6</v>
      </c>
      <c r="W4" s="7">
        <v>42336</v>
      </c>
      <c r="Y4" s="6">
        <v>164209050</v>
      </c>
      <c r="Z4" s="2">
        <v>6</v>
      </c>
      <c r="AA4" s="7">
        <v>42336</v>
      </c>
    </row>
    <row r="5" spans="1:27" x14ac:dyDescent="0.25">
      <c r="A5" s="6">
        <v>2176909214</v>
      </c>
      <c r="B5" s="2">
        <v>107</v>
      </c>
      <c r="C5" s="7">
        <v>42335</v>
      </c>
      <c r="E5" s="6">
        <v>2301391185</v>
      </c>
      <c r="F5" s="2">
        <v>110</v>
      </c>
      <c r="G5" s="7">
        <v>42335</v>
      </c>
      <c r="I5" s="6">
        <v>949799257</v>
      </c>
      <c r="J5" s="2">
        <v>50</v>
      </c>
      <c r="K5" s="7">
        <v>42335</v>
      </c>
      <c r="M5" s="6">
        <v>773876720</v>
      </c>
      <c r="N5" s="2">
        <v>35</v>
      </c>
      <c r="O5" s="7">
        <v>42335</v>
      </c>
      <c r="Q5" s="6">
        <v>431908744</v>
      </c>
      <c r="R5" s="2">
        <v>10.8</v>
      </c>
      <c r="S5" s="7">
        <v>42335</v>
      </c>
      <c r="U5" s="6">
        <v>182826727</v>
      </c>
      <c r="V5" s="2">
        <v>17</v>
      </c>
      <c r="W5" s="7">
        <v>42335</v>
      </c>
      <c r="Y5" s="6">
        <v>132025237</v>
      </c>
      <c r="Z5" s="2">
        <v>12</v>
      </c>
      <c r="AA5" s="7">
        <v>42335</v>
      </c>
    </row>
    <row r="6" spans="1:27" x14ac:dyDescent="0.25">
      <c r="A6" s="6">
        <v>2057005889</v>
      </c>
      <c r="B6" s="2">
        <v>54.7</v>
      </c>
      <c r="C6" s="7">
        <v>42334</v>
      </c>
      <c r="E6" s="6">
        <v>2301391185</v>
      </c>
      <c r="F6" s="2">
        <v>110</v>
      </c>
      <c r="G6" s="7">
        <v>42334</v>
      </c>
      <c r="I6" s="6">
        <v>969702583</v>
      </c>
      <c r="J6" s="2">
        <v>53</v>
      </c>
      <c r="K6" s="7">
        <v>42334</v>
      </c>
      <c r="M6" s="6">
        <v>873876719</v>
      </c>
      <c r="N6" s="2">
        <v>35</v>
      </c>
      <c r="O6" s="7">
        <v>42334</v>
      </c>
      <c r="Q6" s="6">
        <v>431908744</v>
      </c>
      <c r="R6" s="2">
        <v>61</v>
      </c>
      <c r="S6" s="7">
        <v>42334</v>
      </c>
      <c r="U6" s="6">
        <v>157057726</v>
      </c>
      <c r="V6" s="2"/>
      <c r="W6" s="7">
        <v>42334</v>
      </c>
      <c r="Y6" s="6">
        <v>108845008</v>
      </c>
      <c r="Z6" s="2"/>
      <c r="AA6" s="7">
        <v>42334</v>
      </c>
    </row>
    <row r="7" spans="1:27" x14ac:dyDescent="0.25">
      <c r="A7" s="6">
        <v>1942896548</v>
      </c>
      <c r="B7" s="2">
        <v>109.7</v>
      </c>
      <c r="C7" s="7">
        <v>42333</v>
      </c>
      <c r="E7" s="6">
        <v>2301391185</v>
      </c>
      <c r="F7" s="2">
        <v>100</v>
      </c>
      <c r="G7" s="7">
        <v>42333</v>
      </c>
      <c r="I7" s="6">
        <v>969702583</v>
      </c>
      <c r="J7" s="2">
        <v>50</v>
      </c>
      <c r="K7" s="7">
        <v>42333</v>
      </c>
      <c r="M7" s="6">
        <v>895417687</v>
      </c>
      <c r="N7" s="2">
        <v>35</v>
      </c>
      <c r="O7" s="7">
        <v>42333</v>
      </c>
      <c r="Q7" s="6">
        <v>462841865</v>
      </c>
      <c r="R7" s="2">
        <v>15</v>
      </c>
      <c r="S7" s="7">
        <v>42333</v>
      </c>
      <c r="U7" s="6">
        <v>196298825</v>
      </c>
      <c r="V7" s="2">
        <v>10</v>
      </c>
      <c r="W7" s="7">
        <v>42333</v>
      </c>
      <c r="Y7" s="6">
        <v>111970768</v>
      </c>
      <c r="Z7" s="2">
        <v>10</v>
      </c>
      <c r="AA7" s="7">
        <v>42333</v>
      </c>
    </row>
    <row r="8" spans="1:27" x14ac:dyDescent="0.25">
      <c r="A8" s="6">
        <v>1942896548</v>
      </c>
      <c r="B8" s="2">
        <v>58</v>
      </c>
      <c r="C8" s="7">
        <v>42332</v>
      </c>
      <c r="E8" s="6">
        <v>2301391185</v>
      </c>
      <c r="F8" s="2">
        <v>113.3</v>
      </c>
      <c r="G8" s="7">
        <v>42332</v>
      </c>
      <c r="I8" s="6">
        <v>969702583</v>
      </c>
      <c r="J8" s="2">
        <v>47</v>
      </c>
      <c r="K8" s="7">
        <v>42332</v>
      </c>
      <c r="M8" s="6">
        <v>895417687</v>
      </c>
      <c r="N8" s="2">
        <v>35</v>
      </c>
      <c r="O8" s="7">
        <v>42332</v>
      </c>
      <c r="Q8" s="6">
        <v>420245632</v>
      </c>
      <c r="R8" s="2">
        <v>15</v>
      </c>
      <c r="S8" s="7">
        <v>42332</v>
      </c>
      <c r="U8" s="6">
        <v>175911502</v>
      </c>
      <c r="V8" s="2">
        <v>10</v>
      </c>
      <c r="W8" s="7">
        <v>42332</v>
      </c>
      <c r="Y8" s="6">
        <v>174954324</v>
      </c>
      <c r="Z8" s="2"/>
      <c r="AA8" s="7">
        <v>42332</v>
      </c>
    </row>
    <row r="9" spans="1:27" x14ac:dyDescent="0.25">
      <c r="A9" s="6">
        <v>1942896548</v>
      </c>
      <c r="B9" s="2">
        <v>55.3</v>
      </c>
      <c r="C9" s="7">
        <v>42331</v>
      </c>
      <c r="E9" s="6">
        <v>2301391185</v>
      </c>
      <c r="F9" s="2">
        <v>112.6</v>
      </c>
      <c r="G9" s="7">
        <v>42331</v>
      </c>
      <c r="I9" s="6">
        <v>969702583</v>
      </c>
      <c r="J9" s="2">
        <v>50</v>
      </c>
      <c r="K9" s="7">
        <v>42331</v>
      </c>
      <c r="M9" s="6">
        <v>895417687</v>
      </c>
      <c r="N9" s="2">
        <v>35</v>
      </c>
      <c r="O9" s="7">
        <v>42331</v>
      </c>
      <c r="Q9" s="6">
        <v>420245632</v>
      </c>
      <c r="R9" s="2">
        <v>30</v>
      </c>
      <c r="S9" s="7">
        <v>42331</v>
      </c>
      <c r="U9" s="6">
        <v>152816594</v>
      </c>
      <c r="V9" s="2">
        <v>13</v>
      </c>
      <c r="W9" s="7">
        <v>42331</v>
      </c>
      <c r="Y9" s="6">
        <v>158681776</v>
      </c>
      <c r="Z9" s="2">
        <v>9</v>
      </c>
      <c r="AA9" s="7">
        <v>42331</v>
      </c>
    </row>
    <row r="10" spans="1:27" x14ac:dyDescent="0.25">
      <c r="A10" s="6">
        <v>1942896548</v>
      </c>
      <c r="B10" s="2"/>
      <c r="C10" s="7">
        <v>42330</v>
      </c>
      <c r="E10" s="6">
        <v>2301391185</v>
      </c>
      <c r="F10" s="2">
        <v>109</v>
      </c>
      <c r="G10" s="7">
        <v>42330</v>
      </c>
      <c r="I10" s="6">
        <v>969702583</v>
      </c>
      <c r="J10" s="2">
        <v>45.5</v>
      </c>
      <c r="K10" s="7">
        <v>42330</v>
      </c>
      <c r="M10" s="6">
        <v>806834866</v>
      </c>
      <c r="N10" s="2">
        <v>35</v>
      </c>
      <c r="O10" s="7">
        <v>42330</v>
      </c>
      <c r="Q10" s="6">
        <v>442914109</v>
      </c>
      <c r="R10" s="2">
        <v>15</v>
      </c>
      <c r="S10" s="7">
        <v>42330</v>
      </c>
      <c r="U10" s="6">
        <v>191196296</v>
      </c>
      <c r="V10" s="2">
        <v>5</v>
      </c>
      <c r="W10" s="7">
        <v>42330</v>
      </c>
      <c r="Y10" s="6">
        <v>120546479</v>
      </c>
      <c r="Z10" s="2">
        <v>8</v>
      </c>
      <c r="AA10" s="7">
        <v>42330</v>
      </c>
    </row>
    <row r="11" spans="1:27" x14ac:dyDescent="0.25">
      <c r="A11" s="6">
        <v>1942896548</v>
      </c>
      <c r="B11" s="2"/>
      <c r="C11" s="7">
        <v>42329</v>
      </c>
      <c r="E11" s="6">
        <v>2301391185</v>
      </c>
      <c r="F11" s="2">
        <v>112</v>
      </c>
      <c r="G11" s="7">
        <v>42329</v>
      </c>
      <c r="I11" s="6">
        <v>969702583</v>
      </c>
      <c r="J11" s="2">
        <v>43.2</v>
      </c>
      <c r="K11" s="7">
        <v>42329</v>
      </c>
      <c r="M11" s="6">
        <v>806834866</v>
      </c>
      <c r="N11" s="2">
        <v>35</v>
      </c>
      <c r="O11" s="7">
        <v>42329</v>
      </c>
      <c r="Q11" s="6">
        <v>395492484</v>
      </c>
      <c r="R11" s="2">
        <v>24</v>
      </c>
      <c r="S11" s="7">
        <v>42329</v>
      </c>
      <c r="U11" s="6">
        <v>181645979</v>
      </c>
      <c r="V11" s="2">
        <v>8</v>
      </c>
      <c r="W11" s="7">
        <v>42329</v>
      </c>
      <c r="Y11" s="6">
        <v>106149801</v>
      </c>
      <c r="Z11" s="2">
        <v>10</v>
      </c>
      <c r="AA11" s="7">
        <v>42329</v>
      </c>
    </row>
    <row r="12" spans="1:27" x14ac:dyDescent="0.25">
      <c r="A12" s="6">
        <v>1942896548</v>
      </c>
      <c r="B12" s="2"/>
      <c r="C12" s="7">
        <v>42328</v>
      </c>
      <c r="E12" s="6">
        <v>2301391185</v>
      </c>
      <c r="F12" s="2">
        <v>109</v>
      </c>
      <c r="G12" s="7">
        <v>42328</v>
      </c>
      <c r="I12" s="6">
        <v>969702583</v>
      </c>
      <c r="J12" s="2">
        <v>44.5</v>
      </c>
      <c r="K12" s="7">
        <v>42328</v>
      </c>
      <c r="M12" s="6">
        <v>806834866</v>
      </c>
      <c r="N12" s="2">
        <v>70</v>
      </c>
      <c r="O12" s="7">
        <v>42328</v>
      </c>
      <c r="Q12" s="6">
        <v>352190916</v>
      </c>
      <c r="R12" s="2">
        <v>55</v>
      </c>
      <c r="S12" s="7">
        <v>42328</v>
      </c>
      <c r="U12" s="6">
        <v>134139038</v>
      </c>
      <c r="V12" s="2">
        <v>12</v>
      </c>
      <c r="W12" s="7">
        <v>42328</v>
      </c>
      <c r="Y12" s="6">
        <v>187117018</v>
      </c>
      <c r="Z12" s="2"/>
      <c r="AA12" s="7">
        <v>42328</v>
      </c>
    </row>
    <row r="13" spans="1:27" x14ac:dyDescent="0.25">
      <c r="A13" s="6">
        <v>1942896548</v>
      </c>
      <c r="B13" s="2">
        <v>54</v>
      </c>
      <c r="C13" s="7">
        <v>42327</v>
      </c>
      <c r="E13" s="6">
        <v>2301391185</v>
      </c>
      <c r="F13" s="2">
        <v>100</v>
      </c>
      <c r="G13" s="7">
        <v>42327</v>
      </c>
      <c r="I13" s="6">
        <v>969702583</v>
      </c>
      <c r="J13" s="2"/>
      <c r="K13" s="7">
        <v>42327</v>
      </c>
      <c r="M13" s="6">
        <v>806834866</v>
      </c>
      <c r="N13" s="2"/>
      <c r="O13" s="7">
        <v>42327</v>
      </c>
      <c r="Q13" s="6">
        <v>352190916</v>
      </c>
      <c r="R13" s="2"/>
      <c r="S13" s="7">
        <v>42327</v>
      </c>
      <c r="U13" s="6">
        <v>115520085</v>
      </c>
      <c r="V13" s="2"/>
      <c r="W13" s="7">
        <v>42327</v>
      </c>
      <c r="Y13" s="6">
        <v>162064804</v>
      </c>
      <c r="Z13" s="2">
        <v>13</v>
      </c>
      <c r="AA13" s="7">
        <v>42327</v>
      </c>
    </row>
    <row r="14" spans="1:27" x14ac:dyDescent="0.25">
      <c r="A14" s="6">
        <v>1942896548</v>
      </c>
      <c r="B14" s="2">
        <v>50</v>
      </c>
      <c r="C14" s="7">
        <v>42326</v>
      </c>
      <c r="E14" s="6">
        <v>2170324788</v>
      </c>
      <c r="F14" s="2">
        <v>110</v>
      </c>
      <c r="G14" s="7">
        <v>42326</v>
      </c>
      <c r="I14" s="6">
        <v>969702583</v>
      </c>
      <c r="J14" s="2">
        <v>50</v>
      </c>
      <c r="K14" s="7">
        <v>42326</v>
      </c>
      <c r="M14" s="6">
        <v>806834866</v>
      </c>
      <c r="N14" s="2"/>
      <c r="O14" s="7">
        <v>42326</v>
      </c>
      <c r="Q14" s="6">
        <v>352190916</v>
      </c>
      <c r="R14" s="2">
        <v>15</v>
      </c>
      <c r="S14" s="7">
        <v>42326</v>
      </c>
      <c r="U14" s="6">
        <v>115520085</v>
      </c>
      <c r="V14" s="2">
        <v>6.6</v>
      </c>
      <c r="W14" s="7">
        <v>42326</v>
      </c>
      <c r="Y14" s="6">
        <v>125875457</v>
      </c>
      <c r="Z14" s="2"/>
      <c r="AA14" s="7">
        <v>42326</v>
      </c>
    </row>
    <row r="15" spans="1:27" x14ac:dyDescent="0.25">
      <c r="A15" s="6">
        <v>1942896548</v>
      </c>
      <c r="B15" s="2">
        <v>59</v>
      </c>
      <c r="C15" s="7">
        <v>42325</v>
      </c>
      <c r="E15" s="6">
        <v>2170324788</v>
      </c>
      <c r="F15" s="2">
        <v>110</v>
      </c>
      <c r="G15" s="7">
        <v>42325</v>
      </c>
      <c r="I15" s="6">
        <v>969702583</v>
      </c>
      <c r="J15" s="2">
        <v>50</v>
      </c>
      <c r="K15" s="7">
        <v>42325</v>
      </c>
      <c r="M15" s="6">
        <v>806834866</v>
      </c>
      <c r="N15" s="2"/>
      <c r="O15" s="7">
        <v>42325</v>
      </c>
      <c r="Q15" s="6">
        <v>352190916</v>
      </c>
      <c r="R15" s="2">
        <v>10</v>
      </c>
      <c r="S15" s="7">
        <v>42325</v>
      </c>
      <c r="U15" s="6">
        <v>84051221</v>
      </c>
      <c r="V15" s="2">
        <v>8.5</v>
      </c>
      <c r="W15" s="7">
        <v>42325</v>
      </c>
      <c r="Y15" s="6">
        <v>157344321</v>
      </c>
      <c r="Z15" s="2">
        <v>8</v>
      </c>
      <c r="AA15" s="7">
        <v>42325</v>
      </c>
    </row>
    <row r="16" spans="1:27" x14ac:dyDescent="0.25">
      <c r="A16" s="6">
        <v>1942896548</v>
      </c>
      <c r="B16" s="2">
        <v>108</v>
      </c>
      <c r="C16" s="7">
        <v>42324</v>
      </c>
      <c r="E16" s="6">
        <v>2170324788</v>
      </c>
      <c r="F16" s="2">
        <v>100</v>
      </c>
      <c r="G16" s="7">
        <v>42324</v>
      </c>
      <c r="I16" s="6">
        <v>969702583</v>
      </c>
      <c r="J16" s="2">
        <v>45</v>
      </c>
      <c r="K16" s="7">
        <v>42324</v>
      </c>
      <c r="M16" s="6">
        <v>806834866</v>
      </c>
      <c r="N16" s="2"/>
      <c r="O16" s="7">
        <v>42324</v>
      </c>
      <c r="Q16" s="6">
        <v>352190916</v>
      </c>
      <c r="R16" s="2">
        <v>10</v>
      </c>
      <c r="S16" s="7">
        <v>42324</v>
      </c>
      <c r="U16" s="6">
        <v>162249823</v>
      </c>
      <c r="V16" s="2">
        <v>8</v>
      </c>
      <c r="W16" s="7">
        <v>42324</v>
      </c>
      <c r="Y16" s="6">
        <v>175515250</v>
      </c>
      <c r="Z16" s="2">
        <v>9.52</v>
      </c>
      <c r="AA16" s="7">
        <v>42324</v>
      </c>
    </row>
    <row r="17" spans="1:27" x14ac:dyDescent="0.25">
      <c r="A17" s="6">
        <v>1942896548</v>
      </c>
      <c r="B17" s="2">
        <v>105.54</v>
      </c>
      <c r="C17" s="7">
        <v>42323</v>
      </c>
      <c r="E17" s="6">
        <v>2170324788</v>
      </c>
      <c r="F17" s="2">
        <v>100</v>
      </c>
      <c r="G17" s="7">
        <v>42323</v>
      </c>
      <c r="I17" s="6">
        <v>969702583</v>
      </c>
      <c r="J17" s="2">
        <v>50</v>
      </c>
      <c r="K17" s="7">
        <v>42323</v>
      </c>
      <c r="M17" s="6">
        <v>909351438</v>
      </c>
      <c r="N17" s="2"/>
      <c r="O17" s="7">
        <v>42323</v>
      </c>
      <c r="Q17" s="6">
        <v>396207082</v>
      </c>
      <c r="R17" s="2">
        <v>15</v>
      </c>
      <c r="S17" s="7">
        <v>42323</v>
      </c>
      <c r="U17" s="6">
        <v>144075304</v>
      </c>
      <c r="V17" s="2">
        <v>20</v>
      </c>
      <c r="W17" s="7">
        <v>42323</v>
      </c>
      <c r="Y17" s="6">
        <v>155103726</v>
      </c>
      <c r="Z17" s="2">
        <v>15</v>
      </c>
      <c r="AA17" s="7">
        <v>42323</v>
      </c>
    </row>
    <row r="18" spans="1:27" x14ac:dyDescent="0.25">
      <c r="A18" s="6">
        <v>1942896548</v>
      </c>
      <c r="B18" s="2">
        <v>51.5</v>
      </c>
      <c r="C18" s="7">
        <v>42322</v>
      </c>
      <c r="E18" s="6">
        <v>2170324788</v>
      </c>
      <c r="F18" s="2">
        <v>100</v>
      </c>
      <c r="G18" s="7">
        <v>42322</v>
      </c>
      <c r="I18" s="6">
        <v>969702583</v>
      </c>
      <c r="J18" s="2"/>
      <c r="K18" s="7">
        <v>42322</v>
      </c>
      <c r="M18" s="6">
        <v>909351438</v>
      </c>
      <c r="N18" s="2"/>
      <c r="O18" s="7">
        <v>42322</v>
      </c>
      <c r="Q18" s="6">
        <v>396207082</v>
      </c>
      <c r="R18" s="2">
        <v>15</v>
      </c>
      <c r="S18" s="7">
        <v>42322</v>
      </c>
      <c r="U18" s="6">
        <v>144075304</v>
      </c>
      <c r="V18" s="2"/>
      <c r="W18" s="7">
        <v>42322</v>
      </c>
      <c r="Y18" s="6">
        <v>137207076</v>
      </c>
      <c r="Z18" s="2"/>
      <c r="AA18" s="7">
        <v>42322</v>
      </c>
    </row>
    <row r="19" spans="1:27" x14ac:dyDescent="0.25">
      <c r="A19" s="6">
        <v>1942896548</v>
      </c>
      <c r="B19" s="2">
        <v>107.9</v>
      </c>
      <c r="C19" s="7">
        <v>42321</v>
      </c>
      <c r="E19" s="6">
        <v>2170324788</v>
      </c>
      <c r="F19" s="2">
        <v>150</v>
      </c>
      <c r="G19" s="7">
        <v>42321</v>
      </c>
      <c r="I19" s="6">
        <v>969702583</v>
      </c>
      <c r="J19" s="2">
        <v>50.4</v>
      </c>
      <c r="K19" s="7">
        <v>42321</v>
      </c>
      <c r="M19" s="6">
        <v>909351438</v>
      </c>
      <c r="N19" s="2"/>
      <c r="O19" s="7">
        <v>42321</v>
      </c>
      <c r="Q19" s="6">
        <v>355273549</v>
      </c>
      <c r="R19" s="2">
        <v>10</v>
      </c>
      <c r="S19" s="7">
        <v>42321</v>
      </c>
      <c r="U19" s="6">
        <v>161487977</v>
      </c>
      <c r="V19" s="2">
        <v>9</v>
      </c>
      <c r="W19" s="7">
        <v>42321</v>
      </c>
      <c r="Y19" s="6">
        <v>117604300</v>
      </c>
      <c r="Z19" s="2">
        <v>12</v>
      </c>
      <c r="AA19" s="7">
        <v>42321</v>
      </c>
    </row>
    <row r="20" spans="1:27" x14ac:dyDescent="0.25">
      <c r="A20" s="6">
        <v>1942896548</v>
      </c>
      <c r="B20" s="2">
        <v>114.5</v>
      </c>
      <c r="C20" s="7">
        <v>42320</v>
      </c>
      <c r="E20" s="6">
        <v>2170324788</v>
      </c>
      <c r="F20" s="2">
        <v>100</v>
      </c>
      <c r="G20" s="7">
        <v>42320</v>
      </c>
      <c r="I20" s="6">
        <v>969702583</v>
      </c>
      <c r="J20" s="2">
        <v>47.5</v>
      </c>
      <c r="K20" s="7">
        <v>42320</v>
      </c>
      <c r="M20" s="6">
        <v>820533051</v>
      </c>
      <c r="N20" s="2">
        <v>35</v>
      </c>
      <c r="O20" s="7">
        <v>42320</v>
      </c>
      <c r="Q20" s="6">
        <v>387067357</v>
      </c>
      <c r="R20" s="2">
        <v>65</v>
      </c>
      <c r="S20" s="7">
        <v>42320</v>
      </c>
      <c r="U20" s="6">
        <v>218512556</v>
      </c>
      <c r="V20" s="2">
        <v>10</v>
      </c>
      <c r="W20" s="7">
        <v>42320</v>
      </c>
      <c r="Y20" s="6">
        <v>105140412</v>
      </c>
      <c r="Z20" s="2"/>
      <c r="AA20" s="7">
        <v>42320</v>
      </c>
    </row>
    <row r="21" spans="1:27" x14ac:dyDescent="0.25">
      <c r="A21" s="6">
        <v>1942896548</v>
      </c>
      <c r="B21" s="2">
        <v>50</v>
      </c>
      <c r="C21" s="7">
        <v>42319</v>
      </c>
      <c r="E21" s="6">
        <v>2170324788</v>
      </c>
      <c r="F21" s="2">
        <v>110</v>
      </c>
      <c r="G21" s="7">
        <v>42319</v>
      </c>
      <c r="I21" s="6">
        <v>969702583</v>
      </c>
      <c r="J21" s="2">
        <v>48</v>
      </c>
      <c r="K21" s="7">
        <v>42319</v>
      </c>
      <c r="M21" s="6">
        <v>820533051</v>
      </c>
      <c r="N21" s="2"/>
      <c r="O21" s="7">
        <v>42319</v>
      </c>
      <c r="Q21" s="6">
        <v>387067357</v>
      </c>
      <c r="R21" s="2"/>
      <c r="S21" s="7">
        <v>42319</v>
      </c>
      <c r="U21" s="6">
        <v>192227453</v>
      </c>
      <c r="V21" s="2">
        <v>9</v>
      </c>
      <c r="W21" s="7">
        <v>42319</v>
      </c>
      <c r="Y21" s="6">
        <v>103634655</v>
      </c>
      <c r="Z21" s="2">
        <v>7</v>
      </c>
      <c r="AA21" s="7">
        <v>42319</v>
      </c>
    </row>
    <row r="22" spans="1:27" x14ac:dyDescent="0.25">
      <c r="A22" s="6">
        <v>1942896548</v>
      </c>
      <c r="B22" s="2">
        <v>50</v>
      </c>
      <c r="C22" s="7">
        <v>42318</v>
      </c>
      <c r="E22" s="6">
        <v>2170324788</v>
      </c>
      <c r="F22" s="2">
        <v>100</v>
      </c>
      <c r="G22" s="7">
        <v>42318</v>
      </c>
      <c r="I22" s="6">
        <v>969702583</v>
      </c>
      <c r="J22" s="2">
        <v>45</v>
      </c>
      <c r="K22" s="7">
        <v>42318</v>
      </c>
      <c r="M22" s="6">
        <v>741522114</v>
      </c>
      <c r="N22" s="2"/>
      <c r="O22" s="7">
        <v>42318</v>
      </c>
      <c r="Q22" s="6">
        <v>466078294</v>
      </c>
      <c r="R22" s="2"/>
      <c r="S22" s="7">
        <v>42318</v>
      </c>
      <c r="U22" s="6">
        <v>169483017</v>
      </c>
      <c r="V22" s="2">
        <v>10</v>
      </c>
      <c r="W22" s="7">
        <v>42318</v>
      </c>
      <c r="Y22" s="6">
        <v>113722182</v>
      </c>
      <c r="Z22" s="2">
        <v>8</v>
      </c>
      <c r="AA22" s="7">
        <v>42318</v>
      </c>
    </row>
    <row r="23" spans="1:27" x14ac:dyDescent="0.25">
      <c r="A23" s="6">
        <v>1942896548</v>
      </c>
      <c r="B23" s="2"/>
      <c r="C23" s="7">
        <v>42317</v>
      </c>
      <c r="E23" s="6">
        <v>2170324788</v>
      </c>
      <c r="F23" s="2">
        <v>107.8</v>
      </c>
      <c r="G23" s="7">
        <v>42317</v>
      </c>
      <c r="I23" s="6">
        <v>969702583</v>
      </c>
      <c r="J23" s="2">
        <v>45</v>
      </c>
      <c r="K23" s="7">
        <v>42317</v>
      </c>
      <c r="M23" s="6">
        <v>741522114</v>
      </c>
      <c r="N23" s="2">
        <v>30</v>
      </c>
      <c r="O23" s="7">
        <v>42317</v>
      </c>
      <c r="Q23" s="6">
        <v>408257138</v>
      </c>
      <c r="R23" s="2"/>
      <c r="S23" s="7">
        <v>42317</v>
      </c>
      <c r="U23" s="6">
        <v>172279018</v>
      </c>
      <c r="V23" s="2">
        <v>4</v>
      </c>
      <c r="W23" s="7">
        <v>42317</v>
      </c>
      <c r="Y23" s="6">
        <v>132973053</v>
      </c>
      <c r="Z23" s="2"/>
      <c r="AA23" s="7">
        <v>42317</v>
      </c>
    </row>
    <row r="24" spans="1:27" x14ac:dyDescent="0.25">
      <c r="A24" s="6">
        <v>1942896548</v>
      </c>
      <c r="B24" s="2"/>
      <c r="C24" s="7">
        <v>42316</v>
      </c>
      <c r="E24" s="6">
        <v>2170324788</v>
      </c>
      <c r="F24" s="2">
        <v>50</v>
      </c>
      <c r="G24" s="7">
        <v>42316</v>
      </c>
      <c r="I24" s="6">
        <v>869702584</v>
      </c>
      <c r="J24" s="2">
        <v>94</v>
      </c>
      <c r="K24" s="7">
        <v>42316</v>
      </c>
      <c r="M24" s="6">
        <v>841522113</v>
      </c>
      <c r="N24" s="2">
        <v>60</v>
      </c>
      <c r="O24" s="7">
        <v>42316</v>
      </c>
      <c r="Q24" s="6">
        <v>355408273</v>
      </c>
      <c r="R24" s="2"/>
      <c r="S24" s="7">
        <v>42316</v>
      </c>
      <c r="U24" s="6">
        <v>201306007</v>
      </c>
      <c r="V24" s="2">
        <v>10</v>
      </c>
      <c r="W24" s="7">
        <v>42316</v>
      </c>
      <c r="Y24" s="6">
        <v>119109382</v>
      </c>
      <c r="Z24" s="2">
        <v>5</v>
      </c>
      <c r="AA24" s="7">
        <v>42316</v>
      </c>
    </row>
    <row r="25" spans="1:27" x14ac:dyDescent="0.25">
      <c r="A25" s="6">
        <v>1942896548</v>
      </c>
      <c r="B25" s="2"/>
      <c r="C25" s="7">
        <v>42315</v>
      </c>
      <c r="E25" s="6">
        <v>2170324788</v>
      </c>
      <c r="F25" s="2">
        <v>100</v>
      </c>
      <c r="G25" s="7">
        <v>42315</v>
      </c>
      <c r="I25" s="6">
        <v>869702584</v>
      </c>
      <c r="J25" s="2">
        <v>50</v>
      </c>
      <c r="K25" s="7">
        <v>42315</v>
      </c>
      <c r="M25" s="6">
        <v>841522113</v>
      </c>
      <c r="N25" s="2">
        <v>30</v>
      </c>
      <c r="O25" s="7">
        <v>42315</v>
      </c>
      <c r="Q25" s="6">
        <v>355408273</v>
      </c>
      <c r="R25" s="2"/>
      <c r="S25" s="7">
        <v>42315</v>
      </c>
      <c r="U25" s="6">
        <v>144816520</v>
      </c>
      <c r="V25" s="2">
        <v>7</v>
      </c>
      <c r="W25" s="7">
        <v>42315</v>
      </c>
      <c r="Y25" s="6">
        <v>133560714</v>
      </c>
      <c r="Z25" s="2">
        <v>16</v>
      </c>
      <c r="AA25" s="7">
        <v>42315</v>
      </c>
    </row>
    <row r="26" spans="1:27" x14ac:dyDescent="0.25">
      <c r="A26" s="6">
        <v>1942896548</v>
      </c>
      <c r="B26" s="2">
        <v>100</v>
      </c>
      <c r="C26" s="7">
        <v>42314</v>
      </c>
      <c r="E26" s="6">
        <v>2170324788</v>
      </c>
      <c r="F26" s="2">
        <v>100</v>
      </c>
      <c r="G26" s="7">
        <v>42314</v>
      </c>
      <c r="I26" s="6">
        <v>869702584</v>
      </c>
      <c r="J26" s="2">
        <v>45</v>
      </c>
      <c r="K26" s="7">
        <v>42314</v>
      </c>
      <c r="M26" s="6">
        <v>767905606</v>
      </c>
      <c r="N26" s="2"/>
      <c r="O26" s="7">
        <v>42314</v>
      </c>
      <c r="Q26" s="6">
        <v>395940327</v>
      </c>
      <c r="R26" s="2"/>
      <c r="S26" s="7">
        <v>42314</v>
      </c>
      <c r="U26" s="6">
        <v>143978301</v>
      </c>
      <c r="V26" s="2">
        <v>9.1999999999999993</v>
      </c>
      <c r="W26" s="7">
        <v>42314</v>
      </c>
      <c r="Y26" s="6">
        <v>91727628</v>
      </c>
      <c r="Z26" s="2"/>
      <c r="AA26" s="7">
        <v>42314</v>
      </c>
    </row>
    <row r="27" spans="1:27" x14ac:dyDescent="0.25">
      <c r="A27" s="6">
        <v>1942896548</v>
      </c>
      <c r="B27" s="2"/>
      <c r="C27" s="7">
        <v>42313</v>
      </c>
      <c r="E27" s="6">
        <v>2170324788</v>
      </c>
      <c r="F27" s="2">
        <v>100</v>
      </c>
      <c r="G27" s="7">
        <v>42313</v>
      </c>
      <c r="I27" s="6">
        <v>869702584</v>
      </c>
      <c r="J27" s="2"/>
      <c r="K27" s="7">
        <v>42313</v>
      </c>
      <c r="M27" s="6">
        <v>767905606</v>
      </c>
      <c r="N27" s="2">
        <v>35</v>
      </c>
      <c r="O27" s="7">
        <v>42313</v>
      </c>
      <c r="Q27" s="6">
        <v>339124949</v>
      </c>
      <c r="R27" s="2"/>
      <c r="S27" s="7">
        <v>42313</v>
      </c>
      <c r="U27" s="6">
        <v>166226471</v>
      </c>
      <c r="V27" s="2">
        <v>6</v>
      </c>
      <c r="W27" s="7">
        <v>42313</v>
      </c>
      <c r="Y27" s="6">
        <v>69939784</v>
      </c>
      <c r="Z27" s="2"/>
      <c r="AA27" s="7">
        <v>42313</v>
      </c>
    </row>
    <row r="28" spans="1:27" x14ac:dyDescent="0.25">
      <c r="A28" s="6">
        <v>1942896548</v>
      </c>
      <c r="B28" s="2">
        <v>56.5</v>
      </c>
      <c r="C28" s="7">
        <v>42312</v>
      </c>
      <c r="E28" s="6">
        <v>2170324788</v>
      </c>
      <c r="F28" s="2">
        <v>99</v>
      </c>
      <c r="G28" s="7">
        <v>42312</v>
      </c>
      <c r="I28" s="6">
        <v>869702584</v>
      </c>
      <c r="J28" s="2">
        <v>45</v>
      </c>
      <c r="K28" s="7">
        <v>42312</v>
      </c>
      <c r="M28" s="6">
        <v>704452905</v>
      </c>
      <c r="N28" s="2">
        <v>30</v>
      </c>
      <c r="O28" s="7">
        <v>42312</v>
      </c>
      <c r="Q28" s="6">
        <v>367504976</v>
      </c>
      <c r="R28" s="2"/>
      <c r="S28" s="7">
        <v>42312</v>
      </c>
      <c r="U28" s="6">
        <v>198338547</v>
      </c>
      <c r="V28" s="2">
        <v>9.5</v>
      </c>
      <c r="W28" s="7">
        <v>42312</v>
      </c>
      <c r="Y28" s="6">
        <v>62555704</v>
      </c>
      <c r="Z28" s="2"/>
      <c r="AA28" s="7">
        <v>42312</v>
      </c>
    </row>
    <row r="29" spans="1:27" x14ac:dyDescent="0.25">
      <c r="A29" s="6">
        <v>1942896548</v>
      </c>
      <c r="B29" s="2">
        <v>104.3</v>
      </c>
      <c r="C29" s="7">
        <v>42311</v>
      </c>
      <c r="E29" s="6">
        <v>2170324788</v>
      </c>
      <c r="F29" s="2">
        <v>105.4</v>
      </c>
      <c r="G29" s="7">
        <v>42311</v>
      </c>
      <c r="I29" s="6">
        <v>869702584</v>
      </c>
      <c r="J29" s="2"/>
      <c r="K29" s="7">
        <v>42311</v>
      </c>
      <c r="M29" s="6">
        <v>704452905</v>
      </c>
      <c r="N29" s="2">
        <v>30</v>
      </c>
      <c r="O29" s="7">
        <v>42311</v>
      </c>
      <c r="Q29" s="6">
        <v>285495905</v>
      </c>
      <c r="R29" s="2"/>
      <c r="S29" s="7">
        <v>42311</v>
      </c>
      <c r="U29" s="6">
        <v>225044183</v>
      </c>
      <c r="V29" s="2">
        <v>10</v>
      </c>
      <c r="W29" s="7">
        <v>42311</v>
      </c>
      <c r="Y29" s="6">
        <v>120086217</v>
      </c>
      <c r="Z29" s="2"/>
      <c r="AA29" s="7">
        <v>42311</v>
      </c>
    </row>
    <row r="30" spans="1:27" x14ac:dyDescent="0.25">
      <c r="A30" s="6">
        <v>1942896548</v>
      </c>
      <c r="B30" s="2">
        <v>54</v>
      </c>
      <c r="C30" s="7">
        <v>42310</v>
      </c>
      <c r="E30" s="6">
        <v>2170324788</v>
      </c>
      <c r="F30" s="2">
        <v>100</v>
      </c>
      <c r="G30" s="7">
        <v>42310</v>
      </c>
      <c r="I30" s="6">
        <v>869702584</v>
      </c>
      <c r="J30" s="2">
        <v>46</v>
      </c>
      <c r="K30" s="7">
        <v>42310</v>
      </c>
      <c r="M30" s="6">
        <v>640999411</v>
      </c>
      <c r="N30" s="2">
        <v>30</v>
      </c>
      <c r="O30" s="7">
        <v>42310</v>
      </c>
      <c r="Q30" s="6">
        <v>412804871</v>
      </c>
      <c r="R30" s="2"/>
      <c r="S30" s="7">
        <v>42310</v>
      </c>
      <c r="U30" s="6">
        <v>92775921</v>
      </c>
      <c r="V30" s="2">
        <v>7</v>
      </c>
      <c r="W30" s="7">
        <v>42310</v>
      </c>
      <c r="Y30" s="6">
        <v>102484128</v>
      </c>
      <c r="Z30" s="2">
        <v>11</v>
      </c>
      <c r="AA30" s="7">
        <v>42310</v>
      </c>
    </row>
    <row r="31" spans="1:27" ht="15.75" thickBot="1" x14ac:dyDescent="0.3">
      <c r="A31" s="8">
        <v>1942896548</v>
      </c>
      <c r="B31" s="9">
        <v>58.5</v>
      </c>
      <c r="C31" s="10">
        <v>42309</v>
      </c>
      <c r="E31" s="8">
        <v>2170324788</v>
      </c>
      <c r="F31" s="9">
        <v>100</v>
      </c>
      <c r="G31" s="10">
        <v>42309</v>
      </c>
      <c r="I31" s="8">
        <v>869702584</v>
      </c>
      <c r="J31" s="9">
        <v>47</v>
      </c>
      <c r="K31" s="10">
        <v>42309</v>
      </c>
      <c r="M31" s="8">
        <v>640999411</v>
      </c>
      <c r="N31" s="9">
        <v>30</v>
      </c>
      <c r="O31" s="10">
        <v>42309</v>
      </c>
      <c r="Q31" s="8">
        <v>315191141</v>
      </c>
      <c r="R31" s="9"/>
      <c r="S31" s="10">
        <v>42309</v>
      </c>
      <c r="U31" s="8">
        <v>151036624</v>
      </c>
      <c r="V31" s="9">
        <v>7.5</v>
      </c>
      <c r="W31" s="10">
        <v>42309</v>
      </c>
      <c r="Y31" s="8">
        <v>125713633</v>
      </c>
      <c r="Z31" s="9"/>
      <c r="AA31" s="10">
        <v>42309</v>
      </c>
    </row>
    <row r="32" spans="1:27" ht="15.75" thickTop="1" x14ac:dyDescent="0.25">
      <c r="A32" s="1">
        <f>AVERAGE(A2:A31)</f>
        <v>1982578504.2</v>
      </c>
      <c r="B32">
        <f>SUM(B2:B31)</f>
        <v>1664.84</v>
      </c>
      <c r="E32" s="1">
        <f>AVERAGE(E2:E31)</f>
        <v>2222751346.8000002</v>
      </c>
      <c r="F32">
        <f>SUM(F2:F31)</f>
        <v>3095.1000000000004</v>
      </c>
      <c r="I32" s="1">
        <f>AVERAGE(I2:I31)</f>
        <v>962372183.5</v>
      </c>
      <c r="J32">
        <f>SUM(J2:J31)</f>
        <v>1292.8</v>
      </c>
      <c r="M32" s="1">
        <f>AVERAGE(M2:M31)</f>
        <v>792018816.89999998</v>
      </c>
      <c r="N32">
        <f>SUM(N2:N31)</f>
        <v>730</v>
      </c>
      <c r="Q32" s="1">
        <f>AVERAGE(Q2:Q31)</f>
        <v>380498942.16666669</v>
      </c>
      <c r="R32">
        <f>SUM(R2:R31)</f>
        <v>410.8</v>
      </c>
      <c r="U32" s="1">
        <f>AVERAGE(U2:U31)</f>
        <v>162083842.26666668</v>
      </c>
      <c r="V32">
        <f>SUM(V2:V31)</f>
        <v>249.29999999999998</v>
      </c>
      <c r="Y32" s="1">
        <f>AVERAGE(Y2:Y31)</f>
        <v>126995679.73333333</v>
      </c>
      <c r="Z32">
        <f>SUM(Z2:Z31)</f>
        <v>164.51999999999998</v>
      </c>
    </row>
    <row r="33" spans="1:26" x14ac:dyDescent="0.25">
      <c r="A33" s="11">
        <f>A32*48*30</f>
        <v>2854913046048</v>
      </c>
      <c r="B33" s="11">
        <f>B32*1000000000</f>
        <v>1664840000000</v>
      </c>
      <c r="E33" s="11">
        <f>E32*48*30</f>
        <v>3200761939392.0005</v>
      </c>
      <c r="F33" s="11">
        <f>F32*1000000000</f>
        <v>3095100000000.0005</v>
      </c>
      <c r="I33" s="11">
        <f>I32*48*30</f>
        <v>1385815944240</v>
      </c>
      <c r="J33" s="11">
        <f>J32*1000000000</f>
        <v>1292800000000</v>
      </c>
      <c r="M33" s="11">
        <f>M32*48*30</f>
        <v>1140507096336</v>
      </c>
      <c r="N33" s="11">
        <f>N32*1000000000</f>
        <v>730000000000</v>
      </c>
      <c r="Q33" s="11">
        <f>Q32*48*30</f>
        <v>547918476720</v>
      </c>
      <c r="R33" s="11">
        <f>R32*1000000000</f>
        <v>410800000000</v>
      </c>
      <c r="U33" s="11">
        <f>U32*48*30</f>
        <v>233400732864.00003</v>
      </c>
      <c r="V33" s="11">
        <f>V32*1000000000</f>
        <v>249299999999.99997</v>
      </c>
      <c r="Y33" s="11">
        <f>Y32*48*30</f>
        <v>182873778816</v>
      </c>
      <c r="Z33" s="11">
        <f>Z32*1000000000</f>
        <v>164519999999.99997</v>
      </c>
    </row>
    <row r="35" spans="1:26" x14ac:dyDescent="0.25">
      <c r="A35" t="s">
        <v>0</v>
      </c>
      <c r="B35" s="13">
        <f>A33-B33</f>
        <v>1190073046048</v>
      </c>
      <c r="E35" t="s">
        <v>1</v>
      </c>
      <c r="F35" s="13">
        <f>E33-F33</f>
        <v>105661939392</v>
      </c>
      <c r="I35" t="s">
        <v>2</v>
      </c>
      <c r="J35" s="13">
        <f>I33-J33</f>
        <v>93015944240</v>
      </c>
      <c r="M35" t="s">
        <v>3</v>
      </c>
      <c r="N35" s="13">
        <f>M33-N33</f>
        <v>410507096336</v>
      </c>
      <c r="Q35" t="s">
        <v>4</v>
      </c>
      <c r="R35" s="13">
        <f>Q33-R33</f>
        <v>137118476720</v>
      </c>
      <c r="U35" t="s">
        <v>5</v>
      </c>
      <c r="V35" s="13">
        <f>U33-V33</f>
        <v>-15899267135.999939</v>
      </c>
      <c r="Y35" t="s">
        <v>6</v>
      </c>
      <c r="Z35" s="13">
        <f>Y33-Z33</f>
        <v>18353778816.000031</v>
      </c>
    </row>
    <row r="36" spans="1:26" x14ac:dyDescent="0.25">
      <c r="J36" s="12"/>
    </row>
    <row r="38" spans="1:26" x14ac:dyDescent="0.25">
      <c r="A38" s="14" t="s">
        <v>7</v>
      </c>
      <c r="B38" s="11">
        <f>A33+E33+I33+M33+Q33+U33+Y33</f>
        <v>9546191014416</v>
      </c>
      <c r="D38" t="s">
        <v>10</v>
      </c>
      <c r="E38" s="1">
        <f>A32+E32+I32+M32+Q32+U32+Y32</f>
        <v>6629299315.5666666</v>
      </c>
    </row>
    <row r="40" spans="1:26" x14ac:dyDescent="0.25">
      <c r="A40" s="14" t="s">
        <v>8</v>
      </c>
      <c r="B40" s="11">
        <f>B33+F33+J33+N33+R33+V33+Z33</f>
        <v>7607360000000</v>
      </c>
    </row>
    <row r="42" spans="1:26" x14ac:dyDescent="0.25">
      <c r="A42" s="14" t="s">
        <v>9</v>
      </c>
      <c r="B42" s="11">
        <f>B38-B40</f>
        <v>1938831014416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ANDRE</dc:creator>
  <cp:lastModifiedBy>jose ANDRE</cp:lastModifiedBy>
  <dcterms:created xsi:type="dcterms:W3CDTF">2015-11-30T19:47:04Z</dcterms:created>
  <dcterms:modified xsi:type="dcterms:W3CDTF">2015-12-05T11:05:05Z</dcterms:modified>
</cp:coreProperties>
</file>