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Calculs" sheetId="1" r:id="rId1"/>
    <sheet name="Arômes - Recette en cours" sheetId="4" r:id="rId2"/>
    <sheet name="Tarifs Bases" sheetId="2" r:id="rId3"/>
    <sheet name="Tarifs Arômes" sheetId="3" r:id="rId4"/>
  </sheets>
  <definedNames>
    <definedName name="aromes">'Tarifs Arômes'!$A$1:$F$277</definedName>
  </definedNames>
  <calcPr calcId="145621"/>
</workbook>
</file>

<file path=xl/calcChain.xml><?xml version="1.0" encoding="utf-8"?>
<calcChain xmlns="http://schemas.openxmlformats.org/spreadsheetml/2006/main">
  <c r="F6" i="3" l="1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F7" i="2" l="1"/>
  <c r="E7" i="2"/>
  <c r="C7" i="2"/>
  <c r="F6" i="2"/>
  <c r="E6" i="2"/>
  <c r="C6" i="2"/>
  <c r="F11" i="4" l="1"/>
  <c r="F12" i="4"/>
  <c r="F13" i="4"/>
  <c r="E8" i="4"/>
  <c r="E9" i="4"/>
  <c r="E10" i="4"/>
  <c r="E11" i="4"/>
  <c r="E12" i="4"/>
  <c r="E13" i="4"/>
  <c r="E14" i="4" l="1"/>
  <c r="F4" i="3"/>
  <c r="F9" i="4" s="1"/>
  <c r="F5" i="3"/>
  <c r="F10" i="4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3" i="3"/>
  <c r="F8" i="4" s="1"/>
  <c r="E4" i="3"/>
  <c r="E5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3" i="3"/>
  <c r="I7" i="2"/>
  <c r="I6" i="2"/>
  <c r="K8" i="1"/>
  <c r="K7" i="1"/>
  <c r="N7" i="1"/>
  <c r="N6" i="1"/>
  <c r="Q8" i="1"/>
  <c r="T8" i="1" s="1"/>
  <c r="Q6" i="1"/>
  <c r="F14" i="4" l="1"/>
  <c r="P14" i="1"/>
  <c r="D4" i="4" s="1"/>
  <c r="E15" i="4" s="1"/>
  <c r="T6" i="1"/>
  <c r="Q7" i="1"/>
  <c r="T7" i="1" s="1"/>
  <c r="O17" i="1" l="1"/>
  <c r="O11" i="1"/>
  <c r="O12" i="1"/>
  <c r="T9" i="1"/>
  <c r="Q9" i="1"/>
</calcChain>
</file>

<file path=xl/comments1.xml><?xml version="1.0" encoding="utf-8"?>
<comments xmlns="http://schemas.openxmlformats.org/spreadsheetml/2006/main">
  <authors>
    <author>Philippe CHAUDRON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le total PG et VG doit être égal à 100%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8" authorId="0">
      <text>
        <r>
          <rPr>
            <b/>
            <sz val="9"/>
            <color indexed="81"/>
            <rFont val="Tahoma"/>
            <family val="2"/>
          </rPr>
          <t>le total PG et VG doit être égal à 100%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7" authorId="0">
      <text>
        <r>
          <rPr>
            <b/>
            <sz val="9"/>
            <color indexed="81"/>
            <rFont val="Tahoma"/>
            <charset val="1"/>
          </rPr>
          <t>DK Vape : 
Pour que obtenir le coût du liquide, merci de remplir l'intégralité des onglets ci dessous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<sst xmlns="http://schemas.openxmlformats.org/spreadsheetml/2006/main" count="174" uniqueCount="53">
  <si>
    <t>Base 1</t>
  </si>
  <si>
    <t>ml</t>
  </si>
  <si>
    <t>mg</t>
  </si>
  <si>
    <t>Base 2</t>
  </si>
  <si>
    <t>Arôme</t>
  </si>
  <si>
    <t>Nicotine</t>
  </si>
  <si>
    <t>PG</t>
  </si>
  <si>
    <t>VG</t>
  </si>
  <si>
    <t>vérif</t>
  </si>
  <si>
    <t>%</t>
  </si>
  <si>
    <t>Ce que je souhaite</t>
  </si>
  <si>
    <t>Quantité de liquide à préparer</t>
  </si>
  <si>
    <t>Taux de nicotine final désiré</t>
  </si>
  <si>
    <t>Concentration d'arôme</t>
  </si>
  <si>
    <t>Ce dont je dispose</t>
  </si>
  <si>
    <t>soit</t>
  </si>
  <si>
    <t>gouttes</t>
  </si>
  <si>
    <t>environ</t>
  </si>
  <si>
    <t>Mélange que je dois réaliser</t>
  </si>
  <si>
    <t>pour info :</t>
  </si>
  <si>
    <t>dosage d'arôme  :</t>
  </si>
  <si>
    <t>vérif :</t>
  </si>
  <si>
    <t xml:space="preserve">Remplissez uniquement les case jaunes </t>
  </si>
  <si>
    <t>prix au ml</t>
  </si>
  <si>
    <t>prix</t>
  </si>
  <si>
    <t>Prix d'achat</t>
  </si>
  <si>
    <t>quantité en ml</t>
  </si>
  <si>
    <t>Coût du flacon :</t>
  </si>
  <si>
    <t>Nom de l'arôme</t>
  </si>
  <si>
    <t>prix / ml</t>
  </si>
  <si>
    <t>prix / goutte</t>
  </si>
  <si>
    <t>avis - commentaires</t>
  </si>
  <si>
    <t xml:space="preserve">Vous devez obtenir un total de </t>
  </si>
  <si>
    <t>Arômes 2</t>
  </si>
  <si>
    <t>Arômes 3</t>
  </si>
  <si>
    <t>Arômes 4</t>
  </si>
  <si>
    <t>Arômes 5</t>
  </si>
  <si>
    <t>Arômes 6</t>
  </si>
  <si>
    <t>gouttes pour l'ensemble de vos arômes</t>
  </si>
  <si>
    <t>nom de l'arôme</t>
  </si>
  <si>
    <t>non</t>
  </si>
  <si>
    <t>Total</t>
  </si>
  <si>
    <t>ok</t>
  </si>
  <si>
    <t>Prix</t>
  </si>
  <si>
    <t>http://www.youtube.com/channel/UCiiN79CgSGSPK8xUK3BgBBQ</t>
  </si>
  <si>
    <t>Si pas d'arôme indiquez "non"</t>
  </si>
  <si>
    <t>Base 1 = base avec nicotine</t>
  </si>
  <si>
    <t>DIY : les bases, le matériel</t>
  </si>
  <si>
    <t>DIY : tutoriel de ce tableau Excel</t>
  </si>
  <si>
    <t>Chaîne youtube DK Vape</t>
  </si>
  <si>
    <t>http://www.youtube.com/watch?v=9hfqSNsg2ZA</t>
  </si>
  <si>
    <t>http://www.youtube.com/watch?v=aB_pdRZvBwA</t>
  </si>
  <si>
    <t>Arômes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</si>
</sst>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/>
      <top style="thin">
        <color rgb="FFFF0000"/>
      </top>
      <bottom style="thin">
        <color indexed="64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1" fontId="0" fillId="0" borderId="0" xfId="0" applyNumberFormat="1"/>
    <xf numFmtId="0" fontId="0" fillId="0" borderId="0" xfId="0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0" borderId="0" xfId="0" applyFont="1" applyBorder="1"/>
    <xf numFmtId="0" fontId="4" fillId="0" borderId="15" xfId="0" applyFont="1" applyFill="1" applyBorder="1" applyAlignment="1">
      <alignment horizontal="left"/>
    </xf>
    <xf numFmtId="0" fontId="0" fillId="0" borderId="14" xfId="0" applyBorder="1"/>
    <xf numFmtId="0" fontId="0" fillId="0" borderId="18" xfId="0" applyBorder="1"/>
    <xf numFmtId="0" fontId="5" fillId="2" borderId="0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9" fontId="5" fillId="2" borderId="1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1" xfId="0" applyFont="1" applyFill="1" applyBorder="1"/>
    <xf numFmtId="164" fontId="5" fillId="0" borderId="1" xfId="0" applyNumberFormat="1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6" fillId="6" borderId="1" xfId="0" applyFont="1" applyFill="1" applyBorder="1"/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164" fontId="2" fillId="3" borderId="0" xfId="0" applyNumberFormat="1" applyFont="1" applyFill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4" fillId="0" borderId="15" xfId="0" applyFont="1" applyFill="1" applyBorder="1" applyAlignment="1" applyProtection="1">
      <alignment horizontal="left"/>
    </xf>
    <xf numFmtId="0" fontId="0" fillId="0" borderId="18" xfId="0" applyBorder="1" applyProtection="1"/>
    <xf numFmtId="0" fontId="0" fillId="0" borderId="14" xfId="0" applyBorder="1" applyProtection="1"/>
    <xf numFmtId="0" fontId="0" fillId="0" borderId="16" xfId="0" applyBorder="1" applyProtection="1"/>
    <xf numFmtId="0" fontId="0" fillId="0" borderId="17" xfId="0" applyBorder="1" applyProtection="1"/>
    <xf numFmtId="0" fontId="1" fillId="0" borderId="0" xfId="0" applyFont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2" fillId="0" borderId="9" xfId="0" applyNumberFormat="1" applyFont="1" applyBorder="1" applyAlignment="1" applyProtection="1">
      <alignment horizontal="center"/>
    </xf>
    <xf numFmtId="0" fontId="2" fillId="0" borderId="9" xfId="0" applyNumberFormat="1" applyFont="1" applyBorder="1" applyAlignment="1" applyProtection="1">
      <alignment horizontal="right"/>
    </xf>
    <xf numFmtId="0" fontId="2" fillId="0" borderId="10" xfId="0" applyNumberFormat="1" applyFont="1" applyBorder="1" applyAlignment="1" applyProtection="1">
      <alignment horizontal="left"/>
    </xf>
    <xf numFmtId="0" fontId="2" fillId="0" borderId="10" xfId="0" applyNumberFormat="1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9" fontId="2" fillId="0" borderId="10" xfId="0" applyNumberFormat="1" applyFont="1" applyBorder="1" applyAlignment="1" applyProtection="1">
      <alignment horizontal="center"/>
    </xf>
    <xf numFmtId="0" fontId="2" fillId="0" borderId="1" xfId="0" applyNumberFormat="1" applyFont="1" applyBorder="1" applyAlignment="1" applyProtection="1">
      <alignment horizontal="center"/>
    </xf>
    <xf numFmtId="0" fontId="2" fillId="0" borderId="6" xfId="0" applyNumberFormat="1" applyFont="1" applyBorder="1" applyAlignment="1" applyProtection="1">
      <alignment horizontal="center"/>
    </xf>
    <xf numFmtId="0" fontId="2" fillId="0" borderId="6" xfId="0" applyNumberFormat="1" applyFont="1" applyBorder="1" applyAlignment="1" applyProtection="1">
      <alignment horizontal="right"/>
    </xf>
    <xf numFmtId="0" fontId="2" fillId="0" borderId="8" xfId="0" applyNumberFormat="1" applyFont="1" applyBorder="1" applyAlignment="1" applyProtection="1">
      <alignment horizontal="left"/>
    </xf>
    <xf numFmtId="0" fontId="2" fillId="0" borderId="8" xfId="0" applyNumberFormat="1" applyFont="1" applyBorder="1" applyAlignment="1" applyProtection="1">
      <alignment horizontal="center"/>
    </xf>
    <xf numFmtId="0" fontId="2" fillId="0" borderId="0" xfId="0" applyNumberFormat="1" applyFont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9" fontId="2" fillId="0" borderId="4" xfId="0" applyNumberFormat="1" applyFont="1" applyBorder="1" applyAlignment="1" applyProtection="1">
      <alignment horizontal="center"/>
    </xf>
    <xf numFmtId="0" fontId="2" fillId="0" borderId="0" xfId="0" applyFont="1" applyProtection="1"/>
    <xf numFmtId="0" fontId="2" fillId="0" borderId="9" xfId="0" applyFont="1" applyBorder="1" applyAlignment="1" applyProtection="1">
      <alignment horizontal="right"/>
    </xf>
    <xf numFmtId="0" fontId="2" fillId="0" borderId="12" xfId="0" applyFont="1" applyFill="1" applyBorder="1" applyAlignment="1" applyProtection="1">
      <alignment horizontal="right"/>
    </xf>
    <xf numFmtId="0" fontId="0" fillId="0" borderId="0" xfId="0" applyBorder="1" applyProtection="1"/>
    <xf numFmtId="0" fontId="2" fillId="0" borderId="0" xfId="0" applyFont="1" applyBorder="1" applyProtection="1"/>
    <xf numFmtId="0" fontId="2" fillId="0" borderId="0" xfId="0" applyFont="1" applyFill="1" applyBorder="1" applyAlignment="1" applyProtection="1">
      <alignment horizontal="center"/>
    </xf>
    <xf numFmtId="0" fontId="2" fillId="2" borderId="0" xfId="0" applyFont="1" applyFill="1" applyProtection="1"/>
    <xf numFmtId="0" fontId="3" fillId="0" borderId="0" xfId="0" applyFont="1" applyFill="1" applyBorder="1" applyAlignment="1" applyProtection="1">
      <alignment horizontal="center"/>
    </xf>
    <xf numFmtId="9" fontId="2" fillId="0" borderId="1" xfId="0" applyNumberFormat="1" applyFont="1" applyBorder="1" applyAlignment="1" applyProtection="1">
      <alignment horizontal="center"/>
    </xf>
    <xf numFmtId="9" fontId="2" fillId="0" borderId="0" xfId="0" applyNumberFormat="1" applyFont="1" applyProtection="1"/>
    <xf numFmtId="0" fontId="3" fillId="0" borderId="0" xfId="0" applyFont="1" applyAlignment="1" applyProtection="1"/>
    <xf numFmtId="0" fontId="2" fillId="0" borderId="0" xfId="0" applyFont="1" applyAlignment="1" applyProtection="1">
      <alignment horizontal="left"/>
    </xf>
    <xf numFmtId="0" fontId="3" fillId="0" borderId="0" xfId="0" applyFont="1" applyProtection="1"/>
    <xf numFmtId="164" fontId="2" fillId="0" borderId="0" xfId="0" applyNumberFormat="1" applyFont="1" applyAlignment="1" applyProtection="1">
      <alignment horizontal="center"/>
    </xf>
    <xf numFmtId="0" fontId="8" fillId="0" borderId="0" xfId="0" applyFont="1" applyProtection="1"/>
    <xf numFmtId="0" fontId="2" fillId="3" borderId="1" xfId="0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8" xfId="0" applyFont="1" applyFill="1" applyBorder="1" applyAlignment="1" applyProtection="1">
      <alignment horizontal="center"/>
      <protection locked="0"/>
    </xf>
    <xf numFmtId="9" fontId="2" fillId="3" borderId="1" xfId="0" applyNumberFormat="1" applyFont="1" applyFill="1" applyBorder="1" applyAlignment="1" applyProtection="1">
      <alignment horizontal="center"/>
      <protection locked="0"/>
    </xf>
    <xf numFmtId="0" fontId="8" fillId="0" borderId="21" xfId="0" applyFont="1" applyBorder="1" applyAlignment="1" applyProtection="1">
      <alignment horizontal="center"/>
    </xf>
    <xf numFmtId="0" fontId="8" fillId="0" borderId="24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164" fontId="2" fillId="3" borderId="1" xfId="0" applyNumberFormat="1" applyFont="1" applyFill="1" applyBorder="1" applyAlignment="1" applyProtection="1">
      <alignment horizontal="center"/>
      <protection locked="0"/>
    </xf>
    <xf numFmtId="164" fontId="5" fillId="3" borderId="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165" fontId="2" fillId="0" borderId="12" xfId="0" applyNumberFormat="1" applyFont="1" applyBorder="1" applyAlignment="1" applyProtection="1">
      <alignment horizontal="center"/>
    </xf>
    <xf numFmtId="165" fontId="2" fillId="0" borderId="3" xfId="0" applyNumberFormat="1" applyFont="1" applyBorder="1" applyAlignment="1" applyProtection="1">
      <alignment horizontal="center"/>
    </xf>
    <xf numFmtId="0" fontId="0" fillId="0" borderId="21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</xf>
    <xf numFmtId="0" fontId="2" fillId="2" borderId="13" xfId="0" applyFont="1" applyFill="1" applyBorder="1" applyAlignment="1" applyProtection="1">
      <alignment horizontal="center"/>
    </xf>
    <xf numFmtId="1" fontId="2" fillId="0" borderId="12" xfId="0" applyNumberFormat="1" applyFont="1" applyBorder="1" applyAlignment="1" applyProtection="1">
      <alignment horizontal="center"/>
    </xf>
    <xf numFmtId="1" fontId="2" fillId="0" borderId="10" xfId="0" applyNumberFormat="1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1" fillId="5" borderId="2" xfId="0" applyFont="1" applyFill="1" applyBorder="1" applyAlignment="1" applyProtection="1">
      <alignment horizontal="center" vertical="center"/>
    </xf>
    <xf numFmtId="0" fontId="1" fillId="5" borderId="3" xfId="0" applyFont="1" applyFill="1" applyBorder="1" applyAlignment="1" applyProtection="1">
      <alignment horizontal="center" vertical="center"/>
    </xf>
    <xf numFmtId="0" fontId="1" fillId="5" borderId="4" xfId="0" applyFont="1" applyFill="1" applyBorder="1" applyAlignment="1" applyProtection="1">
      <alignment horizontal="center" vertical="center"/>
    </xf>
    <xf numFmtId="0" fontId="1" fillId="5" borderId="6" xfId="0" applyFont="1" applyFill="1" applyBorder="1" applyAlignment="1" applyProtection="1">
      <alignment horizontal="center" vertical="center"/>
    </xf>
    <xf numFmtId="0" fontId="1" fillId="5" borderId="7" xfId="0" applyFont="1" applyFill="1" applyBorder="1" applyAlignment="1" applyProtection="1">
      <alignment horizontal="center" vertical="center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1" xfId="0" applyFont="1" applyFill="1" applyBorder="1" applyAlignment="1" applyProtection="1">
      <alignment horizontal="center" vertical="center"/>
    </xf>
    <xf numFmtId="0" fontId="1" fillId="5" borderId="13" xfId="0" applyFont="1" applyFill="1" applyBorder="1" applyAlignment="1" applyProtection="1">
      <alignment horizontal="center" vertical="center"/>
    </xf>
    <xf numFmtId="2" fontId="1" fillId="5" borderId="2" xfId="0" applyNumberFormat="1" applyFont="1" applyFill="1" applyBorder="1" applyAlignment="1" applyProtection="1">
      <alignment horizontal="center" vertical="center"/>
    </xf>
    <xf numFmtId="2" fontId="1" fillId="5" borderId="3" xfId="0" applyNumberFormat="1" applyFont="1" applyFill="1" applyBorder="1" applyAlignment="1" applyProtection="1">
      <alignment horizontal="center" vertical="center"/>
    </xf>
    <xf numFmtId="2" fontId="1" fillId="5" borderId="4" xfId="0" applyNumberFormat="1" applyFont="1" applyFill="1" applyBorder="1" applyAlignment="1" applyProtection="1">
      <alignment horizontal="center" vertical="center"/>
    </xf>
    <xf numFmtId="2" fontId="1" fillId="5" borderId="5" xfId="0" applyNumberFormat="1" applyFont="1" applyFill="1" applyBorder="1" applyAlignment="1" applyProtection="1">
      <alignment horizontal="center" vertical="center"/>
    </xf>
    <xf numFmtId="2" fontId="1" fillId="5" borderId="0" xfId="0" applyNumberFormat="1" applyFont="1" applyFill="1" applyBorder="1" applyAlignment="1" applyProtection="1">
      <alignment horizontal="center" vertical="center"/>
    </xf>
    <xf numFmtId="2" fontId="1" fillId="5" borderId="7" xfId="0" applyNumberFormat="1" applyFont="1" applyFill="1" applyBorder="1" applyAlignment="1" applyProtection="1">
      <alignment horizontal="center" vertical="center"/>
    </xf>
    <xf numFmtId="2" fontId="1" fillId="5" borderId="8" xfId="0" applyNumberFormat="1" applyFont="1" applyFill="1" applyBorder="1" applyAlignment="1" applyProtection="1">
      <alignment horizontal="center" vertical="center"/>
    </xf>
    <xf numFmtId="0" fontId="9" fillId="0" borderId="24" xfId="1" applyBorder="1" applyAlignment="1" applyProtection="1">
      <alignment horizontal="center"/>
      <protection locked="0"/>
    </xf>
    <xf numFmtId="0" fontId="9" fillId="0" borderId="25" xfId="1" applyBorder="1" applyAlignment="1" applyProtection="1">
      <alignment horizontal="center"/>
      <protection locked="0"/>
    </xf>
    <xf numFmtId="0" fontId="9" fillId="0" borderId="26" xfId="1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1" fillId="2" borderId="1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2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114300</xdr:colOff>
      <xdr:row>5</xdr:row>
      <xdr:rowOff>57150</xdr:rowOff>
    </xdr:from>
    <xdr:to>
      <xdr:col>15</xdr:col>
      <xdr:colOff>638175</xdr:colOff>
      <xdr:row>5</xdr:row>
      <xdr:rowOff>228600</xdr:rowOff>
    </xdr:to>
    <xdr:sp macro="" textlink="">
      <xdr:nvSpPr>
        <xdr:cNvPr id="3" name="Flèche droite 2"/>
        <xdr:cNvSpPr/>
      </xdr:nvSpPr>
      <xdr:spPr>
        <a:xfrm>
          <a:off x="8486775" y="438150"/>
          <a:ext cx="523875" cy="171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15</xdr:col>
      <xdr:colOff>114300</xdr:colOff>
      <xdr:row>6</xdr:row>
      <xdr:rowOff>57150</xdr:rowOff>
    </xdr:from>
    <xdr:to>
      <xdr:col>15</xdr:col>
      <xdr:colOff>638175</xdr:colOff>
      <xdr:row>6</xdr:row>
      <xdr:rowOff>228600</xdr:rowOff>
    </xdr:to>
    <xdr:sp macro="" textlink="">
      <xdr:nvSpPr>
        <xdr:cNvPr id="4" name="Flèche droite 3"/>
        <xdr:cNvSpPr/>
      </xdr:nvSpPr>
      <xdr:spPr>
        <a:xfrm>
          <a:off x="8486775" y="704850"/>
          <a:ext cx="523875" cy="171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114300</xdr:colOff>
      <xdr:row>7</xdr:row>
      <xdr:rowOff>38100</xdr:rowOff>
    </xdr:from>
    <xdr:to>
      <xdr:col>15</xdr:col>
      <xdr:colOff>657225</xdr:colOff>
      <xdr:row>7</xdr:row>
      <xdr:rowOff>228600</xdr:rowOff>
    </xdr:to>
    <xdr:sp macro="" textlink="">
      <xdr:nvSpPr>
        <xdr:cNvPr id="5" name="Flèche droite 4"/>
        <xdr:cNvSpPr/>
      </xdr:nvSpPr>
      <xdr:spPr>
        <a:xfrm>
          <a:off x="8639175" y="1143000"/>
          <a:ext cx="1714500" cy="190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9525</xdr:colOff>
      <xdr:row>5</xdr:row>
      <xdr:rowOff>0</xdr:rowOff>
    </xdr:from>
    <xdr:to>
      <xdr:col>6</xdr:col>
      <xdr:colOff>9525</xdr:colOff>
      <xdr:row>6</xdr:row>
      <xdr:rowOff>0</xdr:rowOff>
    </xdr:to>
    <xdr:cxnSp macro="">
      <xdr:nvCxnSpPr>
        <xdr:cNvPr id="7" name="Connecteur droit 6"/>
        <xdr:cNvCxnSpPr/>
      </xdr:nvCxnSpPr>
      <xdr:spPr>
        <a:xfrm>
          <a:off x="3981450" y="571500"/>
          <a:ext cx="609600" cy="2667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youtube.com/watch?v=9hfqSNsg2ZA" TargetMode="External"/><Relationship Id="rId1" Type="http://schemas.openxmlformats.org/officeDocument/2006/relationships/hyperlink" Target="http://www.youtube.com/channel/UCiiN79CgSGSPK8xUK3BgBBQ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21"/>
  <sheetViews>
    <sheetView showGridLines="0" tabSelected="1" zoomScaleNormal="100" workbookViewId="0">
      <selection activeCell="C6" sqref="C6"/>
    </sheetView>
  </sheetViews>
  <sheetFormatPr baseColWidth="10" defaultRowHeight="15" x14ac:dyDescent="0.25"/>
  <cols>
    <col min="1" max="1" width="3.42578125" customWidth="1"/>
    <col min="2" max="2" width="38.28515625" customWidth="1"/>
    <col min="3" max="3" width="7.5703125" bestFit="1" customWidth="1"/>
    <col min="4" max="4" width="6.140625" customWidth="1"/>
    <col min="5" max="5" width="5" customWidth="1"/>
    <col min="6" max="6" width="10.7109375" customWidth="1"/>
    <col min="7" max="7" width="4.28515625" customWidth="1"/>
    <col min="8" max="8" width="7.28515625" customWidth="1"/>
    <col min="9" max="9" width="6.5703125" bestFit="1" customWidth="1"/>
    <col min="10" max="10" width="8.140625" bestFit="1" customWidth="1"/>
    <col min="11" max="11" width="13.28515625" bestFit="1" customWidth="1"/>
    <col min="12" max="12" width="3.85546875" customWidth="1"/>
    <col min="13" max="13" width="14" bestFit="1" customWidth="1"/>
    <col min="14" max="14" width="10" customWidth="1"/>
    <col min="15" max="15" width="10.85546875" customWidth="1"/>
    <col min="16" max="16" width="11.28515625" customWidth="1"/>
    <col min="17" max="17" width="10.42578125" style="1" bestFit="1" customWidth="1"/>
    <col min="18" max="18" width="3.28515625" bestFit="1" customWidth="1"/>
    <col min="19" max="20" width="8.140625" bestFit="1" customWidth="1"/>
    <col min="21" max="21" width="1.7109375" bestFit="1" customWidth="1"/>
    <col min="22" max="22" width="7.85546875" bestFit="1" customWidth="1"/>
    <col min="23" max="23" width="4" bestFit="1" customWidth="1"/>
    <col min="24" max="24" width="7.7109375" bestFit="1" customWidth="1"/>
    <col min="25" max="25" width="1.7109375" bestFit="1" customWidth="1"/>
  </cols>
  <sheetData>
    <row r="1" spans="1:23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6"/>
      <c r="R1" s="45"/>
      <c r="S1" s="45"/>
      <c r="T1" s="45"/>
    </row>
    <row r="2" spans="1:23" ht="21" x14ac:dyDescent="0.35">
      <c r="A2" s="45"/>
      <c r="B2" s="47" t="s">
        <v>22</v>
      </c>
      <c r="C2" s="48"/>
      <c r="D2" s="49"/>
      <c r="E2" s="50"/>
      <c r="F2" s="87" t="s">
        <v>46</v>
      </c>
      <c r="G2" s="45"/>
      <c r="H2" s="45"/>
      <c r="I2" s="45"/>
      <c r="J2" s="45"/>
      <c r="K2" s="45"/>
      <c r="L2" s="45"/>
      <c r="M2" s="45"/>
      <c r="N2" s="45"/>
      <c r="O2" s="45"/>
      <c r="P2" s="45"/>
      <c r="Q2" s="46"/>
      <c r="R2" s="45"/>
      <c r="S2" s="45"/>
      <c r="T2" s="45"/>
    </row>
    <row r="3" spans="1:23" x14ac:dyDescent="0.25">
      <c r="A3" s="45"/>
      <c r="B3" s="51"/>
      <c r="C3" s="45"/>
      <c r="D3" s="51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6"/>
      <c r="R3" s="45"/>
      <c r="S3" s="45"/>
      <c r="T3" s="45"/>
    </row>
    <row r="4" spans="1:23" ht="15" customHeight="1" x14ac:dyDescent="0.25">
      <c r="A4" s="45"/>
      <c r="B4" s="109" t="s">
        <v>10</v>
      </c>
      <c r="C4" s="110"/>
      <c r="D4" s="111"/>
      <c r="E4" s="52"/>
      <c r="F4" s="115" t="s">
        <v>14</v>
      </c>
      <c r="G4" s="115"/>
      <c r="H4" s="115"/>
      <c r="I4" s="115"/>
      <c r="J4" s="115"/>
      <c r="K4" s="115"/>
      <c r="L4" s="45"/>
      <c r="M4" s="117" t="s">
        <v>18</v>
      </c>
      <c r="N4" s="118"/>
      <c r="O4" s="118"/>
      <c r="P4" s="118"/>
      <c r="Q4" s="118"/>
      <c r="R4" s="118"/>
      <c r="S4" s="118"/>
      <c r="T4" s="119"/>
    </row>
    <row r="5" spans="1:23" ht="15" customHeight="1" x14ac:dyDescent="0.25">
      <c r="A5" s="45"/>
      <c r="B5" s="112"/>
      <c r="C5" s="113"/>
      <c r="D5" s="114"/>
      <c r="E5" s="52"/>
      <c r="F5" s="115"/>
      <c r="G5" s="116"/>
      <c r="H5" s="116"/>
      <c r="I5" s="115"/>
      <c r="J5" s="115"/>
      <c r="K5" s="115"/>
      <c r="L5" s="45"/>
      <c r="M5" s="120"/>
      <c r="N5" s="121"/>
      <c r="O5" s="121"/>
      <c r="P5" s="121"/>
      <c r="Q5" s="122"/>
      <c r="R5" s="122"/>
      <c r="S5" s="122"/>
      <c r="T5" s="123"/>
    </row>
    <row r="6" spans="1:23" ht="21" x14ac:dyDescent="0.35">
      <c r="A6" s="45"/>
      <c r="B6" s="53" t="s">
        <v>11</v>
      </c>
      <c r="C6" s="88">
        <v>0</v>
      </c>
      <c r="D6" s="53" t="s">
        <v>1</v>
      </c>
      <c r="E6" s="54"/>
      <c r="F6" s="55"/>
      <c r="G6" s="107" t="s">
        <v>5</v>
      </c>
      <c r="H6" s="108"/>
      <c r="I6" s="56" t="s">
        <v>6</v>
      </c>
      <c r="J6" s="57" t="s">
        <v>7</v>
      </c>
      <c r="K6" s="57" t="s">
        <v>8</v>
      </c>
      <c r="L6" s="54"/>
      <c r="M6" s="58" t="s">
        <v>0</v>
      </c>
      <c r="N6" s="59">
        <f>$G$7</f>
        <v>0</v>
      </c>
      <c r="O6" s="60" t="s">
        <v>2</v>
      </c>
      <c r="P6" s="61"/>
      <c r="Q6" s="98" t="e">
        <f>($C$7*$C$6)/G7</f>
        <v>#DIV/0!</v>
      </c>
      <c r="R6" s="62" t="s">
        <v>1</v>
      </c>
      <c r="S6" s="62" t="s">
        <v>15</v>
      </c>
      <c r="T6" s="63" t="e">
        <f>Q6/$C$6</f>
        <v>#DIV/0!</v>
      </c>
      <c r="U6" s="2"/>
      <c r="W6" s="3"/>
    </row>
    <row r="7" spans="1:23" ht="21" x14ac:dyDescent="0.35">
      <c r="A7" s="45"/>
      <c r="B7" s="53" t="s">
        <v>12</v>
      </c>
      <c r="C7" s="88">
        <v>0</v>
      </c>
      <c r="D7" s="53" t="s">
        <v>2</v>
      </c>
      <c r="E7" s="54"/>
      <c r="F7" s="57" t="s">
        <v>0</v>
      </c>
      <c r="G7" s="90">
        <v>0</v>
      </c>
      <c r="H7" s="57" t="s">
        <v>2</v>
      </c>
      <c r="I7" s="91">
        <v>0</v>
      </c>
      <c r="J7" s="91">
        <v>0</v>
      </c>
      <c r="K7" s="64" t="str">
        <f>IF(I7+J7=100%,"ok","erreur")</f>
        <v>erreur</v>
      </c>
      <c r="L7" s="54"/>
      <c r="M7" s="65" t="s">
        <v>3</v>
      </c>
      <c r="N7" s="66">
        <f>$G$8</f>
        <v>0</v>
      </c>
      <c r="O7" s="67" t="s">
        <v>2</v>
      </c>
      <c r="P7" s="68"/>
      <c r="Q7" s="98" t="e">
        <f>C6-(Q6+Q8)</f>
        <v>#DIV/0!</v>
      </c>
      <c r="R7" s="62" t="s">
        <v>1</v>
      </c>
      <c r="S7" s="62" t="s">
        <v>15</v>
      </c>
      <c r="T7" s="63" t="e">
        <f t="shared" ref="T7:T8" si="0">Q7/$C$6</f>
        <v>#DIV/0!</v>
      </c>
      <c r="U7" s="2"/>
      <c r="W7" s="3"/>
    </row>
    <row r="8" spans="1:23" ht="21" x14ac:dyDescent="0.35">
      <c r="A8" s="45"/>
      <c r="B8" s="53" t="s">
        <v>13</v>
      </c>
      <c r="C8" s="89">
        <v>0</v>
      </c>
      <c r="D8" s="53" t="s">
        <v>9</v>
      </c>
      <c r="E8" s="54"/>
      <c r="F8" s="57" t="s">
        <v>3</v>
      </c>
      <c r="G8" s="88">
        <v>0</v>
      </c>
      <c r="H8" s="53" t="s">
        <v>2</v>
      </c>
      <c r="I8" s="91">
        <v>0</v>
      </c>
      <c r="J8" s="91">
        <v>0</v>
      </c>
      <c r="K8" s="64" t="str">
        <f>IF(I8+J8=100%,"ok","erreur")</f>
        <v>erreur</v>
      </c>
      <c r="L8" s="69"/>
      <c r="M8" s="70" t="s">
        <v>4</v>
      </c>
      <c r="N8" s="103"/>
      <c r="O8" s="103"/>
      <c r="P8" s="104"/>
      <c r="Q8" s="99">
        <f>($C$8/100)*C6</f>
        <v>0</v>
      </c>
      <c r="R8" s="71" t="s">
        <v>1</v>
      </c>
      <c r="S8" s="71" t="s">
        <v>15</v>
      </c>
      <c r="T8" s="72" t="e">
        <f t="shared" si="0"/>
        <v>#DIV/0!</v>
      </c>
      <c r="U8" s="2"/>
      <c r="W8" s="3"/>
    </row>
    <row r="9" spans="1:23" ht="21" x14ac:dyDescent="0.35">
      <c r="A9" s="45"/>
      <c r="B9" s="45"/>
      <c r="C9" s="73"/>
      <c r="D9" s="73"/>
      <c r="E9" s="73"/>
      <c r="F9" s="73"/>
      <c r="G9" s="73"/>
      <c r="H9" s="73"/>
      <c r="I9" s="73"/>
      <c r="J9" s="73"/>
      <c r="K9" s="73"/>
      <c r="L9" s="69"/>
      <c r="M9" s="54"/>
      <c r="N9" s="54"/>
      <c r="O9" s="54"/>
      <c r="P9" s="74" t="s">
        <v>21</v>
      </c>
      <c r="Q9" s="105" t="e">
        <f>IF((Q6+Q7+Q8)=C6,"ok","erreur")</f>
        <v>#DIV/0!</v>
      </c>
      <c r="R9" s="106"/>
      <c r="S9" s="75" t="s">
        <v>21</v>
      </c>
      <c r="T9" s="63" t="e">
        <f>IF(T6+T7+T8=100%,"ok","erreur")</f>
        <v>#DIV/0!</v>
      </c>
      <c r="U9" s="2"/>
    </row>
    <row r="10" spans="1:23" ht="21" x14ac:dyDescent="0.35">
      <c r="A10" s="76"/>
      <c r="B10" s="76"/>
      <c r="C10" s="77"/>
      <c r="D10" s="77"/>
      <c r="E10" s="77"/>
      <c r="F10" s="77"/>
      <c r="G10" s="73"/>
      <c r="H10" s="73"/>
      <c r="I10" s="73"/>
      <c r="J10" s="73"/>
      <c r="K10" s="73"/>
      <c r="L10" s="69"/>
      <c r="M10" s="73"/>
      <c r="N10" s="73"/>
      <c r="O10" s="73"/>
      <c r="P10" s="73"/>
      <c r="Q10" s="54"/>
      <c r="R10" s="73"/>
      <c r="S10" s="73"/>
      <c r="T10" s="73"/>
    </row>
    <row r="11" spans="1:23" ht="21" x14ac:dyDescent="0.35">
      <c r="A11" s="76"/>
      <c r="B11" s="76"/>
      <c r="C11" s="78"/>
      <c r="D11" s="78"/>
      <c r="E11" s="77"/>
      <c r="F11" s="77"/>
      <c r="G11" s="73"/>
      <c r="H11" s="73"/>
      <c r="I11" s="73"/>
      <c r="J11" s="73"/>
      <c r="K11" s="73"/>
      <c r="L11" s="79"/>
      <c r="M11" s="80" t="s">
        <v>19</v>
      </c>
      <c r="N11" s="53" t="s">
        <v>6</v>
      </c>
      <c r="O11" s="81" t="e">
        <f>($T$6*$I$7)+($T$7*$I$8)</f>
        <v>#DIV/0!</v>
      </c>
      <c r="P11" s="73"/>
      <c r="Q11" s="54"/>
      <c r="R11" s="73"/>
      <c r="S11" s="73"/>
      <c r="T11" s="73"/>
    </row>
    <row r="12" spans="1:23" ht="21" x14ac:dyDescent="0.35">
      <c r="A12" s="76"/>
      <c r="B12" s="76"/>
      <c r="C12" s="77"/>
      <c r="D12" s="77"/>
      <c r="E12" s="77"/>
      <c r="F12" s="77"/>
      <c r="G12" s="73"/>
      <c r="H12" s="82"/>
      <c r="I12" s="73"/>
      <c r="J12" s="73"/>
      <c r="K12" s="73"/>
      <c r="L12" s="73"/>
      <c r="M12" s="73"/>
      <c r="N12" s="53" t="s">
        <v>7</v>
      </c>
      <c r="O12" s="81" t="e">
        <f>($T$6*$J$7)+($T$7*$J$8)</f>
        <v>#DIV/0!</v>
      </c>
      <c r="P12" s="73"/>
      <c r="Q12" s="54"/>
      <c r="R12" s="73"/>
      <c r="S12" s="73"/>
      <c r="T12" s="73"/>
    </row>
    <row r="13" spans="1:23" ht="15.75" thickBot="1" x14ac:dyDescent="0.3">
      <c r="A13" s="76"/>
      <c r="B13" s="76"/>
      <c r="C13" s="76"/>
      <c r="D13" s="76"/>
      <c r="E13" s="76"/>
      <c r="F13" s="76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6"/>
      <c r="R13" s="45"/>
      <c r="S13" s="45"/>
      <c r="T13" s="45"/>
    </row>
    <row r="14" spans="1:23" ht="19.5" customHeight="1" thickBot="1" x14ac:dyDescent="0.4">
      <c r="A14" s="45"/>
      <c r="B14" s="93" t="s">
        <v>49</v>
      </c>
      <c r="C14" s="124" t="s">
        <v>44</v>
      </c>
      <c r="D14" s="125"/>
      <c r="E14" s="125"/>
      <c r="F14" s="125"/>
      <c r="G14" s="125"/>
      <c r="H14" s="125"/>
      <c r="I14" s="125"/>
      <c r="J14" s="125"/>
      <c r="K14" s="126"/>
      <c r="L14" s="45"/>
      <c r="M14" s="83" t="s">
        <v>20</v>
      </c>
      <c r="N14" s="83"/>
      <c r="O14" s="84" t="s">
        <v>17</v>
      </c>
      <c r="P14" s="54">
        <f>$Q$8*20</f>
        <v>0</v>
      </c>
      <c r="Q14" s="73" t="s">
        <v>16</v>
      </c>
      <c r="R14" s="45"/>
      <c r="S14" s="45"/>
      <c r="T14" s="45"/>
    </row>
    <row r="15" spans="1:23" ht="15.75" thickBot="1" x14ac:dyDescent="0.3">
      <c r="A15" s="45"/>
      <c r="B15" s="93" t="s">
        <v>47</v>
      </c>
      <c r="C15" s="124" t="s">
        <v>50</v>
      </c>
      <c r="D15" s="127"/>
      <c r="E15" s="127"/>
      <c r="F15" s="127"/>
      <c r="G15" s="127"/>
      <c r="H15" s="127"/>
      <c r="I15" s="127"/>
      <c r="J15" s="127"/>
      <c r="K15" s="128"/>
      <c r="L15" s="45"/>
      <c r="M15" s="45"/>
      <c r="N15" s="45"/>
      <c r="O15" s="45"/>
      <c r="P15" s="45"/>
      <c r="Q15" s="46"/>
      <c r="R15" s="45"/>
      <c r="S15" s="45"/>
      <c r="T15" s="45"/>
    </row>
    <row r="16" spans="1:23" ht="15.75" thickBot="1" x14ac:dyDescent="0.3">
      <c r="A16" s="45"/>
      <c r="B16" s="92" t="s">
        <v>48</v>
      </c>
      <c r="C16" s="100" t="s">
        <v>51</v>
      </c>
      <c r="D16" s="101"/>
      <c r="E16" s="101"/>
      <c r="F16" s="101"/>
      <c r="G16" s="101"/>
      <c r="H16" s="101"/>
      <c r="I16" s="101"/>
      <c r="J16" s="101"/>
      <c r="K16" s="102"/>
      <c r="L16" s="45"/>
      <c r="M16" s="45"/>
      <c r="N16" s="45"/>
      <c r="O16" s="45"/>
      <c r="P16" s="45"/>
      <c r="Q16" s="46"/>
      <c r="R16" s="45"/>
      <c r="S16" s="45"/>
      <c r="T16" s="45"/>
    </row>
    <row r="17" spans="1:20" ht="21" x14ac:dyDescent="0.35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85" t="s">
        <v>27</v>
      </c>
      <c r="N17" s="45"/>
      <c r="O17" s="86" t="e">
        <f>(Q6*'Tarifs Bases'!I6)+(Calculs!Q7*'Tarifs Bases'!I7)+'Arômes - Recette en cours'!F14</f>
        <v>#DIV/0!</v>
      </c>
      <c r="P17" s="45"/>
      <c r="Q17" s="46"/>
      <c r="R17" s="45"/>
      <c r="S17" s="45"/>
      <c r="T17" s="45"/>
    </row>
    <row r="18" spans="1:20" x14ac:dyDescent="0.25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6"/>
      <c r="R18" s="45"/>
      <c r="S18" s="45"/>
      <c r="T18" s="45"/>
    </row>
    <row r="19" spans="1:20" x14ac:dyDescent="0.25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6"/>
      <c r="R19" s="45"/>
      <c r="S19" s="45"/>
      <c r="T19" s="45"/>
    </row>
    <row r="20" spans="1:20" x14ac:dyDescent="0.25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6"/>
      <c r="R20" s="45"/>
      <c r="S20" s="45"/>
      <c r="T20" s="45"/>
    </row>
    <row r="21" spans="1:20" x14ac:dyDescent="0.25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6"/>
      <c r="R21" s="45"/>
      <c r="S21" s="45"/>
      <c r="T21" s="45"/>
    </row>
  </sheetData>
  <sheetProtection sheet="1" objects="1" scenarios="1" selectLockedCells="1"/>
  <mergeCells count="9">
    <mergeCell ref="C16:K16"/>
    <mergeCell ref="N8:P8"/>
    <mergeCell ref="Q9:R9"/>
    <mergeCell ref="G6:H6"/>
    <mergeCell ref="B4:D5"/>
    <mergeCell ref="F4:K5"/>
    <mergeCell ref="M4:T5"/>
    <mergeCell ref="C14:K14"/>
    <mergeCell ref="C15:K15"/>
  </mergeCells>
  <hyperlinks>
    <hyperlink ref="C14" r:id="rId1"/>
    <hyperlink ref="C15" r:id="rId2"/>
  </hyperlinks>
  <pageMargins left="0.7" right="0.7" top="0.75" bottom="0.75" header="0.3" footer="0.3"/>
  <pageSetup paperSize="9" orientation="portrait" r:id="rId3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7"/>
  <sheetViews>
    <sheetView workbookViewId="0">
      <selection activeCell="D9" sqref="D9"/>
    </sheetView>
  </sheetViews>
  <sheetFormatPr baseColWidth="10" defaultRowHeight="15" x14ac:dyDescent="0.25"/>
  <cols>
    <col min="1" max="1" width="2.85546875" customWidth="1"/>
    <col min="2" max="2" width="13.42578125" customWidth="1"/>
    <col min="3" max="3" width="25.7109375" customWidth="1"/>
    <col min="4" max="4" width="10.5703125" bestFit="1" customWidth="1"/>
    <col min="5" max="5" width="9.140625" customWidth="1"/>
    <col min="6" max="6" width="18.140625" customWidth="1"/>
    <col min="7" max="7" width="6" bestFit="1" customWidth="1"/>
  </cols>
  <sheetData>
    <row r="2" spans="2:10" ht="21" x14ac:dyDescent="0.35">
      <c r="B2" s="10" t="s">
        <v>22</v>
      </c>
      <c r="C2" s="12"/>
      <c r="D2" s="11"/>
      <c r="E2" s="4"/>
      <c r="F2" s="4"/>
    </row>
    <row r="4" spans="2:10" ht="21" x14ac:dyDescent="0.35">
      <c r="B4" s="20" t="s">
        <v>32</v>
      </c>
      <c r="C4" s="20"/>
      <c r="D4" s="26">
        <f>Calculs!P14</f>
        <v>0</v>
      </c>
      <c r="E4" s="20" t="s">
        <v>38</v>
      </c>
      <c r="F4" s="20"/>
      <c r="G4" s="21"/>
      <c r="I4" s="20"/>
      <c r="J4" s="20"/>
    </row>
    <row r="5" spans="2:10" ht="21" x14ac:dyDescent="0.35">
      <c r="B5" s="20"/>
      <c r="C5" s="20"/>
      <c r="D5" s="25"/>
      <c r="E5" s="20"/>
      <c r="F5" s="20"/>
      <c r="G5" s="21"/>
      <c r="H5" s="20"/>
      <c r="I5" s="20"/>
      <c r="J5" s="20"/>
    </row>
    <row r="7" spans="2:10" ht="44.25" customHeight="1" x14ac:dyDescent="0.35">
      <c r="B7" s="7"/>
      <c r="C7" s="23" t="s">
        <v>39</v>
      </c>
      <c r="D7" s="24" t="s">
        <v>16</v>
      </c>
      <c r="E7" s="24" t="s">
        <v>8</v>
      </c>
      <c r="F7" s="27" t="s">
        <v>43</v>
      </c>
    </row>
    <row r="8" spans="2:10" ht="21" x14ac:dyDescent="0.35">
      <c r="B8" s="22" t="s">
        <v>52</v>
      </c>
      <c r="C8" s="88" t="s">
        <v>40</v>
      </c>
      <c r="D8" s="88">
        <v>0</v>
      </c>
      <c r="E8" s="5" t="str">
        <f>VLOOKUP(C8,'Tarifs Arômes'!$A$2:$F$101,2,FALSE)</f>
        <v>ok</v>
      </c>
      <c r="F8" s="28">
        <f>(VLOOKUP(C8,'Tarifs Arômes'!$A$2:$F$101,6,FALSE))*D8</f>
        <v>0</v>
      </c>
    </row>
    <row r="9" spans="2:10" ht="21" x14ac:dyDescent="0.35">
      <c r="B9" s="22" t="s">
        <v>33</v>
      </c>
      <c r="C9" s="88" t="s">
        <v>40</v>
      </c>
      <c r="D9" s="88">
        <v>0</v>
      </c>
      <c r="E9" s="5" t="str">
        <f>VLOOKUP(C9,'Tarifs Arômes'!$A$2:$F$101,2,FALSE)</f>
        <v>ok</v>
      </c>
      <c r="F9" s="28">
        <f>(VLOOKUP(C9,'Tarifs Arômes'!$A$2:$F$101,6,FALSE))*D9</f>
        <v>0</v>
      </c>
    </row>
    <row r="10" spans="2:10" ht="21" x14ac:dyDescent="0.35">
      <c r="B10" s="22" t="s">
        <v>34</v>
      </c>
      <c r="C10" s="88" t="s">
        <v>40</v>
      </c>
      <c r="D10" s="88">
        <v>0</v>
      </c>
      <c r="E10" s="5" t="str">
        <f>VLOOKUP(C10,'Tarifs Arômes'!$A$2:$F$101,2,FALSE)</f>
        <v>ok</v>
      </c>
      <c r="F10" s="28">
        <f>(VLOOKUP(C10,'Tarifs Arômes'!$A$2:$F$101,6,FALSE))*D10</f>
        <v>0</v>
      </c>
      <c r="I10" s="1"/>
    </row>
    <row r="11" spans="2:10" ht="21" x14ac:dyDescent="0.35">
      <c r="B11" s="22" t="s">
        <v>35</v>
      </c>
      <c r="C11" s="88" t="s">
        <v>40</v>
      </c>
      <c r="D11" s="88">
        <v>0</v>
      </c>
      <c r="E11" s="5" t="str">
        <f>VLOOKUP(C11,'Tarifs Arômes'!$A$2:$F$101,2,FALSE)</f>
        <v>ok</v>
      </c>
      <c r="F11" s="28">
        <f>(VLOOKUP(C11,'Tarifs Arômes'!$A$2:$F$101,6,FALSE))*D11</f>
        <v>0</v>
      </c>
    </row>
    <row r="12" spans="2:10" ht="21" x14ac:dyDescent="0.35">
      <c r="B12" s="22" t="s">
        <v>36</v>
      </c>
      <c r="C12" s="88" t="s">
        <v>40</v>
      </c>
      <c r="D12" s="88">
        <v>0</v>
      </c>
      <c r="E12" s="5" t="str">
        <f>VLOOKUP(C12,'Tarifs Arômes'!$A$2:$F$101,2,FALSE)</f>
        <v>ok</v>
      </c>
      <c r="F12" s="28">
        <f>(VLOOKUP(C12,'Tarifs Arômes'!$A$2:$F$101,6,FALSE))*D12</f>
        <v>0</v>
      </c>
    </row>
    <row r="13" spans="2:10" ht="21" x14ac:dyDescent="0.35">
      <c r="B13" s="22" t="s">
        <v>37</v>
      </c>
      <c r="C13" s="88" t="s">
        <v>40</v>
      </c>
      <c r="D13" s="88">
        <v>0</v>
      </c>
      <c r="E13" s="5" t="str">
        <f>VLOOKUP(C13,'Tarifs Arômes'!$A$2:$F$101,2,FALSE)</f>
        <v>ok</v>
      </c>
      <c r="F13" s="28">
        <f>(VLOOKUP(C13,'Tarifs Arômes'!$A$2:$F$101,6,FALSE))*D13</f>
        <v>0</v>
      </c>
    </row>
    <row r="14" spans="2:10" ht="21" x14ac:dyDescent="0.35">
      <c r="B14" s="7"/>
      <c r="C14" s="7"/>
      <c r="D14" s="43" t="s">
        <v>41</v>
      </c>
      <c r="E14" s="5">
        <f>SUM(D8:D13)</f>
        <v>0</v>
      </c>
      <c r="F14" s="28">
        <f>SUM(F8:F13)</f>
        <v>0</v>
      </c>
    </row>
    <row r="15" spans="2:10" ht="21" x14ac:dyDescent="0.35">
      <c r="B15" s="7"/>
      <c r="C15" s="7"/>
      <c r="D15" s="44" t="s">
        <v>8</v>
      </c>
      <c r="E15" s="5" t="str">
        <f>IF(E14=D4,"ok","erreur")</f>
        <v>ok</v>
      </c>
      <c r="F15" s="9"/>
    </row>
    <row r="17" spans="2:2" ht="21" x14ac:dyDescent="0.35">
      <c r="B17" s="20" t="s">
        <v>45</v>
      </c>
    </row>
  </sheetData>
  <sheetProtection selectLockedCells="1"/>
  <conditionalFormatting sqref="E15">
    <cfRule type="containsText" dxfId="1" priority="1" operator="containsText" text="erreur !">
      <formula>NOT(ISERROR(SEARCH("erreur !",E15)))</formula>
    </cfRule>
    <cfRule type="cellIs" dxfId="0" priority="2" operator="equal">
      <formula>"""erreur"""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7"/>
  <sheetViews>
    <sheetView showGridLines="0" workbookViewId="0">
      <selection activeCell="G6" sqref="G6"/>
    </sheetView>
  </sheetViews>
  <sheetFormatPr baseColWidth="10" defaultRowHeight="15" x14ac:dyDescent="0.25"/>
  <cols>
    <col min="2" max="2" width="20.42578125" bestFit="1" customWidth="1"/>
    <col min="3" max="3" width="9" bestFit="1" customWidth="1"/>
    <col min="4" max="4" width="14.5703125" customWidth="1"/>
    <col min="5" max="5" width="13.85546875" customWidth="1"/>
    <col min="6" max="6" width="13.85546875" bestFit="1" customWidth="1"/>
    <col min="7" max="7" width="27" bestFit="1" customWidth="1"/>
    <col min="8" max="8" width="33.28515625" bestFit="1" customWidth="1"/>
    <col min="9" max="9" width="23.140625" bestFit="1" customWidth="1"/>
  </cols>
  <sheetData>
    <row r="2" spans="2:9" ht="21" x14ac:dyDescent="0.35">
      <c r="B2" s="132" t="s">
        <v>22</v>
      </c>
      <c r="C2" s="133"/>
      <c r="D2" s="133"/>
      <c r="E2" s="134"/>
      <c r="F2" s="4"/>
    </row>
    <row r="3" spans="2:9" x14ac:dyDescent="0.25">
      <c r="B3" s="129"/>
      <c r="C3" s="129"/>
      <c r="D3" s="129"/>
      <c r="E3" s="129"/>
      <c r="F3" s="130"/>
    </row>
    <row r="4" spans="2:9" x14ac:dyDescent="0.25">
      <c r="B4" s="130"/>
      <c r="C4" s="130"/>
      <c r="D4" s="130"/>
      <c r="E4" s="130"/>
      <c r="F4" s="130"/>
    </row>
    <row r="5" spans="2:9" ht="36" x14ac:dyDescent="0.55000000000000004">
      <c r="B5" s="13"/>
      <c r="C5" s="131" t="s">
        <v>5</v>
      </c>
      <c r="D5" s="131"/>
      <c r="E5" s="17" t="s">
        <v>6</v>
      </c>
      <c r="F5" s="17" t="s">
        <v>7</v>
      </c>
      <c r="G5" s="18" t="s">
        <v>25</v>
      </c>
      <c r="H5" s="18" t="s">
        <v>26</v>
      </c>
      <c r="I5" s="18" t="s">
        <v>23</v>
      </c>
    </row>
    <row r="6" spans="2:9" ht="36" x14ac:dyDescent="0.55000000000000004">
      <c r="B6" s="14" t="s">
        <v>0</v>
      </c>
      <c r="C6" s="15">
        <f>Calculs!G7</f>
        <v>0</v>
      </c>
      <c r="D6" s="15" t="s">
        <v>2</v>
      </c>
      <c r="E6" s="16">
        <f>Calculs!I7</f>
        <v>0</v>
      </c>
      <c r="F6" s="16">
        <f>Calculs!J7</f>
        <v>0</v>
      </c>
      <c r="G6" s="96">
        <v>0</v>
      </c>
      <c r="H6" s="97">
        <v>0</v>
      </c>
      <c r="I6" s="19" t="e">
        <f>G6/H6</f>
        <v>#DIV/0!</v>
      </c>
    </row>
    <row r="7" spans="2:9" ht="36" x14ac:dyDescent="0.55000000000000004">
      <c r="B7" s="14" t="s">
        <v>3</v>
      </c>
      <c r="C7" s="15">
        <f>Calculs!G8</f>
        <v>0</v>
      </c>
      <c r="D7" s="15" t="s">
        <v>2</v>
      </c>
      <c r="E7" s="16">
        <f>Calculs!I8</f>
        <v>0</v>
      </c>
      <c r="F7" s="16">
        <f>Calculs!J8</f>
        <v>0</v>
      </c>
      <c r="G7" s="96">
        <v>0</v>
      </c>
      <c r="H7" s="97">
        <v>0</v>
      </c>
      <c r="I7" s="19" t="e">
        <f>G7/H7</f>
        <v>#DIV/0!</v>
      </c>
    </row>
  </sheetData>
  <sheetProtection password="DDC9" sheet="1" objects="1" scenarios="1" selectLockedCells="1"/>
  <mergeCells count="3">
    <mergeCell ref="B3:F4"/>
    <mergeCell ref="C5:D5"/>
    <mergeCell ref="B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8"/>
  <sheetViews>
    <sheetView workbookViewId="0">
      <selection activeCell="A3" sqref="A3"/>
    </sheetView>
  </sheetViews>
  <sheetFormatPr baseColWidth="10" defaultColWidth="17.42578125" defaultRowHeight="24.75" customHeight="1" x14ac:dyDescent="0.35"/>
  <cols>
    <col min="1" max="1" width="33.85546875" style="6" bestFit="1" customWidth="1"/>
    <col min="2" max="2" width="33.85546875" style="6" hidden="1" customWidth="1"/>
    <col min="3" max="3" width="17.42578125" style="6"/>
    <col min="4" max="4" width="13.42578125" style="6" bestFit="1" customWidth="1"/>
    <col min="5" max="5" width="14.5703125" style="6" bestFit="1" customWidth="1"/>
    <col min="6" max="6" width="21" style="6" bestFit="1" customWidth="1"/>
    <col min="7" max="7" width="0.85546875" style="42" customWidth="1"/>
    <col min="8" max="8" width="33.42578125" style="6" bestFit="1" customWidth="1"/>
    <col min="9" max="16384" width="17.42578125" style="6"/>
  </cols>
  <sheetData>
    <row r="1" spans="1:8" ht="24.75" customHeight="1" x14ac:dyDescent="0.35">
      <c r="A1" s="29" t="s">
        <v>28</v>
      </c>
      <c r="B1" s="30" t="s">
        <v>8</v>
      </c>
      <c r="C1" s="30" t="s">
        <v>26</v>
      </c>
      <c r="D1" s="29" t="s">
        <v>24</v>
      </c>
      <c r="E1" s="29" t="s">
        <v>29</v>
      </c>
      <c r="F1" s="29" t="s">
        <v>30</v>
      </c>
      <c r="G1" s="29"/>
      <c r="H1" s="29" t="s">
        <v>31</v>
      </c>
    </row>
    <row r="2" spans="1:8" ht="24.75" hidden="1" customHeight="1" x14ac:dyDescent="0.35">
      <c r="A2" s="29" t="s">
        <v>40</v>
      </c>
      <c r="B2" s="29" t="s">
        <v>42</v>
      </c>
      <c r="C2" s="30">
        <v>0</v>
      </c>
      <c r="D2" s="31">
        <v>0</v>
      </c>
      <c r="E2" s="31">
        <v>0</v>
      </c>
      <c r="F2" s="31">
        <v>0</v>
      </c>
      <c r="G2" s="8"/>
      <c r="H2" s="29"/>
    </row>
    <row r="3" spans="1:8" ht="24.75" customHeight="1" x14ac:dyDescent="0.35">
      <c r="A3" s="94"/>
      <c r="B3" s="94" t="s">
        <v>42</v>
      </c>
      <c r="C3" s="88">
        <v>10</v>
      </c>
      <c r="D3" s="95">
        <v>0</v>
      </c>
      <c r="E3" s="28">
        <f>D3/C3</f>
        <v>0</v>
      </c>
      <c r="F3" s="28">
        <f>D3/(C3*20)</f>
        <v>0</v>
      </c>
      <c r="G3" s="29"/>
      <c r="H3" s="94"/>
    </row>
    <row r="4" spans="1:8" ht="24.75" customHeight="1" x14ac:dyDescent="0.35">
      <c r="A4" s="94"/>
      <c r="B4" s="94" t="s">
        <v>42</v>
      </c>
      <c r="C4" s="88">
        <v>10</v>
      </c>
      <c r="D4" s="95">
        <v>0</v>
      </c>
      <c r="E4" s="28">
        <f t="shared" ref="E4:E67" si="0">D4/C4</f>
        <v>0</v>
      </c>
      <c r="F4" s="28">
        <f t="shared" ref="F4:F67" si="1">D4/(C4*20)</f>
        <v>0</v>
      </c>
      <c r="G4" s="29"/>
      <c r="H4" s="94"/>
    </row>
    <row r="5" spans="1:8" ht="24.75" customHeight="1" x14ac:dyDescent="0.35">
      <c r="A5" s="94"/>
      <c r="B5" s="94" t="s">
        <v>42</v>
      </c>
      <c r="C5" s="88">
        <v>10</v>
      </c>
      <c r="D5" s="95">
        <v>0</v>
      </c>
      <c r="E5" s="28">
        <f t="shared" si="0"/>
        <v>0</v>
      </c>
      <c r="F5" s="28">
        <f t="shared" si="1"/>
        <v>0</v>
      </c>
      <c r="G5" s="29"/>
      <c r="H5" s="94"/>
    </row>
    <row r="6" spans="1:8" ht="24.75" customHeight="1" x14ac:dyDescent="0.35">
      <c r="A6" s="94"/>
      <c r="B6" s="94"/>
      <c r="C6" s="88">
        <v>10</v>
      </c>
      <c r="D6" s="95">
        <v>0</v>
      </c>
      <c r="E6" s="28">
        <f t="shared" si="0"/>
        <v>0</v>
      </c>
      <c r="F6" s="28">
        <f t="shared" si="1"/>
        <v>0</v>
      </c>
      <c r="G6" s="29"/>
      <c r="H6" s="94"/>
    </row>
    <row r="7" spans="1:8" ht="24.75" customHeight="1" x14ac:dyDescent="0.35">
      <c r="A7" s="94"/>
      <c r="B7" s="94"/>
      <c r="C7" s="88">
        <v>10</v>
      </c>
      <c r="D7" s="95">
        <v>0</v>
      </c>
      <c r="E7" s="28">
        <f t="shared" si="0"/>
        <v>0</v>
      </c>
      <c r="F7" s="28">
        <f t="shared" si="1"/>
        <v>0</v>
      </c>
      <c r="G7" s="29"/>
      <c r="H7" s="94"/>
    </row>
    <row r="8" spans="1:8" ht="24.75" customHeight="1" x14ac:dyDescent="0.35">
      <c r="A8" s="94"/>
      <c r="B8" s="94"/>
      <c r="C8" s="88">
        <v>10</v>
      </c>
      <c r="D8" s="95">
        <v>0</v>
      </c>
      <c r="E8" s="28">
        <f t="shared" si="0"/>
        <v>0</v>
      </c>
      <c r="F8" s="28">
        <f t="shared" si="1"/>
        <v>0</v>
      </c>
      <c r="G8" s="29"/>
      <c r="H8" s="94"/>
    </row>
    <row r="9" spans="1:8" ht="24.75" customHeight="1" x14ac:dyDescent="0.35">
      <c r="A9" s="94"/>
      <c r="B9" s="94"/>
      <c r="C9" s="88">
        <v>10</v>
      </c>
      <c r="D9" s="95">
        <v>0</v>
      </c>
      <c r="E9" s="28">
        <f t="shared" si="0"/>
        <v>0</v>
      </c>
      <c r="F9" s="28">
        <f t="shared" si="1"/>
        <v>0</v>
      </c>
      <c r="G9" s="29"/>
      <c r="H9" s="94"/>
    </row>
    <row r="10" spans="1:8" ht="24.75" customHeight="1" x14ac:dyDescent="0.35">
      <c r="A10" s="94"/>
      <c r="B10" s="94"/>
      <c r="C10" s="88">
        <v>10</v>
      </c>
      <c r="D10" s="95">
        <v>0</v>
      </c>
      <c r="E10" s="28">
        <f t="shared" si="0"/>
        <v>0</v>
      </c>
      <c r="F10" s="28">
        <f t="shared" si="1"/>
        <v>0</v>
      </c>
      <c r="G10" s="29"/>
      <c r="H10" s="94"/>
    </row>
    <row r="11" spans="1:8" ht="24.75" customHeight="1" x14ac:dyDescent="0.35">
      <c r="A11" s="94"/>
      <c r="B11" s="94"/>
      <c r="C11" s="88">
        <v>10</v>
      </c>
      <c r="D11" s="95">
        <v>0</v>
      </c>
      <c r="E11" s="28">
        <f t="shared" si="0"/>
        <v>0</v>
      </c>
      <c r="F11" s="28">
        <f t="shared" si="1"/>
        <v>0</v>
      </c>
      <c r="G11" s="29"/>
      <c r="H11" s="94"/>
    </row>
    <row r="12" spans="1:8" ht="24.75" customHeight="1" x14ac:dyDescent="0.35">
      <c r="A12" s="94"/>
      <c r="B12" s="94"/>
      <c r="C12" s="88">
        <v>10</v>
      </c>
      <c r="D12" s="95">
        <v>0</v>
      </c>
      <c r="E12" s="28">
        <f t="shared" si="0"/>
        <v>0</v>
      </c>
      <c r="F12" s="28">
        <f t="shared" si="1"/>
        <v>0</v>
      </c>
      <c r="G12" s="29"/>
      <c r="H12" s="94"/>
    </row>
    <row r="13" spans="1:8" ht="24.75" customHeight="1" x14ac:dyDescent="0.35">
      <c r="A13" s="94"/>
      <c r="B13" s="94"/>
      <c r="C13" s="88">
        <v>10</v>
      </c>
      <c r="D13" s="95">
        <v>0</v>
      </c>
      <c r="E13" s="28">
        <f t="shared" si="0"/>
        <v>0</v>
      </c>
      <c r="F13" s="28">
        <f t="shared" si="1"/>
        <v>0</v>
      </c>
      <c r="G13" s="29"/>
      <c r="H13" s="94"/>
    </row>
    <row r="14" spans="1:8" ht="24.75" customHeight="1" x14ac:dyDescent="0.35">
      <c r="A14" s="94"/>
      <c r="B14" s="94"/>
      <c r="C14" s="88">
        <v>10</v>
      </c>
      <c r="D14" s="95">
        <v>0</v>
      </c>
      <c r="E14" s="28">
        <f t="shared" si="0"/>
        <v>0</v>
      </c>
      <c r="F14" s="28">
        <f t="shared" si="1"/>
        <v>0</v>
      </c>
      <c r="G14" s="29"/>
      <c r="H14" s="94"/>
    </row>
    <row r="15" spans="1:8" ht="24.75" customHeight="1" x14ac:dyDescent="0.35">
      <c r="A15" s="94"/>
      <c r="B15" s="94"/>
      <c r="C15" s="88">
        <v>10</v>
      </c>
      <c r="D15" s="95">
        <v>0</v>
      </c>
      <c r="E15" s="28">
        <f t="shared" si="0"/>
        <v>0</v>
      </c>
      <c r="F15" s="28">
        <f t="shared" si="1"/>
        <v>0</v>
      </c>
      <c r="G15" s="29"/>
      <c r="H15" s="94"/>
    </row>
    <row r="16" spans="1:8" ht="24.75" customHeight="1" x14ac:dyDescent="0.35">
      <c r="A16" s="94"/>
      <c r="B16" s="94"/>
      <c r="C16" s="88">
        <v>10</v>
      </c>
      <c r="D16" s="95">
        <v>0</v>
      </c>
      <c r="E16" s="28">
        <f t="shared" si="0"/>
        <v>0</v>
      </c>
      <c r="F16" s="28">
        <f t="shared" si="1"/>
        <v>0</v>
      </c>
      <c r="G16" s="29"/>
      <c r="H16" s="94"/>
    </row>
    <row r="17" spans="1:8" ht="24.75" customHeight="1" x14ac:dyDescent="0.35">
      <c r="A17" s="94"/>
      <c r="B17" s="94"/>
      <c r="C17" s="88">
        <v>10</v>
      </c>
      <c r="D17" s="95">
        <v>0</v>
      </c>
      <c r="E17" s="28">
        <f t="shared" si="0"/>
        <v>0</v>
      </c>
      <c r="F17" s="28">
        <f t="shared" si="1"/>
        <v>0</v>
      </c>
      <c r="G17" s="29"/>
      <c r="H17" s="94"/>
    </row>
    <row r="18" spans="1:8" ht="24.75" customHeight="1" x14ac:dyDescent="0.35">
      <c r="A18" s="94"/>
      <c r="B18" s="94" t="s">
        <v>42</v>
      </c>
      <c r="C18" s="88">
        <v>10</v>
      </c>
      <c r="D18" s="95">
        <v>0</v>
      </c>
      <c r="E18" s="28">
        <f t="shared" si="0"/>
        <v>0</v>
      </c>
      <c r="F18" s="28">
        <f t="shared" si="1"/>
        <v>0</v>
      </c>
      <c r="G18" s="29"/>
      <c r="H18" s="94"/>
    </row>
    <row r="19" spans="1:8" ht="24.75" customHeight="1" x14ac:dyDescent="0.35">
      <c r="A19" s="94"/>
      <c r="B19" s="94" t="s">
        <v>42</v>
      </c>
      <c r="C19" s="88">
        <v>10</v>
      </c>
      <c r="D19" s="95">
        <v>0</v>
      </c>
      <c r="E19" s="28">
        <f t="shared" si="0"/>
        <v>0</v>
      </c>
      <c r="F19" s="28">
        <f t="shared" si="1"/>
        <v>0</v>
      </c>
      <c r="G19" s="29"/>
      <c r="H19" s="94"/>
    </row>
    <row r="20" spans="1:8" ht="24.75" customHeight="1" x14ac:dyDescent="0.35">
      <c r="A20" s="94"/>
      <c r="B20" s="94" t="s">
        <v>42</v>
      </c>
      <c r="C20" s="88">
        <v>10</v>
      </c>
      <c r="D20" s="95">
        <v>0</v>
      </c>
      <c r="E20" s="28">
        <f t="shared" si="0"/>
        <v>0</v>
      </c>
      <c r="F20" s="28">
        <f t="shared" si="1"/>
        <v>0</v>
      </c>
      <c r="G20" s="29"/>
      <c r="H20" s="94"/>
    </row>
    <row r="21" spans="1:8" ht="24.75" customHeight="1" x14ac:dyDescent="0.35">
      <c r="A21" s="94"/>
      <c r="B21" s="94" t="s">
        <v>42</v>
      </c>
      <c r="C21" s="88">
        <v>10</v>
      </c>
      <c r="D21" s="95">
        <v>0</v>
      </c>
      <c r="E21" s="28">
        <f t="shared" si="0"/>
        <v>0</v>
      </c>
      <c r="F21" s="28">
        <f t="shared" si="1"/>
        <v>0</v>
      </c>
      <c r="G21" s="29"/>
      <c r="H21" s="94"/>
    </row>
    <row r="22" spans="1:8" ht="24.75" customHeight="1" x14ac:dyDescent="0.35">
      <c r="A22" s="94"/>
      <c r="B22" s="94" t="s">
        <v>42</v>
      </c>
      <c r="C22" s="88">
        <v>10</v>
      </c>
      <c r="D22" s="95">
        <v>0</v>
      </c>
      <c r="E22" s="28">
        <f t="shared" si="0"/>
        <v>0</v>
      </c>
      <c r="F22" s="28">
        <f t="shared" si="1"/>
        <v>0</v>
      </c>
      <c r="G22" s="29"/>
      <c r="H22" s="94"/>
    </row>
    <row r="23" spans="1:8" ht="24.75" customHeight="1" x14ac:dyDescent="0.35">
      <c r="A23" s="94"/>
      <c r="B23" s="94" t="s">
        <v>42</v>
      </c>
      <c r="C23" s="88">
        <v>10</v>
      </c>
      <c r="D23" s="95">
        <v>0</v>
      </c>
      <c r="E23" s="28">
        <f t="shared" si="0"/>
        <v>0</v>
      </c>
      <c r="F23" s="28">
        <f t="shared" si="1"/>
        <v>0</v>
      </c>
      <c r="G23" s="29"/>
      <c r="H23" s="94"/>
    </row>
    <row r="24" spans="1:8" ht="24.75" customHeight="1" x14ac:dyDescent="0.35">
      <c r="A24" s="94"/>
      <c r="B24" s="94" t="s">
        <v>42</v>
      </c>
      <c r="C24" s="88">
        <v>10</v>
      </c>
      <c r="D24" s="95">
        <v>0</v>
      </c>
      <c r="E24" s="28">
        <f t="shared" si="0"/>
        <v>0</v>
      </c>
      <c r="F24" s="28">
        <f t="shared" si="1"/>
        <v>0</v>
      </c>
      <c r="G24" s="29"/>
      <c r="H24" s="94"/>
    </row>
    <row r="25" spans="1:8" ht="24.75" customHeight="1" x14ac:dyDescent="0.35">
      <c r="A25" s="94"/>
      <c r="B25" s="94" t="s">
        <v>42</v>
      </c>
      <c r="C25" s="88">
        <v>10</v>
      </c>
      <c r="D25" s="95">
        <v>0</v>
      </c>
      <c r="E25" s="28">
        <f t="shared" si="0"/>
        <v>0</v>
      </c>
      <c r="F25" s="28">
        <f t="shared" si="1"/>
        <v>0</v>
      </c>
      <c r="G25" s="29"/>
      <c r="H25" s="94"/>
    </row>
    <row r="26" spans="1:8" ht="24.75" customHeight="1" x14ac:dyDescent="0.35">
      <c r="A26" s="94"/>
      <c r="B26" s="94" t="s">
        <v>42</v>
      </c>
      <c r="C26" s="88">
        <v>10</v>
      </c>
      <c r="D26" s="95">
        <v>0</v>
      </c>
      <c r="E26" s="28">
        <f t="shared" si="0"/>
        <v>0</v>
      </c>
      <c r="F26" s="28">
        <f t="shared" si="1"/>
        <v>0</v>
      </c>
      <c r="G26" s="29"/>
      <c r="H26" s="94"/>
    </row>
    <row r="27" spans="1:8" ht="24.75" customHeight="1" x14ac:dyDescent="0.35">
      <c r="A27" s="94"/>
      <c r="B27" s="94" t="s">
        <v>42</v>
      </c>
      <c r="C27" s="88">
        <v>10</v>
      </c>
      <c r="D27" s="95">
        <v>0</v>
      </c>
      <c r="E27" s="28">
        <f t="shared" si="0"/>
        <v>0</v>
      </c>
      <c r="F27" s="28">
        <f t="shared" si="1"/>
        <v>0</v>
      </c>
      <c r="G27" s="29"/>
      <c r="H27" s="94"/>
    </row>
    <row r="28" spans="1:8" ht="24.75" customHeight="1" x14ac:dyDescent="0.35">
      <c r="A28" s="94"/>
      <c r="B28" s="94" t="s">
        <v>42</v>
      </c>
      <c r="C28" s="88">
        <v>10</v>
      </c>
      <c r="D28" s="95">
        <v>0</v>
      </c>
      <c r="E28" s="28">
        <f t="shared" si="0"/>
        <v>0</v>
      </c>
      <c r="F28" s="28">
        <f t="shared" si="1"/>
        <v>0</v>
      </c>
      <c r="G28" s="29"/>
      <c r="H28" s="94"/>
    </row>
    <row r="29" spans="1:8" ht="24.75" customHeight="1" x14ac:dyDescent="0.35">
      <c r="A29" s="94"/>
      <c r="B29" s="94" t="s">
        <v>42</v>
      </c>
      <c r="C29" s="88">
        <v>10</v>
      </c>
      <c r="D29" s="95">
        <v>0</v>
      </c>
      <c r="E29" s="28">
        <f t="shared" si="0"/>
        <v>0</v>
      </c>
      <c r="F29" s="28">
        <f t="shared" si="1"/>
        <v>0</v>
      </c>
      <c r="G29" s="29"/>
      <c r="H29" s="94"/>
    </row>
    <row r="30" spans="1:8" ht="24.75" customHeight="1" x14ac:dyDescent="0.35">
      <c r="A30" s="94"/>
      <c r="B30" s="94" t="s">
        <v>42</v>
      </c>
      <c r="C30" s="88">
        <v>10</v>
      </c>
      <c r="D30" s="95">
        <v>0</v>
      </c>
      <c r="E30" s="28">
        <f t="shared" si="0"/>
        <v>0</v>
      </c>
      <c r="F30" s="28">
        <f t="shared" si="1"/>
        <v>0</v>
      </c>
      <c r="G30" s="29"/>
      <c r="H30" s="94"/>
    </row>
    <row r="31" spans="1:8" ht="24.75" customHeight="1" x14ac:dyDescent="0.35">
      <c r="A31" s="94"/>
      <c r="B31" s="94" t="s">
        <v>42</v>
      </c>
      <c r="C31" s="88">
        <v>10</v>
      </c>
      <c r="D31" s="95">
        <v>0</v>
      </c>
      <c r="E31" s="28">
        <f t="shared" si="0"/>
        <v>0</v>
      </c>
      <c r="F31" s="28">
        <f t="shared" si="1"/>
        <v>0</v>
      </c>
      <c r="G31" s="29"/>
      <c r="H31" s="94"/>
    </row>
    <row r="32" spans="1:8" ht="24.75" customHeight="1" x14ac:dyDescent="0.35">
      <c r="A32" s="94"/>
      <c r="B32" s="94" t="s">
        <v>42</v>
      </c>
      <c r="C32" s="88">
        <v>10</v>
      </c>
      <c r="D32" s="95">
        <v>0</v>
      </c>
      <c r="E32" s="28">
        <f t="shared" si="0"/>
        <v>0</v>
      </c>
      <c r="F32" s="28">
        <f t="shared" si="1"/>
        <v>0</v>
      </c>
      <c r="G32" s="29"/>
      <c r="H32" s="94"/>
    </row>
    <row r="33" spans="1:8" ht="24.75" customHeight="1" x14ac:dyDescent="0.35">
      <c r="A33" s="94"/>
      <c r="B33" s="94" t="s">
        <v>42</v>
      </c>
      <c r="C33" s="88">
        <v>10</v>
      </c>
      <c r="D33" s="95">
        <v>0</v>
      </c>
      <c r="E33" s="28">
        <f t="shared" si="0"/>
        <v>0</v>
      </c>
      <c r="F33" s="28">
        <f t="shared" si="1"/>
        <v>0</v>
      </c>
      <c r="G33" s="29"/>
      <c r="H33" s="94"/>
    </row>
    <row r="34" spans="1:8" ht="24.75" customHeight="1" x14ac:dyDescent="0.35">
      <c r="A34" s="94"/>
      <c r="B34" s="94" t="s">
        <v>42</v>
      </c>
      <c r="C34" s="88">
        <v>10</v>
      </c>
      <c r="D34" s="95">
        <v>0</v>
      </c>
      <c r="E34" s="28">
        <f t="shared" si="0"/>
        <v>0</v>
      </c>
      <c r="F34" s="28">
        <f t="shared" si="1"/>
        <v>0</v>
      </c>
      <c r="G34" s="29"/>
      <c r="H34" s="94"/>
    </row>
    <row r="35" spans="1:8" ht="24.75" customHeight="1" x14ac:dyDescent="0.35">
      <c r="A35" s="94"/>
      <c r="B35" s="94" t="s">
        <v>42</v>
      </c>
      <c r="C35" s="88">
        <v>10</v>
      </c>
      <c r="D35" s="95">
        <v>0</v>
      </c>
      <c r="E35" s="28">
        <f t="shared" si="0"/>
        <v>0</v>
      </c>
      <c r="F35" s="28">
        <f t="shared" si="1"/>
        <v>0</v>
      </c>
      <c r="G35" s="29"/>
      <c r="H35" s="94"/>
    </row>
    <row r="36" spans="1:8" ht="24.75" customHeight="1" x14ac:dyDescent="0.35">
      <c r="A36" s="94"/>
      <c r="B36" s="94" t="s">
        <v>42</v>
      </c>
      <c r="C36" s="88">
        <v>10</v>
      </c>
      <c r="D36" s="95">
        <v>0</v>
      </c>
      <c r="E36" s="28">
        <f t="shared" si="0"/>
        <v>0</v>
      </c>
      <c r="F36" s="28">
        <f t="shared" si="1"/>
        <v>0</v>
      </c>
      <c r="G36" s="29"/>
      <c r="H36" s="94"/>
    </row>
    <row r="37" spans="1:8" ht="24.75" customHeight="1" x14ac:dyDescent="0.35">
      <c r="A37" s="94"/>
      <c r="B37" s="94" t="s">
        <v>42</v>
      </c>
      <c r="C37" s="88">
        <v>10</v>
      </c>
      <c r="D37" s="95">
        <v>0</v>
      </c>
      <c r="E37" s="28">
        <f t="shared" si="0"/>
        <v>0</v>
      </c>
      <c r="F37" s="28">
        <f t="shared" si="1"/>
        <v>0</v>
      </c>
      <c r="G37" s="29"/>
      <c r="H37" s="94"/>
    </row>
    <row r="38" spans="1:8" ht="24.75" customHeight="1" x14ac:dyDescent="0.35">
      <c r="A38" s="94"/>
      <c r="B38" s="94" t="s">
        <v>42</v>
      </c>
      <c r="C38" s="88">
        <v>10</v>
      </c>
      <c r="D38" s="95">
        <v>0</v>
      </c>
      <c r="E38" s="28">
        <f t="shared" si="0"/>
        <v>0</v>
      </c>
      <c r="F38" s="28">
        <f t="shared" si="1"/>
        <v>0</v>
      </c>
      <c r="G38" s="29"/>
      <c r="H38" s="94"/>
    </row>
    <row r="39" spans="1:8" ht="24.75" customHeight="1" x14ac:dyDescent="0.35">
      <c r="A39" s="94"/>
      <c r="B39" s="94" t="s">
        <v>42</v>
      </c>
      <c r="C39" s="88">
        <v>10</v>
      </c>
      <c r="D39" s="95">
        <v>0</v>
      </c>
      <c r="E39" s="28">
        <f t="shared" si="0"/>
        <v>0</v>
      </c>
      <c r="F39" s="28">
        <f t="shared" si="1"/>
        <v>0</v>
      </c>
      <c r="G39" s="29"/>
      <c r="H39" s="94"/>
    </row>
    <row r="40" spans="1:8" ht="24.75" customHeight="1" x14ac:dyDescent="0.35">
      <c r="A40" s="94"/>
      <c r="B40" s="94" t="s">
        <v>42</v>
      </c>
      <c r="C40" s="88">
        <v>10</v>
      </c>
      <c r="D40" s="95">
        <v>0</v>
      </c>
      <c r="E40" s="28">
        <f t="shared" si="0"/>
        <v>0</v>
      </c>
      <c r="F40" s="28">
        <f t="shared" si="1"/>
        <v>0</v>
      </c>
      <c r="G40" s="29"/>
      <c r="H40" s="94"/>
    </row>
    <row r="41" spans="1:8" ht="24.75" customHeight="1" x14ac:dyDescent="0.35">
      <c r="A41" s="94"/>
      <c r="B41" s="94" t="s">
        <v>42</v>
      </c>
      <c r="C41" s="88">
        <v>10</v>
      </c>
      <c r="D41" s="95">
        <v>0</v>
      </c>
      <c r="E41" s="28">
        <f t="shared" si="0"/>
        <v>0</v>
      </c>
      <c r="F41" s="28">
        <f t="shared" si="1"/>
        <v>0</v>
      </c>
      <c r="G41" s="29"/>
      <c r="H41" s="94"/>
    </row>
    <row r="42" spans="1:8" ht="24.75" customHeight="1" x14ac:dyDescent="0.35">
      <c r="A42" s="94"/>
      <c r="B42" s="94" t="s">
        <v>42</v>
      </c>
      <c r="C42" s="88">
        <v>10</v>
      </c>
      <c r="D42" s="95">
        <v>0</v>
      </c>
      <c r="E42" s="28">
        <f t="shared" si="0"/>
        <v>0</v>
      </c>
      <c r="F42" s="28">
        <f t="shared" si="1"/>
        <v>0</v>
      </c>
      <c r="G42" s="29"/>
      <c r="H42" s="94"/>
    </row>
    <row r="43" spans="1:8" ht="24.75" customHeight="1" x14ac:dyDescent="0.35">
      <c r="A43" s="94"/>
      <c r="B43" s="94" t="s">
        <v>42</v>
      </c>
      <c r="C43" s="88">
        <v>10</v>
      </c>
      <c r="D43" s="95">
        <v>0</v>
      </c>
      <c r="E43" s="28">
        <f t="shared" si="0"/>
        <v>0</v>
      </c>
      <c r="F43" s="28">
        <f t="shared" si="1"/>
        <v>0</v>
      </c>
      <c r="G43" s="29"/>
      <c r="H43" s="94"/>
    </row>
    <row r="44" spans="1:8" ht="24.75" customHeight="1" x14ac:dyDescent="0.35">
      <c r="A44" s="94"/>
      <c r="B44" s="94" t="s">
        <v>42</v>
      </c>
      <c r="C44" s="88">
        <v>10</v>
      </c>
      <c r="D44" s="95">
        <v>0</v>
      </c>
      <c r="E44" s="28">
        <f t="shared" si="0"/>
        <v>0</v>
      </c>
      <c r="F44" s="28">
        <f t="shared" si="1"/>
        <v>0</v>
      </c>
      <c r="G44" s="29"/>
      <c r="H44" s="94"/>
    </row>
    <row r="45" spans="1:8" ht="24.75" customHeight="1" x14ac:dyDescent="0.35">
      <c r="A45" s="94"/>
      <c r="B45" s="94" t="s">
        <v>42</v>
      </c>
      <c r="C45" s="88">
        <v>10</v>
      </c>
      <c r="D45" s="95">
        <v>0</v>
      </c>
      <c r="E45" s="28">
        <f t="shared" si="0"/>
        <v>0</v>
      </c>
      <c r="F45" s="28">
        <f t="shared" si="1"/>
        <v>0</v>
      </c>
      <c r="G45" s="29"/>
      <c r="H45" s="94"/>
    </row>
    <row r="46" spans="1:8" ht="24.75" customHeight="1" x14ac:dyDescent="0.35">
      <c r="A46" s="94"/>
      <c r="B46" s="94" t="s">
        <v>42</v>
      </c>
      <c r="C46" s="88">
        <v>10</v>
      </c>
      <c r="D46" s="95">
        <v>0</v>
      </c>
      <c r="E46" s="28">
        <f t="shared" si="0"/>
        <v>0</v>
      </c>
      <c r="F46" s="28">
        <f t="shared" si="1"/>
        <v>0</v>
      </c>
      <c r="G46" s="29"/>
      <c r="H46" s="94"/>
    </row>
    <row r="47" spans="1:8" ht="24.75" customHeight="1" x14ac:dyDescent="0.35">
      <c r="A47" s="94"/>
      <c r="B47" s="94" t="s">
        <v>42</v>
      </c>
      <c r="C47" s="88">
        <v>10</v>
      </c>
      <c r="D47" s="95">
        <v>0</v>
      </c>
      <c r="E47" s="28">
        <f t="shared" si="0"/>
        <v>0</v>
      </c>
      <c r="F47" s="28">
        <f t="shared" si="1"/>
        <v>0</v>
      </c>
      <c r="G47" s="29"/>
      <c r="H47" s="94"/>
    </row>
    <row r="48" spans="1:8" ht="24.75" customHeight="1" x14ac:dyDescent="0.35">
      <c r="A48" s="94"/>
      <c r="B48" s="94" t="s">
        <v>42</v>
      </c>
      <c r="C48" s="88">
        <v>10</v>
      </c>
      <c r="D48" s="95">
        <v>0</v>
      </c>
      <c r="E48" s="28">
        <f t="shared" si="0"/>
        <v>0</v>
      </c>
      <c r="F48" s="28">
        <f t="shared" si="1"/>
        <v>0</v>
      </c>
      <c r="G48" s="29"/>
      <c r="H48" s="94"/>
    </row>
    <row r="49" spans="1:8" ht="24.75" customHeight="1" x14ac:dyDescent="0.35">
      <c r="A49" s="94"/>
      <c r="B49" s="94" t="s">
        <v>42</v>
      </c>
      <c r="C49" s="88">
        <v>10</v>
      </c>
      <c r="D49" s="95">
        <v>0</v>
      </c>
      <c r="E49" s="28">
        <f t="shared" si="0"/>
        <v>0</v>
      </c>
      <c r="F49" s="28">
        <f t="shared" si="1"/>
        <v>0</v>
      </c>
      <c r="G49" s="29"/>
      <c r="H49" s="94"/>
    </row>
    <row r="50" spans="1:8" ht="24.75" customHeight="1" x14ac:dyDescent="0.35">
      <c r="A50" s="94"/>
      <c r="B50" s="94" t="s">
        <v>42</v>
      </c>
      <c r="C50" s="88">
        <v>10</v>
      </c>
      <c r="D50" s="95">
        <v>0</v>
      </c>
      <c r="E50" s="28">
        <f t="shared" si="0"/>
        <v>0</v>
      </c>
      <c r="F50" s="28">
        <f t="shared" si="1"/>
        <v>0</v>
      </c>
      <c r="G50" s="29"/>
      <c r="H50" s="94"/>
    </row>
    <row r="51" spans="1:8" ht="24.75" customHeight="1" x14ac:dyDescent="0.35">
      <c r="A51" s="94"/>
      <c r="B51" s="94" t="s">
        <v>42</v>
      </c>
      <c r="C51" s="88">
        <v>10</v>
      </c>
      <c r="D51" s="95">
        <v>0</v>
      </c>
      <c r="E51" s="28">
        <f t="shared" si="0"/>
        <v>0</v>
      </c>
      <c r="F51" s="28">
        <f t="shared" si="1"/>
        <v>0</v>
      </c>
      <c r="G51" s="29"/>
      <c r="H51" s="94"/>
    </row>
    <row r="52" spans="1:8" ht="24.75" customHeight="1" x14ac:dyDescent="0.35">
      <c r="A52" s="94"/>
      <c r="B52" s="94" t="s">
        <v>42</v>
      </c>
      <c r="C52" s="88">
        <v>10</v>
      </c>
      <c r="D52" s="95">
        <v>0</v>
      </c>
      <c r="E52" s="28">
        <f t="shared" si="0"/>
        <v>0</v>
      </c>
      <c r="F52" s="28">
        <f t="shared" si="1"/>
        <v>0</v>
      </c>
      <c r="G52" s="29"/>
      <c r="H52" s="94"/>
    </row>
    <row r="53" spans="1:8" ht="24.75" customHeight="1" x14ac:dyDescent="0.35">
      <c r="A53" s="94"/>
      <c r="B53" s="94" t="s">
        <v>42</v>
      </c>
      <c r="C53" s="88">
        <v>10</v>
      </c>
      <c r="D53" s="95">
        <v>0</v>
      </c>
      <c r="E53" s="28">
        <f t="shared" si="0"/>
        <v>0</v>
      </c>
      <c r="F53" s="28">
        <f t="shared" si="1"/>
        <v>0</v>
      </c>
      <c r="G53" s="29"/>
      <c r="H53" s="94"/>
    </row>
    <row r="54" spans="1:8" ht="24.75" customHeight="1" x14ac:dyDescent="0.35">
      <c r="A54" s="94"/>
      <c r="B54" s="94" t="s">
        <v>42</v>
      </c>
      <c r="C54" s="88">
        <v>10</v>
      </c>
      <c r="D54" s="95">
        <v>0</v>
      </c>
      <c r="E54" s="28">
        <f t="shared" si="0"/>
        <v>0</v>
      </c>
      <c r="F54" s="28">
        <f t="shared" si="1"/>
        <v>0</v>
      </c>
      <c r="G54" s="29"/>
      <c r="H54" s="94"/>
    </row>
    <row r="55" spans="1:8" ht="24.75" customHeight="1" x14ac:dyDescent="0.35">
      <c r="A55" s="94"/>
      <c r="B55" s="94" t="s">
        <v>42</v>
      </c>
      <c r="C55" s="88">
        <v>10</v>
      </c>
      <c r="D55" s="95">
        <v>0</v>
      </c>
      <c r="E55" s="28">
        <f t="shared" si="0"/>
        <v>0</v>
      </c>
      <c r="F55" s="28">
        <f t="shared" si="1"/>
        <v>0</v>
      </c>
      <c r="G55" s="29"/>
      <c r="H55" s="94"/>
    </row>
    <row r="56" spans="1:8" ht="24.75" customHeight="1" x14ac:dyDescent="0.35">
      <c r="A56" s="94"/>
      <c r="B56" s="94" t="s">
        <v>42</v>
      </c>
      <c r="C56" s="88">
        <v>10</v>
      </c>
      <c r="D56" s="95">
        <v>0</v>
      </c>
      <c r="E56" s="28">
        <f t="shared" si="0"/>
        <v>0</v>
      </c>
      <c r="F56" s="28">
        <f t="shared" si="1"/>
        <v>0</v>
      </c>
      <c r="G56" s="29"/>
      <c r="H56" s="94"/>
    </row>
    <row r="57" spans="1:8" ht="24.75" customHeight="1" x14ac:dyDescent="0.35">
      <c r="A57" s="94"/>
      <c r="B57" s="94" t="s">
        <v>42</v>
      </c>
      <c r="C57" s="88">
        <v>10</v>
      </c>
      <c r="D57" s="95">
        <v>0</v>
      </c>
      <c r="E57" s="28">
        <f t="shared" si="0"/>
        <v>0</v>
      </c>
      <c r="F57" s="28">
        <f t="shared" si="1"/>
        <v>0</v>
      </c>
      <c r="G57" s="29"/>
      <c r="H57" s="94"/>
    </row>
    <row r="58" spans="1:8" ht="24.75" customHeight="1" x14ac:dyDescent="0.35">
      <c r="A58" s="94"/>
      <c r="B58" s="94" t="s">
        <v>42</v>
      </c>
      <c r="C58" s="88">
        <v>10</v>
      </c>
      <c r="D58" s="95">
        <v>0</v>
      </c>
      <c r="E58" s="28">
        <f t="shared" si="0"/>
        <v>0</v>
      </c>
      <c r="F58" s="28">
        <f t="shared" si="1"/>
        <v>0</v>
      </c>
      <c r="G58" s="29"/>
      <c r="H58" s="94"/>
    </row>
    <row r="59" spans="1:8" ht="24.75" customHeight="1" x14ac:dyDescent="0.35">
      <c r="A59" s="94"/>
      <c r="B59" s="94" t="s">
        <v>42</v>
      </c>
      <c r="C59" s="88">
        <v>10</v>
      </c>
      <c r="D59" s="95">
        <v>0</v>
      </c>
      <c r="E59" s="28">
        <f t="shared" si="0"/>
        <v>0</v>
      </c>
      <c r="F59" s="28">
        <f t="shared" si="1"/>
        <v>0</v>
      </c>
      <c r="G59" s="29"/>
      <c r="H59" s="94"/>
    </row>
    <row r="60" spans="1:8" ht="24.75" customHeight="1" x14ac:dyDescent="0.35">
      <c r="A60" s="94"/>
      <c r="B60" s="94" t="s">
        <v>42</v>
      </c>
      <c r="C60" s="88">
        <v>10</v>
      </c>
      <c r="D60" s="95">
        <v>0</v>
      </c>
      <c r="E60" s="28">
        <f t="shared" si="0"/>
        <v>0</v>
      </c>
      <c r="F60" s="28">
        <f t="shared" si="1"/>
        <v>0</v>
      </c>
      <c r="G60" s="29"/>
      <c r="H60" s="94"/>
    </row>
    <row r="61" spans="1:8" ht="24.75" customHeight="1" x14ac:dyDescent="0.35">
      <c r="A61" s="94"/>
      <c r="B61" s="94" t="s">
        <v>42</v>
      </c>
      <c r="C61" s="88">
        <v>10</v>
      </c>
      <c r="D61" s="95">
        <v>0</v>
      </c>
      <c r="E61" s="28">
        <f t="shared" si="0"/>
        <v>0</v>
      </c>
      <c r="F61" s="28">
        <f t="shared" si="1"/>
        <v>0</v>
      </c>
      <c r="G61" s="29"/>
      <c r="H61" s="94"/>
    </row>
    <row r="62" spans="1:8" ht="24.75" customHeight="1" x14ac:dyDescent="0.35">
      <c r="A62" s="94"/>
      <c r="B62" s="94" t="s">
        <v>42</v>
      </c>
      <c r="C62" s="88">
        <v>10</v>
      </c>
      <c r="D62" s="95">
        <v>0</v>
      </c>
      <c r="E62" s="28">
        <f t="shared" si="0"/>
        <v>0</v>
      </c>
      <c r="F62" s="28">
        <f t="shared" si="1"/>
        <v>0</v>
      </c>
      <c r="G62" s="29"/>
      <c r="H62" s="94"/>
    </row>
    <row r="63" spans="1:8" ht="24.75" customHeight="1" x14ac:dyDescent="0.35">
      <c r="A63" s="94"/>
      <c r="B63" s="94" t="s">
        <v>42</v>
      </c>
      <c r="C63" s="88">
        <v>10</v>
      </c>
      <c r="D63" s="95">
        <v>0</v>
      </c>
      <c r="E63" s="28">
        <f t="shared" si="0"/>
        <v>0</v>
      </c>
      <c r="F63" s="28">
        <f t="shared" si="1"/>
        <v>0</v>
      </c>
      <c r="G63" s="29"/>
      <c r="H63" s="94"/>
    </row>
    <row r="64" spans="1:8" ht="24.75" customHeight="1" x14ac:dyDescent="0.35">
      <c r="A64" s="94"/>
      <c r="B64" s="94" t="s">
        <v>42</v>
      </c>
      <c r="C64" s="88">
        <v>10</v>
      </c>
      <c r="D64" s="95">
        <v>0</v>
      </c>
      <c r="E64" s="28">
        <f t="shared" si="0"/>
        <v>0</v>
      </c>
      <c r="F64" s="28">
        <f t="shared" si="1"/>
        <v>0</v>
      </c>
      <c r="G64" s="29"/>
      <c r="H64" s="94"/>
    </row>
    <row r="65" spans="1:8" ht="24.75" customHeight="1" x14ac:dyDescent="0.35">
      <c r="A65" s="94"/>
      <c r="B65" s="94" t="s">
        <v>42</v>
      </c>
      <c r="C65" s="88">
        <v>10</v>
      </c>
      <c r="D65" s="95">
        <v>0</v>
      </c>
      <c r="E65" s="28">
        <f t="shared" si="0"/>
        <v>0</v>
      </c>
      <c r="F65" s="28">
        <f t="shared" si="1"/>
        <v>0</v>
      </c>
      <c r="G65" s="29"/>
      <c r="H65" s="94"/>
    </row>
    <row r="66" spans="1:8" ht="24.75" customHeight="1" x14ac:dyDescent="0.35">
      <c r="A66" s="94"/>
      <c r="B66" s="94" t="s">
        <v>42</v>
      </c>
      <c r="C66" s="88">
        <v>10</v>
      </c>
      <c r="D66" s="95">
        <v>0</v>
      </c>
      <c r="E66" s="28">
        <f t="shared" si="0"/>
        <v>0</v>
      </c>
      <c r="F66" s="28">
        <f t="shared" si="1"/>
        <v>0</v>
      </c>
      <c r="G66" s="29"/>
      <c r="H66" s="94"/>
    </row>
    <row r="67" spans="1:8" ht="24.75" customHeight="1" x14ac:dyDescent="0.35">
      <c r="A67" s="94"/>
      <c r="B67" s="94" t="s">
        <v>42</v>
      </c>
      <c r="C67" s="88">
        <v>10</v>
      </c>
      <c r="D67" s="95">
        <v>0</v>
      </c>
      <c r="E67" s="28">
        <f t="shared" si="0"/>
        <v>0</v>
      </c>
      <c r="F67" s="28">
        <f t="shared" si="1"/>
        <v>0</v>
      </c>
      <c r="G67" s="29"/>
      <c r="H67" s="94"/>
    </row>
    <row r="68" spans="1:8" ht="24.75" customHeight="1" x14ac:dyDescent="0.35">
      <c r="A68" s="94"/>
      <c r="B68" s="94" t="s">
        <v>42</v>
      </c>
      <c r="C68" s="88">
        <v>10</v>
      </c>
      <c r="D68" s="95">
        <v>0</v>
      </c>
      <c r="E68" s="28">
        <f t="shared" ref="E68:E101" si="2">D68/C68</f>
        <v>0</v>
      </c>
      <c r="F68" s="28">
        <f t="shared" ref="F68:F101" si="3">D68/(C68*20)</f>
        <v>0</v>
      </c>
      <c r="G68" s="29"/>
      <c r="H68" s="94"/>
    </row>
    <row r="69" spans="1:8" ht="24.75" customHeight="1" x14ac:dyDescent="0.35">
      <c r="A69" s="94"/>
      <c r="B69" s="94" t="s">
        <v>42</v>
      </c>
      <c r="C69" s="88">
        <v>10</v>
      </c>
      <c r="D69" s="95">
        <v>0</v>
      </c>
      <c r="E69" s="28">
        <f t="shared" si="2"/>
        <v>0</v>
      </c>
      <c r="F69" s="28">
        <f t="shared" si="3"/>
        <v>0</v>
      </c>
      <c r="G69" s="29"/>
      <c r="H69" s="94"/>
    </row>
    <row r="70" spans="1:8" ht="24.75" customHeight="1" x14ac:dyDescent="0.35">
      <c r="A70" s="94"/>
      <c r="B70" s="94" t="s">
        <v>42</v>
      </c>
      <c r="C70" s="88">
        <v>10</v>
      </c>
      <c r="D70" s="95">
        <v>0</v>
      </c>
      <c r="E70" s="28">
        <f t="shared" si="2"/>
        <v>0</v>
      </c>
      <c r="F70" s="28">
        <f t="shared" si="3"/>
        <v>0</v>
      </c>
      <c r="G70" s="29"/>
      <c r="H70" s="94"/>
    </row>
    <row r="71" spans="1:8" ht="24.75" customHeight="1" x14ac:dyDescent="0.35">
      <c r="A71" s="94"/>
      <c r="B71" s="94" t="s">
        <v>42</v>
      </c>
      <c r="C71" s="88">
        <v>10</v>
      </c>
      <c r="D71" s="95">
        <v>0</v>
      </c>
      <c r="E71" s="28">
        <f t="shared" si="2"/>
        <v>0</v>
      </c>
      <c r="F71" s="28">
        <f t="shared" si="3"/>
        <v>0</v>
      </c>
      <c r="G71" s="29"/>
      <c r="H71" s="94"/>
    </row>
    <row r="72" spans="1:8" ht="24.75" customHeight="1" x14ac:dyDescent="0.35">
      <c r="A72" s="94"/>
      <c r="B72" s="94" t="s">
        <v>42</v>
      </c>
      <c r="C72" s="88">
        <v>10</v>
      </c>
      <c r="D72" s="95">
        <v>0</v>
      </c>
      <c r="E72" s="28">
        <f t="shared" si="2"/>
        <v>0</v>
      </c>
      <c r="F72" s="28">
        <f t="shared" si="3"/>
        <v>0</v>
      </c>
      <c r="G72" s="29"/>
      <c r="H72" s="94"/>
    </row>
    <row r="73" spans="1:8" ht="24.75" customHeight="1" x14ac:dyDescent="0.35">
      <c r="A73" s="94"/>
      <c r="B73" s="94" t="s">
        <v>42</v>
      </c>
      <c r="C73" s="88">
        <v>10</v>
      </c>
      <c r="D73" s="95">
        <v>0</v>
      </c>
      <c r="E73" s="28">
        <f t="shared" si="2"/>
        <v>0</v>
      </c>
      <c r="F73" s="28">
        <f t="shared" si="3"/>
        <v>0</v>
      </c>
      <c r="G73" s="29"/>
      <c r="H73" s="94"/>
    </row>
    <row r="74" spans="1:8" ht="24.75" customHeight="1" x14ac:dyDescent="0.35">
      <c r="A74" s="94"/>
      <c r="B74" s="94" t="s">
        <v>42</v>
      </c>
      <c r="C74" s="88">
        <v>10</v>
      </c>
      <c r="D74" s="95">
        <v>0</v>
      </c>
      <c r="E74" s="28">
        <f t="shared" si="2"/>
        <v>0</v>
      </c>
      <c r="F74" s="28">
        <f t="shared" si="3"/>
        <v>0</v>
      </c>
      <c r="G74" s="29"/>
      <c r="H74" s="94"/>
    </row>
    <row r="75" spans="1:8" ht="24.75" customHeight="1" x14ac:dyDescent="0.35">
      <c r="A75" s="94"/>
      <c r="B75" s="94" t="s">
        <v>42</v>
      </c>
      <c r="C75" s="88">
        <v>10</v>
      </c>
      <c r="D75" s="95">
        <v>0</v>
      </c>
      <c r="E75" s="28">
        <f t="shared" si="2"/>
        <v>0</v>
      </c>
      <c r="F75" s="28">
        <f t="shared" si="3"/>
        <v>0</v>
      </c>
      <c r="G75" s="29"/>
      <c r="H75" s="94"/>
    </row>
    <row r="76" spans="1:8" ht="24.75" customHeight="1" x14ac:dyDescent="0.35">
      <c r="A76" s="94"/>
      <c r="B76" s="94" t="s">
        <v>42</v>
      </c>
      <c r="C76" s="88">
        <v>10</v>
      </c>
      <c r="D76" s="95">
        <v>0</v>
      </c>
      <c r="E76" s="28">
        <f t="shared" si="2"/>
        <v>0</v>
      </c>
      <c r="F76" s="28">
        <f t="shared" si="3"/>
        <v>0</v>
      </c>
      <c r="G76" s="29"/>
      <c r="H76" s="94"/>
    </row>
    <row r="77" spans="1:8" ht="24.75" customHeight="1" x14ac:dyDescent="0.35">
      <c r="A77" s="94"/>
      <c r="B77" s="94" t="s">
        <v>42</v>
      </c>
      <c r="C77" s="88">
        <v>10</v>
      </c>
      <c r="D77" s="95">
        <v>0</v>
      </c>
      <c r="E77" s="28">
        <f t="shared" si="2"/>
        <v>0</v>
      </c>
      <c r="F77" s="28">
        <f t="shared" si="3"/>
        <v>0</v>
      </c>
      <c r="G77" s="29"/>
      <c r="H77" s="94"/>
    </row>
    <row r="78" spans="1:8" ht="24.75" customHeight="1" x14ac:dyDescent="0.35">
      <c r="A78" s="94"/>
      <c r="B78" s="94" t="s">
        <v>42</v>
      </c>
      <c r="C78" s="88">
        <v>10</v>
      </c>
      <c r="D78" s="95">
        <v>0</v>
      </c>
      <c r="E78" s="28">
        <f t="shared" si="2"/>
        <v>0</v>
      </c>
      <c r="F78" s="28">
        <f t="shared" si="3"/>
        <v>0</v>
      </c>
      <c r="G78" s="29"/>
      <c r="H78" s="94"/>
    </row>
    <row r="79" spans="1:8" ht="24.75" customHeight="1" x14ac:dyDescent="0.35">
      <c r="A79" s="94"/>
      <c r="B79" s="94" t="s">
        <v>42</v>
      </c>
      <c r="C79" s="88">
        <v>10</v>
      </c>
      <c r="D79" s="95">
        <v>0</v>
      </c>
      <c r="E79" s="28">
        <f t="shared" si="2"/>
        <v>0</v>
      </c>
      <c r="F79" s="28">
        <f t="shared" si="3"/>
        <v>0</v>
      </c>
      <c r="G79" s="29"/>
      <c r="H79" s="94"/>
    </row>
    <row r="80" spans="1:8" ht="24.75" customHeight="1" x14ac:dyDescent="0.35">
      <c r="A80" s="94"/>
      <c r="B80" s="94" t="s">
        <v>42</v>
      </c>
      <c r="C80" s="88">
        <v>10</v>
      </c>
      <c r="D80" s="95">
        <v>0</v>
      </c>
      <c r="E80" s="28">
        <f t="shared" si="2"/>
        <v>0</v>
      </c>
      <c r="F80" s="28">
        <f t="shared" si="3"/>
        <v>0</v>
      </c>
      <c r="G80" s="29"/>
      <c r="H80" s="94"/>
    </row>
    <row r="81" spans="1:8" ht="24.75" customHeight="1" x14ac:dyDescent="0.35">
      <c r="A81" s="94"/>
      <c r="B81" s="94" t="s">
        <v>42</v>
      </c>
      <c r="C81" s="88">
        <v>10</v>
      </c>
      <c r="D81" s="95">
        <v>0</v>
      </c>
      <c r="E81" s="28">
        <f t="shared" si="2"/>
        <v>0</v>
      </c>
      <c r="F81" s="28">
        <f t="shared" si="3"/>
        <v>0</v>
      </c>
      <c r="G81" s="29"/>
      <c r="H81" s="94"/>
    </row>
    <row r="82" spans="1:8" ht="24.75" customHeight="1" x14ac:dyDescent="0.35">
      <c r="A82" s="94"/>
      <c r="B82" s="94" t="s">
        <v>42</v>
      </c>
      <c r="C82" s="88">
        <v>10</v>
      </c>
      <c r="D82" s="95">
        <v>0</v>
      </c>
      <c r="E82" s="28">
        <f t="shared" si="2"/>
        <v>0</v>
      </c>
      <c r="F82" s="28">
        <f t="shared" si="3"/>
        <v>0</v>
      </c>
      <c r="G82" s="29"/>
      <c r="H82" s="94"/>
    </row>
    <row r="83" spans="1:8" ht="24.75" customHeight="1" x14ac:dyDescent="0.35">
      <c r="A83" s="94"/>
      <c r="B83" s="94" t="s">
        <v>42</v>
      </c>
      <c r="C83" s="88">
        <v>10</v>
      </c>
      <c r="D83" s="95">
        <v>0</v>
      </c>
      <c r="E83" s="28">
        <f t="shared" si="2"/>
        <v>0</v>
      </c>
      <c r="F83" s="28">
        <f t="shared" si="3"/>
        <v>0</v>
      </c>
      <c r="G83" s="29"/>
      <c r="H83" s="94"/>
    </row>
    <row r="84" spans="1:8" ht="24.75" customHeight="1" x14ac:dyDescent="0.35">
      <c r="A84" s="94"/>
      <c r="B84" s="94" t="s">
        <v>42</v>
      </c>
      <c r="C84" s="88">
        <v>10</v>
      </c>
      <c r="D84" s="95">
        <v>0</v>
      </c>
      <c r="E84" s="28">
        <f t="shared" si="2"/>
        <v>0</v>
      </c>
      <c r="F84" s="28">
        <f t="shared" si="3"/>
        <v>0</v>
      </c>
      <c r="G84" s="29"/>
      <c r="H84" s="94"/>
    </row>
    <row r="85" spans="1:8" ht="24.75" customHeight="1" x14ac:dyDescent="0.35">
      <c r="A85" s="94"/>
      <c r="B85" s="94" t="s">
        <v>42</v>
      </c>
      <c r="C85" s="88">
        <v>10</v>
      </c>
      <c r="D85" s="95">
        <v>0</v>
      </c>
      <c r="E85" s="28">
        <f t="shared" si="2"/>
        <v>0</v>
      </c>
      <c r="F85" s="28">
        <f t="shared" si="3"/>
        <v>0</v>
      </c>
      <c r="G85" s="29"/>
      <c r="H85" s="94"/>
    </row>
    <row r="86" spans="1:8" ht="24.75" customHeight="1" x14ac:dyDescent="0.35">
      <c r="A86" s="94"/>
      <c r="B86" s="94" t="s">
        <v>42</v>
      </c>
      <c r="C86" s="88">
        <v>10</v>
      </c>
      <c r="D86" s="95">
        <v>0</v>
      </c>
      <c r="E86" s="28">
        <f t="shared" si="2"/>
        <v>0</v>
      </c>
      <c r="F86" s="28">
        <f t="shared" si="3"/>
        <v>0</v>
      </c>
      <c r="G86" s="29"/>
      <c r="H86" s="94"/>
    </row>
    <row r="87" spans="1:8" ht="24.75" customHeight="1" x14ac:dyDescent="0.35">
      <c r="A87" s="94"/>
      <c r="B87" s="94" t="s">
        <v>42</v>
      </c>
      <c r="C87" s="88">
        <v>10</v>
      </c>
      <c r="D87" s="95">
        <v>0</v>
      </c>
      <c r="E87" s="28">
        <f t="shared" si="2"/>
        <v>0</v>
      </c>
      <c r="F87" s="28">
        <f t="shared" si="3"/>
        <v>0</v>
      </c>
      <c r="G87" s="29"/>
      <c r="H87" s="94"/>
    </row>
    <row r="88" spans="1:8" ht="24.75" customHeight="1" x14ac:dyDescent="0.35">
      <c r="A88" s="94"/>
      <c r="B88" s="94" t="s">
        <v>42</v>
      </c>
      <c r="C88" s="88">
        <v>10</v>
      </c>
      <c r="D88" s="95">
        <v>0</v>
      </c>
      <c r="E88" s="28">
        <f t="shared" si="2"/>
        <v>0</v>
      </c>
      <c r="F88" s="28">
        <f t="shared" si="3"/>
        <v>0</v>
      </c>
      <c r="G88" s="29"/>
      <c r="H88" s="94"/>
    </row>
    <row r="89" spans="1:8" ht="24.75" customHeight="1" x14ac:dyDescent="0.35">
      <c r="A89" s="94"/>
      <c r="B89" s="94" t="s">
        <v>42</v>
      </c>
      <c r="C89" s="88">
        <v>10</v>
      </c>
      <c r="D89" s="95">
        <v>0</v>
      </c>
      <c r="E89" s="28">
        <f t="shared" si="2"/>
        <v>0</v>
      </c>
      <c r="F89" s="28">
        <f t="shared" si="3"/>
        <v>0</v>
      </c>
      <c r="G89" s="29"/>
      <c r="H89" s="94"/>
    </row>
    <row r="90" spans="1:8" ht="24.75" customHeight="1" x14ac:dyDescent="0.35">
      <c r="A90" s="94"/>
      <c r="B90" s="94" t="s">
        <v>42</v>
      </c>
      <c r="C90" s="88">
        <v>10</v>
      </c>
      <c r="D90" s="95">
        <v>0</v>
      </c>
      <c r="E90" s="28">
        <f t="shared" si="2"/>
        <v>0</v>
      </c>
      <c r="F90" s="28">
        <f t="shared" si="3"/>
        <v>0</v>
      </c>
      <c r="G90" s="29"/>
      <c r="H90" s="94"/>
    </row>
    <row r="91" spans="1:8" ht="24.75" customHeight="1" x14ac:dyDescent="0.35">
      <c r="A91" s="94"/>
      <c r="B91" s="94" t="s">
        <v>42</v>
      </c>
      <c r="C91" s="88">
        <v>10</v>
      </c>
      <c r="D91" s="95">
        <v>0</v>
      </c>
      <c r="E91" s="28">
        <f t="shared" si="2"/>
        <v>0</v>
      </c>
      <c r="F91" s="28">
        <f t="shared" si="3"/>
        <v>0</v>
      </c>
      <c r="G91" s="29"/>
      <c r="H91" s="94"/>
    </row>
    <row r="92" spans="1:8" ht="24.75" customHeight="1" x14ac:dyDescent="0.35">
      <c r="A92" s="94"/>
      <c r="B92" s="94" t="s">
        <v>42</v>
      </c>
      <c r="C92" s="88">
        <v>10</v>
      </c>
      <c r="D92" s="95">
        <v>0</v>
      </c>
      <c r="E92" s="28">
        <f t="shared" si="2"/>
        <v>0</v>
      </c>
      <c r="F92" s="28">
        <f t="shared" si="3"/>
        <v>0</v>
      </c>
      <c r="G92" s="29"/>
      <c r="H92" s="94"/>
    </row>
    <row r="93" spans="1:8" ht="24.75" customHeight="1" x14ac:dyDescent="0.35">
      <c r="A93" s="94"/>
      <c r="B93" s="94" t="s">
        <v>42</v>
      </c>
      <c r="C93" s="88">
        <v>10</v>
      </c>
      <c r="D93" s="95">
        <v>0</v>
      </c>
      <c r="E93" s="28">
        <f t="shared" si="2"/>
        <v>0</v>
      </c>
      <c r="F93" s="28">
        <f t="shared" si="3"/>
        <v>0</v>
      </c>
      <c r="G93" s="29"/>
      <c r="H93" s="94"/>
    </row>
    <row r="94" spans="1:8" ht="24.75" customHeight="1" x14ac:dyDescent="0.35">
      <c r="A94" s="94"/>
      <c r="B94" s="94" t="s">
        <v>42</v>
      </c>
      <c r="C94" s="88">
        <v>10</v>
      </c>
      <c r="D94" s="95">
        <v>0</v>
      </c>
      <c r="E94" s="28">
        <f t="shared" si="2"/>
        <v>0</v>
      </c>
      <c r="F94" s="28">
        <f t="shared" si="3"/>
        <v>0</v>
      </c>
      <c r="G94" s="29"/>
      <c r="H94" s="94"/>
    </row>
    <row r="95" spans="1:8" ht="24.75" customHeight="1" x14ac:dyDescent="0.35">
      <c r="A95" s="94"/>
      <c r="B95" s="94" t="s">
        <v>42</v>
      </c>
      <c r="C95" s="88">
        <v>10</v>
      </c>
      <c r="D95" s="95">
        <v>0</v>
      </c>
      <c r="E95" s="28">
        <f t="shared" si="2"/>
        <v>0</v>
      </c>
      <c r="F95" s="28">
        <f t="shared" si="3"/>
        <v>0</v>
      </c>
      <c r="G95" s="29"/>
      <c r="H95" s="94"/>
    </row>
    <row r="96" spans="1:8" ht="24.75" customHeight="1" x14ac:dyDescent="0.35">
      <c r="A96" s="94"/>
      <c r="B96" s="94" t="s">
        <v>42</v>
      </c>
      <c r="C96" s="88">
        <v>10</v>
      </c>
      <c r="D96" s="95">
        <v>0</v>
      </c>
      <c r="E96" s="28">
        <f t="shared" si="2"/>
        <v>0</v>
      </c>
      <c r="F96" s="28">
        <f t="shared" si="3"/>
        <v>0</v>
      </c>
      <c r="G96" s="29"/>
      <c r="H96" s="94"/>
    </row>
    <row r="97" spans="1:8" ht="24.75" customHeight="1" x14ac:dyDescent="0.35">
      <c r="A97" s="94"/>
      <c r="B97" s="94" t="s">
        <v>42</v>
      </c>
      <c r="C97" s="88">
        <v>10</v>
      </c>
      <c r="D97" s="95">
        <v>0</v>
      </c>
      <c r="E97" s="28">
        <f t="shared" si="2"/>
        <v>0</v>
      </c>
      <c r="F97" s="28">
        <f t="shared" si="3"/>
        <v>0</v>
      </c>
      <c r="G97" s="29"/>
      <c r="H97" s="94"/>
    </row>
    <row r="98" spans="1:8" ht="24.75" customHeight="1" x14ac:dyDescent="0.35">
      <c r="A98" s="94"/>
      <c r="B98" s="94" t="s">
        <v>42</v>
      </c>
      <c r="C98" s="88">
        <v>10</v>
      </c>
      <c r="D98" s="95">
        <v>0</v>
      </c>
      <c r="E98" s="28">
        <f t="shared" si="2"/>
        <v>0</v>
      </c>
      <c r="F98" s="28">
        <f t="shared" si="3"/>
        <v>0</v>
      </c>
      <c r="G98" s="29"/>
      <c r="H98" s="94"/>
    </row>
    <row r="99" spans="1:8" ht="24.75" customHeight="1" x14ac:dyDescent="0.35">
      <c r="A99" s="94"/>
      <c r="B99" s="94" t="s">
        <v>42</v>
      </c>
      <c r="C99" s="88">
        <v>10</v>
      </c>
      <c r="D99" s="95">
        <v>0</v>
      </c>
      <c r="E99" s="28">
        <f t="shared" si="2"/>
        <v>0</v>
      </c>
      <c r="F99" s="28">
        <f t="shared" si="3"/>
        <v>0</v>
      </c>
      <c r="G99" s="29"/>
      <c r="H99" s="94"/>
    </row>
    <row r="100" spans="1:8" ht="24.75" customHeight="1" x14ac:dyDescent="0.35">
      <c r="A100" s="94"/>
      <c r="B100" s="94" t="s">
        <v>42</v>
      </c>
      <c r="C100" s="88">
        <v>10</v>
      </c>
      <c r="D100" s="95">
        <v>0</v>
      </c>
      <c r="E100" s="28">
        <f t="shared" si="2"/>
        <v>0</v>
      </c>
      <c r="F100" s="28">
        <f t="shared" si="3"/>
        <v>0</v>
      </c>
      <c r="G100" s="29"/>
      <c r="H100" s="94"/>
    </row>
    <row r="101" spans="1:8" ht="24.75" customHeight="1" x14ac:dyDescent="0.35">
      <c r="A101" s="33"/>
      <c r="B101" s="5" t="s">
        <v>42</v>
      </c>
      <c r="C101" s="34"/>
      <c r="D101" s="32">
        <v>0</v>
      </c>
      <c r="E101" s="35" t="e">
        <f t="shared" si="2"/>
        <v>#DIV/0!</v>
      </c>
      <c r="F101" s="35" t="e">
        <f t="shared" si="3"/>
        <v>#DIV/0!</v>
      </c>
      <c r="G101" s="36"/>
      <c r="H101" s="33"/>
    </row>
    <row r="102" spans="1:8" s="37" customFormat="1" ht="24.75" customHeight="1" x14ac:dyDescent="0.35">
      <c r="C102" s="38"/>
      <c r="D102" s="32">
        <v>0</v>
      </c>
      <c r="E102" s="40"/>
      <c r="F102" s="40"/>
      <c r="G102" s="41"/>
    </row>
    <row r="103" spans="1:8" s="37" customFormat="1" ht="24.75" customHeight="1" x14ac:dyDescent="0.35">
      <c r="C103" s="38"/>
      <c r="D103" s="32">
        <v>0</v>
      </c>
      <c r="E103" s="40"/>
      <c r="F103" s="40"/>
      <c r="G103" s="41"/>
    </row>
    <row r="104" spans="1:8" s="37" customFormat="1" ht="24.75" customHeight="1" x14ac:dyDescent="0.35">
      <c r="C104" s="38"/>
      <c r="D104" s="32">
        <v>0</v>
      </c>
      <c r="E104" s="40"/>
      <c r="F104" s="40"/>
      <c r="G104" s="41"/>
    </row>
    <row r="105" spans="1:8" s="37" customFormat="1" ht="24.75" customHeight="1" x14ac:dyDescent="0.35">
      <c r="C105" s="38"/>
      <c r="D105" s="32">
        <v>0</v>
      </c>
      <c r="E105" s="40"/>
      <c r="F105" s="40"/>
      <c r="G105" s="41"/>
    </row>
    <row r="106" spans="1:8" s="37" customFormat="1" ht="24.75" customHeight="1" x14ac:dyDescent="0.35">
      <c r="C106" s="38"/>
      <c r="D106" s="39"/>
      <c r="E106" s="40"/>
      <c r="F106" s="40"/>
      <c r="G106" s="41"/>
    </row>
    <row r="107" spans="1:8" s="37" customFormat="1" ht="24.75" customHeight="1" x14ac:dyDescent="0.35">
      <c r="C107" s="38"/>
      <c r="D107" s="39"/>
      <c r="E107" s="40"/>
      <c r="F107" s="40"/>
      <c r="G107" s="41"/>
    </row>
    <row r="108" spans="1:8" s="37" customFormat="1" ht="24.75" customHeight="1" x14ac:dyDescent="0.35">
      <c r="C108" s="38"/>
      <c r="D108" s="39"/>
      <c r="E108" s="40"/>
      <c r="F108" s="40"/>
      <c r="G108" s="41"/>
    </row>
    <row r="109" spans="1:8" s="37" customFormat="1" ht="24.75" customHeight="1" x14ac:dyDescent="0.35">
      <c r="C109" s="38"/>
      <c r="D109" s="39"/>
      <c r="E109" s="40"/>
      <c r="F109" s="40"/>
      <c r="G109" s="41"/>
    </row>
    <row r="110" spans="1:8" s="37" customFormat="1" ht="24.75" customHeight="1" x14ac:dyDescent="0.35">
      <c r="C110" s="38"/>
      <c r="D110" s="39"/>
      <c r="E110" s="40"/>
      <c r="F110" s="40"/>
      <c r="G110" s="41"/>
    </row>
    <row r="111" spans="1:8" s="37" customFormat="1" ht="24.75" customHeight="1" x14ac:dyDescent="0.35">
      <c r="C111" s="38"/>
      <c r="D111" s="39"/>
      <c r="E111" s="40"/>
      <c r="F111" s="40"/>
      <c r="G111" s="41"/>
    </row>
    <row r="112" spans="1:8" s="37" customFormat="1" ht="24.75" customHeight="1" x14ac:dyDescent="0.35">
      <c r="C112" s="38"/>
      <c r="D112" s="39"/>
      <c r="E112" s="40"/>
      <c r="F112" s="40"/>
      <c r="G112" s="41"/>
    </row>
    <row r="113" spans="3:7" s="37" customFormat="1" ht="24.75" customHeight="1" x14ac:dyDescent="0.35">
      <c r="C113" s="38"/>
      <c r="D113" s="39"/>
      <c r="E113" s="40"/>
      <c r="F113" s="40"/>
      <c r="G113" s="41"/>
    </row>
    <row r="114" spans="3:7" s="37" customFormat="1" ht="24.75" customHeight="1" x14ac:dyDescent="0.35">
      <c r="C114" s="38"/>
      <c r="D114" s="39"/>
      <c r="E114" s="40"/>
      <c r="F114" s="40"/>
      <c r="G114" s="41"/>
    </row>
    <row r="115" spans="3:7" s="37" customFormat="1" ht="24.75" customHeight="1" x14ac:dyDescent="0.35">
      <c r="C115" s="38"/>
      <c r="D115" s="39"/>
      <c r="E115" s="40"/>
      <c r="F115" s="40"/>
      <c r="G115" s="41"/>
    </row>
    <row r="116" spans="3:7" s="37" customFormat="1" ht="24.75" customHeight="1" x14ac:dyDescent="0.35">
      <c r="C116" s="38"/>
      <c r="D116" s="39"/>
      <c r="E116" s="40"/>
      <c r="F116" s="40"/>
      <c r="G116" s="41"/>
    </row>
    <row r="117" spans="3:7" s="37" customFormat="1" ht="24.75" customHeight="1" x14ac:dyDescent="0.35">
      <c r="C117" s="38"/>
      <c r="D117" s="39"/>
      <c r="E117" s="40"/>
      <c r="F117" s="40"/>
      <c r="G117" s="41"/>
    </row>
    <row r="118" spans="3:7" s="37" customFormat="1" ht="24.75" customHeight="1" x14ac:dyDescent="0.35">
      <c r="C118" s="38"/>
      <c r="D118" s="39"/>
      <c r="E118" s="40"/>
      <c r="F118" s="40"/>
      <c r="G118" s="41"/>
    </row>
    <row r="119" spans="3:7" s="37" customFormat="1" ht="24.75" customHeight="1" x14ac:dyDescent="0.35">
      <c r="C119" s="38"/>
      <c r="D119" s="39"/>
      <c r="E119" s="40"/>
      <c r="F119" s="40"/>
      <c r="G119" s="41"/>
    </row>
    <row r="120" spans="3:7" s="37" customFormat="1" ht="24.75" customHeight="1" x14ac:dyDescent="0.35">
      <c r="C120" s="38"/>
      <c r="D120" s="39"/>
      <c r="E120" s="40"/>
      <c r="F120" s="40"/>
      <c r="G120" s="41"/>
    </row>
    <row r="121" spans="3:7" s="37" customFormat="1" ht="24.75" customHeight="1" x14ac:dyDescent="0.35">
      <c r="C121" s="38"/>
      <c r="D121" s="39"/>
      <c r="E121" s="40"/>
      <c r="F121" s="40"/>
      <c r="G121" s="41"/>
    </row>
    <row r="122" spans="3:7" s="37" customFormat="1" ht="24.75" customHeight="1" x14ac:dyDescent="0.35">
      <c r="C122" s="38"/>
      <c r="D122" s="39"/>
      <c r="E122" s="40"/>
      <c r="F122" s="40"/>
      <c r="G122" s="41"/>
    </row>
    <row r="123" spans="3:7" s="37" customFormat="1" ht="24.75" customHeight="1" x14ac:dyDescent="0.35">
      <c r="C123" s="38"/>
      <c r="D123" s="39"/>
      <c r="E123" s="40"/>
      <c r="F123" s="40"/>
      <c r="G123" s="41"/>
    </row>
    <row r="124" spans="3:7" s="37" customFormat="1" ht="24.75" customHeight="1" x14ac:dyDescent="0.35">
      <c r="C124" s="38"/>
      <c r="D124" s="39"/>
      <c r="E124" s="40"/>
      <c r="F124" s="40"/>
      <c r="G124" s="41"/>
    </row>
    <row r="125" spans="3:7" s="37" customFormat="1" ht="24.75" customHeight="1" x14ac:dyDescent="0.35">
      <c r="C125" s="38"/>
      <c r="D125" s="39"/>
      <c r="E125" s="40"/>
      <c r="F125" s="40"/>
      <c r="G125" s="41"/>
    </row>
    <row r="126" spans="3:7" s="37" customFormat="1" ht="24.75" customHeight="1" x14ac:dyDescent="0.35">
      <c r="C126" s="38"/>
      <c r="D126" s="39"/>
      <c r="E126" s="40"/>
      <c r="F126" s="40"/>
      <c r="G126" s="41"/>
    </row>
    <row r="127" spans="3:7" s="37" customFormat="1" ht="24.75" customHeight="1" x14ac:dyDescent="0.35">
      <c r="C127" s="38"/>
      <c r="D127" s="39"/>
      <c r="E127" s="40"/>
      <c r="F127" s="40"/>
      <c r="G127" s="41"/>
    </row>
    <row r="128" spans="3:7" s="37" customFormat="1" ht="24.75" customHeight="1" x14ac:dyDescent="0.35">
      <c r="C128" s="38"/>
      <c r="D128" s="39"/>
      <c r="E128" s="40"/>
      <c r="F128" s="40"/>
      <c r="G128" s="41"/>
    </row>
    <row r="129" spans="3:7" s="37" customFormat="1" ht="24.75" customHeight="1" x14ac:dyDescent="0.35">
      <c r="C129" s="38"/>
      <c r="D129" s="39"/>
      <c r="E129" s="40"/>
      <c r="F129" s="40"/>
      <c r="G129" s="41"/>
    </row>
    <row r="130" spans="3:7" s="37" customFormat="1" ht="24.75" customHeight="1" x14ac:dyDescent="0.35">
      <c r="C130" s="38"/>
      <c r="D130" s="39"/>
      <c r="E130" s="40"/>
      <c r="F130" s="40"/>
      <c r="G130" s="41"/>
    </row>
    <row r="131" spans="3:7" s="37" customFormat="1" ht="24.75" customHeight="1" x14ac:dyDescent="0.35">
      <c r="C131" s="38"/>
      <c r="D131" s="39"/>
      <c r="E131" s="40"/>
      <c r="F131" s="40"/>
      <c r="G131" s="41"/>
    </row>
    <row r="132" spans="3:7" s="37" customFormat="1" ht="24.75" customHeight="1" x14ac:dyDescent="0.35">
      <c r="C132" s="38"/>
      <c r="D132" s="39"/>
      <c r="E132" s="40"/>
      <c r="F132" s="40"/>
      <c r="G132" s="41"/>
    </row>
    <row r="133" spans="3:7" s="37" customFormat="1" ht="24.75" customHeight="1" x14ac:dyDescent="0.35">
      <c r="C133" s="38"/>
      <c r="D133" s="39"/>
      <c r="E133" s="40"/>
      <c r="F133" s="40"/>
      <c r="G133" s="41"/>
    </row>
    <row r="134" spans="3:7" s="37" customFormat="1" ht="24.75" customHeight="1" x14ac:dyDescent="0.35">
      <c r="C134" s="38"/>
      <c r="D134" s="39"/>
      <c r="E134" s="40"/>
      <c r="F134" s="40"/>
      <c r="G134" s="41"/>
    </row>
    <row r="135" spans="3:7" s="37" customFormat="1" ht="24.75" customHeight="1" x14ac:dyDescent="0.35">
      <c r="C135" s="38"/>
      <c r="D135" s="39"/>
      <c r="E135" s="40"/>
      <c r="F135" s="40"/>
      <c r="G135" s="41"/>
    </row>
    <row r="136" spans="3:7" s="37" customFormat="1" ht="24.75" customHeight="1" x14ac:dyDescent="0.35">
      <c r="C136" s="38"/>
      <c r="D136" s="39"/>
      <c r="E136" s="40"/>
      <c r="F136" s="40"/>
      <c r="G136" s="41"/>
    </row>
    <row r="137" spans="3:7" s="37" customFormat="1" ht="24.75" customHeight="1" x14ac:dyDescent="0.35">
      <c r="C137" s="38"/>
      <c r="D137" s="39"/>
      <c r="E137" s="40"/>
      <c r="F137" s="40"/>
      <c r="G137" s="41"/>
    </row>
    <row r="138" spans="3:7" s="37" customFormat="1" ht="24.75" customHeight="1" x14ac:dyDescent="0.35">
      <c r="C138" s="38"/>
      <c r="D138" s="39"/>
      <c r="E138" s="40"/>
      <c r="F138" s="40"/>
      <c r="G138" s="41"/>
    </row>
    <row r="139" spans="3:7" s="37" customFormat="1" ht="24.75" customHeight="1" x14ac:dyDescent="0.35">
      <c r="C139" s="38"/>
      <c r="D139" s="39"/>
      <c r="E139" s="40"/>
      <c r="F139" s="40"/>
      <c r="G139" s="41"/>
    </row>
    <row r="140" spans="3:7" s="37" customFormat="1" ht="24.75" customHeight="1" x14ac:dyDescent="0.35">
      <c r="C140" s="38"/>
      <c r="D140" s="39"/>
      <c r="E140" s="40"/>
      <c r="F140" s="40"/>
      <c r="G140" s="41"/>
    </row>
    <row r="141" spans="3:7" s="37" customFormat="1" ht="24.75" customHeight="1" x14ac:dyDescent="0.35">
      <c r="C141" s="38"/>
      <c r="D141" s="39"/>
      <c r="E141" s="40"/>
      <c r="F141" s="40"/>
      <c r="G141" s="41"/>
    </row>
    <row r="142" spans="3:7" s="37" customFormat="1" ht="24.75" customHeight="1" x14ac:dyDescent="0.35">
      <c r="C142" s="38"/>
      <c r="D142" s="39"/>
      <c r="E142" s="40"/>
      <c r="F142" s="40"/>
      <c r="G142" s="41"/>
    </row>
    <row r="143" spans="3:7" s="37" customFormat="1" ht="24.75" customHeight="1" x14ac:dyDescent="0.35">
      <c r="C143" s="38"/>
      <c r="D143" s="39"/>
      <c r="E143" s="40"/>
      <c r="F143" s="40"/>
      <c r="G143" s="41"/>
    </row>
    <row r="144" spans="3:7" s="37" customFormat="1" ht="24.75" customHeight="1" x14ac:dyDescent="0.35">
      <c r="C144" s="38"/>
      <c r="D144" s="39"/>
      <c r="E144" s="40"/>
      <c r="F144" s="40"/>
      <c r="G144" s="41"/>
    </row>
    <row r="145" spans="3:7" s="37" customFormat="1" ht="24.75" customHeight="1" x14ac:dyDescent="0.35">
      <c r="C145" s="38"/>
      <c r="D145" s="39"/>
      <c r="E145" s="40"/>
      <c r="F145" s="40"/>
      <c r="G145" s="41"/>
    </row>
    <row r="146" spans="3:7" s="37" customFormat="1" ht="24.75" customHeight="1" x14ac:dyDescent="0.35">
      <c r="C146" s="38"/>
      <c r="D146" s="39"/>
      <c r="E146" s="40"/>
      <c r="F146" s="40"/>
      <c r="G146" s="41"/>
    </row>
    <row r="147" spans="3:7" s="37" customFormat="1" ht="24.75" customHeight="1" x14ac:dyDescent="0.35">
      <c r="C147" s="38"/>
      <c r="D147" s="39"/>
      <c r="E147" s="40"/>
      <c r="F147" s="40"/>
      <c r="G147" s="41"/>
    </row>
    <row r="148" spans="3:7" s="37" customFormat="1" ht="24.75" customHeight="1" x14ac:dyDescent="0.35">
      <c r="C148" s="38"/>
      <c r="D148" s="39"/>
      <c r="E148" s="40"/>
      <c r="F148" s="40"/>
      <c r="G148" s="41"/>
    </row>
    <row r="149" spans="3:7" s="37" customFormat="1" ht="24.75" customHeight="1" x14ac:dyDescent="0.35">
      <c r="C149" s="38"/>
      <c r="D149" s="39"/>
      <c r="E149" s="40"/>
      <c r="F149" s="40"/>
      <c r="G149" s="41"/>
    </row>
    <row r="150" spans="3:7" s="37" customFormat="1" ht="24.75" customHeight="1" x14ac:dyDescent="0.35">
      <c r="C150" s="38"/>
      <c r="D150" s="39"/>
      <c r="E150" s="40"/>
      <c r="F150" s="40"/>
      <c r="G150" s="41"/>
    </row>
    <row r="151" spans="3:7" s="37" customFormat="1" ht="24.75" customHeight="1" x14ac:dyDescent="0.35">
      <c r="C151" s="38"/>
      <c r="D151" s="39"/>
      <c r="E151" s="40"/>
      <c r="F151" s="40"/>
      <c r="G151" s="41"/>
    </row>
    <row r="152" spans="3:7" s="37" customFormat="1" ht="24.75" customHeight="1" x14ac:dyDescent="0.35">
      <c r="C152" s="38"/>
      <c r="D152" s="39"/>
      <c r="E152" s="40"/>
      <c r="F152" s="40"/>
      <c r="G152" s="41"/>
    </row>
    <row r="153" spans="3:7" s="37" customFormat="1" ht="24.75" customHeight="1" x14ac:dyDescent="0.35">
      <c r="C153" s="38"/>
      <c r="D153" s="39"/>
      <c r="E153" s="40"/>
      <c r="F153" s="40"/>
      <c r="G153" s="41"/>
    </row>
    <row r="154" spans="3:7" s="37" customFormat="1" ht="24.75" customHeight="1" x14ac:dyDescent="0.35">
      <c r="C154" s="38"/>
      <c r="D154" s="39"/>
      <c r="E154" s="40"/>
      <c r="F154" s="40"/>
      <c r="G154" s="41"/>
    </row>
    <row r="155" spans="3:7" s="37" customFormat="1" ht="24.75" customHeight="1" x14ac:dyDescent="0.35">
      <c r="C155" s="38"/>
      <c r="D155" s="39"/>
      <c r="E155" s="40"/>
      <c r="F155" s="40"/>
      <c r="G155" s="41"/>
    </row>
    <row r="156" spans="3:7" s="37" customFormat="1" ht="24.75" customHeight="1" x14ac:dyDescent="0.35">
      <c r="C156" s="38"/>
      <c r="D156" s="39"/>
      <c r="E156" s="40"/>
      <c r="F156" s="40"/>
      <c r="G156" s="41"/>
    </row>
    <row r="157" spans="3:7" s="37" customFormat="1" ht="24.75" customHeight="1" x14ac:dyDescent="0.35">
      <c r="C157" s="38"/>
      <c r="D157" s="39"/>
      <c r="E157" s="40"/>
      <c r="F157" s="40"/>
      <c r="G157" s="41"/>
    </row>
    <row r="158" spans="3:7" s="37" customFormat="1" ht="24.75" customHeight="1" x14ac:dyDescent="0.35">
      <c r="C158" s="38"/>
      <c r="D158" s="39"/>
      <c r="E158" s="40"/>
      <c r="F158" s="40"/>
      <c r="G158" s="41"/>
    </row>
    <row r="159" spans="3:7" s="37" customFormat="1" ht="24.75" customHeight="1" x14ac:dyDescent="0.35">
      <c r="C159" s="38"/>
      <c r="D159" s="39"/>
      <c r="E159" s="40"/>
      <c r="F159" s="40"/>
      <c r="G159" s="41"/>
    </row>
    <row r="160" spans="3:7" s="37" customFormat="1" ht="24.75" customHeight="1" x14ac:dyDescent="0.35">
      <c r="C160" s="38"/>
      <c r="D160" s="39"/>
      <c r="E160" s="40"/>
      <c r="F160" s="40"/>
      <c r="G160" s="41"/>
    </row>
    <row r="161" spans="3:7" s="37" customFormat="1" ht="24.75" customHeight="1" x14ac:dyDescent="0.35">
      <c r="C161" s="38"/>
      <c r="D161" s="39"/>
      <c r="E161" s="40"/>
      <c r="F161" s="40"/>
      <c r="G161" s="41"/>
    </row>
    <row r="162" spans="3:7" s="37" customFormat="1" ht="24.75" customHeight="1" x14ac:dyDescent="0.35">
      <c r="C162" s="38"/>
      <c r="D162" s="39"/>
      <c r="E162" s="40"/>
      <c r="F162" s="40"/>
      <c r="G162" s="41"/>
    </row>
    <row r="163" spans="3:7" s="37" customFormat="1" ht="24.75" customHeight="1" x14ac:dyDescent="0.35">
      <c r="C163" s="38"/>
      <c r="D163" s="39"/>
      <c r="E163" s="40"/>
      <c r="F163" s="40"/>
      <c r="G163" s="41"/>
    </row>
    <row r="164" spans="3:7" s="37" customFormat="1" ht="24.75" customHeight="1" x14ac:dyDescent="0.35">
      <c r="C164" s="38"/>
      <c r="D164" s="39"/>
      <c r="E164" s="40"/>
      <c r="F164" s="40"/>
      <c r="G164" s="41"/>
    </row>
    <row r="165" spans="3:7" s="37" customFormat="1" ht="24.75" customHeight="1" x14ac:dyDescent="0.35">
      <c r="C165" s="38"/>
      <c r="D165" s="39"/>
      <c r="E165" s="40"/>
      <c r="F165" s="40"/>
      <c r="G165" s="41"/>
    </row>
    <row r="166" spans="3:7" s="37" customFormat="1" ht="24.75" customHeight="1" x14ac:dyDescent="0.35">
      <c r="C166" s="38"/>
      <c r="D166" s="39"/>
      <c r="E166" s="40"/>
      <c r="F166" s="40"/>
      <c r="G166" s="41"/>
    </row>
    <row r="167" spans="3:7" s="37" customFormat="1" ht="24.75" customHeight="1" x14ac:dyDescent="0.35">
      <c r="C167" s="38"/>
      <c r="D167" s="39"/>
      <c r="E167" s="40"/>
      <c r="F167" s="40"/>
      <c r="G167" s="41"/>
    </row>
    <row r="168" spans="3:7" s="37" customFormat="1" ht="24.75" customHeight="1" x14ac:dyDescent="0.35">
      <c r="C168" s="38"/>
      <c r="D168" s="39"/>
      <c r="E168" s="40"/>
      <c r="F168" s="40"/>
      <c r="G168" s="41"/>
    </row>
    <row r="169" spans="3:7" s="37" customFormat="1" ht="24.75" customHeight="1" x14ac:dyDescent="0.35">
      <c r="C169" s="38"/>
      <c r="D169" s="39"/>
      <c r="E169" s="40"/>
      <c r="F169" s="40"/>
      <c r="G169" s="41"/>
    </row>
    <row r="170" spans="3:7" s="37" customFormat="1" ht="24.75" customHeight="1" x14ac:dyDescent="0.35">
      <c r="C170" s="38"/>
      <c r="D170" s="39"/>
      <c r="E170" s="40"/>
      <c r="F170" s="40"/>
      <c r="G170" s="41"/>
    </row>
    <row r="171" spans="3:7" s="37" customFormat="1" ht="24.75" customHeight="1" x14ac:dyDescent="0.35">
      <c r="C171" s="38"/>
      <c r="D171" s="39"/>
      <c r="E171" s="40"/>
      <c r="F171" s="40"/>
      <c r="G171" s="41"/>
    </row>
    <row r="172" spans="3:7" s="37" customFormat="1" ht="24.75" customHeight="1" x14ac:dyDescent="0.35">
      <c r="C172" s="38"/>
      <c r="D172" s="39"/>
      <c r="E172" s="40"/>
      <c r="F172" s="40"/>
      <c r="G172" s="41"/>
    </row>
    <row r="173" spans="3:7" s="37" customFormat="1" ht="24.75" customHeight="1" x14ac:dyDescent="0.35">
      <c r="C173" s="38"/>
      <c r="D173" s="39"/>
      <c r="E173" s="40"/>
      <c r="F173" s="40"/>
      <c r="G173" s="41"/>
    </row>
    <row r="174" spans="3:7" s="37" customFormat="1" ht="24.75" customHeight="1" x14ac:dyDescent="0.35">
      <c r="C174" s="38"/>
      <c r="D174" s="39"/>
      <c r="E174" s="40"/>
      <c r="F174" s="40"/>
      <c r="G174" s="41"/>
    </row>
    <row r="175" spans="3:7" s="37" customFormat="1" ht="24.75" customHeight="1" x14ac:dyDescent="0.35">
      <c r="C175" s="38"/>
      <c r="D175" s="39"/>
      <c r="E175" s="40"/>
      <c r="F175" s="40"/>
      <c r="G175" s="41"/>
    </row>
    <row r="176" spans="3:7" s="37" customFormat="1" ht="24.75" customHeight="1" x14ac:dyDescent="0.35">
      <c r="C176" s="38"/>
      <c r="D176" s="39"/>
      <c r="E176" s="40"/>
      <c r="F176" s="40"/>
      <c r="G176" s="41"/>
    </row>
    <row r="177" spans="3:7" s="37" customFormat="1" ht="24.75" customHeight="1" x14ac:dyDescent="0.35">
      <c r="C177" s="38"/>
      <c r="D177" s="39"/>
      <c r="E177" s="40"/>
      <c r="F177" s="40"/>
      <c r="G177" s="41"/>
    </row>
    <row r="178" spans="3:7" s="37" customFormat="1" ht="24.75" customHeight="1" x14ac:dyDescent="0.35">
      <c r="C178" s="38"/>
      <c r="D178" s="39"/>
      <c r="E178" s="40"/>
      <c r="F178" s="40"/>
      <c r="G178" s="41"/>
    </row>
    <row r="179" spans="3:7" s="37" customFormat="1" ht="24.75" customHeight="1" x14ac:dyDescent="0.35">
      <c r="C179" s="38"/>
      <c r="D179" s="39"/>
      <c r="E179" s="40"/>
      <c r="F179" s="40"/>
      <c r="G179" s="41"/>
    </row>
    <row r="180" spans="3:7" s="37" customFormat="1" ht="24.75" customHeight="1" x14ac:dyDescent="0.35">
      <c r="C180" s="38"/>
      <c r="D180" s="39"/>
      <c r="E180" s="40"/>
      <c r="F180" s="40"/>
      <c r="G180" s="41"/>
    </row>
    <row r="181" spans="3:7" s="37" customFormat="1" ht="24.75" customHeight="1" x14ac:dyDescent="0.35">
      <c r="C181" s="38"/>
      <c r="D181" s="39"/>
      <c r="E181" s="40"/>
      <c r="F181" s="40"/>
      <c r="G181" s="41"/>
    </row>
    <row r="182" spans="3:7" s="37" customFormat="1" ht="24.75" customHeight="1" x14ac:dyDescent="0.35">
      <c r="C182" s="38"/>
      <c r="D182" s="39"/>
      <c r="E182" s="40"/>
      <c r="F182" s="40"/>
      <c r="G182" s="41"/>
    </row>
    <row r="183" spans="3:7" s="37" customFormat="1" ht="24.75" customHeight="1" x14ac:dyDescent="0.35">
      <c r="C183" s="38"/>
      <c r="D183" s="39"/>
      <c r="E183" s="40"/>
      <c r="F183" s="40"/>
      <c r="G183" s="41"/>
    </row>
    <row r="184" spans="3:7" s="37" customFormat="1" ht="24.75" customHeight="1" x14ac:dyDescent="0.35">
      <c r="C184" s="38"/>
      <c r="D184" s="39"/>
      <c r="E184" s="40"/>
      <c r="F184" s="40"/>
      <c r="G184" s="41"/>
    </row>
    <row r="185" spans="3:7" s="37" customFormat="1" ht="24.75" customHeight="1" x14ac:dyDescent="0.35">
      <c r="C185" s="38"/>
      <c r="D185" s="39"/>
      <c r="E185" s="40"/>
      <c r="F185" s="40"/>
      <c r="G185" s="41"/>
    </row>
    <row r="186" spans="3:7" s="37" customFormat="1" ht="24.75" customHeight="1" x14ac:dyDescent="0.35">
      <c r="C186" s="38"/>
      <c r="D186" s="39"/>
      <c r="E186" s="40"/>
      <c r="F186" s="40"/>
      <c r="G186" s="41"/>
    </row>
    <row r="187" spans="3:7" s="37" customFormat="1" ht="24.75" customHeight="1" x14ac:dyDescent="0.35">
      <c r="C187" s="38"/>
      <c r="D187" s="39"/>
      <c r="E187" s="40"/>
      <c r="F187" s="40"/>
      <c r="G187" s="41"/>
    </row>
    <row r="188" spans="3:7" s="37" customFormat="1" ht="24.75" customHeight="1" x14ac:dyDescent="0.35">
      <c r="C188" s="38"/>
      <c r="D188" s="39"/>
      <c r="E188" s="40"/>
      <c r="F188" s="40"/>
      <c r="G188" s="41"/>
    </row>
    <row r="189" spans="3:7" s="37" customFormat="1" ht="24.75" customHeight="1" x14ac:dyDescent="0.35">
      <c r="C189" s="38"/>
      <c r="D189" s="39"/>
      <c r="E189" s="40"/>
      <c r="F189" s="40"/>
      <c r="G189" s="41"/>
    </row>
    <row r="190" spans="3:7" s="37" customFormat="1" ht="24.75" customHeight="1" x14ac:dyDescent="0.35">
      <c r="C190" s="38"/>
      <c r="D190" s="39"/>
      <c r="E190" s="40"/>
      <c r="F190" s="40"/>
      <c r="G190" s="41"/>
    </row>
    <row r="191" spans="3:7" s="37" customFormat="1" ht="24.75" customHeight="1" x14ac:dyDescent="0.35">
      <c r="C191" s="38"/>
      <c r="D191" s="39"/>
      <c r="E191" s="40"/>
      <c r="F191" s="40"/>
      <c r="G191" s="41"/>
    </row>
    <row r="192" spans="3:7" s="37" customFormat="1" ht="24.75" customHeight="1" x14ac:dyDescent="0.35">
      <c r="C192" s="38"/>
      <c r="D192" s="39"/>
      <c r="E192" s="40"/>
      <c r="F192" s="40"/>
      <c r="G192" s="41"/>
    </row>
    <row r="193" spans="3:7" s="37" customFormat="1" ht="24.75" customHeight="1" x14ac:dyDescent="0.35">
      <c r="C193" s="38"/>
      <c r="D193" s="39"/>
      <c r="E193" s="40"/>
      <c r="F193" s="40"/>
      <c r="G193" s="41"/>
    </row>
    <row r="194" spans="3:7" s="37" customFormat="1" ht="24.75" customHeight="1" x14ac:dyDescent="0.35">
      <c r="C194" s="38"/>
      <c r="D194" s="39"/>
      <c r="E194" s="40"/>
      <c r="F194" s="40"/>
      <c r="G194" s="41"/>
    </row>
    <row r="195" spans="3:7" s="37" customFormat="1" ht="24.75" customHeight="1" x14ac:dyDescent="0.35">
      <c r="C195" s="38"/>
      <c r="D195" s="39"/>
      <c r="E195" s="40"/>
      <c r="F195" s="40"/>
      <c r="G195" s="41"/>
    </row>
    <row r="196" spans="3:7" s="37" customFormat="1" ht="24.75" customHeight="1" x14ac:dyDescent="0.35">
      <c r="C196" s="38"/>
      <c r="D196" s="39"/>
      <c r="E196" s="40"/>
      <c r="F196" s="40"/>
      <c r="G196" s="41"/>
    </row>
    <row r="197" spans="3:7" s="37" customFormat="1" ht="24.75" customHeight="1" x14ac:dyDescent="0.35">
      <c r="C197" s="38"/>
      <c r="D197" s="39"/>
      <c r="E197" s="40"/>
      <c r="F197" s="40"/>
      <c r="G197" s="41"/>
    </row>
    <row r="198" spans="3:7" s="37" customFormat="1" ht="24.75" customHeight="1" x14ac:dyDescent="0.35">
      <c r="C198" s="38"/>
      <c r="D198" s="39"/>
      <c r="E198" s="40"/>
      <c r="F198" s="40"/>
      <c r="G198" s="41"/>
    </row>
    <row r="199" spans="3:7" s="37" customFormat="1" ht="24.75" customHeight="1" x14ac:dyDescent="0.35">
      <c r="C199" s="38"/>
      <c r="D199" s="39"/>
      <c r="E199" s="40"/>
      <c r="F199" s="40"/>
      <c r="G199" s="41"/>
    </row>
    <row r="200" spans="3:7" s="37" customFormat="1" ht="24.75" customHeight="1" x14ac:dyDescent="0.35">
      <c r="C200" s="38"/>
      <c r="D200" s="39"/>
      <c r="E200" s="40"/>
      <c r="F200" s="40"/>
      <c r="G200" s="41"/>
    </row>
    <row r="201" spans="3:7" s="37" customFormat="1" ht="24.75" customHeight="1" x14ac:dyDescent="0.35">
      <c r="C201" s="38"/>
      <c r="D201" s="39"/>
      <c r="E201" s="40"/>
      <c r="F201" s="40"/>
      <c r="G201" s="41"/>
    </row>
    <row r="202" spans="3:7" s="37" customFormat="1" ht="24.75" customHeight="1" x14ac:dyDescent="0.35">
      <c r="C202" s="38"/>
      <c r="D202" s="39"/>
      <c r="E202" s="40"/>
      <c r="F202" s="40"/>
      <c r="G202" s="41"/>
    </row>
    <row r="203" spans="3:7" s="37" customFormat="1" ht="24.75" customHeight="1" x14ac:dyDescent="0.35">
      <c r="C203" s="38"/>
      <c r="D203" s="39"/>
      <c r="E203" s="40"/>
      <c r="F203" s="40"/>
      <c r="G203" s="41"/>
    </row>
    <row r="204" spans="3:7" s="37" customFormat="1" ht="24.75" customHeight="1" x14ac:dyDescent="0.35">
      <c r="C204" s="38"/>
      <c r="D204" s="39"/>
      <c r="E204" s="40"/>
      <c r="F204" s="40"/>
      <c r="G204" s="41"/>
    </row>
    <row r="205" spans="3:7" s="37" customFormat="1" ht="24.75" customHeight="1" x14ac:dyDescent="0.35">
      <c r="C205" s="38"/>
      <c r="D205" s="39"/>
      <c r="E205" s="40"/>
      <c r="F205" s="40"/>
      <c r="G205" s="41"/>
    </row>
    <row r="206" spans="3:7" s="37" customFormat="1" ht="24.75" customHeight="1" x14ac:dyDescent="0.35">
      <c r="C206" s="38"/>
      <c r="D206" s="39"/>
      <c r="E206" s="40"/>
      <c r="F206" s="40"/>
      <c r="G206" s="41"/>
    </row>
    <row r="207" spans="3:7" s="37" customFormat="1" ht="24.75" customHeight="1" x14ac:dyDescent="0.35">
      <c r="C207" s="38"/>
      <c r="D207" s="39"/>
      <c r="E207" s="40"/>
      <c r="F207" s="40"/>
      <c r="G207" s="41"/>
    </row>
    <row r="208" spans="3:7" s="37" customFormat="1" ht="24.75" customHeight="1" x14ac:dyDescent="0.35">
      <c r="C208" s="38"/>
      <c r="D208" s="39"/>
      <c r="E208" s="40"/>
      <c r="F208" s="40"/>
      <c r="G208" s="41"/>
    </row>
    <row r="209" spans="3:7" s="37" customFormat="1" ht="24.75" customHeight="1" x14ac:dyDescent="0.35">
      <c r="C209" s="38"/>
      <c r="D209" s="39"/>
      <c r="E209" s="40"/>
      <c r="F209" s="40"/>
      <c r="G209" s="41"/>
    </row>
    <row r="210" spans="3:7" s="37" customFormat="1" ht="24.75" customHeight="1" x14ac:dyDescent="0.35">
      <c r="C210" s="38"/>
      <c r="D210" s="39"/>
      <c r="E210" s="40"/>
      <c r="F210" s="40"/>
      <c r="G210" s="41"/>
    </row>
    <row r="211" spans="3:7" s="37" customFormat="1" ht="24.75" customHeight="1" x14ac:dyDescent="0.35">
      <c r="C211" s="38"/>
      <c r="D211" s="39"/>
      <c r="E211" s="40"/>
      <c r="F211" s="40"/>
      <c r="G211" s="41"/>
    </row>
    <row r="212" spans="3:7" s="37" customFormat="1" ht="24.75" customHeight="1" x14ac:dyDescent="0.35">
      <c r="C212" s="38"/>
      <c r="D212" s="39"/>
      <c r="E212" s="40"/>
      <c r="F212" s="40"/>
      <c r="G212" s="41"/>
    </row>
    <row r="213" spans="3:7" s="37" customFormat="1" ht="24.75" customHeight="1" x14ac:dyDescent="0.35">
      <c r="C213" s="38"/>
      <c r="D213" s="39"/>
      <c r="E213" s="40"/>
      <c r="F213" s="40"/>
      <c r="G213" s="41"/>
    </row>
    <row r="214" spans="3:7" s="37" customFormat="1" ht="24.75" customHeight="1" x14ac:dyDescent="0.35">
      <c r="C214" s="38"/>
      <c r="D214" s="39"/>
      <c r="E214" s="40"/>
      <c r="F214" s="40"/>
      <c r="G214" s="41"/>
    </row>
    <row r="215" spans="3:7" s="37" customFormat="1" ht="24.75" customHeight="1" x14ac:dyDescent="0.35">
      <c r="C215" s="38"/>
      <c r="D215" s="39"/>
      <c r="E215" s="40"/>
      <c r="F215" s="40"/>
      <c r="G215" s="41"/>
    </row>
    <row r="216" spans="3:7" s="37" customFormat="1" ht="24.75" customHeight="1" x14ac:dyDescent="0.35">
      <c r="C216" s="38"/>
      <c r="D216" s="39"/>
      <c r="E216" s="40"/>
      <c r="F216" s="40"/>
      <c r="G216" s="41"/>
    </row>
    <row r="217" spans="3:7" s="37" customFormat="1" ht="24.75" customHeight="1" x14ac:dyDescent="0.35">
      <c r="C217" s="38"/>
      <c r="D217" s="39"/>
      <c r="E217" s="40"/>
      <c r="F217" s="40"/>
      <c r="G217" s="41"/>
    </row>
    <row r="218" spans="3:7" s="37" customFormat="1" ht="24.75" customHeight="1" x14ac:dyDescent="0.35">
      <c r="C218" s="38"/>
      <c r="D218" s="39"/>
      <c r="E218" s="40"/>
      <c r="F218" s="40"/>
      <c r="G218" s="41"/>
    </row>
    <row r="219" spans="3:7" s="37" customFormat="1" ht="24.75" customHeight="1" x14ac:dyDescent="0.35">
      <c r="C219" s="38"/>
      <c r="D219" s="39"/>
      <c r="E219" s="40"/>
      <c r="F219" s="40"/>
      <c r="G219" s="41"/>
    </row>
    <row r="220" spans="3:7" s="37" customFormat="1" ht="24.75" customHeight="1" x14ac:dyDescent="0.35">
      <c r="C220" s="38"/>
      <c r="D220" s="39"/>
      <c r="E220" s="40"/>
      <c r="F220" s="40"/>
      <c r="G220" s="41"/>
    </row>
    <row r="221" spans="3:7" s="37" customFormat="1" ht="24.75" customHeight="1" x14ac:dyDescent="0.35">
      <c r="C221" s="38"/>
      <c r="D221" s="39"/>
      <c r="E221" s="40"/>
      <c r="F221" s="40"/>
      <c r="G221" s="41"/>
    </row>
    <row r="222" spans="3:7" s="37" customFormat="1" ht="24.75" customHeight="1" x14ac:dyDescent="0.35">
      <c r="C222" s="38"/>
      <c r="D222" s="39"/>
      <c r="E222" s="40"/>
      <c r="F222" s="40"/>
      <c r="G222" s="41"/>
    </row>
    <row r="223" spans="3:7" s="37" customFormat="1" ht="24.75" customHeight="1" x14ac:dyDescent="0.35">
      <c r="C223" s="38"/>
      <c r="D223" s="39"/>
      <c r="E223" s="40"/>
      <c r="F223" s="40"/>
      <c r="G223" s="41"/>
    </row>
    <row r="224" spans="3:7" s="37" customFormat="1" ht="24.75" customHeight="1" x14ac:dyDescent="0.35">
      <c r="C224" s="38"/>
      <c r="D224" s="39"/>
      <c r="E224" s="40"/>
      <c r="F224" s="40"/>
      <c r="G224" s="41"/>
    </row>
    <row r="225" spans="3:7" s="37" customFormat="1" ht="24.75" customHeight="1" x14ac:dyDescent="0.35">
      <c r="C225" s="38"/>
      <c r="D225" s="39"/>
      <c r="E225" s="40"/>
      <c r="F225" s="40"/>
      <c r="G225" s="41"/>
    </row>
    <row r="226" spans="3:7" s="37" customFormat="1" ht="24.75" customHeight="1" x14ac:dyDescent="0.35">
      <c r="C226" s="38"/>
      <c r="D226" s="39"/>
      <c r="E226" s="40"/>
      <c r="F226" s="40"/>
      <c r="G226" s="41"/>
    </row>
    <row r="227" spans="3:7" s="37" customFormat="1" ht="24.75" customHeight="1" x14ac:dyDescent="0.35">
      <c r="C227" s="38"/>
      <c r="D227" s="39"/>
      <c r="E227" s="40"/>
      <c r="F227" s="40"/>
      <c r="G227" s="41"/>
    </row>
    <row r="228" spans="3:7" s="37" customFormat="1" ht="24.75" customHeight="1" x14ac:dyDescent="0.35">
      <c r="C228" s="38"/>
      <c r="D228" s="39"/>
      <c r="E228" s="40"/>
      <c r="F228" s="40"/>
      <c r="G228" s="41"/>
    </row>
    <row r="229" spans="3:7" s="37" customFormat="1" ht="24.75" customHeight="1" x14ac:dyDescent="0.35">
      <c r="C229" s="38"/>
      <c r="D229" s="39"/>
      <c r="E229" s="40"/>
      <c r="F229" s="40"/>
      <c r="G229" s="41"/>
    </row>
    <row r="230" spans="3:7" s="37" customFormat="1" ht="24.75" customHeight="1" x14ac:dyDescent="0.35">
      <c r="C230" s="38"/>
      <c r="D230" s="39"/>
      <c r="E230" s="40"/>
      <c r="F230" s="40"/>
      <c r="G230" s="41"/>
    </row>
    <row r="231" spans="3:7" s="37" customFormat="1" ht="24.75" customHeight="1" x14ac:dyDescent="0.35">
      <c r="C231" s="38"/>
      <c r="D231" s="39"/>
      <c r="E231" s="40"/>
      <c r="F231" s="40"/>
      <c r="G231" s="41"/>
    </row>
    <row r="232" spans="3:7" s="37" customFormat="1" ht="24.75" customHeight="1" x14ac:dyDescent="0.35">
      <c r="C232" s="38"/>
      <c r="D232" s="39"/>
      <c r="E232" s="40"/>
      <c r="F232" s="40"/>
      <c r="G232" s="41"/>
    </row>
    <row r="233" spans="3:7" s="37" customFormat="1" ht="24.75" customHeight="1" x14ac:dyDescent="0.35">
      <c r="C233" s="38"/>
      <c r="D233" s="39"/>
      <c r="E233" s="40"/>
      <c r="F233" s="40"/>
      <c r="G233" s="41"/>
    </row>
    <row r="234" spans="3:7" s="37" customFormat="1" ht="24.75" customHeight="1" x14ac:dyDescent="0.35">
      <c r="C234" s="38"/>
      <c r="D234" s="39"/>
      <c r="E234" s="40"/>
      <c r="F234" s="40"/>
      <c r="G234" s="41"/>
    </row>
    <row r="235" spans="3:7" s="37" customFormat="1" ht="24.75" customHeight="1" x14ac:dyDescent="0.35">
      <c r="C235" s="38"/>
      <c r="D235" s="39"/>
      <c r="E235" s="40"/>
      <c r="F235" s="40"/>
      <c r="G235" s="41"/>
    </row>
    <row r="236" spans="3:7" s="37" customFormat="1" ht="24.75" customHeight="1" x14ac:dyDescent="0.35">
      <c r="C236" s="38"/>
      <c r="D236" s="39"/>
      <c r="E236" s="40"/>
      <c r="F236" s="40"/>
      <c r="G236" s="41"/>
    </row>
    <row r="237" spans="3:7" s="37" customFormat="1" ht="24.75" customHeight="1" x14ac:dyDescent="0.35">
      <c r="C237" s="38"/>
      <c r="D237" s="39"/>
      <c r="E237" s="40"/>
      <c r="F237" s="40"/>
      <c r="G237" s="41"/>
    </row>
    <row r="238" spans="3:7" s="37" customFormat="1" ht="24.75" customHeight="1" x14ac:dyDescent="0.35">
      <c r="C238" s="38"/>
      <c r="D238" s="39"/>
      <c r="E238" s="40"/>
      <c r="F238" s="40"/>
      <c r="G238" s="41"/>
    </row>
    <row r="239" spans="3:7" s="37" customFormat="1" ht="24.75" customHeight="1" x14ac:dyDescent="0.35">
      <c r="C239" s="38"/>
      <c r="D239" s="39"/>
      <c r="E239" s="40"/>
      <c r="F239" s="40"/>
      <c r="G239" s="41"/>
    </row>
    <row r="240" spans="3:7" s="37" customFormat="1" ht="24.75" customHeight="1" x14ac:dyDescent="0.35">
      <c r="C240" s="38"/>
      <c r="D240" s="39"/>
      <c r="E240" s="40"/>
      <c r="F240" s="40"/>
      <c r="G240" s="41"/>
    </row>
    <row r="241" spans="3:7" s="37" customFormat="1" ht="24.75" customHeight="1" x14ac:dyDescent="0.35">
      <c r="C241" s="38"/>
      <c r="D241" s="39"/>
      <c r="E241" s="40"/>
      <c r="F241" s="40"/>
      <c r="G241" s="41"/>
    </row>
    <row r="242" spans="3:7" s="37" customFormat="1" ht="24.75" customHeight="1" x14ac:dyDescent="0.35">
      <c r="C242" s="38"/>
      <c r="D242" s="39"/>
      <c r="E242" s="40"/>
      <c r="F242" s="40"/>
      <c r="G242" s="41"/>
    </row>
    <row r="243" spans="3:7" s="37" customFormat="1" ht="24.75" customHeight="1" x14ac:dyDescent="0.35">
      <c r="C243" s="38"/>
      <c r="D243" s="39"/>
      <c r="E243" s="40"/>
      <c r="F243" s="40"/>
      <c r="G243" s="41"/>
    </row>
    <row r="244" spans="3:7" s="37" customFormat="1" ht="24.75" customHeight="1" x14ac:dyDescent="0.35">
      <c r="C244" s="38"/>
      <c r="D244" s="39"/>
      <c r="E244" s="40"/>
      <c r="F244" s="40"/>
      <c r="G244" s="41"/>
    </row>
    <row r="245" spans="3:7" s="37" customFormat="1" ht="24.75" customHeight="1" x14ac:dyDescent="0.35">
      <c r="C245" s="38"/>
      <c r="D245" s="39"/>
      <c r="E245" s="40"/>
      <c r="F245" s="40"/>
      <c r="G245" s="41"/>
    </row>
    <row r="246" spans="3:7" s="37" customFormat="1" ht="24.75" customHeight="1" x14ac:dyDescent="0.35">
      <c r="C246" s="38"/>
      <c r="D246" s="39"/>
      <c r="E246" s="40"/>
      <c r="F246" s="40"/>
      <c r="G246" s="41"/>
    </row>
    <row r="247" spans="3:7" s="37" customFormat="1" ht="24.75" customHeight="1" x14ac:dyDescent="0.35">
      <c r="C247" s="38"/>
      <c r="D247" s="39"/>
      <c r="E247" s="40"/>
      <c r="F247" s="40"/>
      <c r="G247" s="41"/>
    </row>
    <row r="248" spans="3:7" s="37" customFormat="1" ht="24.75" customHeight="1" x14ac:dyDescent="0.35">
      <c r="C248" s="38"/>
      <c r="D248" s="39"/>
      <c r="E248" s="40"/>
      <c r="F248" s="40"/>
      <c r="G248" s="41"/>
    </row>
    <row r="249" spans="3:7" s="37" customFormat="1" ht="24.75" customHeight="1" x14ac:dyDescent="0.35">
      <c r="C249" s="38"/>
      <c r="D249" s="39"/>
      <c r="E249" s="40"/>
      <c r="F249" s="40"/>
      <c r="G249" s="41"/>
    </row>
    <row r="250" spans="3:7" s="37" customFormat="1" ht="24.75" customHeight="1" x14ac:dyDescent="0.35">
      <c r="C250" s="38"/>
      <c r="D250" s="39"/>
      <c r="E250" s="40"/>
      <c r="F250" s="40"/>
      <c r="G250" s="41"/>
    </row>
    <row r="251" spans="3:7" s="37" customFormat="1" ht="24.75" customHeight="1" x14ac:dyDescent="0.35">
      <c r="C251" s="38"/>
      <c r="D251" s="39"/>
      <c r="E251" s="40"/>
      <c r="F251" s="40"/>
      <c r="G251" s="41"/>
    </row>
    <row r="252" spans="3:7" s="37" customFormat="1" ht="24.75" customHeight="1" x14ac:dyDescent="0.35">
      <c r="C252" s="38"/>
      <c r="D252" s="39"/>
      <c r="E252" s="40"/>
      <c r="F252" s="40"/>
      <c r="G252" s="41"/>
    </row>
    <row r="253" spans="3:7" s="37" customFormat="1" ht="24.75" customHeight="1" x14ac:dyDescent="0.35">
      <c r="C253" s="38"/>
      <c r="D253" s="39"/>
      <c r="E253" s="40"/>
      <c r="F253" s="40"/>
      <c r="G253" s="41"/>
    </row>
    <row r="254" spans="3:7" s="37" customFormat="1" ht="24.75" customHeight="1" x14ac:dyDescent="0.35">
      <c r="C254" s="38"/>
      <c r="D254" s="39"/>
      <c r="E254" s="40"/>
      <c r="F254" s="40"/>
      <c r="G254" s="41"/>
    </row>
    <row r="255" spans="3:7" s="37" customFormat="1" ht="24.75" customHeight="1" x14ac:dyDescent="0.35">
      <c r="C255" s="38"/>
      <c r="D255" s="39"/>
      <c r="E255" s="40"/>
      <c r="F255" s="40"/>
      <c r="G255" s="41"/>
    </row>
    <row r="256" spans="3:7" s="37" customFormat="1" ht="24.75" customHeight="1" x14ac:dyDescent="0.35">
      <c r="C256" s="38"/>
      <c r="D256" s="39"/>
      <c r="E256" s="40"/>
      <c r="F256" s="40"/>
      <c r="G256" s="41"/>
    </row>
    <row r="257" spans="3:7" s="37" customFormat="1" ht="24.75" customHeight="1" x14ac:dyDescent="0.35">
      <c r="C257" s="38"/>
      <c r="D257" s="39"/>
      <c r="E257" s="40"/>
      <c r="F257" s="40"/>
      <c r="G257" s="41"/>
    </row>
    <row r="258" spans="3:7" s="37" customFormat="1" ht="24.75" customHeight="1" x14ac:dyDescent="0.35">
      <c r="C258" s="38"/>
      <c r="D258" s="39"/>
      <c r="E258" s="40"/>
      <c r="F258" s="40"/>
      <c r="G258" s="41"/>
    </row>
    <row r="259" spans="3:7" s="37" customFormat="1" ht="24.75" customHeight="1" x14ac:dyDescent="0.35">
      <c r="C259" s="38"/>
      <c r="D259" s="39"/>
      <c r="E259" s="40"/>
      <c r="F259" s="40"/>
      <c r="G259" s="41"/>
    </row>
    <row r="260" spans="3:7" s="37" customFormat="1" ht="24.75" customHeight="1" x14ac:dyDescent="0.35">
      <c r="C260" s="38"/>
      <c r="D260" s="39"/>
      <c r="E260" s="40"/>
      <c r="F260" s="40"/>
      <c r="G260" s="41"/>
    </row>
    <row r="261" spans="3:7" s="37" customFormat="1" ht="24.75" customHeight="1" x14ac:dyDescent="0.35">
      <c r="C261" s="38"/>
      <c r="D261" s="39"/>
      <c r="E261" s="40"/>
      <c r="F261" s="40"/>
      <c r="G261" s="41"/>
    </row>
    <row r="262" spans="3:7" s="37" customFormat="1" ht="24.75" customHeight="1" x14ac:dyDescent="0.35">
      <c r="C262" s="38"/>
      <c r="D262" s="39"/>
      <c r="E262" s="40"/>
      <c r="F262" s="40"/>
      <c r="G262" s="41"/>
    </row>
    <row r="263" spans="3:7" s="37" customFormat="1" ht="24.75" customHeight="1" x14ac:dyDescent="0.35">
      <c r="C263" s="38"/>
      <c r="D263" s="39"/>
      <c r="E263" s="40"/>
      <c r="F263" s="40"/>
      <c r="G263" s="41"/>
    </row>
    <row r="264" spans="3:7" s="37" customFormat="1" ht="24.75" customHeight="1" x14ac:dyDescent="0.35">
      <c r="C264" s="38"/>
      <c r="D264" s="39"/>
      <c r="E264" s="40"/>
      <c r="F264" s="40"/>
      <c r="G264" s="41"/>
    </row>
    <row r="265" spans="3:7" s="37" customFormat="1" ht="24.75" customHeight="1" x14ac:dyDescent="0.35">
      <c r="C265" s="38"/>
      <c r="D265" s="39"/>
      <c r="E265" s="40"/>
      <c r="F265" s="40"/>
      <c r="G265" s="41"/>
    </row>
    <row r="266" spans="3:7" s="37" customFormat="1" ht="24.75" customHeight="1" x14ac:dyDescent="0.35">
      <c r="C266" s="38"/>
      <c r="D266" s="39"/>
      <c r="E266" s="40"/>
      <c r="F266" s="40"/>
      <c r="G266" s="41"/>
    </row>
    <row r="267" spans="3:7" s="37" customFormat="1" ht="24.75" customHeight="1" x14ac:dyDescent="0.35">
      <c r="C267" s="38"/>
      <c r="D267" s="39"/>
      <c r="E267" s="40"/>
      <c r="F267" s="40"/>
      <c r="G267" s="41"/>
    </row>
    <row r="268" spans="3:7" s="37" customFormat="1" ht="24.75" customHeight="1" x14ac:dyDescent="0.35">
      <c r="C268" s="38"/>
      <c r="D268" s="39"/>
      <c r="E268" s="40"/>
      <c r="F268" s="40"/>
      <c r="G268" s="41"/>
    </row>
    <row r="269" spans="3:7" s="37" customFormat="1" ht="24.75" customHeight="1" x14ac:dyDescent="0.35">
      <c r="C269" s="38"/>
      <c r="D269" s="39"/>
      <c r="E269" s="40"/>
      <c r="F269" s="40"/>
      <c r="G269" s="41"/>
    </row>
    <row r="270" spans="3:7" s="37" customFormat="1" ht="24.75" customHeight="1" x14ac:dyDescent="0.35">
      <c r="C270" s="38"/>
      <c r="D270" s="39"/>
      <c r="E270" s="40"/>
      <c r="F270" s="40"/>
      <c r="G270" s="41"/>
    </row>
    <row r="271" spans="3:7" s="37" customFormat="1" ht="24.75" customHeight="1" x14ac:dyDescent="0.35">
      <c r="C271" s="38"/>
      <c r="D271" s="39"/>
      <c r="E271" s="40"/>
      <c r="F271" s="40"/>
      <c r="G271" s="41"/>
    </row>
    <row r="272" spans="3:7" s="37" customFormat="1" ht="24.75" customHeight="1" x14ac:dyDescent="0.35">
      <c r="C272" s="38"/>
      <c r="D272" s="39"/>
      <c r="E272" s="40"/>
      <c r="F272" s="40"/>
      <c r="G272" s="41"/>
    </row>
    <row r="273" spans="3:7" s="37" customFormat="1" ht="24.75" customHeight="1" x14ac:dyDescent="0.35">
      <c r="C273" s="38"/>
      <c r="D273" s="39"/>
      <c r="E273" s="40"/>
      <c r="F273" s="40"/>
      <c r="G273" s="41"/>
    </row>
    <row r="274" spans="3:7" s="37" customFormat="1" ht="24.75" customHeight="1" x14ac:dyDescent="0.35">
      <c r="C274" s="38"/>
      <c r="D274" s="39"/>
      <c r="E274" s="40"/>
      <c r="F274" s="40"/>
      <c r="G274" s="41"/>
    </row>
    <row r="275" spans="3:7" s="37" customFormat="1" ht="24.75" customHeight="1" x14ac:dyDescent="0.35">
      <c r="C275" s="38"/>
      <c r="D275" s="39"/>
      <c r="E275" s="40"/>
      <c r="F275" s="40"/>
      <c r="G275" s="41"/>
    </row>
    <row r="276" spans="3:7" s="37" customFormat="1" ht="24.75" customHeight="1" x14ac:dyDescent="0.35">
      <c r="C276" s="38"/>
      <c r="D276" s="39"/>
      <c r="E276" s="40"/>
      <c r="F276" s="40"/>
      <c r="G276" s="41"/>
    </row>
    <row r="277" spans="3:7" s="37" customFormat="1" ht="24.75" customHeight="1" x14ac:dyDescent="0.35">
      <c r="C277" s="38"/>
      <c r="D277" s="39"/>
      <c r="E277" s="40"/>
      <c r="F277" s="40"/>
      <c r="G277" s="41"/>
    </row>
    <row r="278" spans="3:7" s="37" customFormat="1" ht="24.75" customHeight="1" x14ac:dyDescent="0.35">
      <c r="G278" s="41"/>
    </row>
  </sheetData>
  <sheetProtection password="DDC9" sheet="1" objects="1" scenarios="1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Calculs</vt:lpstr>
      <vt:lpstr>Arômes - Recette en cours</vt:lpstr>
      <vt:lpstr>Tarifs Bases</vt:lpstr>
      <vt:lpstr>Tarifs Arômes</vt:lpstr>
      <vt:lpstr>aromes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CHAUDRON</dc:creator>
  <cp:lastModifiedBy>Philippe CHAUDRON</cp:lastModifiedBy>
  <dcterms:created xsi:type="dcterms:W3CDTF">2015-04-12T20:22:00Z</dcterms:created>
  <dcterms:modified xsi:type="dcterms:W3CDTF">2015-08-08T19:05:46Z</dcterms:modified>
</cp:coreProperties>
</file>