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T-Alex\Documents\"/>
    </mc:Choice>
  </mc:AlternateContent>
  <bookViews>
    <workbookView xWindow="0" yWindow="0" windowWidth="28800" windowHeight="12435"/>
  </bookViews>
  <sheets>
    <sheet name="FR" sheetId="1" r:id="rId1"/>
    <sheet name="EN"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40" i="2" l="1"/>
  <c r="D540" i="2"/>
  <c r="E539" i="2"/>
  <c r="D539" i="2"/>
  <c r="E538" i="2"/>
  <c r="D538" i="2"/>
  <c r="E537" i="2"/>
  <c r="D537" i="2"/>
  <c r="E536" i="2"/>
  <c r="D536" i="2"/>
  <c r="E535" i="2"/>
  <c r="D535" i="2"/>
  <c r="E534" i="2"/>
  <c r="D534" i="2"/>
  <c r="E533" i="2"/>
  <c r="D533" i="2"/>
  <c r="E532" i="2" l="1"/>
  <c r="D532" i="2"/>
  <c r="E531" i="2"/>
  <c r="D531" i="2"/>
  <c r="E530" i="2"/>
  <c r="D530" i="2"/>
  <c r="E529" i="2"/>
  <c r="D529" i="2"/>
  <c r="E528" i="2"/>
  <c r="D528" i="2"/>
  <c r="E527" i="2"/>
  <c r="D527" i="2"/>
  <c r="E526" i="2"/>
  <c r="D526" i="2"/>
  <c r="E525" i="2"/>
  <c r="D525" i="2"/>
  <c r="E73" i="2" l="1"/>
  <c r="D73" i="2"/>
  <c r="E80" i="2"/>
  <c r="D80" i="2"/>
  <c r="E95" i="2"/>
  <c r="D95" i="2"/>
  <c r="E87" i="2" l="1"/>
  <c r="D87" i="2"/>
  <c r="E353" i="2"/>
  <c r="D353" i="2"/>
  <c r="E357" i="2"/>
  <c r="D357" i="2"/>
  <c r="E371" i="2"/>
  <c r="D371" i="2"/>
  <c r="E420" i="2"/>
  <c r="D420" i="2"/>
  <c r="E292" i="2"/>
  <c r="D292" i="2"/>
  <c r="E106" i="2"/>
  <c r="D106" i="2"/>
  <c r="H106" i="2"/>
  <c r="G106" i="2" s="1"/>
  <c r="H292" i="2"/>
  <c r="G292" i="2" s="1"/>
  <c r="H420" i="2"/>
  <c r="G420" i="2" s="1"/>
  <c r="H371" i="2"/>
  <c r="G371" i="2" s="1"/>
  <c r="H357" i="2"/>
  <c r="G357" i="2" s="1"/>
  <c r="H353" i="2"/>
  <c r="G353" i="2" s="1"/>
  <c r="H87" i="2"/>
  <c r="G87" i="2" s="1"/>
  <c r="E281" i="2" l="1"/>
  <c r="D281" i="2"/>
  <c r="E348" i="2"/>
  <c r="D348" i="2"/>
  <c r="E338" i="2"/>
  <c r="D338" i="2"/>
  <c r="E96" i="2"/>
  <c r="D96" i="2"/>
  <c r="E263" i="2"/>
  <c r="D263" i="2"/>
  <c r="E96" i="1" l="1"/>
  <c r="D96" i="1"/>
  <c r="E266" i="1"/>
  <c r="D266" i="1"/>
  <c r="E346" i="1"/>
  <c r="D346" i="1"/>
  <c r="E351" i="2" l="1"/>
  <c r="D351" i="2"/>
  <c r="E252" i="2"/>
  <c r="D252" i="2"/>
  <c r="E370" i="2"/>
  <c r="D370" i="2"/>
  <c r="E326" i="2"/>
  <c r="D326" i="2"/>
  <c r="E42" i="2"/>
  <c r="D42" i="2"/>
  <c r="E55" i="2"/>
  <c r="D55" i="2"/>
  <c r="E14" i="2" l="1"/>
  <c r="D14" i="2"/>
  <c r="E66" i="2" l="1"/>
  <c r="D66" i="2"/>
  <c r="E83" i="2"/>
  <c r="D83" i="2"/>
  <c r="E99" i="2"/>
  <c r="D99" i="2"/>
  <c r="E126" i="2"/>
  <c r="D126" i="2"/>
  <c r="T7" i="1" l="1"/>
  <c r="E76" i="2" l="1"/>
  <c r="D76" i="2"/>
  <c r="E68" i="2"/>
  <c r="D68" i="2"/>
  <c r="E108" i="2"/>
  <c r="D108" i="2"/>
  <c r="E101" i="2" l="1"/>
  <c r="D101" i="2"/>
  <c r="E157" i="2"/>
  <c r="D157" i="2"/>
  <c r="E28" i="2" l="1"/>
  <c r="D28" i="2"/>
  <c r="E56" i="2"/>
  <c r="D56" i="2"/>
  <c r="E37" i="2"/>
  <c r="D37" i="2"/>
  <c r="E39" i="2"/>
  <c r="D39" i="2"/>
  <c r="E45" i="2"/>
  <c r="D45" i="2"/>
  <c r="E168" i="2"/>
  <c r="D168" i="2"/>
  <c r="E276" i="2"/>
  <c r="D276" i="2"/>
  <c r="E322" i="2"/>
  <c r="D322" i="2"/>
  <c r="E345" i="2"/>
  <c r="D345" i="2"/>
  <c r="E406" i="2"/>
  <c r="D406" i="2"/>
  <c r="E352" i="2"/>
  <c r="D352" i="2"/>
  <c r="E417" i="2"/>
  <c r="D417" i="2"/>
  <c r="E505" i="2"/>
  <c r="D505" i="2"/>
  <c r="E52" i="2" l="1"/>
  <c r="D52" i="2"/>
  <c r="E89" i="2"/>
  <c r="D89" i="2"/>
  <c r="E86" i="2"/>
  <c r="D86" i="2"/>
  <c r="E116" i="2"/>
  <c r="D116" i="2"/>
  <c r="E117" i="2"/>
  <c r="D117" i="2"/>
  <c r="E242" i="2"/>
  <c r="D242" i="2"/>
  <c r="E302" i="2" l="1"/>
  <c r="D302" i="2"/>
  <c r="E311" i="2"/>
  <c r="D311" i="2"/>
  <c r="E36" i="2"/>
  <c r="D36" i="2"/>
  <c r="E77" i="2"/>
  <c r="D77" i="2"/>
  <c r="E306" i="2"/>
  <c r="D306" i="2"/>
  <c r="E308" i="2" l="1"/>
  <c r="D308" i="2"/>
  <c r="E100" i="2"/>
  <c r="D100" i="2"/>
  <c r="E124" i="2"/>
  <c r="D124" i="2"/>
  <c r="E115" i="2"/>
  <c r="D115" i="2"/>
  <c r="E129" i="2"/>
  <c r="D129" i="2"/>
  <c r="E140" i="2"/>
  <c r="D140" i="2"/>
  <c r="E61" i="2" l="1"/>
  <c r="D61" i="2"/>
  <c r="E310" i="2"/>
  <c r="D310" i="2"/>
  <c r="E239" i="2"/>
  <c r="D239" i="2"/>
  <c r="E278" i="2"/>
  <c r="D278" i="2"/>
  <c r="E283" i="2"/>
  <c r="D283" i="2"/>
  <c r="E240" i="2"/>
  <c r="D240" i="2"/>
  <c r="E251" i="2"/>
  <c r="D251" i="2"/>
  <c r="E74" i="2"/>
  <c r="D74" i="2"/>
  <c r="E128" i="2"/>
  <c r="D128" i="2"/>
  <c r="E259" i="2"/>
  <c r="D259" i="2"/>
  <c r="E178" i="2"/>
  <c r="D178" i="2"/>
  <c r="E183" i="2"/>
  <c r="D183" i="2"/>
  <c r="E191" i="2"/>
  <c r="D191" i="2"/>
  <c r="E201" i="2"/>
  <c r="D201" i="2"/>
  <c r="E215" i="2"/>
  <c r="D215" i="2"/>
  <c r="E256" i="2"/>
  <c r="D256" i="2"/>
  <c r="E231" i="2"/>
  <c r="D231" i="2"/>
  <c r="E257" i="2"/>
  <c r="D257" i="2"/>
  <c r="E238" i="2"/>
  <c r="D238" i="2"/>
  <c r="E279" i="2"/>
  <c r="D279" i="2"/>
  <c r="E216" i="2"/>
  <c r="D216" i="2"/>
  <c r="E213" i="2" l="1"/>
  <c r="D213" i="2"/>
  <c r="E158" i="2"/>
  <c r="D158" i="2"/>
  <c r="E227" i="2"/>
  <c r="D227" i="2"/>
  <c r="E147" i="2"/>
  <c r="D147" i="2"/>
  <c r="E114" i="2"/>
  <c r="D114" i="2"/>
  <c r="E112" i="2" l="1"/>
  <c r="D112" i="2"/>
  <c r="E141" i="2"/>
  <c r="D141" i="2"/>
  <c r="E270" i="2"/>
  <c r="D270" i="2"/>
  <c r="E2" i="2" l="1"/>
  <c r="D2" i="2"/>
  <c r="E305" i="2"/>
  <c r="D305" i="2"/>
  <c r="E397" i="2"/>
  <c r="D397" i="2"/>
  <c r="E424" i="2"/>
  <c r="D424" i="2"/>
  <c r="E3" i="2" l="1"/>
  <c r="D3" i="2"/>
  <c r="E6" i="2" l="1"/>
  <c r="D6" i="2"/>
  <c r="E20" i="2"/>
  <c r="D20" i="2"/>
  <c r="E506" i="2"/>
  <c r="D506" i="2"/>
  <c r="E58" i="2" l="1"/>
  <c r="D58" i="2"/>
  <c r="E169" i="2"/>
  <c r="D169" i="2"/>
  <c r="E63" i="2"/>
  <c r="D63" i="2"/>
  <c r="E17" i="2" l="1"/>
  <c r="D17" i="2"/>
  <c r="E154" i="2"/>
  <c r="D154" i="2"/>
  <c r="E111" i="2"/>
  <c r="D111" i="2"/>
  <c r="E204" i="2"/>
  <c r="D204" i="2"/>
  <c r="E166" i="2"/>
  <c r="D166" i="2"/>
  <c r="E182" i="2"/>
  <c r="D182" i="2"/>
  <c r="E195" i="2"/>
  <c r="D195" i="2"/>
  <c r="E205" i="2"/>
  <c r="D205" i="2"/>
  <c r="E221" i="2"/>
  <c r="D221" i="2"/>
  <c r="E134" i="2" l="1"/>
  <c r="D134" i="2"/>
  <c r="E145" i="2"/>
  <c r="D145" i="2"/>
  <c r="E181" i="2"/>
  <c r="D181" i="2"/>
  <c r="E184" i="2"/>
  <c r="D184" i="2"/>
  <c r="E337" i="2"/>
  <c r="D337" i="2"/>
  <c r="E312" i="2"/>
  <c r="D312" i="2"/>
  <c r="E318" i="2"/>
  <c r="D318" i="2"/>
  <c r="E163" i="2" l="1"/>
  <c r="D163" i="2"/>
  <c r="E142" i="2"/>
  <c r="D142" i="2"/>
  <c r="E211" i="2"/>
  <c r="D211" i="2"/>
  <c r="E199" i="2"/>
  <c r="D199" i="2"/>
  <c r="E200" i="2"/>
  <c r="D200" i="2"/>
  <c r="E271" i="2"/>
  <c r="D271" i="2"/>
  <c r="E27" i="2" l="1"/>
  <c r="D27" i="2"/>
  <c r="E289" i="2" l="1"/>
  <c r="D289" i="2"/>
  <c r="E304" i="2"/>
  <c r="D304" i="2"/>
  <c r="E328" i="2"/>
  <c r="D328" i="2"/>
  <c r="E346" i="2"/>
  <c r="D346" i="2"/>
  <c r="E395" i="2"/>
  <c r="D395" i="2"/>
  <c r="E430" i="2"/>
  <c r="D430" i="2"/>
  <c r="E458" i="2"/>
  <c r="D458" i="2"/>
  <c r="E292" i="1" l="1"/>
  <c r="D292" i="1"/>
  <c r="E307" i="1"/>
  <c r="D307" i="1"/>
  <c r="E331" i="1"/>
  <c r="D331" i="1"/>
  <c r="E350" i="1"/>
  <c r="D350" i="1"/>
  <c r="E403" i="1"/>
  <c r="D403" i="1"/>
  <c r="E441" i="1"/>
  <c r="D441" i="1"/>
  <c r="E472" i="1"/>
  <c r="D472" i="1"/>
  <c r="E290" i="2" l="1"/>
  <c r="D290" i="2"/>
  <c r="E295" i="2"/>
  <c r="D295" i="2"/>
  <c r="E329" i="2"/>
  <c r="D329" i="2"/>
  <c r="E64" i="2"/>
  <c r="D64" i="2"/>
  <c r="E72" i="2"/>
  <c r="D72" i="2"/>
  <c r="E131" i="2"/>
  <c r="D131" i="2"/>
  <c r="D4" i="2"/>
  <c r="D5" i="2"/>
  <c r="D7" i="2"/>
  <c r="D8" i="2"/>
  <c r="D9" i="2"/>
  <c r="D10" i="2"/>
  <c r="D11" i="2"/>
  <c r="D12" i="2"/>
  <c r="D13" i="2"/>
  <c r="D15" i="2"/>
  <c r="D16" i="2"/>
  <c r="D18" i="2"/>
  <c r="D19" i="2"/>
  <c r="D21" i="2"/>
  <c r="D22" i="2"/>
  <c r="D23" i="2"/>
  <c r="D24" i="2"/>
  <c r="D25" i="2"/>
  <c r="D26" i="2"/>
  <c r="D29" i="2"/>
  <c r="D30" i="2"/>
  <c r="D31" i="2"/>
  <c r="D32" i="2"/>
  <c r="D33" i="2"/>
  <c r="D34" i="2"/>
  <c r="D35" i="2"/>
  <c r="D38" i="2"/>
  <c r="D40" i="2"/>
  <c r="D41" i="2"/>
  <c r="D43" i="2"/>
  <c r="D44" i="2"/>
  <c r="D46" i="2"/>
  <c r="D47" i="2"/>
  <c r="D48" i="2"/>
  <c r="D49" i="2"/>
  <c r="D50" i="2"/>
  <c r="D51" i="2"/>
  <c r="D53" i="2"/>
  <c r="D54" i="2"/>
  <c r="D57" i="2"/>
  <c r="D59" i="2"/>
  <c r="D60" i="2"/>
  <c r="D62" i="2"/>
  <c r="D65" i="2"/>
  <c r="D67" i="2"/>
  <c r="D69" i="2"/>
  <c r="D70" i="2"/>
  <c r="D75" i="2"/>
  <c r="D78" i="2"/>
  <c r="D79" i="2"/>
  <c r="D81" i="2"/>
  <c r="D82" i="2"/>
  <c r="D84" i="2"/>
  <c r="D85" i="2"/>
  <c r="D88" i="2"/>
  <c r="D90" i="2"/>
  <c r="D91" i="2"/>
  <c r="D92" i="2"/>
  <c r="D93" i="2"/>
  <c r="D94" i="2"/>
  <c r="D97" i="2"/>
  <c r="D102" i="2"/>
  <c r="D103" i="2"/>
  <c r="D104" i="2"/>
  <c r="D105" i="2"/>
  <c r="D107" i="2"/>
  <c r="D109" i="2"/>
  <c r="D110" i="2"/>
  <c r="D113" i="2"/>
  <c r="D118" i="2"/>
  <c r="D119" i="2"/>
  <c r="D120" i="2"/>
  <c r="D121" i="2"/>
  <c r="D122" i="2"/>
  <c r="D123" i="2"/>
  <c r="D125" i="2"/>
  <c r="D127" i="2"/>
  <c r="D130" i="2"/>
  <c r="D132" i="2"/>
  <c r="D133" i="2"/>
  <c r="D135" i="2"/>
  <c r="D136" i="2"/>
  <c r="D137" i="2"/>
  <c r="D138" i="2"/>
  <c r="D139" i="2"/>
  <c r="D143" i="2"/>
  <c r="D144" i="2"/>
  <c r="D149" i="2"/>
  <c r="D150" i="2"/>
  <c r="D151" i="2"/>
  <c r="D152" i="2"/>
  <c r="D153" i="2"/>
  <c r="D155" i="2"/>
  <c r="D156" i="2"/>
  <c r="D159" i="2"/>
  <c r="D160" i="2"/>
  <c r="D161" i="2"/>
  <c r="D146" i="2"/>
  <c r="D165" i="2"/>
  <c r="D167" i="2"/>
  <c r="D170" i="2"/>
  <c r="D171" i="2"/>
  <c r="D172" i="2"/>
  <c r="D173" i="2"/>
  <c r="D175" i="2"/>
  <c r="D176" i="2"/>
  <c r="D177" i="2"/>
  <c r="D179" i="2"/>
  <c r="D185" i="2"/>
  <c r="D186" i="2"/>
  <c r="D187" i="2"/>
  <c r="D188" i="2"/>
  <c r="D189" i="2"/>
  <c r="D190" i="2"/>
  <c r="D192" i="2"/>
  <c r="D193" i="2"/>
  <c r="D194" i="2"/>
  <c r="D196" i="2"/>
  <c r="D197" i="2"/>
  <c r="D198" i="2"/>
  <c r="D202" i="2"/>
  <c r="D203" i="2"/>
  <c r="D206" i="2"/>
  <c r="D207" i="2"/>
  <c r="D208" i="2"/>
  <c r="D209" i="2"/>
  <c r="D210" i="2"/>
  <c r="D212" i="2"/>
  <c r="D214" i="2"/>
  <c r="D217" i="2"/>
  <c r="D218" i="2"/>
  <c r="D219" i="2"/>
  <c r="D220" i="2"/>
  <c r="D222" i="2"/>
  <c r="D223" i="2"/>
  <c r="D224" i="2"/>
  <c r="D225" i="2"/>
  <c r="D226" i="2"/>
  <c r="D228" i="2"/>
  <c r="D229" i="2"/>
  <c r="D230" i="2"/>
  <c r="D232" i="2"/>
  <c r="D233" i="2"/>
  <c r="D234" i="2"/>
  <c r="D236" i="2"/>
  <c r="D237" i="2"/>
  <c r="D241" i="2"/>
  <c r="D243" i="2"/>
  <c r="D244" i="2"/>
  <c r="D246" i="2"/>
  <c r="D247" i="2"/>
  <c r="D248" i="2"/>
  <c r="D180" i="2"/>
  <c r="D249" i="2"/>
  <c r="D250" i="2"/>
  <c r="D253" i="2"/>
  <c r="D254" i="2"/>
  <c r="D255" i="2"/>
  <c r="D258" i="2"/>
  <c r="D260" i="2"/>
  <c r="D261" i="2"/>
  <c r="D262" i="2"/>
  <c r="D264" i="2"/>
  <c r="D265" i="2"/>
  <c r="D245" i="2"/>
  <c r="D266" i="2"/>
  <c r="D267" i="2"/>
  <c r="D268" i="2"/>
  <c r="D269" i="2"/>
  <c r="D272" i="2"/>
  <c r="D273" i="2"/>
  <c r="D274" i="2"/>
  <c r="D275" i="2"/>
  <c r="D277" i="2"/>
  <c r="D280" i="2"/>
  <c r="D282" i="2"/>
  <c r="D284" i="2"/>
  <c r="D285" i="2"/>
  <c r="D286" i="2"/>
  <c r="D287" i="2"/>
  <c r="D288" i="2"/>
  <c r="D291" i="2"/>
  <c r="D293" i="2"/>
  <c r="D294" i="2"/>
  <c r="D296" i="2"/>
  <c r="D297" i="2"/>
  <c r="D298" i="2"/>
  <c r="D299" i="2"/>
  <c r="D300" i="2"/>
  <c r="D301" i="2"/>
  <c r="D303" i="2"/>
  <c r="D307" i="2"/>
  <c r="D309" i="2"/>
  <c r="D313" i="2"/>
  <c r="D314" i="2"/>
  <c r="D315" i="2"/>
  <c r="D316" i="2"/>
  <c r="D317" i="2"/>
  <c r="D319" i="2"/>
  <c r="D320" i="2"/>
  <c r="D321" i="2"/>
  <c r="D323" i="2"/>
  <c r="D324" i="2"/>
  <c r="D325" i="2"/>
  <c r="D327" i="2"/>
  <c r="D330" i="2"/>
  <c r="D331" i="2"/>
  <c r="D332" i="2"/>
  <c r="D333" i="2"/>
  <c r="D334" i="2"/>
  <c r="D335" i="2"/>
  <c r="D336" i="2"/>
  <c r="D339" i="2"/>
  <c r="D340" i="2"/>
  <c r="D341" i="2"/>
  <c r="D343" i="2"/>
  <c r="D344" i="2"/>
  <c r="D347" i="2"/>
  <c r="D349" i="2"/>
  <c r="D350" i="2"/>
  <c r="D354" i="2"/>
  <c r="D355" i="2"/>
  <c r="D356" i="2"/>
  <c r="D358" i="2"/>
  <c r="D359" i="2"/>
  <c r="D360" i="2"/>
  <c r="D361" i="2"/>
  <c r="D362" i="2"/>
  <c r="D363" i="2"/>
  <c r="D364" i="2"/>
  <c r="D365" i="2"/>
  <c r="D366" i="2"/>
  <c r="D367" i="2"/>
  <c r="D368" i="2"/>
  <c r="D369" i="2"/>
  <c r="D372" i="2"/>
  <c r="D373" i="2"/>
  <c r="D374" i="2"/>
  <c r="D375" i="2"/>
  <c r="D376" i="2"/>
  <c r="D377" i="2"/>
  <c r="D378" i="2"/>
  <c r="D379" i="2"/>
  <c r="D380" i="2"/>
  <c r="D381" i="2"/>
  <c r="D382" i="2"/>
  <c r="D383" i="2"/>
  <c r="D384" i="2"/>
  <c r="D385" i="2"/>
  <c r="D386" i="2"/>
  <c r="D387" i="2"/>
  <c r="D388" i="2"/>
  <c r="D389" i="2"/>
  <c r="D390" i="2"/>
  <c r="D391" i="2"/>
  <c r="D392" i="2"/>
  <c r="D393" i="2"/>
  <c r="D394" i="2"/>
  <c r="D396" i="2"/>
  <c r="D398" i="2"/>
  <c r="D399" i="2"/>
  <c r="D401" i="2"/>
  <c r="D400" i="2"/>
  <c r="D402" i="2"/>
  <c r="D403" i="2"/>
  <c r="D404" i="2"/>
  <c r="D405" i="2"/>
  <c r="D407" i="2"/>
  <c r="D408" i="2"/>
  <c r="D409" i="2"/>
  <c r="D410" i="2"/>
  <c r="D411" i="2"/>
  <c r="D412" i="2"/>
  <c r="D413" i="2"/>
  <c r="D414" i="2"/>
  <c r="D415" i="2"/>
  <c r="D416" i="2"/>
  <c r="D418" i="2"/>
  <c r="D419" i="2"/>
  <c r="D421" i="2"/>
  <c r="D422" i="2"/>
  <c r="D423" i="2"/>
  <c r="D425" i="2"/>
  <c r="D426" i="2"/>
  <c r="D427" i="2"/>
  <c r="D428" i="2"/>
  <c r="D429"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7" i="2"/>
  <c r="D508" i="2"/>
  <c r="D509" i="2"/>
  <c r="D510" i="2"/>
  <c r="D511" i="2"/>
  <c r="D512" i="2"/>
  <c r="D513" i="2"/>
  <c r="D514" i="2"/>
  <c r="D515" i="2"/>
  <c r="D516" i="2"/>
  <c r="D517" i="2"/>
  <c r="D518" i="2"/>
  <c r="D519" i="2"/>
  <c r="D520" i="2"/>
  <c r="D521" i="2"/>
  <c r="D522" i="2"/>
  <c r="D523" i="2"/>
  <c r="D524" i="2"/>
  <c r="D71" i="2"/>
  <c r="D235" i="2"/>
  <c r="D174" i="2"/>
  <c r="D164" i="2"/>
  <c r="D162" i="2"/>
  <c r="D148" i="2"/>
  <c r="D98" i="2"/>
  <c r="D342"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71" i="2"/>
  <c r="E104" i="2" l="1"/>
  <c r="E120" i="2"/>
  <c r="E118" i="2"/>
  <c r="E13" i="2" l="1"/>
  <c r="E18" i="2"/>
  <c r="E41" i="2"/>
  <c r="E40" i="2" l="1"/>
  <c r="E94" i="2"/>
  <c r="E123" i="2"/>
  <c r="E232" i="2"/>
  <c r="E298" i="2"/>
  <c r="E319" i="2" l="1"/>
  <c r="E383" i="2"/>
  <c r="E233" i="2"/>
  <c r="E236" i="2"/>
  <c r="E264" i="2"/>
  <c r="E285" i="2"/>
  <c r="E275" i="2"/>
  <c r="E309" i="2"/>
  <c r="E336" i="2"/>
  <c r="E347" i="2"/>
  <c r="E380" i="2"/>
  <c r="E378" i="2"/>
  <c r="E501" i="2"/>
  <c r="E349" i="2" l="1"/>
  <c r="E350" i="2"/>
  <c r="E366" i="2"/>
  <c r="E373" i="2"/>
  <c r="E393" i="2"/>
  <c r="E413" i="2"/>
  <c r="E419" i="2"/>
  <c r="E509" i="2" l="1"/>
  <c r="E301" i="2"/>
  <c r="E296" i="2"/>
  <c r="E320" i="2"/>
  <c r="E391" i="2"/>
  <c r="E390" i="2"/>
  <c r="E400" i="2"/>
  <c r="E402" i="2"/>
  <c r="E408" i="2"/>
  <c r="E432" i="2" l="1"/>
  <c r="E460" i="2" l="1"/>
  <c r="E488" i="2"/>
  <c r="E495" i="2"/>
  <c r="E398" i="1"/>
  <c r="D398" i="1"/>
  <c r="E409" i="1"/>
  <c r="D409" i="1"/>
  <c r="E412" i="1"/>
  <c r="D412" i="1"/>
  <c r="E410" i="2" l="1"/>
  <c r="E455" i="2"/>
  <c r="E478" i="2"/>
  <c r="E507" i="2"/>
  <c r="E513" i="2"/>
  <c r="E519" i="2"/>
  <c r="E520" i="2"/>
  <c r="E518" i="2"/>
  <c r="E517" i="2"/>
  <c r="E481" i="2" l="1"/>
  <c r="E471" i="2"/>
  <c r="E486" i="1"/>
  <c r="E496" i="1"/>
  <c r="E499" i="2"/>
  <c r="E500" i="2"/>
  <c r="E482" i="2"/>
  <c r="E487" i="2"/>
  <c r="E479" i="2"/>
  <c r="E385" i="2" l="1"/>
  <c r="E446" i="2"/>
  <c r="E467" i="2"/>
  <c r="E480" i="2"/>
  <c r="E472" i="2"/>
  <c r="E448" i="2" l="1"/>
  <c r="E466" i="2"/>
  <c r="E411" i="2"/>
  <c r="E405" i="2"/>
  <c r="E423" i="2"/>
  <c r="D4" i="1" l="1"/>
  <c r="D5" i="1"/>
  <c r="D7" i="1"/>
  <c r="D8" i="1"/>
  <c r="D9" i="1"/>
  <c r="D10" i="1"/>
  <c r="D11" i="1"/>
  <c r="D12" i="1"/>
  <c r="D15" i="1"/>
  <c r="D16" i="1"/>
  <c r="D19" i="1"/>
  <c r="D21" i="1"/>
  <c r="D22" i="1"/>
  <c r="D23" i="1"/>
  <c r="D24" i="1"/>
  <c r="D25" i="1"/>
  <c r="D26" i="1"/>
  <c r="D29" i="1"/>
  <c r="D30" i="1"/>
  <c r="D31" i="1"/>
  <c r="D32" i="1"/>
  <c r="D33" i="1"/>
  <c r="D34" i="1"/>
  <c r="D35" i="1"/>
  <c r="D38" i="1"/>
  <c r="D43" i="1"/>
  <c r="D44" i="1"/>
  <c r="D46" i="1"/>
  <c r="D47" i="1"/>
  <c r="D48" i="1"/>
  <c r="D49" i="1"/>
  <c r="D50" i="1"/>
  <c r="D51" i="1"/>
  <c r="D53" i="1"/>
  <c r="D54" i="1"/>
  <c r="D57" i="1"/>
  <c r="D59" i="1"/>
  <c r="D60" i="1"/>
  <c r="D62" i="1"/>
  <c r="D65" i="1"/>
  <c r="D67" i="1"/>
  <c r="D69" i="1"/>
  <c r="D70" i="1"/>
  <c r="D75" i="1"/>
  <c r="D78" i="1"/>
  <c r="D79" i="1"/>
  <c r="D81" i="1"/>
  <c r="D82" i="1"/>
  <c r="D84" i="1"/>
  <c r="D85" i="1"/>
  <c r="D88" i="1"/>
  <c r="D90" i="1"/>
  <c r="D91" i="1"/>
  <c r="D92" i="1"/>
  <c r="D93" i="1"/>
  <c r="D97" i="1"/>
  <c r="D102" i="1"/>
  <c r="D103" i="1"/>
  <c r="D105" i="1"/>
  <c r="D107" i="1"/>
  <c r="D109" i="1"/>
  <c r="D110" i="1"/>
  <c r="D113" i="1"/>
  <c r="D119" i="1"/>
  <c r="D121" i="1"/>
  <c r="D122" i="1"/>
  <c r="D125" i="1"/>
  <c r="D127" i="1"/>
  <c r="D130" i="1"/>
  <c r="D132" i="1"/>
  <c r="D133" i="1"/>
  <c r="D135" i="1"/>
  <c r="D136" i="1"/>
  <c r="D137" i="1"/>
  <c r="D138" i="1"/>
  <c r="D139" i="1"/>
  <c r="D143" i="1"/>
  <c r="D144" i="1"/>
  <c r="D149" i="1"/>
  <c r="D150" i="1"/>
  <c r="D151" i="1"/>
  <c r="D152" i="1"/>
  <c r="D153" i="1"/>
  <c r="D155" i="1"/>
  <c r="D156" i="1"/>
  <c r="D159" i="1"/>
  <c r="D160" i="1"/>
  <c r="D161" i="1"/>
  <c r="D146" i="1"/>
  <c r="D165" i="1"/>
  <c r="D167" i="1"/>
  <c r="D170" i="1"/>
  <c r="D171" i="1"/>
  <c r="D172" i="1"/>
  <c r="D173" i="1"/>
  <c r="D175" i="1"/>
  <c r="D176" i="1"/>
  <c r="D177" i="1"/>
  <c r="D179" i="1"/>
  <c r="D185" i="1"/>
  <c r="D186" i="1"/>
  <c r="D187" i="1"/>
  <c r="D188" i="1"/>
  <c r="D189" i="1"/>
  <c r="D190" i="1"/>
  <c r="D192" i="1"/>
  <c r="D193" i="1"/>
  <c r="D194" i="1"/>
  <c r="D196" i="1"/>
  <c r="D197" i="1"/>
  <c r="D198" i="1"/>
  <c r="D202" i="1"/>
  <c r="D203" i="1"/>
  <c r="D206" i="1"/>
  <c r="D207" i="1"/>
  <c r="D208" i="1"/>
  <c r="D209" i="1"/>
  <c r="D210" i="1"/>
  <c r="D212" i="1"/>
  <c r="D214" i="1"/>
  <c r="D217" i="1"/>
  <c r="D218" i="1"/>
  <c r="D219" i="1"/>
  <c r="D220" i="1"/>
  <c r="D222" i="1"/>
  <c r="D223" i="1"/>
  <c r="D224" i="1"/>
  <c r="D225" i="1"/>
  <c r="D226" i="1"/>
  <c r="D228" i="1"/>
  <c r="D229" i="1"/>
  <c r="D230" i="1"/>
  <c r="D234" i="1"/>
  <c r="D237" i="1"/>
  <c r="D241" i="1"/>
  <c r="D243" i="1"/>
  <c r="D244" i="1"/>
  <c r="D246" i="1"/>
  <c r="D247" i="1"/>
  <c r="D248" i="1"/>
  <c r="D180" i="1"/>
  <c r="D249" i="1"/>
  <c r="D251" i="1"/>
  <c r="D254" i="1"/>
  <c r="D255" i="1"/>
  <c r="D256" i="1"/>
  <c r="D260" i="1"/>
  <c r="D263" i="1"/>
  <c r="D264" i="1"/>
  <c r="D265" i="1"/>
  <c r="D268" i="1"/>
  <c r="D245" i="1"/>
  <c r="D269" i="1"/>
  <c r="D270" i="1"/>
  <c r="D271" i="1"/>
  <c r="D272" i="1"/>
  <c r="D275" i="1"/>
  <c r="D276" i="1"/>
  <c r="D277" i="1"/>
  <c r="D280" i="1"/>
  <c r="D283" i="1"/>
  <c r="D285" i="1"/>
  <c r="D287" i="1"/>
  <c r="D289" i="1"/>
  <c r="D290" i="1"/>
  <c r="D291" i="1"/>
  <c r="D294" i="1"/>
  <c r="D296" i="1"/>
  <c r="D297" i="1"/>
  <c r="D300" i="1"/>
  <c r="D302" i="1"/>
  <c r="D303" i="1"/>
  <c r="D306" i="1"/>
  <c r="D310" i="1"/>
  <c r="D316" i="1"/>
  <c r="D317" i="1"/>
  <c r="D318" i="1"/>
  <c r="D319" i="1"/>
  <c r="D321" i="1"/>
  <c r="D324" i="1"/>
  <c r="D326" i="1"/>
  <c r="D327" i="1"/>
  <c r="D328" i="1"/>
  <c r="D330" i="1"/>
  <c r="D333" i="1"/>
  <c r="D334" i="1"/>
  <c r="D335" i="1"/>
  <c r="D336" i="1"/>
  <c r="D337" i="1"/>
  <c r="D338" i="1"/>
  <c r="D342" i="1"/>
  <c r="D344" i="1"/>
  <c r="D345" i="1"/>
  <c r="D347" i="1"/>
  <c r="D348" i="1"/>
  <c r="D359" i="1"/>
  <c r="D360" i="1"/>
  <c r="D361" i="1"/>
  <c r="D363" i="1"/>
  <c r="D364" i="1"/>
  <c r="D365" i="1"/>
  <c r="D366" i="1"/>
  <c r="D367" i="1"/>
  <c r="D368" i="1"/>
  <c r="D370" i="1"/>
  <c r="D371" i="1"/>
  <c r="D374" i="1"/>
  <c r="D375" i="1"/>
  <c r="D376" i="1"/>
  <c r="D380" i="1"/>
  <c r="D382" i="1"/>
  <c r="D383" i="1"/>
  <c r="D384" i="1"/>
  <c r="D385" i="1"/>
  <c r="D387" i="1"/>
  <c r="D389" i="1"/>
  <c r="D390" i="1"/>
  <c r="D392" i="1"/>
  <c r="D394" i="1"/>
  <c r="D395" i="1"/>
  <c r="D396" i="1"/>
  <c r="D397" i="1"/>
  <c r="D400" i="1"/>
  <c r="D402" i="1"/>
  <c r="D404" i="1"/>
  <c r="D407" i="1"/>
  <c r="D408" i="1"/>
  <c r="D410" i="1"/>
  <c r="D413" i="1"/>
  <c r="D414" i="1"/>
  <c r="D417" i="1"/>
  <c r="D419" i="1"/>
  <c r="D422" i="1"/>
  <c r="D424" i="1"/>
  <c r="D425" i="1"/>
  <c r="D426" i="1"/>
  <c r="D428" i="1"/>
  <c r="D431" i="1"/>
  <c r="D432" i="1"/>
  <c r="D435" i="1"/>
  <c r="D436" i="1"/>
  <c r="D437" i="1"/>
  <c r="D438" i="1"/>
  <c r="D439" i="1"/>
  <c r="D442" i="1"/>
  <c r="D444" i="1"/>
  <c r="D445" i="1"/>
  <c r="D446" i="1"/>
  <c r="D448" i="1"/>
  <c r="D449" i="1"/>
  <c r="D450" i="1"/>
  <c r="D452" i="1"/>
  <c r="D453" i="1"/>
  <c r="D454" i="1"/>
  <c r="D455" i="1"/>
  <c r="D458" i="1"/>
  <c r="D460" i="1"/>
  <c r="D462" i="1"/>
  <c r="D463" i="1"/>
  <c r="D466" i="1"/>
  <c r="D467" i="1"/>
  <c r="D468" i="1"/>
  <c r="D469" i="1"/>
  <c r="D471" i="1"/>
  <c r="D473" i="1"/>
  <c r="D474" i="1"/>
  <c r="D476" i="1"/>
  <c r="D477" i="1"/>
  <c r="D478" i="1"/>
  <c r="D479" i="1"/>
  <c r="D480" i="1"/>
  <c r="D483" i="1"/>
  <c r="D484" i="1"/>
  <c r="D485" i="1"/>
  <c r="D488" i="1"/>
  <c r="D489" i="1"/>
  <c r="D490" i="1"/>
  <c r="D491" i="1"/>
  <c r="D492" i="1"/>
  <c r="D498" i="1"/>
  <c r="D499" i="1"/>
  <c r="D500" i="1"/>
  <c r="D501" i="1"/>
  <c r="D504" i="1"/>
  <c r="D505" i="1"/>
  <c r="D506" i="1"/>
  <c r="D507" i="1"/>
  <c r="D508" i="1"/>
  <c r="D509" i="1"/>
  <c r="D511" i="1"/>
  <c r="D512" i="1"/>
  <c r="D513" i="1"/>
  <c r="D518" i="1"/>
  <c r="D519" i="1"/>
  <c r="D520" i="1"/>
  <c r="D524" i="1"/>
  <c r="D526" i="1"/>
  <c r="D527" i="1"/>
  <c r="D528" i="1"/>
  <c r="D530" i="1"/>
  <c r="D531" i="1"/>
  <c r="D532" i="1"/>
  <c r="D537" i="1"/>
  <c r="D538" i="1"/>
  <c r="D539" i="1"/>
  <c r="D540" i="1"/>
  <c r="D496" i="1"/>
  <c r="D457" i="1"/>
  <c r="D456" i="1"/>
  <c r="D486" i="1"/>
  <c r="D433" i="1"/>
  <c r="D415" i="1"/>
  <c r="D421" i="1"/>
  <c r="D481" i="1"/>
  <c r="D461" i="1"/>
  <c r="D487" i="1"/>
  <c r="D495" i="1"/>
  <c r="D482" i="1"/>
  <c r="D459" i="1"/>
  <c r="D393" i="1"/>
  <c r="D494" i="1"/>
  <c r="D502" i="1"/>
  <c r="D497" i="1"/>
  <c r="D515" i="1"/>
  <c r="D514" i="1"/>
  <c r="D533" i="1"/>
  <c r="D534" i="1"/>
  <c r="D536" i="1"/>
  <c r="D535" i="1"/>
  <c r="D529" i="1"/>
  <c r="D523" i="1"/>
  <c r="D493" i="1"/>
  <c r="D470" i="1"/>
  <c r="D420" i="1"/>
  <c r="D510" i="1"/>
  <c r="D503" i="1"/>
  <c r="D475" i="1"/>
  <c r="D443" i="1"/>
  <c r="D418" i="1"/>
  <c r="D399" i="1"/>
  <c r="D323" i="1"/>
  <c r="D299" i="1"/>
  <c r="D304" i="1"/>
  <c r="D525" i="1"/>
  <c r="D429" i="1"/>
  <c r="D423" i="1"/>
  <c r="D401" i="1"/>
  <c r="D381" i="1"/>
  <c r="D373" i="1"/>
  <c r="D516" i="1"/>
  <c r="D354" i="1"/>
  <c r="D353" i="1"/>
  <c r="D386" i="1"/>
  <c r="D388" i="1"/>
  <c r="D351" i="1"/>
  <c r="D339" i="1"/>
  <c r="D312" i="1"/>
  <c r="D278" i="1"/>
  <c r="D288" i="1"/>
  <c r="D267" i="1"/>
  <c r="D236" i="1"/>
  <c r="D233" i="1"/>
  <c r="D391" i="1"/>
  <c r="D322" i="1"/>
  <c r="D301" i="1"/>
  <c r="D232" i="1"/>
  <c r="D123" i="1"/>
  <c r="D94" i="1"/>
  <c r="D40" i="1"/>
  <c r="D41" i="1"/>
  <c r="D18" i="1"/>
  <c r="D13" i="1"/>
  <c r="D118" i="1"/>
  <c r="D120" i="1"/>
  <c r="D104" i="1"/>
  <c r="D71" i="1"/>
  <c r="D131" i="1"/>
  <c r="D72" i="1"/>
  <c r="D64" i="1"/>
  <c r="D332" i="1"/>
  <c r="D298" i="1"/>
  <c r="D293" i="1"/>
  <c r="D274" i="1"/>
  <c r="D200" i="1"/>
  <c r="D199" i="1"/>
  <c r="D211" i="1"/>
  <c r="D142" i="1"/>
  <c r="D163" i="1"/>
  <c r="D27" i="1"/>
  <c r="D320" i="1"/>
  <c r="D315" i="1"/>
  <c r="D340" i="1"/>
  <c r="D184" i="1"/>
  <c r="D181" i="1"/>
  <c r="D145" i="1"/>
  <c r="D134" i="1"/>
  <c r="D221" i="1"/>
  <c r="D205" i="1"/>
  <c r="D204" i="1"/>
  <c r="D195" i="1"/>
  <c r="D111" i="1"/>
  <c r="D182" i="1"/>
  <c r="D166" i="1"/>
  <c r="D154" i="1"/>
  <c r="D17" i="1"/>
  <c r="D63" i="1"/>
  <c r="D169" i="1"/>
  <c r="D58" i="1"/>
  <c r="D522" i="1"/>
  <c r="D20" i="1"/>
  <c r="D6" i="1"/>
  <c r="D3" i="1"/>
  <c r="D434" i="1"/>
  <c r="D405" i="1"/>
  <c r="D308" i="1"/>
  <c r="D273" i="1"/>
  <c r="D2" i="1"/>
  <c r="D141" i="1"/>
  <c r="D112" i="1"/>
  <c r="D114" i="1"/>
  <c r="D147" i="1"/>
  <c r="D227" i="1"/>
  <c r="D158" i="1"/>
  <c r="D213" i="1"/>
  <c r="D216" i="1"/>
  <c r="D282" i="1"/>
  <c r="D238" i="1"/>
  <c r="D258" i="1"/>
  <c r="D231" i="1"/>
  <c r="D257" i="1"/>
  <c r="D215" i="1"/>
  <c r="D201" i="1"/>
  <c r="D191" i="1"/>
  <c r="D183" i="1"/>
  <c r="D178" i="1"/>
  <c r="D262" i="1"/>
  <c r="D128" i="1"/>
  <c r="D74" i="1"/>
  <c r="D252" i="1"/>
  <c r="D240" i="1"/>
  <c r="D286" i="1"/>
  <c r="D281" i="1"/>
  <c r="D239" i="1"/>
  <c r="D313" i="1"/>
  <c r="D61" i="1"/>
  <c r="D140" i="1"/>
  <c r="D129" i="1"/>
  <c r="D115" i="1"/>
  <c r="D124" i="1"/>
  <c r="D100" i="1"/>
  <c r="D311" i="1"/>
  <c r="D309" i="1"/>
  <c r="D77" i="1"/>
  <c r="D36" i="1"/>
  <c r="D314" i="1"/>
  <c r="D305" i="1"/>
  <c r="D242" i="1"/>
  <c r="D117" i="1"/>
  <c r="D116" i="1"/>
  <c r="D86" i="1"/>
  <c r="D89" i="1"/>
  <c r="D52" i="1"/>
  <c r="D521" i="1"/>
  <c r="D427" i="1"/>
  <c r="D357" i="1"/>
  <c r="D416" i="1"/>
  <c r="D349" i="1"/>
  <c r="D325" i="1"/>
  <c r="D279" i="1"/>
  <c r="D168" i="1"/>
  <c r="D45" i="1"/>
  <c r="D39" i="1"/>
  <c r="D37" i="1"/>
  <c r="D56" i="1"/>
  <c r="D28" i="1"/>
  <c r="D157" i="1"/>
  <c r="D101" i="1"/>
  <c r="D108" i="1"/>
  <c r="D68" i="1"/>
  <c r="D76" i="1"/>
  <c r="D235" i="1"/>
  <c r="D174" i="1"/>
  <c r="D164" i="1"/>
  <c r="D162" i="1"/>
  <c r="D148" i="1"/>
  <c r="D98" i="1"/>
  <c r="D126" i="1"/>
  <c r="D99" i="1"/>
  <c r="D83" i="1"/>
  <c r="D66" i="1"/>
  <c r="D14" i="1"/>
  <c r="D55" i="1"/>
  <c r="D42" i="1"/>
  <c r="D329" i="1"/>
  <c r="D377" i="1"/>
  <c r="D253" i="1"/>
  <c r="D355" i="1"/>
  <c r="D341" i="1"/>
  <c r="D352" i="1"/>
  <c r="D284" i="1"/>
  <c r="D106" i="1"/>
  <c r="D295" i="1"/>
  <c r="D430" i="1"/>
  <c r="D378" i="1"/>
  <c r="D362" i="1"/>
  <c r="D358" i="1"/>
  <c r="D87" i="1"/>
  <c r="D95" i="1"/>
  <c r="D80" i="1"/>
  <c r="D73" i="1"/>
  <c r="D250" i="1"/>
  <c r="D517" i="1"/>
  <c r="D464" i="1"/>
  <c r="D465" i="1"/>
  <c r="D406" i="1"/>
  <c r="D369" i="1"/>
  <c r="D379" i="1"/>
  <c r="D343" i="1"/>
  <c r="D451" i="1"/>
  <c r="D447" i="1"/>
  <c r="D372" i="1"/>
  <c r="D356" i="1"/>
  <c r="D440" i="1"/>
  <c r="D411" i="1"/>
  <c r="D259" i="1"/>
  <c r="D261"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E456" i="1"/>
  <c r="E457" i="1"/>
  <c r="E444" i="2"/>
  <c r="E443" i="2"/>
  <c r="E69" i="2" l="1"/>
  <c r="E82" i="2"/>
  <c r="E33" i="2"/>
  <c r="E212" i="2"/>
  <c r="E314" i="2"/>
  <c r="E358" i="2"/>
  <c r="E404" i="2"/>
  <c r="E102" i="2"/>
  <c r="E414" i="1"/>
  <c r="E363" i="1"/>
  <c r="E317" i="1"/>
  <c r="E212" i="1"/>
  <c r="E260" i="2" l="1"/>
  <c r="E255" i="2"/>
  <c r="E267" i="2"/>
  <c r="E367" i="2"/>
  <c r="E229" i="2"/>
  <c r="E372" i="2"/>
  <c r="E414" i="2"/>
  <c r="E437" i="2"/>
  <c r="E15" i="2"/>
  <c r="E51" i="2"/>
  <c r="E50" i="2"/>
  <c r="E32" i="2" l="1"/>
  <c r="E254" i="2"/>
  <c r="E167" i="2"/>
  <c r="E316" i="2"/>
  <c r="E389" i="2"/>
  <c r="E192" i="2" l="1"/>
  <c r="E273" i="2"/>
  <c r="E210" i="2"/>
  <c r="E274" i="2"/>
  <c r="E369" i="2"/>
  <c r="E381" i="2"/>
  <c r="E91" i="2" l="1"/>
  <c r="E85" i="2"/>
  <c r="E127" i="2"/>
  <c r="E151" i="2"/>
  <c r="E133" i="2"/>
  <c r="E160" i="2"/>
  <c r="E156" i="2"/>
  <c r="E173" i="2"/>
  <c r="E161" i="2"/>
  <c r="E132" i="2"/>
  <c r="E38" i="2"/>
  <c r="E237" i="2" l="1"/>
  <c r="E130" i="2"/>
  <c r="E193" i="2"/>
  <c r="E197" i="2"/>
  <c r="E209" i="2"/>
  <c r="E190" i="2"/>
  <c r="E122" i="2" l="1"/>
  <c r="E222" i="2"/>
  <c r="E247" i="2"/>
  <c r="E188" i="2"/>
  <c r="E248" i="2"/>
  <c r="E246" i="2"/>
  <c r="E228" i="2"/>
  <c r="E30" i="2"/>
  <c r="E321" i="2"/>
  <c r="E412" i="2"/>
  <c r="E425" i="2"/>
  <c r="E362" i="2"/>
  <c r="E502" i="2"/>
  <c r="E375" i="2" l="1"/>
  <c r="E426" i="2"/>
  <c r="E339" i="2"/>
  <c r="E377" i="2"/>
  <c r="E387" i="2"/>
  <c r="E332" i="2"/>
  <c r="E198" i="2" l="1"/>
  <c r="E294" i="2"/>
  <c r="E421" i="2"/>
  <c r="E340" i="2"/>
  <c r="E202" i="2"/>
  <c r="E113" i="2"/>
  <c r="E498" i="2"/>
  <c r="E59" i="2"/>
  <c r="E70" i="2"/>
  <c r="E26" i="2"/>
  <c r="E47" i="2"/>
  <c r="E84" i="2" l="1"/>
  <c r="E81" i="2"/>
  <c r="E244" i="2"/>
  <c r="E179" i="2"/>
  <c r="E313" i="2"/>
  <c r="E268" i="2"/>
  <c r="E407" i="2"/>
  <c r="E287" i="2" l="1"/>
  <c r="E496" i="2"/>
  <c r="E25" i="2"/>
  <c r="E361" i="2"/>
  <c r="E416" i="2"/>
  <c r="E422" i="2"/>
  <c r="E384" i="2"/>
  <c r="E428" i="2"/>
  <c r="E431" i="2"/>
  <c r="E463" i="2"/>
  <c r="E477" i="2"/>
  <c r="E333" i="2"/>
  <c r="E323" i="2"/>
  <c r="E344" i="2"/>
  <c r="E299" i="2"/>
  <c r="E297" i="2"/>
  <c r="E336" i="1" l="1"/>
  <c r="E214" i="2" l="1"/>
  <c r="E226" i="2"/>
  <c r="E291" i="2"/>
  <c r="E300" i="2"/>
  <c r="E476" i="2"/>
  <c r="E510" i="2"/>
  <c r="E508" i="2"/>
  <c r="U201" i="2"/>
  <c r="X1" i="1"/>
  <c r="W1" i="1"/>
  <c r="E5" i="2" l="1"/>
  <c r="E24" i="2"/>
  <c r="E434" i="2"/>
  <c r="E442" i="2"/>
  <c r="E469" i="2"/>
  <c r="E484" i="1"/>
  <c r="E494" i="2" l="1"/>
  <c r="E492" i="2"/>
  <c r="E523" i="2"/>
  <c r="E19" i="2"/>
  <c r="E60" i="2"/>
  <c r="E21" i="2"/>
  <c r="E53" i="2"/>
  <c r="E35" i="2"/>
  <c r="E49" i="2"/>
  <c r="E65" i="2" l="1"/>
  <c r="E475" i="2" l="1"/>
  <c r="E360" i="2"/>
  <c r="E187" i="2"/>
  <c r="E524" i="2"/>
  <c r="E435" i="2"/>
  <c r="E440" i="2"/>
  <c r="E409" i="2"/>
  <c r="E388" i="2"/>
  <c r="E62" i="2" l="1"/>
  <c r="E54" i="2"/>
  <c r="E67" i="2"/>
  <c r="E137" i="2"/>
  <c r="E137" i="1" l="1"/>
  <c r="E234" i="2" l="1"/>
  <c r="E293" i="2"/>
  <c r="E230" i="2"/>
  <c r="E307" i="2" l="1"/>
  <c r="E451" i="2"/>
  <c r="E392" i="2"/>
  <c r="E394" i="2"/>
  <c r="E403" i="2"/>
  <c r="E436" i="2"/>
  <c r="E452" i="2"/>
  <c r="E464" i="2"/>
  <c r="E484" i="2"/>
  <c r="E445" i="2"/>
  <c r="E462" i="2"/>
  <c r="E458" i="1"/>
  <c r="E477" i="1"/>
  <c r="E105" i="2" l="1"/>
  <c r="E78" i="2"/>
  <c r="E155" i="2"/>
  <c r="E152" i="2"/>
  <c r="E368" i="2"/>
  <c r="E503" i="2"/>
  <c r="E363" i="2" l="1"/>
  <c r="E457" i="2"/>
  <c r="E454" i="2"/>
  <c r="E490" i="2"/>
  <c r="E325" i="2"/>
  <c r="E57" i="2"/>
  <c r="E97" i="2"/>
  <c r="E119" i="2"/>
  <c r="E138" i="2"/>
  <c r="E269" i="2"/>
  <c r="E29" i="2" l="1"/>
  <c r="E330" i="2"/>
  <c r="E144" i="2"/>
  <c r="E79" i="2"/>
  <c r="E504" i="2"/>
  <c r="E44" i="2" l="1"/>
  <c r="E34" i="2"/>
  <c r="E43" i="2"/>
  <c r="E48" i="2"/>
  <c r="E22" i="2"/>
  <c r="E8" i="2" l="1"/>
  <c r="E272" i="2" l="1"/>
  <c r="E224" i="2"/>
  <c r="E286" i="2"/>
  <c r="E261" i="2"/>
  <c r="E355" i="2"/>
  <c r="E341" i="2"/>
  <c r="E364" i="2"/>
  <c r="E224" i="1"/>
  <c r="E379" i="2" l="1"/>
  <c r="E473" i="2"/>
  <c r="E449" i="2"/>
  <c r="E483" i="2"/>
  <c r="E486" i="2" l="1"/>
  <c r="E303" i="2"/>
  <c r="E265" i="2"/>
  <c r="E282" i="2"/>
  <c r="E401" i="2"/>
  <c r="E396" i="2"/>
  <c r="E90" i="1" l="1"/>
  <c r="E92" i="1"/>
  <c r="E186" i="1"/>
  <c r="E280" i="1"/>
  <c r="E243" i="1"/>
  <c r="E260" i="1"/>
  <c r="E338" i="1"/>
  <c r="E4"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342" i="2"/>
  <c r="E98" i="2"/>
  <c r="E148" i="2"/>
  <c r="E162" i="2"/>
  <c r="E164" i="2"/>
  <c r="E174" i="2"/>
  <c r="E235" i="2"/>
  <c r="E90" i="2"/>
  <c r="E92" i="2"/>
  <c r="E186" i="2"/>
  <c r="E277" i="2"/>
  <c r="E243" i="2"/>
  <c r="E258" i="2"/>
  <c r="E335" i="2"/>
  <c r="E522" i="2"/>
  <c r="E521" i="2"/>
  <c r="E516" i="2"/>
  <c r="E515" i="2"/>
  <c r="E514" i="2"/>
  <c r="E512" i="2"/>
  <c r="E511" i="2"/>
  <c r="E497" i="2"/>
  <c r="E493" i="2"/>
  <c r="E491" i="2"/>
  <c r="E489" i="2"/>
  <c r="E485" i="2"/>
  <c r="E474" i="2"/>
  <c r="E470" i="2"/>
  <c r="E468" i="2"/>
  <c r="E465" i="2"/>
  <c r="E461" i="2"/>
  <c r="E459" i="2"/>
  <c r="E456" i="2"/>
  <c r="E453" i="2"/>
  <c r="E450" i="2"/>
  <c r="E447" i="2"/>
  <c r="E441" i="2"/>
  <c r="E439" i="2"/>
  <c r="E438" i="2"/>
  <c r="E433" i="2"/>
  <c r="E429" i="2"/>
  <c r="E427" i="2"/>
  <c r="E418" i="2"/>
  <c r="E415" i="2"/>
  <c r="E399" i="2"/>
  <c r="E398" i="2"/>
  <c r="E386" i="2"/>
  <c r="E382" i="2"/>
  <c r="E376" i="2"/>
  <c r="E374" i="2"/>
  <c r="E365" i="2"/>
  <c r="E359" i="2"/>
  <c r="E356" i="2"/>
  <c r="E354" i="2"/>
  <c r="E343" i="2"/>
  <c r="E334" i="2"/>
  <c r="E331" i="2"/>
  <c r="E327" i="2"/>
  <c r="E324" i="2"/>
  <c r="E317" i="2"/>
  <c r="E315" i="2"/>
  <c r="E288" i="2"/>
  <c r="E284" i="2"/>
  <c r="E280" i="2"/>
  <c r="E266" i="2"/>
  <c r="E245" i="2"/>
  <c r="E262" i="2"/>
  <c r="E253" i="2"/>
  <c r="E250" i="2"/>
  <c r="E249" i="2"/>
  <c r="E180" i="2"/>
  <c r="E241" i="2"/>
  <c r="E225" i="2"/>
  <c r="E223" i="2"/>
  <c r="E220" i="2"/>
  <c r="E219" i="2"/>
  <c r="E218" i="2"/>
  <c r="E217" i="2"/>
  <c r="E208" i="2"/>
  <c r="E207" i="2"/>
  <c r="E206" i="2"/>
  <c r="E203" i="2"/>
  <c r="E196" i="2"/>
  <c r="E194" i="2"/>
  <c r="E189" i="2"/>
  <c r="E185" i="2"/>
  <c r="E177" i="2"/>
  <c r="E176" i="2"/>
  <c r="E175" i="2"/>
  <c r="E172" i="2"/>
  <c r="E171" i="2"/>
  <c r="E170" i="2"/>
  <c r="E165" i="2"/>
  <c r="E146" i="2"/>
  <c r="E159" i="2"/>
  <c r="E153" i="2"/>
  <c r="E150" i="2"/>
  <c r="E149" i="2"/>
  <c r="E143" i="2"/>
  <c r="E139" i="2"/>
  <c r="E136" i="2"/>
  <c r="E135" i="2"/>
  <c r="E125" i="2"/>
  <c r="E121" i="2"/>
  <c r="E110" i="2"/>
  <c r="E109" i="2"/>
  <c r="E107" i="2"/>
  <c r="E103" i="2"/>
  <c r="E93" i="2"/>
  <c r="E88" i="2"/>
  <c r="E75" i="2"/>
  <c r="E46" i="2"/>
  <c r="E31" i="2"/>
  <c r="E23" i="2"/>
  <c r="T7" i="2"/>
  <c r="X201" i="2" s="1"/>
  <c r="E16" i="2"/>
  <c r="E12" i="2"/>
  <c r="E11" i="2"/>
  <c r="E10" i="2"/>
  <c r="E9"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7" i="2"/>
  <c r="H116" i="2" l="1"/>
  <c r="G116" i="2" s="1"/>
  <c r="H86" i="2"/>
  <c r="G86" i="2" s="1"/>
  <c r="H242" i="2"/>
  <c r="G242" i="2" s="1"/>
  <c r="H89" i="2"/>
  <c r="G89" i="2" s="1"/>
  <c r="H117" i="2"/>
  <c r="G117" i="2" s="1"/>
  <c r="H52" i="2"/>
  <c r="G52" i="2" s="1"/>
  <c r="H124" i="2"/>
  <c r="G124" i="2" s="1"/>
  <c r="H100" i="2"/>
  <c r="G100" i="2" s="1"/>
  <c r="H140" i="2"/>
  <c r="G140" i="2" s="1"/>
  <c r="H308" i="2"/>
  <c r="G308" i="2" s="1"/>
  <c r="H129" i="2"/>
  <c r="G129" i="2" s="1"/>
  <c r="H115" i="2"/>
  <c r="G115" i="2" s="1"/>
  <c r="H239" i="2"/>
  <c r="G239" i="2" s="1"/>
  <c r="H251" i="2"/>
  <c r="G251" i="2" s="1"/>
  <c r="H178" i="2"/>
  <c r="G178" i="2" s="1"/>
  <c r="H215" i="2"/>
  <c r="G215" i="2" s="1"/>
  <c r="H238" i="2"/>
  <c r="G238" i="2" s="1"/>
  <c r="H310" i="2"/>
  <c r="G310" i="2" s="1"/>
  <c r="H240" i="2"/>
  <c r="G240" i="2" s="1"/>
  <c r="H259" i="2"/>
  <c r="G259" i="2" s="1"/>
  <c r="H201" i="2"/>
  <c r="G201" i="2" s="1"/>
  <c r="H257" i="2"/>
  <c r="G257" i="2" s="1"/>
  <c r="H61" i="2"/>
  <c r="G61" i="2" s="1"/>
  <c r="H283" i="2"/>
  <c r="G283" i="2" s="1"/>
  <c r="H128" i="2"/>
  <c r="G128" i="2" s="1"/>
  <c r="H191" i="2"/>
  <c r="G191" i="2" s="1"/>
  <c r="H231" i="2"/>
  <c r="G231" i="2" s="1"/>
  <c r="H216" i="2"/>
  <c r="G216" i="2" s="1"/>
  <c r="H278" i="2"/>
  <c r="G278" i="2" s="1"/>
  <c r="H74" i="2"/>
  <c r="G74" i="2" s="1"/>
  <c r="H183" i="2"/>
  <c r="G183" i="2" s="1"/>
  <c r="H256" i="2"/>
  <c r="G256" i="2" s="1"/>
  <c r="H279" i="2"/>
  <c r="G279" i="2" s="1"/>
  <c r="H213" i="2"/>
  <c r="G213" i="2" s="1"/>
  <c r="H114" i="2"/>
  <c r="G114" i="2" s="1"/>
  <c r="H147" i="2"/>
  <c r="G147" i="2" s="1"/>
  <c r="H227" i="2"/>
  <c r="G227" i="2" s="1"/>
  <c r="H158" i="2"/>
  <c r="G158" i="2" s="1"/>
  <c r="H112" i="2"/>
  <c r="G112" i="2" s="1"/>
  <c r="H141" i="2"/>
  <c r="G141" i="2" s="1"/>
  <c r="H270" i="2"/>
  <c r="G270" i="2" s="1"/>
  <c r="H2" i="2"/>
  <c r="G2" i="2" s="1"/>
  <c r="H424" i="2"/>
  <c r="G424" i="2" s="1"/>
  <c r="H305" i="2"/>
  <c r="G305" i="2" s="1"/>
  <c r="H397" i="2"/>
  <c r="G397" i="2" s="1"/>
  <c r="H17" i="2"/>
  <c r="G17" i="2" s="1"/>
  <c r="H166" i="2"/>
  <c r="G166" i="2" s="1"/>
  <c r="H8" i="2"/>
  <c r="G8" i="2" s="1"/>
  <c r="H12" i="2"/>
  <c r="G12" i="2" s="1"/>
  <c r="H18" i="2"/>
  <c r="G18" i="2" s="1"/>
  <c r="H23" i="2"/>
  <c r="G23" i="2" s="1"/>
  <c r="H27" i="2"/>
  <c r="G27" i="2" s="1"/>
  <c r="H32" i="2"/>
  <c r="G32" i="2" s="1"/>
  <c r="H38" i="2"/>
  <c r="G38" i="2" s="1"/>
  <c r="H44" i="2"/>
  <c r="G44" i="2" s="1"/>
  <c r="H49" i="2"/>
  <c r="G49" i="2" s="1"/>
  <c r="H54" i="2"/>
  <c r="G54" i="2" s="1"/>
  <c r="H62" i="2"/>
  <c r="G62" i="2" s="1"/>
  <c r="H69" i="2"/>
  <c r="G69" i="2" s="1"/>
  <c r="H75" i="2"/>
  <c r="G75" i="2" s="1"/>
  <c r="H82" i="2"/>
  <c r="G82" i="2" s="1"/>
  <c r="H90" i="2"/>
  <c r="G90" i="2" s="1"/>
  <c r="H94" i="2"/>
  <c r="G94" i="2" s="1"/>
  <c r="H104" i="2"/>
  <c r="G104" i="2" s="1"/>
  <c r="H110" i="2"/>
  <c r="G110" i="2" s="1"/>
  <c r="H120" i="2"/>
  <c r="G120" i="2" s="1"/>
  <c r="H125" i="2"/>
  <c r="G125" i="2" s="1"/>
  <c r="H132" i="2"/>
  <c r="G132" i="2" s="1"/>
  <c r="H137" i="2"/>
  <c r="G137" i="2" s="1"/>
  <c r="H143" i="2"/>
  <c r="G143" i="2" s="1"/>
  <c r="H151" i="2"/>
  <c r="G151" i="2" s="1"/>
  <c r="H156" i="2"/>
  <c r="G156" i="2" s="1"/>
  <c r="H163" i="2"/>
  <c r="G163" i="2" s="1"/>
  <c r="H170" i="2"/>
  <c r="G170" i="2" s="1"/>
  <c r="H175" i="2"/>
  <c r="G175" i="2" s="1"/>
  <c r="H185" i="2"/>
  <c r="G185" i="2" s="1"/>
  <c r="H189" i="2"/>
  <c r="G189" i="2" s="1"/>
  <c r="H194" i="2"/>
  <c r="G194" i="2" s="1"/>
  <c r="H199" i="2"/>
  <c r="G199" i="2" s="1"/>
  <c r="H206" i="2"/>
  <c r="G206" i="2" s="1"/>
  <c r="H210" i="2"/>
  <c r="G210" i="2" s="1"/>
  <c r="H217" i="2"/>
  <c r="G217" i="2" s="1"/>
  <c r="H222" i="2"/>
  <c r="G222" i="2" s="1"/>
  <c r="H226" i="2"/>
  <c r="G226" i="2" s="1"/>
  <c r="H232" i="2"/>
  <c r="G232" i="2" s="1"/>
  <c r="H237" i="2"/>
  <c r="G237" i="2" s="1"/>
  <c r="H246" i="2"/>
  <c r="G246" i="2" s="1"/>
  <c r="H249" i="2"/>
  <c r="G249" i="2" s="1"/>
  <c r="H255" i="2"/>
  <c r="G255" i="2" s="1"/>
  <c r="H262" i="2"/>
  <c r="G262" i="2" s="1"/>
  <c r="H266" i="2"/>
  <c r="G266" i="2" s="1"/>
  <c r="H271" i="2"/>
  <c r="G271" i="2" s="1"/>
  <c r="H275" i="2"/>
  <c r="G275" i="2" s="1"/>
  <c r="H284" i="2"/>
  <c r="G284" i="2" s="1"/>
  <c r="H288" i="2"/>
  <c r="G288" i="2" s="1"/>
  <c r="H293" i="2"/>
  <c r="G293" i="2" s="1"/>
  <c r="H297" i="2"/>
  <c r="G297" i="2" s="1"/>
  <c r="H301" i="2"/>
  <c r="G301" i="2" s="1"/>
  <c r="H309" i="2"/>
  <c r="G309" i="2" s="1"/>
  <c r="H316" i="2"/>
  <c r="G316" i="2" s="1"/>
  <c r="H321" i="2"/>
  <c r="G321" i="2" s="1"/>
  <c r="H327" i="2"/>
  <c r="G327" i="2" s="1"/>
  <c r="H331" i="2"/>
  <c r="G331" i="2" s="1"/>
  <c r="H335" i="2"/>
  <c r="G335" i="2" s="1"/>
  <c r="H341" i="2"/>
  <c r="G341" i="2" s="1"/>
  <c r="H347" i="2"/>
  <c r="G347" i="2" s="1"/>
  <c r="H355" i="2"/>
  <c r="G355" i="2" s="1"/>
  <c r="H360" i="2"/>
  <c r="G360" i="2" s="1"/>
  <c r="H364" i="2"/>
  <c r="G364" i="2" s="1"/>
  <c r="H368" i="2"/>
  <c r="G368" i="2" s="1"/>
  <c r="H374" i="2"/>
  <c r="G374" i="2" s="1"/>
  <c r="H378" i="2"/>
  <c r="G378" i="2" s="1"/>
  <c r="H382" i="2"/>
  <c r="G382" i="2" s="1"/>
  <c r="H386" i="2"/>
  <c r="G386" i="2" s="1"/>
  <c r="H390" i="2"/>
  <c r="G390" i="2" s="1"/>
  <c r="H394" i="2"/>
  <c r="G394" i="2" s="1"/>
  <c r="H399" i="2"/>
  <c r="G399" i="2" s="1"/>
  <c r="H403" i="2"/>
  <c r="G403" i="2" s="1"/>
  <c r="H408" i="2"/>
  <c r="G408" i="2" s="1"/>
  <c r="H412" i="2"/>
  <c r="G412" i="2" s="1"/>
  <c r="H416" i="2"/>
  <c r="G416" i="2" s="1"/>
  <c r="H422" i="2"/>
  <c r="G422" i="2" s="1"/>
  <c r="H427" i="2"/>
  <c r="G427" i="2" s="1"/>
  <c r="H431" i="2"/>
  <c r="G431" i="2" s="1"/>
  <c r="H435" i="2"/>
  <c r="G435" i="2" s="1"/>
  <c r="H439" i="2"/>
  <c r="G439" i="2" s="1"/>
  <c r="H443" i="2"/>
  <c r="G443" i="2" s="1"/>
  <c r="H447" i="2"/>
  <c r="G447" i="2" s="1"/>
  <c r="H451" i="2"/>
  <c r="G451" i="2" s="1"/>
  <c r="H455" i="2"/>
  <c r="G455" i="2" s="1"/>
  <c r="H204" i="2"/>
  <c r="G204" i="2" s="1"/>
  <c r="H4" i="2"/>
  <c r="G4" i="2" s="1"/>
  <c r="H9" i="2"/>
  <c r="G9" i="2" s="1"/>
  <c r="H13" i="2"/>
  <c r="G13" i="2" s="1"/>
  <c r="H19" i="2"/>
  <c r="G19" i="2" s="1"/>
  <c r="H24" i="2"/>
  <c r="G24" i="2" s="1"/>
  <c r="H29" i="2"/>
  <c r="G29" i="2" s="1"/>
  <c r="H33" i="2"/>
  <c r="G33" i="2" s="1"/>
  <c r="H40" i="2"/>
  <c r="G40" i="2" s="1"/>
  <c r="H46" i="2"/>
  <c r="G46" i="2" s="1"/>
  <c r="H50" i="2"/>
  <c r="G50" i="2" s="1"/>
  <c r="H57" i="2"/>
  <c r="G57" i="2" s="1"/>
  <c r="H64" i="2"/>
  <c r="G64" i="2" s="1"/>
  <c r="H70" i="2"/>
  <c r="G70" i="2" s="1"/>
  <c r="H78" i="2"/>
  <c r="G78" i="2" s="1"/>
  <c r="H84" i="2"/>
  <c r="G84" i="2" s="1"/>
  <c r="H91" i="2"/>
  <c r="G91" i="2" s="1"/>
  <c r="H97" i="2"/>
  <c r="G97" i="2" s="1"/>
  <c r="H105" i="2"/>
  <c r="G105" i="2" s="1"/>
  <c r="H113" i="2"/>
  <c r="G113" i="2" s="1"/>
  <c r="H121" i="2"/>
  <c r="G121" i="2" s="1"/>
  <c r="H127" i="2"/>
  <c r="G127" i="2" s="1"/>
  <c r="H133" i="2"/>
  <c r="G133" i="2" s="1"/>
  <c r="H138" i="2"/>
  <c r="G138" i="2" s="1"/>
  <c r="H144" i="2"/>
  <c r="G144" i="2" s="1"/>
  <c r="H152" i="2"/>
  <c r="G152" i="2" s="1"/>
  <c r="H159" i="2"/>
  <c r="G159" i="2" s="1"/>
  <c r="H146" i="2"/>
  <c r="G146" i="2" s="1"/>
  <c r="H171" i="2"/>
  <c r="G171" i="2" s="1"/>
  <c r="H176" i="2"/>
  <c r="G176" i="2" s="1"/>
  <c r="H186" i="2"/>
  <c r="G186" i="2" s="1"/>
  <c r="H190" i="2"/>
  <c r="G190" i="2" s="1"/>
  <c r="H196" i="2"/>
  <c r="G196" i="2" s="1"/>
  <c r="H200" i="2"/>
  <c r="G200" i="2" s="1"/>
  <c r="H207" i="2"/>
  <c r="G207" i="2" s="1"/>
  <c r="H211" i="2"/>
  <c r="G211" i="2" s="1"/>
  <c r="H218" i="2"/>
  <c r="G218" i="2" s="1"/>
  <c r="H223" i="2"/>
  <c r="G223" i="2" s="1"/>
  <c r="H228" i="2"/>
  <c r="G228" i="2" s="1"/>
  <c r="H233" i="2"/>
  <c r="G233" i="2" s="1"/>
  <c r="H241" i="2"/>
  <c r="G241" i="2" s="1"/>
  <c r="H247" i="2"/>
  <c r="G247" i="2" s="1"/>
  <c r="H250" i="2"/>
  <c r="G250" i="2" s="1"/>
  <c r="H258" i="2"/>
  <c r="G258" i="2" s="1"/>
  <c r="H264" i="2"/>
  <c r="G264" i="2" s="1"/>
  <c r="H267" i="2"/>
  <c r="G267" i="2" s="1"/>
  <c r="H272" i="2"/>
  <c r="G272" i="2" s="1"/>
  <c r="H277" i="2"/>
  <c r="G277" i="2" s="1"/>
  <c r="H285" i="2"/>
  <c r="G285" i="2" s="1"/>
  <c r="H289" i="2"/>
  <c r="G289" i="2" s="1"/>
  <c r="H294" i="2"/>
  <c r="G294" i="2" s="1"/>
  <c r="H298" i="2"/>
  <c r="G298" i="2" s="1"/>
  <c r="H303" i="2"/>
  <c r="G303" i="2" s="1"/>
  <c r="H313" i="2"/>
  <c r="G313" i="2" s="1"/>
  <c r="H317" i="2"/>
  <c r="G317" i="2" s="1"/>
  <c r="H323" i="2"/>
  <c r="G323" i="2" s="1"/>
  <c r="H328" i="2"/>
  <c r="G328" i="2" s="1"/>
  <c r="H332" i="2"/>
  <c r="G332" i="2" s="1"/>
  <c r="H336" i="2"/>
  <c r="G336" i="2" s="1"/>
  <c r="H343" i="2"/>
  <c r="G343" i="2" s="1"/>
  <c r="H349" i="2"/>
  <c r="G349" i="2" s="1"/>
  <c r="H356" i="2"/>
  <c r="G356" i="2" s="1"/>
  <c r="H361" i="2"/>
  <c r="G361" i="2" s="1"/>
  <c r="H365" i="2"/>
  <c r="G365" i="2" s="1"/>
  <c r="H369" i="2"/>
  <c r="G369" i="2" s="1"/>
  <c r="H375" i="2"/>
  <c r="G375" i="2" s="1"/>
  <c r="H379" i="2"/>
  <c r="G379" i="2" s="1"/>
  <c r="H383" i="2"/>
  <c r="G383" i="2" s="1"/>
  <c r="H387" i="2"/>
  <c r="G387" i="2" s="1"/>
  <c r="H391" i="2"/>
  <c r="G391" i="2" s="1"/>
  <c r="H395" i="2"/>
  <c r="G395" i="2" s="1"/>
  <c r="H400" i="2"/>
  <c r="G400" i="2" s="1"/>
  <c r="H404" i="2"/>
  <c r="G404" i="2" s="1"/>
  <c r="H409" i="2"/>
  <c r="G409" i="2" s="1"/>
  <c r="H413" i="2"/>
  <c r="G413" i="2" s="1"/>
  <c r="H418" i="2"/>
  <c r="G418" i="2" s="1"/>
  <c r="H423" i="2"/>
  <c r="G423" i="2" s="1"/>
  <c r="H428" i="2"/>
  <c r="G428" i="2" s="1"/>
  <c r="H432" i="2"/>
  <c r="G432" i="2" s="1"/>
  <c r="H436" i="2"/>
  <c r="G436" i="2" s="1"/>
  <c r="H440" i="2"/>
  <c r="G440" i="2" s="1"/>
  <c r="H444" i="2"/>
  <c r="G444" i="2" s="1"/>
  <c r="H448" i="2"/>
  <c r="G448" i="2" s="1"/>
  <c r="H452" i="2"/>
  <c r="G452" i="2" s="1"/>
  <c r="H456" i="2"/>
  <c r="G456" i="2" s="1"/>
  <c r="H111" i="2"/>
  <c r="G111" i="2" s="1"/>
  <c r="H5" i="2"/>
  <c r="G5" i="2" s="1"/>
  <c r="H10" i="2"/>
  <c r="G10" i="2" s="1"/>
  <c r="H15" i="2"/>
  <c r="G15" i="2" s="1"/>
  <c r="H21" i="2"/>
  <c r="G21" i="2" s="1"/>
  <c r="H25" i="2"/>
  <c r="G25" i="2" s="1"/>
  <c r="H30" i="2"/>
  <c r="G30" i="2" s="1"/>
  <c r="H34" i="2"/>
  <c r="G34" i="2" s="1"/>
  <c r="H41" i="2"/>
  <c r="G41" i="2" s="1"/>
  <c r="H47" i="2"/>
  <c r="G47" i="2" s="1"/>
  <c r="H51" i="2"/>
  <c r="G51" i="2" s="1"/>
  <c r="H59" i="2"/>
  <c r="G59" i="2" s="1"/>
  <c r="H65" i="2"/>
  <c r="G65" i="2" s="1"/>
  <c r="H71" i="2"/>
  <c r="G71" i="2" s="1"/>
  <c r="H79" i="2"/>
  <c r="G79" i="2" s="1"/>
  <c r="H85" i="2"/>
  <c r="G85" i="2" s="1"/>
  <c r="H92" i="2"/>
  <c r="G92" i="2" s="1"/>
  <c r="H102" i="2"/>
  <c r="G102" i="2" s="1"/>
  <c r="H107" i="2"/>
  <c r="G107" i="2" s="1"/>
  <c r="H118" i="2"/>
  <c r="G118" i="2" s="1"/>
  <c r="H122" i="2"/>
  <c r="G122" i="2" s="1"/>
  <c r="H130" i="2"/>
  <c r="G130" i="2" s="1"/>
  <c r="H135" i="2"/>
  <c r="G135" i="2" s="1"/>
  <c r="H139" i="2"/>
  <c r="G139" i="2" s="1"/>
  <c r="H149" i="2"/>
  <c r="G149" i="2" s="1"/>
  <c r="H153" i="2"/>
  <c r="G153" i="2" s="1"/>
  <c r="H160" i="2"/>
  <c r="G160" i="2" s="1"/>
  <c r="H165" i="2"/>
  <c r="G165" i="2" s="1"/>
  <c r="H172" i="2"/>
  <c r="G172" i="2" s="1"/>
  <c r="H177" i="2"/>
  <c r="G177" i="2" s="1"/>
  <c r="H187" i="2"/>
  <c r="G187" i="2" s="1"/>
  <c r="H192" i="2"/>
  <c r="G192" i="2" s="1"/>
  <c r="H197" i="2"/>
  <c r="G197" i="2" s="1"/>
  <c r="H202" i="2"/>
  <c r="G202" i="2" s="1"/>
  <c r="H208" i="2"/>
  <c r="G208" i="2" s="1"/>
  <c r="H212" i="2"/>
  <c r="G212" i="2" s="1"/>
  <c r="H219" i="2"/>
  <c r="G219" i="2" s="1"/>
  <c r="H224" i="2"/>
  <c r="G224" i="2" s="1"/>
  <c r="H229" i="2"/>
  <c r="G229" i="2" s="1"/>
  <c r="H234" i="2"/>
  <c r="G234" i="2" s="1"/>
  <c r="H243" i="2"/>
  <c r="G243" i="2" s="1"/>
  <c r="H248" i="2"/>
  <c r="G248" i="2" s="1"/>
  <c r="H253" i="2"/>
  <c r="G253" i="2" s="1"/>
  <c r="H260" i="2"/>
  <c r="G260" i="2" s="1"/>
  <c r="H265" i="2"/>
  <c r="G265" i="2" s="1"/>
  <c r="H268" i="2"/>
  <c r="G268" i="2" s="1"/>
  <c r="H273" i="2"/>
  <c r="G273" i="2" s="1"/>
  <c r="H280" i="2"/>
  <c r="G280" i="2" s="1"/>
  <c r="H286" i="2"/>
  <c r="G286" i="2" s="1"/>
  <c r="H290" i="2"/>
  <c r="G290" i="2" s="1"/>
  <c r="H295" i="2"/>
  <c r="G295" i="2" s="1"/>
  <c r="H299" i="2"/>
  <c r="G299" i="2" s="1"/>
  <c r="H304" i="2"/>
  <c r="G304" i="2" s="1"/>
  <c r="H314" i="2"/>
  <c r="G314" i="2" s="1"/>
  <c r="H319" i="2"/>
  <c r="G319" i="2" s="1"/>
  <c r="H324" i="2"/>
  <c r="G324" i="2" s="1"/>
  <c r="H329" i="2"/>
  <c r="G329" i="2" s="1"/>
  <c r="H333" i="2"/>
  <c r="G333" i="2" s="1"/>
  <c r="H339" i="2"/>
  <c r="G339" i="2" s="1"/>
  <c r="H344" i="2"/>
  <c r="G344" i="2" s="1"/>
  <c r="H350" i="2"/>
  <c r="G350" i="2" s="1"/>
  <c r="H358" i="2"/>
  <c r="G358" i="2" s="1"/>
  <c r="H362" i="2"/>
  <c r="G362" i="2" s="1"/>
  <c r="H366" i="2"/>
  <c r="G366" i="2" s="1"/>
  <c r="H372" i="2"/>
  <c r="G372" i="2" s="1"/>
  <c r="H376" i="2"/>
  <c r="G376" i="2" s="1"/>
  <c r="H380" i="2"/>
  <c r="G380" i="2" s="1"/>
  <c r="H384" i="2"/>
  <c r="G384" i="2" s="1"/>
  <c r="H388" i="2"/>
  <c r="G388" i="2" s="1"/>
  <c r="H392" i="2"/>
  <c r="G392" i="2" s="1"/>
  <c r="H396" i="2"/>
  <c r="G396" i="2" s="1"/>
  <c r="H401" i="2"/>
  <c r="G401" i="2" s="1"/>
  <c r="H405" i="2"/>
  <c r="G405" i="2" s="1"/>
  <c r="H410" i="2"/>
  <c r="G410" i="2" s="1"/>
  <c r="H414" i="2"/>
  <c r="G414" i="2" s="1"/>
  <c r="H419" i="2"/>
  <c r="G419" i="2" s="1"/>
  <c r="H425" i="2"/>
  <c r="G425" i="2" s="1"/>
  <c r="H429" i="2"/>
  <c r="G429" i="2" s="1"/>
  <c r="H433" i="2"/>
  <c r="G433" i="2" s="1"/>
  <c r="H437" i="2"/>
  <c r="G437" i="2" s="1"/>
  <c r="H441" i="2"/>
  <c r="G441" i="2" s="1"/>
  <c r="H445" i="2"/>
  <c r="G445" i="2" s="1"/>
  <c r="H449" i="2"/>
  <c r="G449" i="2" s="1"/>
  <c r="H453" i="2"/>
  <c r="G453" i="2" s="1"/>
  <c r="H457" i="2"/>
  <c r="G457" i="2" s="1"/>
  <c r="H22" i="2"/>
  <c r="G22" i="2" s="1"/>
  <c r="H43" i="2"/>
  <c r="G43" i="2" s="1"/>
  <c r="H67" i="2"/>
  <c r="G67" i="2" s="1"/>
  <c r="H93" i="2"/>
  <c r="G93" i="2" s="1"/>
  <c r="H123" i="2"/>
  <c r="G123" i="2" s="1"/>
  <c r="H150" i="2"/>
  <c r="G150" i="2" s="1"/>
  <c r="H173" i="2"/>
  <c r="G173" i="2" s="1"/>
  <c r="H198" i="2"/>
  <c r="G198" i="2" s="1"/>
  <c r="H220" i="2"/>
  <c r="G220" i="2" s="1"/>
  <c r="H244" i="2"/>
  <c r="G244" i="2" s="1"/>
  <c r="H245" i="2"/>
  <c r="G245" i="2" s="1"/>
  <c r="H287" i="2"/>
  <c r="G287" i="2" s="1"/>
  <c r="H307" i="2"/>
  <c r="G307" i="2" s="1"/>
  <c r="H330" i="2"/>
  <c r="G330" i="2" s="1"/>
  <c r="H354" i="2"/>
  <c r="G354" i="2" s="1"/>
  <c r="H373" i="2"/>
  <c r="G373" i="2" s="1"/>
  <c r="H389" i="2"/>
  <c r="G389" i="2" s="1"/>
  <c r="H407" i="2"/>
  <c r="G407" i="2" s="1"/>
  <c r="H426" i="2"/>
  <c r="G426" i="2" s="1"/>
  <c r="H442" i="2"/>
  <c r="G442" i="2" s="1"/>
  <c r="H458" i="2"/>
  <c r="G458" i="2" s="1"/>
  <c r="H462" i="2"/>
  <c r="G462" i="2" s="1"/>
  <c r="H466" i="2"/>
  <c r="G466" i="2" s="1"/>
  <c r="H470" i="2"/>
  <c r="G470" i="2" s="1"/>
  <c r="H474" i="2"/>
  <c r="G474" i="2" s="1"/>
  <c r="H478" i="2"/>
  <c r="G478" i="2" s="1"/>
  <c r="H482" i="2"/>
  <c r="G482" i="2" s="1"/>
  <c r="H486" i="2"/>
  <c r="G486" i="2" s="1"/>
  <c r="H490" i="2"/>
  <c r="G490" i="2" s="1"/>
  <c r="H494" i="2"/>
  <c r="G494" i="2" s="1"/>
  <c r="H498" i="2"/>
  <c r="G498" i="2" s="1"/>
  <c r="H502" i="2"/>
  <c r="G502" i="2" s="1"/>
  <c r="H508" i="2"/>
  <c r="G508" i="2" s="1"/>
  <c r="H512" i="2"/>
  <c r="G512" i="2" s="1"/>
  <c r="H516" i="2"/>
  <c r="G516" i="2" s="1"/>
  <c r="H520" i="2"/>
  <c r="G520" i="2" s="1"/>
  <c r="H524" i="2"/>
  <c r="G524" i="2" s="1"/>
  <c r="H184" i="2"/>
  <c r="G184" i="2" s="1"/>
  <c r="H221" i="2"/>
  <c r="G221" i="2" s="1"/>
  <c r="H63" i="2"/>
  <c r="G63" i="2" s="1"/>
  <c r="H20" i="2"/>
  <c r="G20" i="2" s="1"/>
  <c r="H77" i="2"/>
  <c r="G77" i="2" s="1"/>
  <c r="H505" i="2"/>
  <c r="G505" i="2" s="1"/>
  <c r="H345" i="2"/>
  <c r="G345" i="2" s="1"/>
  <c r="H45" i="2"/>
  <c r="G45" i="2" s="1"/>
  <c r="H28" i="2"/>
  <c r="G28" i="2" s="1"/>
  <c r="H68" i="2"/>
  <c r="G68" i="2" s="1"/>
  <c r="H164" i="2"/>
  <c r="G164" i="2" s="1"/>
  <c r="H126" i="2"/>
  <c r="G126" i="2" s="1"/>
  <c r="H14" i="2"/>
  <c r="G14" i="2" s="1"/>
  <c r="H370" i="2"/>
  <c r="G370" i="2" s="1"/>
  <c r="H263" i="2"/>
  <c r="G263" i="2" s="1"/>
  <c r="H281" i="2"/>
  <c r="G281" i="2" s="1"/>
  <c r="H95" i="2"/>
  <c r="G95" i="2" s="1"/>
  <c r="H526" i="2"/>
  <c r="G526" i="2" s="1"/>
  <c r="H530" i="2"/>
  <c r="G530" i="2" s="1"/>
  <c r="H534" i="2"/>
  <c r="G534" i="2" s="1"/>
  <c r="H538" i="2"/>
  <c r="G538" i="2" s="1"/>
  <c r="H542" i="2"/>
  <c r="G542" i="2" s="1"/>
  <c r="H546" i="2"/>
  <c r="G546" i="2" s="1"/>
  <c r="H550" i="2"/>
  <c r="G550" i="2" s="1"/>
  <c r="H554" i="2"/>
  <c r="G554" i="2" s="1"/>
  <c r="H558" i="2"/>
  <c r="G558" i="2" s="1"/>
  <c r="H562" i="2"/>
  <c r="G562" i="2" s="1"/>
  <c r="H566" i="2"/>
  <c r="G566" i="2" s="1"/>
  <c r="H570" i="2"/>
  <c r="G570" i="2" s="1"/>
  <c r="H574" i="2"/>
  <c r="G574" i="2" s="1"/>
  <c r="H578" i="2"/>
  <c r="G578" i="2" s="1"/>
  <c r="H582" i="2"/>
  <c r="G582" i="2" s="1"/>
  <c r="H586" i="2"/>
  <c r="G586" i="2" s="1"/>
  <c r="H590" i="2"/>
  <c r="G590" i="2" s="1"/>
  <c r="H594" i="2"/>
  <c r="G594" i="2" s="1"/>
  <c r="H598" i="2"/>
  <c r="G598" i="2" s="1"/>
  <c r="H602" i="2"/>
  <c r="G602" i="2" s="1"/>
  <c r="H606" i="2"/>
  <c r="G606" i="2" s="1"/>
  <c r="H610" i="2"/>
  <c r="G610" i="2" s="1"/>
  <c r="H614" i="2"/>
  <c r="G614" i="2" s="1"/>
  <c r="H618" i="2"/>
  <c r="G618" i="2" s="1"/>
  <c r="H622" i="2"/>
  <c r="G622" i="2" s="1"/>
  <c r="H626" i="2"/>
  <c r="G626" i="2" s="1"/>
  <c r="H630" i="2"/>
  <c r="G630" i="2" s="1"/>
  <c r="H634" i="2"/>
  <c r="G634" i="2" s="1"/>
  <c r="H638" i="2"/>
  <c r="G638" i="2" s="1"/>
  <c r="H7" i="2"/>
  <c r="G7" i="2" s="1"/>
  <c r="H26" i="2"/>
  <c r="G26" i="2" s="1"/>
  <c r="H48" i="2"/>
  <c r="G48" i="2" s="1"/>
  <c r="H72" i="2"/>
  <c r="G72" i="2" s="1"/>
  <c r="H103" i="2"/>
  <c r="G103" i="2" s="1"/>
  <c r="H131" i="2"/>
  <c r="G131" i="2" s="1"/>
  <c r="H155" i="2"/>
  <c r="G155" i="2" s="1"/>
  <c r="H179" i="2"/>
  <c r="G179" i="2" s="1"/>
  <c r="H203" i="2"/>
  <c r="G203" i="2" s="1"/>
  <c r="H225" i="2"/>
  <c r="G225" i="2" s="1"/>
  <c r="H180" i="2"/>
  <c r="G180" i="2" s="1"/>
  <c r="H269" i="2"/>
  <c r="G269" i="2" s="1"/>
  <c r="H291" i="2"/>
  <c r="G291" i="2" s="1"/>
  <c r="H315" i="2"/>
  <c r="G315" i="2" s="1"/>
  <c r="H334" i="2"/>
  <c r="G334" i="2" s="1"/>
  <c r="H359" i="2"/>
  <c r="G359" i="2" s="1"/>
  <c r="H377" i="2"/>
  <c r="G377" i="2" s="1"/>
  <c r="H393" i="2"/>
  <c r="G393" i="2" s="1"/>
  <c r="H411" i="2"/>
  <c r="G411" i="2" s="1"/>
  <c r="H430" i="2"/>
  <c r="G430" i="2" s="1"/>
  <c r="H446" i="2"/>
  <c r="G446" i="2" s="1"/>
  <c r="H459" i="2"/>
  <c r="G459" i="2" s="1"/>
  <c r="H463" i="2"/>
  <c r="G463" i="2" s="1"/>
  <c r="H467" i="2"/>
  <c r="G467" i="2" s="1"/>
  <c r="H471" i="2"/>
  <c r="G471" i="2" s="1"/>
  <c r="H475" i="2"/>
  <c r="G475" i="2" s="1"/>
  <c r="H479" i="2"/>
  <c r="G479" i="2" s="1"/>
  <c r="H483" i="2"/>
  <c r="G483" i="2" s="1"/>
  <c r="H487" i="2"/>
  <c r="G487" i="2" s="1"/>
  <c r="H491" i="2"/>
  <c r="G491" i="2" s="1"/>
  <c r="H495" i="2"/>
  <c r="G495" i="2" s="1"/>
  <c r="H499" i="2"/>
  <c r="G499" i="2" s="1"/>
  <c r="H503" i="2"/>
  <c r="G503" i="2" s="1"/>
  <c r="H509" i="2"/>
  <c r="G509" i="2" s="1"/>
  <c r="H513" i="2"/>
  <c r="G513" i="2" s="1"/>
  <c r="H517" i="2"/>
  <c r="G517" i="2" s="1"/>
  <c r="H521" i="2"/>
  <c r="G521" i="2" s="1"/>
  <c r="H318" i="2"/>
  <c r="G318" i="2" s="1"/>
  <c r="H181" i="2"/>
  <c r="G181" i="2" s="1"/>
  <c r="H205" i="2"/>
  <c r="G205" i="2" s="1"/>
  <c r="H169" i="2"/>
  <c r="G169" i="2" s="1"/>
  <c r="H6" i="2"/>
  <c r="G6" i="2" s="1"/>
  <c r="H36" i="2"/>
  <c r="G36" i="2" s="1"/>
  <c r="H417" i="2"/>
  <c r="G417" i="2" s="1"/>
  <c r="H322" i="2"/>
  <c r="G322" i="2" s="1"/>
  <c r="H39" i="2"/>
  <c r="G39" i="2" s="1"/>
  <c r="H157" i="2"/>
  <c r="G157" i="2" s="1"/>
  <c r="H76" i="2"/>
  <c r="G76" i="2" s="1"/>
  <c r="H162" i="2"/>
  <c r="G162" i="2" s="1"/>
  <c r="H99" i="2"/>
  <c r="G99" i="2" s="1"/>
  <c r="H55" i="2"/>
  <c r="G55" i="2" s="1"/>
  <c r="H252" i="2"/>
  <c r="G252" i="2" s="1"/>
  <c r="H96" i="2"/>
  <c r="G96" i="2" s="1"/>
  <c r="H80" i="2"/>
  <c r="G80" i="2" s="1"/>
  <c r="H527" i="2"/>
  <c r="G527" i="2" s="1"/>
  <c r="H531" i="2"/>
  <c r="G531" i="2" s="1"/>
  <c r="H535" i="2"/>
  <c r="G535" i="2" s="1"/>
  <c r="H539" i="2"/>
  <c r="G539" i="2" s="1"/>
  <c r="H543" i="2"/>
  <c r="G543" i="2" s="1"/>
  <c r="H547" i="2"/>
  <c r="G547" i="2" s="1"/>
  <c r="H551" i="2"/>
  <c r="G551" i="2" s="1"/>
  <c r="H555" i="2"/>
  <c r="G555" i="2" s="1"/>
  <c r="H559" i="2"/>
  <c r="G559" i="2" s="1"/>
  <c r="H563" i="2"/>
  <c r="G563" i="2" s="1"/>
  <c r="H567" i="2"/>
  <c r="G567" i="2" s="1"/>
  <c r="H571" i="2"/>
  <c r="G571" i="2" s="1"/>
  <c r="H575" i="2"/>
  <c r="G575" i="2" s="1"/>
  <c r="H579" i="2"/>
  <c r="G579" i="2" s="1"/>
  <c r="H583" i="2"/>
  <c r="G583" i="2" s="1"/>
  <c r="H587" i="2"/>
  <c r="G587" i="2" s="1"/>
  <c r="H591" i="2"/>
  <c r="G591" i="2" s="1"/>
  <c r="H595" i="2"/>
  <c r="G595" i="2" s="1"/>
  <c r="H599" i="2"/>
  <c r="G599" i="2" s="1"/>
  <c r="H603" i="2"/>
  <c r="G603" i="2" s="1"/>
  <c r="H607" i="2"/>
  <c r="G607" i="2" s="1"/>
  <c r="H611" i="2"/>
  <c r="G611" i="2" s="1"/>
  <c r="H615" i="2"/>
  <c r="G615" i="2" s="1"/>
  <c r="H619" i="2"/>
  <c r="G619" i="2" s="1"/>
  <c r="H623" i="2"/>
  <c r="G623" i="2" s="1"/>
  <c r="H627" i="2"/>
  <c r="G627" i="2" s="1"/>
  <c r="H631" i="2"/>
  <c r="G631" i="2" s="1"/>
  <c r="H635" i="2"/>
  <c r="G635" i="2" s="1"/>
  <c r="H154" i="2"/>
  <c r="G154" i="2" s="1"/>
  <c r="H11" i="2"/>
  <c r="G11" i="2" s="1"/>
  <c r="H31" i="2"/>
  <c r="G31" i="2" s="1"/>
  <c r="H53" i="2"/>
  <c r="G53" i="2" s="1"/>
  <c r="H81" i="2"/>
  <c r="G81" i="2" s="1"/>
  <c r="H109" i="2"/>
  <c r="G109" i="2" s="1"/>
  <c r="H136" i="2"/>
  <c r="G136" i="2" s="1"/>
  <c r="H161" i="2"/>
  <c r="G161" i="2" s="1"/>
  <c r="H188" i="2"/>
  <c r="G188" i="2" s="1"/>
  <c r="H209" i="2"/>
  <c r="G209" i="2" s="1"/>
  <c r="H230" i="2"/>
  <c r="G230" i="2" s="1"/>
  <c r="H254" i="2"/>
  <c r="G254" i="2" s="1"/>
  <c r="H274" i="2"/>
  <c r="G274" i="2" s="1"/>
  <c r="H296" i="2"/>
  <c r="G296" i="2" s="1"/>
  <c r="H320" i="2"/>
  <c r="G320" i="2" s="1"/>
  <c r="H340" i="2"/>
  <c r="G340" i="2" s="1"/>
  <c r="H363" i="2"/>
  <c r="G363" i="2" s="1"/>
  <c r="H381" i="2"/>
  <c r="G381" i="2" s="1"/>
  <c r="H398" i="2"/>
  <c r="G398" i="2" s="1"/>
  <c r="H415" i="2"/>
  <c r="G415" i="2" s="1"/>
  <c r="H434" i="2"/>
  <c r="G434" i="2" s="1"/>
  <c r="H450" i="2"/>
  <c r="G450" i="2" s="1"/>
  <c r="H460" i="2"/>
  <c r="G460" i="2" s="1"/>
  <c r="H464" i="2"/>
  <c r="G464" i="2" s="1"/>
  <c r="H468" i="2"/>
  <c r="G468" i="2" s="1"/>
  <c r="H472" i="2"/>
  <c r="G472" i="2" s="1"/>
  <c r="H476" i="2"/>
  <c r="G476" i="2" s="1"/>
  <c r="H480" i="2"/>
  <c r="G480" i="2" s="1"/>
  <c r="H484" i="2"/>
  <c r="G484" i="2" s="1"/>
  <c r="H488" i="2"/>
  <c r="G488" i="2" s="1"/>
  <c r="H492" i="2"/>
  <c r="G492" i="2" s="1"/>
  <c r="H496" i="2"/>
  <c r="G496" i="2" s="1"/>
  <c r="H500" i="2"/>
  <c r="G500" i="2" s="1"/>
  <c r="H504" i="2"/>
  <c r="G504" i="2" s="1"/>
  <c r="H510" i="2"/>
  <c r="G510" i="2" s="1"/>
  <c r="H514" i="2"/>
  <c r="G514" i="2" s="1"/>
  <c r="H518" i="2"/>
  <c r="G518" i="2" s="1"/>
  <c r="H522" i="2"/>
  <c r="G522" i="2" s="1"/>
  <c r="H312" i="2"/>
  <c r="G312" i="2" s="1"/>
  <c r="H145" i="2"/>
  <c r="G145" i="2" s="1"/>
  <c r="H195" i="2"/>
  <c r="G195" i="2" s="1"/>
  <c r="H58" i="2"/>
  <c r="G58" i="2" s="1"/>
  <c r="H3" i="2"/>
  <c r="G3" i="2" s="1"/>
  <c r="H311" i="2"/>
  <c r="G311" i="2" s="1"/>
  <c r="H352" i="2"/>
  <c r="G352" i="2" s="1"/>
  <c r="H276" i="2"/>
  <c r="G276" i="2" s="1"/>
  <c r="H37" i="2"/>
  <c r="G37" i="2" s="1"/>
  <c r="H101" i="2"/>
  <c r="G101" i="2" s="1"/>
  <c r="H235" i="2"/>
  <c r="G235" i="2" s="1"/>
  <c r="H148" i="2"/>
  <c r="G148" i="2" s="1"/>
  <c r="H83" i="2"/>
  <c r="G83" i="2" s="1"/>
  <c r="H42" i="2"/>
  <c r="G42" i="2" s="1"/>
  <c r="H351" i="2"/>
  <c r="G351" i="2" s="1"/>
  <c r="H338" i="2"/>
  <c r="G338" i="2" s="1"/>
  <c r="H73" i="2"/>
  <c r="G73" i="2" s="1"/>
  <c r="H528" i="2"/>
  <c r="G528" i="2" s="1"/>
  <c r="H532" i="2"/>
  <c r="G532" i="2" s="1"/>
  <c r="H536" i="2"/>
  <c r="G536" i="2" s="1"/>
  <c r="H540" i="2"/>
  <c r="G540" i="2" s="1"/>
  <c r="H544" i="2"/>
  <c r="G544" i="2" s="1"/>
  <c r="H548" i="2"/>
  <c r="G548" i="2" s="1"/>
  <c r="H552" i="2"/>
  <c r="G552" i="2" s="1"/>
  <c r="H556" i="2"/>
  <c r="G556" i="2" s="1"/>
  <c r="H560" i="2"/>
  <c r="G560" i="2" s="1"/>
  <c r="H564" i="2"/>
  <c r="G564" i="2" s="1"/>
  <c r="H568" i="2"/>
  <c r="G568" i="2" s="1"/>
  <c r="H572" i="2"/>
  <c r="G572" i="2" s="1"/>
  <c r="H576" i="2"/>
  <c r="G576" i="2" s="1"/>
  <c r="H580" i="2"/>
  <c r="G580" i="2" s="1"/>
  <c r="H584" i="2"/>
  <c r="G584" i="2" s="1"/>
  <c r="H588" i="2"/>
  <c r="G588" i="2" s="1"/>
  <c r="H592" i="2"/>
  <c r="G592" i="2" s="1"/>
  <c r="H596" i="2"/>
  <c r="G596" i="2" s="1"/>
  <c r="H600" i="2"/>
  <c r="G600" i="2" s="1"/>
  <c r="H604" i="2"/>
  <c r="G604" i="2" s="1"/>
  <c r="H608" i="2"/>
  <c r="G608" i="2" s="1"/>
  <c r="H612" i="2"/>
  <c r="G612" i="2" s="1"/>
  <c r="H616" i="2"/>
  <c r="G616" i="2" s="1"/>
  <c r="H620" i="2"/>
  <c r="G620" i="2" s="1"/>
  <c r="H624" i="2"/>
  <c r="G624" i="2" s="1"/>
  <c r="H628" i="2"/>
  <c r="G628" i="2" s="1"/>
  <c r="H632" i="2"/>
  <c r="G632" i="2" s="1"/>
  <c r="H636" i="2"/>
  <c r="G636" i="2" s="1"/>
  <c r="H16" i="2"/>
  <c r="G16" i="2" s="1"/>
  <c r="H119" i="2"/>
  <c r="G119" i="2" s="1"/>
  <c r="H214" i="2"/>
  <c r="G214" i="2" s="1"/>
  <c r="H300" i="2"/>
  <c r="G300" i="2" s="1"/>
  <c r="H385" i="2"/>
  <c r="G385" i="2" s="1"/>
  <c r="H454" i="2"/>
  <c r="G454" i="2" s="1"/>
  <c r="H473" i="2"/>
  <c r="G473" i="2" s="1"/>
  <c r="H489" i="2"/>
  <c r="G489" i="2" s="1"/>
  <c r="H507" i="2"/>
  <c r="G507" i="2" s="1"/>
  <c r="H523" i="2"/>
  <c r="G523" i="2" s="1"/>
  <c r="H506" i="2"/>
  <c r="G506" i="2" s="1"/>
  <c r="H168" i="2"/>
  <c r="G168" i="2" s="1"/>
  <c r="H98" i="2"/>
  <c r="G98" i="2" s="1"/>
  <c r="H348" i="2"/>
  <c r="G348" i="2" s="1"/>
  <c r="H529" i="2"/>
  <c r="G529" i="2" s="1"/>
  <c r="H545" i="2"/>
  <c r="G545" i="2" s="1"/>
  <c r="H561" i="2"/>
  <c r="G561" i="2" s="1"/>
  <c r="H577" i="2"/>
  <c r="G577" i="2" s="1"/>
  <c r="H593" i="2"/>
  <c r="G593" i="2" s="1"/>
  <c r="H609" i="2"/>
  <c r="G609" i="2" s="1"/>
  <c r="H625" i="2"/>
  <c r="G625" i="2" s="1"/>
  <c r="H639" i="2"/>
  <c r="G639" i="2" s="1"/>
  <c r="H643" i="2"/>
  <c r="G643" i="2" s="1"/>
  <c r="H647" i="2"/>
  <c r="G647" i="2" s="1"/>
  <c r="H651" i="2"/>
  <c r="G651" i="2" s="1"/>
  <c r="H655" i="2"/>
  <c r="G655" i="2" s="1"/>
  <c r="H659" i="2"/>
  <c r="G659" i="2" s="1"/>
  <c r="H663" i="2"/>
  <c r="G663" i="2" s="1"/>
  <c r="H667" i="2"/>
  <c r="G667" i="2" s="1"/>
  <c r="H671" i="2"/>
  <c r="G671" i="2" s="1"/>
  <c r="H675" i="2"/>
  <c r="G675" i="2" s="1"/>
  <c r="H679" i="2"/>
  <c r="G679" i="2" s="1"/>
  <c r="H683" i="2"/>
  <c r="G683" i="2" s="1"/>
  <c r="H687" i="2"/>
  <c r="G687" i="2" s="1"/>
  <c r="H691" i="2"/>
  <c r="G691" i="2" s="1"/>
  <c r="H695" i="2"/>
  <c r="G695" i="2" s="1"/>
  <c r="H699" i="2"/>
  <c r="G699" i="2" s="1"/>
  <c r="H703" i="2"/>
  <c r="G703" i="2" s="1"/>
  <c r="H707" i="2"/>
  <c r="G707" i="2" s="1"/>
  <c r="H711" i="2"/>
  <c r="G711" i="2" s="1"/>
  <c r="H715" i="2"/>
  <c r="G715" i="2" s="1"/>
  <c r="H719" i="2"/>
  <c r="G719" i="2" s="1"/>
  <c r="H723" i="2"/>
  <c r="G723" i="2" s="1"/>
  <c r="H727" i="2"/>
  <c r="G727" i="2" s="1"/>
  <c r="H731" i="2"/>
  <c r="G731" i="2" s="1"/>
  <c r="H735" i="2"/>
  <c r="G735" i="2" s="1"/>
  <c r="H739" i="2"/>
  <c r="G739" i="2" s="1"/>
  <c r="H743" i="2"/>
  <c r="G743" i="2" s="1"/>
  <c r="H747" i="2"/>
  <c r="G747" i="2" s="1"/>
  <c r="H751" i="2"/>
  <c r="G751" i="2" s="1"/>
  <c r="H755" i="2"/>
  <c r="G755" i="2" s="1"/>
  <c r="H759" i="2"/>
  <c r="G759" i="2" s="1"/>
  <c r="H763" i="2"/>
  <c r="G763" i="2" s="1"/>
  <c r="H767" i="2"/>
  <c r="G767" i="2" s="1"/>
  <c r="H771" i="2"/>
  <c r="G771" i="2" s="1"/>
  <c r="H775" i="2"/>
  <c r="G775" i="2" s="1"/>
  <c r="H779" i="2"/>
  <c r="G779" i="2" s="1"/>
  <c r="H783" i="2"/>
  <c r="G783" i="2" s="1"/>
  <c r="H787" i="2"/>
  <c r="G787" i="2" s="1"/>
  <c r="H791" i="2"/>
  <c r="G791" i="2" s="1"/>
  <c r="H795" i="2"/>
  <c r="G795" i="2" s="1"/>
  <c r="H799" i="2"/>
  <c r="G799" i="2" s="1"/>
  <c r="H803" i="2"/>
  <c r="G803" i="2" s="1"/>
  <c r="H807" i="2"/>
  <c r="G807" i="2" s="1"/>
  <c r="H811" i="2"/>
  <c r="G811" i="2" s="1"/>
  <c r="H815" i="2"/>
  <c r="G815" i="2" s="1"/>
  <c r="H819" i="2"/>
  <c r="G819" i="2" s="1"/>
  <c r="H823" i="2"/>
  <c r="G823" i="2" s="1"/>
  <c r="H827" i="2"/>
  <c r="G827" i="2" s="1"/>
  <c r="H831" i="2"/>
  <c r="G831" i="2" s="1"/>
  <c r="H835" i="2"/>
  <c r="G835" i="2" s="1"/>
  <c r="H839" i="2"/>
  <c r="G839" i="2" s="1"/>
  <c r="H843" i="2"/>
  <c r="G843" i="2" s="1"/>
  <c r="H847" i="2"/>
  <c r="G847" i="2" s="1"/>
  <c r="H851" i="2"/>
  <c r="G851" i="2" s="1"/>
  <c r="H855" i="2"/>
  <c r="G855" i="2" s="1"/>
  <c r="H859" i="2"/>
  <c r="G859" i="2" s="1"/>
  <c r="H863" i="2"/>
  <c r="G863" i="2" s="1"/>
  <c r="H867" i="2"/>
  <c r="G867" i="2" s="1"/>
  <c r="H871" i="2"/>
  <c r="G871" i="2" s="1"/>
  <c r="H875" i="2"/>
  <c r="G875" i="2" s="1"/>
  <c r="H879" i="2"/>
  <c r="G879" i="2" s="1"/>
  <c r="H883" i="2"/>
  <c r="G883" i="2" s="1"/>
  <c r="H887" i="2"/>
  <c r="G887" i="2" s="1"/>
  <c r="H891" i="2"/>
  <c r="G891" i="2" s="1"/>
  <c r="H35" i="2"/>
  <c r="G35" i="2" s="1"/>
  <c r="H142" i="2"/>
  <c r="G142" i="2" s="1"/>
  <c r="H236" i="2"/>
  <c r="G236" i="2" s="1"/>
  <c r="H325" i="2"/>
  <c r="G325" i="2" s="1"/>
  <c r="H402" i="2"/>
  <c r="G402" i="2" s="1"/>
  <c r="H461" i="2"/>
  <c r="G461" i="2" s="1"/>
  <c r="H477" i="2"/>
  <c r="G477" i="2" s="1"/>
  <c r="H493" i="2"/>
  <c r="G493" i="2" s="1"/>
  <c r="H511" i="2"/>
  <c r="G511" i="2" s="1"/>
  <c r="H337" i="2"/>
  <c r="G337" i="2" s="1"/>
  <c r="H306" i="2"/>
  <c r="G306" i="2" s="1"/>
  <c r="H56" i="2"/>
  <c r="G56" i="2" s="1"/>
  <c r="H66" i="2"/>
  <c r="G66" i="2" s="1"/>
  <c r="H533" i="2"/>
  <c r="G533" i="2" s="1"/>
  <c r="H549" i="2"/>
  <c r="G549" i="2" s="1"/>
  <c r="H565" i="2"/>
  <c r="G565" i="2" s="1"/>
  <c r="H581" i="2"/>
  <c r="G581" i="2" s="1"/>
  <c r="H597" i="2"/>
  <c r="G597" i="2" s="1"/>
  <c r="H60" i="2"/>
  <c r="G60" i="2" s="1"/>
  <c r="H167" i="2"/>
  <c r="G167" i="2" s="1"/>
  <c r="H261" i="2"/>
  <c r="G261" i="2" s="1"/>
  <c r="H346" i="2"/>
  <c r="G346" i="2" s="1"/>
  <c r="H421" i="2"/>
  <c r="G421" i="2" s="1"/>
  <c r="H465" i="2"/>
  <c r="G465" i="2" s="1"/>
  <c r="H481" i="2"/>
  <c r="G481" i="2" s="1"/>
  <c r="H497" i="2"/>
  <c r="G497" i="2" s="1"/>
  <c r="H515" i="2"/>
  <c r="G515" i="2" s="1"/>
  <c r="H134" i="2"/>
  <c r="G134" i="2" s="1"/>
  <c r="H302" i="2"/>
  <c r="G302" i="2" s="1"/>
  <c r="H108" i="2"/>
  <c r="G108" i="2" s="1"/>
  <c r="H326" i="2"/>
  <c r="G326" i="2" s="1"/>
  <c r="H537" i="2"/>
  <c r="G537" i="2" s="1"/>
  <c r="H553" i="2"/>
  <c r="G553" i="2" s="1"/>
  <c r="H569" i="2"/>
  <c r="G569" i="2" s="1"/>
  <c r="H585" i="2"/>
  <c r="G585" i="2" s="1"/>
  <c r="H601" i="2"/>
  <c r="G601" i="2" s="1"/>
  <c r="H617" i="2"/>
  <c r="G617" i="2" s="1"/>
  <c r="H633" i="2"/>
  <c r="G633" i="2" s="1"/>
  <c r="H641" i="2"/>
  <c r="G641" i="2" s="1"/>
  <c r="H645" i="2"/>
  <c r="G645" i="2" s="1"/>
  <c r="H649" i="2"/>
  <c r="G649" i="2" s="1"/>
  <c r="H653" i="2"/>
  <c r="G653" i="2" s="1"/>
  <c r="H657" i="2"/>
  <c r="G657" i="2" s="1"/>
  <c r="H661" i="2"/>
  <c r="G661" i="2" s="1"/>
  <c r="H665" i="2"/>
  <c r="G665" i="2" s="1"/>
  <c r="H669" i="2"/>
  <c r="G669" i="2" s="1"/>
  <c r="H673" i="2"/>
  <c r="G673" i="2" s="1"/>
  <c r="H677" i="2"/>
  <c r="G677" i="2" s="1"/>
  <c r="H681" i="2"/>
  <c r="G681" i="2" s="1"/>
  <c r="H685" i="2"/>
  <c r="G685" i="2" s="1"/>
  <c r="H689" i="2"/>
  <c r="G689" i="2" s="1"/>
  <c r="H693" i="2"/>
  <c r="G693" i="2" s="1"/>
  <c r="H697" i="2"/>
  <c r="G697" i="2" s="1"/>
  <c r="H701" i="2"/>
  <c r="G701" i="2" s="1"/>
  <c r="H705" i="2"/>
  <c r="G705" i="2" s="1"/>
  <c r="H709" i="2"/>
  <c r="G709" i="2" s="1"/>
  <c r="H713" i="2"/>
  <c r="G713" i="2" s="1"/>
  <c r="H717" i="2"/>
  <c r="G717" i="2" s="1"/>
  <c r="H721" i="2"/>
  <c r="G721" i="2" s="1"/>
  <c r="H725" i="2"/>
  <c r="G725" i="2" s="1"/>
  <c r="H729" i="2"/>
  <c r="G729" i="2" s="1"/>
  <c r="H733" i="2"/>
  <c r="G733" i="2" s="1"/>
  <c r="H737" i="2"/>
  <c r="G737" i="2" s="1"/>
  <c r="H741" i="2"/>
  <c r="G741" i="2" s="1"/>
  <c r="H745" i="2"/>
  <c r="G745" i="2" s="1"/>
  <c r="H749" i="2"/>
  <c r="G749" i="2" s="1"/>
  <c r="H753" i="2"/>
  <c r="G753" i="2" s="1"/>
  <c r="H757" i="2"/>
  <c r="G757" i="2" s="1"/>
  <c r="H761" i="2"/>
  <c r="G761" i="2" s="1"/>
  <c r="H765" i="2"/>
  <c r="G765" i="2" s="1"/>
  <c r="H769" i="2"/>
  <c r="G769" i="2" s="1"/>
  <c r="H773" i="2"/>
  <c r="G773" i="2" s="1"/>
  <c r="H777" i="2"/>
  <c r="G777" i="2" s="1"/>
  <c r="H781" i="2"/>
  <c r="G781" i="2" s="1"/>
  <c r="H785" i="2"/>
  <c r="G785" i="2" s="1"/>
  <c r="H789" i="2"/>
  <c r="G789" i="2" s="1"/>
  <c r="H793" i="2"/>
  <c r="G793" i="2" s="1"/>
  <c r="H797" i="2"/>
  <c r="G797" i="2" s="1"/>
  <c r="H801" i="2"/>
  <c r="G801" i="2" s="1"/>
  <c r="H805" i="2"/>
  <c r="G805" i="2" s="1"/>
  <c r="H809" i="2"/>
  <c r="G809" i="2" s="1"/>
  <c r="H813" i="2"/>
  <c r="G813" i="2" s="1"/>
  <c r="H817" i="2"/>
  <c r="G817" i="2" s="1"/>
  <c r="H821" i="2"/>
  <c r="G821" i="2" s="1"/>
  <c r="H825" i="2"/>
  <c r="G825" i="2" s="1"/>
  <c r="H829" i="2"/>
  <c r="G829" i="2" s="1"/>
  <c r="H833" i="2"/>
  <c r="G833" i="2" s="1"/>
  <c r="H837" i="2"/>
  <c r="G837" i="2" s="1"/>
  <c r="H841" i="2"/>
  <c r="G841" i="2" s="1"/>
  <c r="H845" i="2"/>
  <c r="G845" i="2" s="1"/>
  <c r="H849" i="2"/>
  <c r="G849" i="2" s="1"/>
  <c r="H853" i="2"/>
  <c r="G853" i="2" s="1"/>
  <c r="H857" i="2"/>
  <c r="G857" i="2" s="1"/>
  <c r="H861" i="2"/>
  <c r="G861" i="2" s="1"/>
  <c r="H865" i="2"/>
  <c r="G865" i="2" s="1"/>
  <c r="H869" i="2"/>
  <c r="G869" i="2" s="1"/>
  <c r="H873" i="2"/>
  <c r="G873" i="2" s="1"/>
  <c r="H877" i="2"/>
  <c r="G877" i="2" s="1"/>
  <c r="H881" i="2"/>
  <c r="G881" i="2" s="1"/>
  <c r="H885" i="2"/>
  <c r="G885" i="2" s="1"/>
  <c r="H889" i="2"/>
  <c r="G889" i="2" s="1"/>
  <c r="H893" i="2"/>
  <c r="G893" i="2" s="1"/>
  <c r="H88" i="2"/>
  <c r="G88" i="2" s="1"/>
  <c r="H438" i="2"/>
  <c r="G438" i="2" s="1"/>
  <c r="H519" i="2"/>
  <c r="G519" i="2" s="1"/>
  <c r="H342" i="2"/>
  <c r="G342" i="2" s="1"/>
  <c r="H573" i="2"/>
  <c r="G573" i="2" s="1"/>
  <c r="H621" i="2"/>
  <c r="G621" i="2" s="1"/>
  <c r="H642" i="2"/>
  <c r="G642" i="2" s="1"/>
  <c r="H650" i="2"/>
  <c r="G650" i="2" s="1"/>
  <c r="H658" i="2"/>
  <c r="G658" i="2" s="1"/>
  <c r="H666" i="2"/>
  <c r="G666" i="2" s="1"/>
  <c r="H674" i="2"/>
  <c r="G674" i="2" s="1"/>
  <c r="H682" i="2"/>
  <c r="G682" i="2" s="1"/>
  <c r="H690" i="2"/>
  <c r="G690" i="2" s="1"/>
  <c r="H698" i="2"/>
  <c r="G698" i="2" s="1"/>
  <c r="H706" i="2"/>
  <c r="G706" i="2" s="1"/>
  <c r="H714" i="2"/>
  <c r="G714" i="2" s="1"/>
  <c r="H722" i="2"/>
  <c r="G722" i="2" s="1"/>
  <c r="H730" i="2"/>
  <c r="G730" i="2" s="1"/>
  <c r="H738" i="2"/>
  <c r="G738" i="2" s="1"/>
  <c r="H746" i="2"/>
  <c r="G746" i="2" s="1"/>
  <c r="H754" i="2"/>
  <c r="G754" i="2" s="1"/>
  <c r="H762" i="2"/>
  <c r="G762" i="2" s="1"/>
  <c r="H770" i="2"/>
  <c r="G770" i="2" s="1"/>
  <c r="H778" i="2"/>
  <c r="G778" i="2" s="1"/>
  <c r="H786" i="2"/>
  <c r="G786" i="2" s="1"/>
  <c r="H794" i="2"/>
  <c r="G794" i="2" s="1"/>
  <c r="H802" i="2"/>
  <c r="G802" i="2" s="1"/>
  <c r="H810" i="2"/>
  <c r="G810" i="2" s="1"/>
  <c r="H818" i="2"/>
  <c r="G818" i="2" s="1"/>
  <c r="H826" i="2"/>
  <c r="G826" i="2" s="1"/>
  <c r="H834" i="2"/>
  <c r="G834" i="2" s="1"/>
  <c r="H842" i="2"/>
  <c r="G842" i="2" s="1"/>
  <c r="H850" i="2"/>
  <c r="G850" i="2" s="1"/>
  <c r="H858" i="2"/>
  <c r="G858" i="2" s="1"/>
  <c r="H866" i="2"/>
  <c r="G866" i="2" s="1"/>
  <c r="H874" i="2"/>
  <c r="G874" i="2" s="1"/>
  <c r="H882" i="2"/>
  <c r="G882" i="2" s="1"/>
  <c r="H890" i="2"/>
  <c r="G890" i="2" s="1"/>
  <c r="H896" i="2"/>
  <c r="G896" i="2" s="1"/>
  <c r="H900" i="2"/>
  <c r="G900" i="2" s="1"/>
  <c r="H904" i="2"/>
  <c r="G904" i="2" s="1"/>
  <c r="H908" i="2"/>
  <c r="G908" i="2" s="1"/>
  <c r="H912" i="2"/>
  <c r="G912" i="2" s="1"/>
  <c r="H916" i="2"/>
  <c r="G916" i="2" s="1"/>
  <c r="H920" i="2"/>
  <c r="G920" i="2" s="1"/>
  <c r="H924" i="2"/>
  <c r="G924" i="2" s="1"/>
  <c r="H928" i="2"/>
  <c r="G928" i="2" s="1"/>
  <c r="H932" i="2"/>
  <c r="G932" i="2" s="1"/>
  <c r="H936" i="2"/>
  <c r="G936" i="2" s="1"/>
  <c r="H940" i="2"/>
  <c r="G940" i="2" s="1"/>
  <c r="H944" i="2"/>
  <c r="G944" i="2" s="1"/>
  <c r="H948" i="2"/>
  <c r="G948" i="2" s="1"/>
  <c r="H952" i="2"/>
  <c r="G952" i="2" s="1"/>
  <c r="H956" i="2"/>
  <c r="G956" i="2" s="1"/>
  <c r="H960" i="2"/>
  <c r="G960" i="2" s="1"/>
  <c r="H964" i="2"/>
  <c r="G964" i="2" s="1"/>
  <c r="H968" i="2"/>
  <c r="G968" i="2" s="1"/>
  <c r="H972" i="2"/>
  <c r="G972" i="2" s="1"/>
  <c r="H976" i="2"/>
  <c r="G976" i="2" s="1"/>
  <c r="H980" i="2"/>
  <c r="G980" i="2" s="1"/>
  <c r="H984" i="2"/>
  <c r="G984" i="2" s="1"/>
  <c r="H988" i="2"/>
  <c r="G988" i="2" s="1"/>
  <c r="H992" i="2"/>
  <c r="G992" i="2" s="1"/>
  <c r="H996" i="2"/>
  <c r="G996" i="2" s="1"/>
  <c r="H1000" i="2"/>
  <c r="G1000" i="2" s="1"/>
  <c r="H367" i="2"/>
  <c r="G367" i="2" s="1"/>
  <c r="H613" i="2"/>
  <c r="G613" i="2" s="1"/>
  <c r="H656" i="2"/>
  <c r="G656" i="2" s="1"/>
  <c r="H680" i="2"/>
  <c r="G680" i="2" s="1"/>
  <c r="H704" i="2"/>
  <c r="G704" i="2" s="1"/>
  <c r="H728" i="2"/>
  <c r="G728" i="2" s="1"/>
  <c r="H744" i="2"/>
  <c r="G744" i="2" s="1"/>
  <c r="H768" i="2"/>
  <c r="G768" i="2" s="1"/>
  <c r="H792" i="2"/>
  <c r="G792" i="2" s="1"/>
  <c r="H816" i="2"/>
  <c r="G816" i="2" s="1"/>
  <c r="H840" i="2"/>
  <c r="G840" i="2" s="1"/>
  <c r="H864" i="2"/>
  <c r="G864" i="2" s="1"/>
  <c r="H888" i="2"/>
  <c r="G888" i="2" s="1"/>
  <c r="H903" i="2"/>
  <c r="G903" i="2" s="1"/>
  <c r="H915" i="2"/>
  <c r="G915" i="2" s="1"/>
  <c r="H927" i="2"/>
  <c r="G927" i="2" s="1"/>
  <c r="H935" i="2"/>
  <c r="G935" i="2" s="1"/>
  <c r="H947" i="2"/>
  <c r="G947" i="2" s="1"/>
  <c r="H959" i="2"/>
  <c r="G959" i="2" s="1"/>
  <c r="H971" i="2"/>
  <c r="G971" i="2" s="1"/>
  <c r="H983" i="2"/>
  <c r="G983" i="2" s="1"/>
  <c r="H995" i="2"/>
  <c r="G995" i="2" s="1"/>
  <c r="H193" i="2"/>
  <c r="G193" i="2" s="1"/>
  <c r="H469" i="2"/>
  <c r="G469" i="2" s="1"/>
  <c r="H182" i="2"/>
  <c r="G182" i="2" s="1"/>
  <c r="H525" i="2"/>
  <c r="G525" i="2" s="1"/>
  <c r="H589" i="2"/>
  <c r="G589" i="2" s="1"/>
  <c r="H629" i="2"/>
  <c r="G629" i="2" s="1"/>
  <c r="H644" i="2"/>
  <c r="G644" i="2" s="1"/>
  <c r="H652" i="2"/>
  <c r="G652" i="2" s="1"/>
  <c r="H660" i="2"/>
  <c r="G660" i="2" s="1"/>
  <c r="H668" i="2"/>
  <c r="G668" i="2" s="1"/>
  <c r="H676" i="2"/>
  <c r="G676" i="2" s="1"/>
  <c r="H684" i="2"/>
  <c r="G684" i="2" s="1"/>
  <c r="H692" i="2"/>
  <c r="G692" i="2" s="1"/>
  <c r="H700" i="2"/>
  <c r="G700" i="2" s="1"/>
  <c r="H708" i="2"/>
  <c r="G708" i="2" s="1"/>
  <c r="H716" i="2"/>
  <c r="G716" i="2" s="1"/>
  <c r="H724" i="2"/>
  <c r="G724" i="2" s="1"/>
  <c r="H732" i="2"/>
  <c r="G732" i="2" s="1"/>
  <c r="H740" i="2"/>
  <c r="G740" i="2" s="1"/>
  <c r="H748" i="2"/>
  <c r="G748" i="2" s="1"/>
  <c r="H756" i="2"/>
  <c r="G756" i="2" s="1"/>
  <c r="H764" i="2"/>
  <c r="G764" i="2" s="1"/>
  <c r="H772" i="2"/>
  <c r="G772" i="2" s="1"/>
  <c r="H780" i="2"/>
  <c r="G780" i="2" s="1"/>
  <c r="H788" i="2"/>
  <c r="G788" i="2" s="1"/>
  <c r="H796" i="2"/>
  <c r="G796" i="2" s="1"/>
  <c r="H804" i="2"/>
  <c r="G804" i="2" s="1"/>
  <c r="H812" i="2"/>
  <c r="G812" i="2" s="1"/>
  <c r="H820" i="2"/>
  <c r="G820" i="2" s="1"/>
  <c r="H828" i="2"/>
  <c r="G828" i="2" s="1"/>
  <c r="H836" i="2"/>
  <c r="G836" i="2" s="1"/>
  <c r="H844" i="2"/>
  <c r="G844" i="2" s="1"/>
  <c r="H852" i="2"/>
  <c r="G852" i="2" s="1"/>
  <c r="H860" i="2"/>
  <c r="G860" i="2" s="1"/>
  <c r="H868" i="2"/>
  <c r="G868" i="2" s="1"/>
  <c r="H876" i="2"/>
  <c r="G876" i="2" s="1"/>
  <c r="H884" i="2"/>
  <c r="G884" i="2" s="1"/>
  <c r="H892" i="2"/>
  <c r="G892" i="2" s="1"/>
  <c r="H897" i="2"/>
  <c r="G897" i="2" s="1"/>
  <c r="H901" i="2"/>
  <c r="G901" i="2" s="1"/>
  <c r="H905" i="2"/>
  <c r="G905" i="2" s="1"/>
  <c r="H909" i="2"/>
  <c r="G909" i="2" s="1"/>
  <c r="H913" i="2"/>
  <c r="G913" i="2" s="1"/>
  <c r="H917" i="2"/>
  <c r="G917" i="2" s="1"/>
  <c r="H921" i="2"/>
  <c r="G921" i="2" s="1"/>
  <c r="H925" i="2"/>
  <c r="G925" i="2" s="1"/>
  <c r="H929" i="2"/>
  <c r="G929" i="2" s="1"/>
  <c r="H933" i="2"/>
  <c r="G933" i="2" s="1"/>
  <c r="H937" i="2"/>
  <c r="G937" i="2" s="1"/>
  <c r="H941" i="2"/>
  <c r="G941" i="2" s="1"/>
  <c r="H945" i="2"/>
  <c r="G945" i="2" s="1"/>
  <c r="H949" i="2"/>
  <c r="G949" i="2" s="1"/>
  <c r="H953" i="2"/>
  <c r="G953" i="2" s="1"/>
  <c r="H957" i="2"/>
  <c r="G957" i="2" s="1"/>
  <c r="H961" i="2"/>
  <c r="G961" i="2" s="1"/>
  <c r="H965" i="2"/>
  <c r="G965" i="2" s="1"/>
  <c r="H969" i="2"/>
  <c r="G969" i="2" s="1"/>
  <c r="H973" i="2"/>
  <c r="G973" i="2" s="1"/>
  <c r="H977" i="2"/>
  <c r="G977" i="2" s="1"/>
  <c r="H981" i="2"/>
  <c r="G981" i="2" s="1"/>
  <c r="H985" i="2"/>
  <c r="G985" i="2" s="1"/>
  <c r="H989" i="2"/>
  <c r="G989" i="2" s="1"/>
  <c r="H993" i="2"/>
  <c r="G993" i="2" s="1"/>
  <c r="H997" i="2"/>
  <c r="G997" i="2" s="1"/>
  <c r="H174" i="2"/>
  <c r="G174" i="2" s="1"/>
  <c r="H640" i="2"/>
  <c r="G640" i="2" s="1"/>
  <c r="H664" i="2"/>
  <c r="G664" i="2" s="1"/>
  <c r="H688" i="2"/>
  <c r="G688" i="2" s="1"/>
  <c r="H712" i="2"/>
  <c r="G712" i="2" s="1"/>
  <c r="H736" i="2"/>
  <c r="G736" i="2" s="1"/>
  <c r="H760" i="2"/>
  <c r="G760" i="2" s="1"/>
  <c r="H784" i="2"/>
  <c r="G784" i="2" s="1"/>
  <c r="H808" i="2"/>
  <c r="G808" i="2" s="1"/>
  <c r="H824" i="2"/>
  <c r="G824" i="2" s="1"/>
  <c r="H856" i="2"/>
  <c r="G856" i="2" s="1"/>
  <c r="H895" i="2"/>
  <c r="G895" i="2" s="1"/>
  <c r="H907" i="2"/>
  <c r="G907" i="2" s="1"/>
  <c r="H919" i="2"/>
  <c r="G919" i="2" s="1"/>
  <c r="H931" i="2"/>
  <c r="G931" i="2" s="1"/>
  <c r="H943" i="2"/>
  <c r="G943" i="2" s="1"/>
  <c r="H955" i="2"/>
  <c r="G955" i="2" s="1"/>
  <c r="H967" i="2"/>
  <c r="G967" i="2" s="1"/>
  <c r="H975" i="2"/>
  <c r="G975" i="2" s="1"/>
  <c r="H987" i="2"/>
  <c r="G987" i="2" s="1"/>
  <c r="H999" i="2"/>
  <c r="G999" i="2" s="1"/>
  <c r="H282" i="2"/>
  <c r="G282" i="2" s="1"/>
  <c r="H485" i="2"/>
  <c r="G485" i="2" s="1"/>
  <c r="H406" i="2"/>
  <c r="G406" i="2" s="1"/>
  <c r="H541" i="2"/>
  <c r="G541" i="2" s="1"/>
  <c r="H605" i="2"/>
  <c r="G605" i="2" s="1"/>
  <c r="H637" i="2"/>
  <c r="G637" i="2" s="1"/>
  <c r="H646" i="2"/>
  <c r="G646" i="2" s="1"/>
  <c r="H654" i="2"/>
  <c r="G654" i="2" s="1"/>
  <c r="H662" i="2"/>
  <c r="G662" i="2" s="1"/>
  <c r="H670" i="2"/>
  <c r="G670" i="2" s="1"/>
  <c r="H678" i="2"/>
  <c r="G678" i="2" s="1"/>
  <c r="H686" i="2"/>
  <c r="G686" i="2" s="1"/>
  <c r="H694" i="2"/>
  <c r="G694" i="2" s="1"/>
  <c r="H702" i="2"/>
  <c r="G702" i="2" s="1"/>
  <c r="H710" i="2"/>
  <c r="G710" i="2" s="1"/>
  <c r="H718" i="2"/>
  <c r="G718" i="2" s="1"/>
  <c r="H726" i="2"/>
  <c r="G726" i="2" s="1"/>
  <c r="H734" i="2"/>
  <c r="G734" i="2" s="1"/>
  <c r="H742" i="2"/>
  <c r="G742" i="2" s="1"/>
  <c r="H750" i="2"/>
  <c r="G750" i="2" s="1"/>
  <c r="H758" i="2"/>
  <c r="G758" i="2" s="1"/>
  <c r="H766" i="2"/>
  <c r="G766" i="2" s="1"/>
  <c r="H774" i="2"/>
  <c r="G774" i="2" s="1"/>
  <c r="H782" i="2"/>
  <c r="G782" i="2" s="1"/>
  <c r="H790" i="2"/>
  <c r="G790" i="2" s="1"/>
  <c r="H798" i="2"/>
  <c r="G798" i="2" s="1"/>
  <c r="H806" i="2"/>
  <c r="G806" i="2" s="1"/>
  <c r="H814" i="2"/>
  <c r="G814" i="2" s="1"/>
  <c r="H822" i="2"/>
  <c r="G822" i="2" s="1"/>
  <c r="H830" i="2"/>
  <c r="G830" i="2" s="1"/>
  <c r="H838" i="2"/>
  <c r="G838" i="2" s="1"/>
  <c r="H846" i="2"/>
  <c r="G846" i="2" s="1"/>
  <c r="H854" i="2"/>
  <c r="G854" i="2" s="1"/>
  <c r="H862" i="2"/>
  <c r="G862" i="2" s="1"/>
  <c r="H870" i="2"/>
  <c r="G870" i="2" s="1"/>
  <c r="H878" i="2"/>
  <c r="G878" i="2" s="1"/>
  <c r="H886" i="2"/>
  <c r="G886" i="2" s="1"/>
  <c r="H894" i="2"/>
  <c r="G894" i="2" s="1"/>
  <c r="H898" i="2"/>
  <c r="G898" i="2" s="1"/>
  <c r="H902" i="2"/>
  <c r="G902" i="2" s="1"/>
  <c r="H906" i="2"/>
  <c r="G906" i="2" s="1"/>
  <c r="H910" i="2"/>
  <c r="G910" i="2" s="1"/>
  <c r="H914" i="2"/>
  <c r="G914" i="2" s="1"/>
  <c r="H918" i="2"/>
  <c r="G918" i="2" s="1"/>
  <c r="H922" i="2"/>
  <c r="G922" i="2" s="1"/>
  <c r="H926" i="2"/>
  <c r="G926" i="2" s="1"/>
  <c r="H930" i="2"/>
  <c r="G930" i="2" s="1"/>
  <c r="H934" i="2"/>
  <c r="G934" i="2" s="1"/>
  <c r="H938" i="2"/>
  <c r="G938" i="2" s="1"/>
  <c r="H942" i="2"/>
  <c r="G942" i="2" s="1"/>
  <c r="H946" i="2"/>
  <c r="G946" i="2" s="1"/>
  <c r="H950" i="2"/>
  <c r="G950" i="2" s="1"/>
  <c r="H954" i="2"/>
  <c r="G954" i="2" s="1"/>
  <c r="H958" i="2"/>
  <c r="G958" i="2" s="1"/>
  <c r="H962" i="2"/>
  <c r="G962" i="2" s="1"/>
  <c r="H966" i="2"/>
  <c r="G966" i="2" s="1"/>
  <c r="H970" i="2"/>
  <c r="G970" i="2" s="1"/>
  <c r="H974" i="2"/>
  <c r="G974" i="2" s="1"/>
  <c r="H978" i="2"/>
  <c r="G978" i="2" s="1"/>
  <c r="H982" i="2"/>
  <c r="G982" i="2" s="1"/>
  <c r="H986" i="2"/>
  <c r="G986" i="2" s="1"/>
  <c r="H990" i="2"/>
  <c r="G990" i="2" s="1"/>
  <c r="H994" i="2"/>
  <c r="G994" i="2" s="1"/>
  <c r="H998" i="2"/>
  <c r="G998" i="2" s="1"/>
  <c r="H501" i="2"/>
  <c r="G501" i="2" s="1"/>
  <c r="H557" i="2"/>
  <c r="G557" i="2" s="1"/>
  <c r="H648" i="2"/>
  <c r="G648" i="2" s="1"/>
  <c r="H672" i="2"/>
  <c r="G672" i="2" s="1"/>
  <c r="H696" i="2"/>
  <c r="G696" i="2" s="1"/>
  <c r="H720" i="2"/>
  <c r="G720" i="2" s="1"/>
  <c r="H752" i="2"/>
  <c r="G752" i="2" s="1"/>
  <c r="H776" i="2"/>
  <c r="G776" i="2" s="1"/>
  <c r="H800" i="2"/>
  <c r="G800" i="2" s="1"/>
  <c r="H832" i="2"/>
  <c r="G832" i="2" s="1"/>
  <c r="H848" i="2"/>
  <c r="G848" i="2" s="1"/>
  <c r="H872" i="2"/>
  <c r="G872" i="2" s="1"/>
  <c r="H880" i="2"/>
  <c r="G880" i="2" s="1"/>
  <c r="H899" i="2"/>
  <c r="G899" i="2" s="1"/>
  <c r="H911" i="2"/>
  <c r="G911" i="2" s="1"/>
  <c r="H923" i="2"/>
  <c r="G923" i="2" s="1"/>
  <c r="H939" i="2"/>
  <c r="G939" i="2" s="1"/>
  <c r="H951" i="2"/>
  <c r="G951" i="2" s="1"/>
  <c r="H963" i="2"/>
  <c r="G963" i="2" s="1"/>
  <c r="H979" i="2"/>
  <c r="G979" i="2" s="1"/>
  <c r="H991" i="2"/>
  <c r="G991" i="2" s="1"/>
  <c r="H441" i="1"/>
  <c r="H331" i="1"/>
  <c r="H350" i="1"/>
  <c r="H403" i="1"/>
  <c r="H307" i="1"/>
  <c r="H292" i="1"/>
  <c r="H472" i="1"/>
  <c r="H412" i="1"/>
  <c r="H409" i="1"/>
  <c r="H398" i="1"/>
  <c r="H8" i="1"/>
  <c r="H12" i="1"/>
  <c r="H21" i="1"/>
  <c r="H25" i="1"/>
  <c r="H31" i="1"/>
  <c r="H35" i="1"/>
  <c r="H46" i="1"/>
  <c r="H50" i="1"/>
  <c r="H57" i="1"/>
  <c r="H65" i="1"/>
  <c r="H75" i="1"/>
  <c r="H82" i="1"/>
  <c r="H90" i="1"/>
  <c r="H97" i="1"/>
  <c r="H107" i="1"/>
  <c r="H119" i="1"/>
  <c r="H127" i="1"/>
  <c r="H135" i="1"/>
  <c r="H139" i="1"/>
  <c r="H150" i="1"/>
  <c r="H155" i="1"/>
  <c r="H161" i="1"/>
  <c r="H170" i="1"/>
  <c r="H175" i="1"/>
  <c r="H185" i="1"/>
  <c r="H189" i="1"/>
  <c r="H194" i="1"/>
  <c r="H202" i="1"/>
  <c r="H208" i="1"/>
  <c r="H214" i="1"/>
  <c r="H220" i="1"/>
  <c r="H225" i="1"/>
  <c r="H230" i="1"/>
  <c r="H243" i="1"/>
  <c r="H248" i="1"/>
  <c r="H254" i="1"/>
  <c r="H263" i="1"/>
  <c r="H245" i="1"/>
  <c r="H272" i="1"/>
  <c r="H280" i="1"/>
  <c r="H289" i="1"/>
  <c r="H296" i="1"/>
  <c r="H303" i="1"/>
  <c r="H317" i="1"/>
  <c r="H324" i="1"/>
  <c r="H330" i="1"/>
  <c r="H336" i="1"/>
  <c r="H344" i="1"/>
  <c r="H359" i="1"/>
  <c r="H364" i="1"/>
  <c r="H368" i="1"/>
  <c r="H375" i="1"/>
  <c r="H383" i="1"/>
  <c r="H389" i="1"/>
  <c r="H395" i="1"/>
  <c r="H402" i="1"/>
  <c r="H410" i="1"/>
  <c r="H419" i="1"/>
  <c r="H426" i="1"/>
  <c r="H435" i="1"/>
  <c r="H439" i="1"/>
  <c r="H446" i="1"/>
  <c r="H452" i="1"/>
  <c r="H458" i="1"/>
  <c r="H466" i="1"/>
  <c r="H471" i="1"/>
  <c r="H477" i="1"/>
  <c r="H483" i="1"/>
  <c r="H489" i="1"/>
  <c r="H498" i="1"/>
  <c r="H504" i="1"/>
  <c r="H508" i="1"/>
  <c r="H513" i="1"/>
  <c r="H524" i="1"/>
  <c r="H530" i="1"/>
  <c r="H538" i="1"/>
  <c r="H457" i="1"/>
  <c r="H415" i="1"/>
  <c r="H487" i="1"/>
  <c r="H393" i="1"/>
  <c r="H515" i="1"/>
  <c r="H536" i="1"/>
  <c r="H493" i="1"/>
  <c r="H503" i="1"/>
  <c r="H399" i="1"/>
  <c r="H525" i="1"/>
  <c r="H4" i="1"/>
  <c r="H9" i="1"/>
  <c r="H15" i="1"/>
  <c r="H22" i="1"/>
  <c r="H26" i="1"/>
  <c r="H32" i="1"/>
  <c r="H38" i="1"/>
  <c r="H47" i="1"/>
  <c r="H51" i="1"/>
  <c r="H59" i="1"/>
  <c r="H67" i="1"/>
  <c r="H78" i="1"/>
  <c r="H84" i="1"/>
  <c r="H91" i="1"/>
  <c r="H102" i="1"/>
  <c r="H109" i="1"/>
  <c r="H121" i="1"/>
  <c r="H130" i="1"/>
  <c r="H136" i="1"/>
  <c r="H143" i="1"/>
  <c r="H151" i="1"/>
  <c r="H156" i="1"/>
  <c r="H146" i="1"/>
  <c r="H171" i="1"/>
  <c r="H176" i="1"/>
  <c r="H186" i="1"/>
  <c r="H190" i="1"/>
  <c r="H196" i="1"/>
  <c r="H203" i="1"/>
  <c r="H209" i="1"/>
  <c r="H217" i="1"/>
  <c r="H222" i="1"/>
  <c r="H226" i="1"/>
  <c r="H234" i="1"/>
  <c r="H244" i="1"/>
  <c r="H180" i="1"/>
  <c r="H255" i="1"/>
  <c r="H264" i="1"/>
  <c r="H269" i="1"/>
  <c r="H275" i="1"/>
  <c r="H283" i="1"/>
  <c r="H290" i="1"/>
  <c r="H297" i="1"/>
  <c r="H306" i="1"/>
  <c r="H318" i="1"/>
  <c r="H326" i="1"/>
  <c r="H333" i="1"/>
  <c r="H337" i="1"/>
  <c r="H345" i="1"/>
  <c r="H360" i="1"/>
  <c r="H365" i="1"/>
  <c r="H370" i="1"/>
  <c r="H376" i="1"/>
  <c r="H384" i="1"/>
  <c r="H390" i="1"/>
  <c r="H396" i="1"/>
  <c r="H404" i="1"/>
  <c r="H413" i="1"/>
  <c r="H422" i="1"/>
  <c r="H428" i="1"/>
  <c r="H436" i="1"/>
  <c r="H442" i="1"/>
  <c r="H448" i="1"/>
  <c r="H453" i="1"/>
  <c r="H460" i="1"/>
  <c r="H467" i="1"/>
  <c r="H473" i="1"/>
  <c r="H478" i="1"/>
  <c r="H484" i="1"/>
  <c r="H490" i="1"/>
  <c r="H499" i="1"/>
  <c r="H505" i="1"/>
  <c r="H509" i="1"/>
  <c r="H518" i="1"/>
  <c r="H526" i="1"/>
  <c r="H531" i="1"/>
  <c r="H539" i="1"/>
  <c r="H456" i="1"/>
  <c r="H421" i="1"/>
  <c r="H495" i="1"/>
  <c r="H494" i="1"/>
  <c r="H514" i="1"/>
  <c r="H535" i="1"/>
  <c r="H470" i="1"/>
  <c r="H475" i="1"/>
  <c r="H323" i="1"/>
  <c r="H5" i="1"/>
  <c r="H10" i="1"/>
  <c r="H16" i="1"/>
  <c r="H23" i="1"/>
  <c r="H29" i="1"/>
  <c r="H33" i="1"/>
  <c r="H43" i="1"/>
  <c r="H48" i="1"/>
  <c r="H53" i="1"/>
  <c r="H60" i="1"/>
  <c r="H69" i="1"/>
  <c r="H79" i="1"/>
  <c r="H85" i="1"/>
  <c r="H92" i="1"/>
  <c r="H103" i="1"/>
  <c r="H110" i="1"/>
  <c r="H122" i="1"/>
  <c r="H132" i="1"/>
  <c r="H137" i="1"/>
  <c r="H144" i="1"/>
  <c r="H152" i="1"/>
  <c r="H159" i="1"/>
  <c r="H165" i="1"/>
  <c r="H172" i="1"/>
  <c r="H177" i="1"/>
  <c r="H187" i="1"/>
  <c r="H192" i="1"/>
  <c r="H197" i="1"/>
  <c r="H206" i="1"/>
  <c r="H210" i="1"/>
  <c r="H218" i="1"/>
  <c r="H223" i="1"/>
  <c r="H228" i="1"/>
  <c r="H237" i="1"/>
  <c r="H246" i="1"/>
  <c r="H249" i="1"/>
  <c r="H256" i="1"/>
  <c r="H265" i="1"/>
  <c r="H270" i="1"/>
  <c r="H276" i="1"/>
  <c r="H285" i="1"/>
  <c r="H291" i="1"/>
  <c r="H300" i="1"/>
  <c r="H310" i="1"/>
  <c r="H319" i="1"/>
  <c r="H327" i="1"/>
  <c r="H334" i="1"/>
  <c r="H338" i="1"/>
  <c r="H347" i="1"/>
  <c r="H361" i="1"/>
  <c r="H366" i="1"/>
  <c r="H371" i="1"/>
  <c r="H380" i="1"/>
  <c r="H385" i="1"/>
  <c r="H392" i="1"/>
  <c r="H397" i="1"/>
  <c r="H407" i="1"/>
  <c r="H414" i="1"/>
  <c r="H424" i="1"/>
  <c r="H431" i="1"/>
  <c r="H437" i="1"/>
  <c r="H444" i="1"/>
  <c r="H449" i="1"/>
  <c r="H454" i="1"/>
  <c r="H462" i="1"/>
  <c r="H468" i="1"/>
  <c r="H474" i="1"/>
  <c r="H479" i="1"/>
  <c r="H485" i="1"/>
  <c r="H491" i="1"/>
  <c r="H500" i="1"/>
  <c r="H506" i="1"/>
  <c r="H511" i="1"/>
  <c r="H519" i="1"/>
  <c r="H527" i="1"/>
  <c r="H532" i="1"/>
  <c r="H540" i="1"/>
  <c r="H486" i="1"/>
  <c r="H481" i="1"/>
  <c r="H482" i="1"/>
  <c r="H502" i="1"/>
  <c r="H533" i="1"/>
  <c r="H529" i="1"/>
  <c r="H420" i="1"/>
  <c r="H443" i="1"/>
  <c r="H299" i="1"/>
  <c r="H7" i="1"/>
  <c r="H11" i="1"/>
  <c r="H19" i="1"/>
  <c r="H24" i="1"/>
  <c r="H30" i="1"/>
  <c r="H34" i="1"/>
  <c r="H44" i="1"/>
  <c r="H49" i="1"/>
  <c r="H54" i="1"/>
  <c r="H62" i="1"/>
  <c r="H70" i="1"/>
  <c r="H81" i="1"/>
  <c r="H88" i="1"/>
  <c r="H93" i="1"/>
  <c r="H105" i="1"/>
  <c r="H113" i="1"/>
  <c r="H125" i="1"/>
  <c r="H133" i="1"/>
  <c r="H138" i="1"/>
  <c r="H149" i="1"/>
  <c r="H153" i="1"/>
  <c r="H160" i="1"/>
  <c r="H167" i="1"/>
  <c r="H173" i="1"/>
  <c r="H179" i="1"/>
  <c r="H188" i="1"/>
  <c r="H193" i="1"/>
  <c r="H198" i="1"/>
  <c r="H207" i="1"/>
  <c r="H212" i="1"/>
  <c r="H219" i="1"/>
  <c r="H224" i="1"/>
  <c r="H229" i="1"/>
  <c r="H241" i="1"/>
  <c r="H247" i="1"/>
  <c r="H251" i="1"/>
  <c r="H260" i="1"/>
  <c r="H268" i="1"/>
  <c r="H271" i="1"/>
  <c r="H277" i="1"/>
  <c r="H287" i="1"/>
  <c r="H294" i="1"/>
  <c r="H302" i="1"/>
  <c r="H316" i="1"/>
  <c r="H321" i="1"/>
  <c r="H328" i="1"/>
  <c r="H335" i="1"/>
  <c r="H342" i="1"/>
  <c r="H348" i="1"/>
  <c r="H363" i="1"/>
  <c r="H367" i="1"/>
  <c r="H374" i="1"/>
  <c r="H382" i="1"/>
  <c r="H387" i="1"/>
  <c r="H394" i="1"/>
  <c r="H400" i="1"/>
  <c r="H408" i="1"/>
  <c r="H417" i="1"/>
  <c r="H425" i="1"/>
  <c r="H432" i="1"/>
  <c r="H438" i="1"/>
  <c r="H445" i="1"/>
  <c r="H450" i="1"/>
  <c r="H455" i="1"/>
  <c r="H463" i="1"/>
  <c r="H469" i="1"/>
  <c r="H476" i="1"/>
  <c r="H480" i="1"/>
  <c r="H488" i="1"/>
  <c r="H492" i="1"/>
  <c r="H501" i="1"/>
  <c r="H507" i="1"/>
  <c r="H512" i="1"/>
  <c r="H520" i="1"/>
  <c r="H528" i="1"/>
  <c r="H537" i="1"/>
  <c r="H496" i="1"/>
  <c r="H433" i="1"/>
  <c r="H461" i="1"/>
  <c r="H459" i="1"/>
  <c r="H497" i="1"/>
  <c r="H534" i="1"/>
  <c r="H523" i="1"/>
  <c r="H510" i="1"/>
  <c r="H418" i="1"/>
  <c r="H401" i="1"/>
  <c r="H354" i="1"/>
  <c r="H351" i="1"/>
  <c r="H288" i="1"/>
  <c r="H391" i="1"/>
  <c r="H123" i="1"/>
  <c r="H18" i="1"/>
  <c r="H104" i="1"/>
  <c r="H64" i="1"/>
  <c r="H274" i="1"/>
  <c r="H142" i="1"/>
  <c r="H315" i="1"/>
  <c r="H145" i="1"/>
  <c r="H204" i="1"/>
  <c r="H166" i="1"/>
  <c r="H169" i="1"/>
  <c r="H6" i="1"/>
  <c r="H308" i="1"/>
  <c r="H112" i="1"/>
  <c r="H158" i="1"/>
  <c r="H238" i="1"/>
  <c r="H215" i="1"/>
  <c r="H178" i="1"/>
  <c r="H252" i="1"/>
  <c r="H239" i="1"/>
  <c r="H129" i="1"/>
  <c r="H311" i="1"/>
  <c r="H314" i="1"/>
  <c r="H116" i="1"/>
  <c r="H521" i="1"/>
  <c r="H349" i="1"/>
  <c r="H45" i="1"/>
  <c r="H28" i="1"/>
  <c r="H68" i="1"/>
  <c r="H164" i="1"/>
  <c r="H126" i="1"/>
  <c r="H14" i="1"/>
  <c r="H377" i="1"/>
  <c r="H266" i="1"/>
  <c r="H284" i="1"/>
  <c r="H378" i="1"/>
  <c r="H95" i="1"/>
  <c r="H517" i="1"/>
  <c r="H369" i="1"/>
  <c r="H447" i="1"/>
  <c r="H411" i="1"/>
  <c r="H542" i="1"/>
  <c r="H546" i="1"/>
  <c r="H550" i="1"/>
  <c r="H554" i="1"/>
  <c r="H558" i="1"/>
  <c r="H562" i="1"/>
  <c r="H566" i="1"/>
  <c r="H570" i="1"/>
  <c r="H574" i="1"/>
  <c r="H578" i="1"/>
  <c r="H582" i="1"/>
  <c r="H586" i="1"/>
  <c r="H590" i="1"/>
  <c r="H594" i="1"/>
  <c r="H598" i="1"/>
  <c r="H602" i="1"/>
  <c r="H606" i="1"/>
  <c r="H610" i="1"/>
  <c r="H614" i="1"/>
  <c r="H618" i="1"/>
  <c r="H622" i="1"/>
  <c r="H626" i="1"/>
  <c r="H630" i="1"/>
  <c r="H634" i="1"/>
  <c r="H638" i="1"/>
  <c r="H642" i="1"/>
  <c r="H646" i="1"/>
  <c r="H650" i="1"/>
  <c r="H654" i="1"/>
  <c r="H658" i="1"/>
  <c r="H662" i="1"/>
  <c r="H666" i="1"/>
  <c r="H670" i="1"/>
  <c r="H674" i="1"/>
  <c r="H678" i="1"/>
  <c r="H682" i="1"/>
  <c r="H686" i="1"/>
  <c r="H690" i="1"/>
  <c r="H694" i="1"/>
  <c r="H698" i="1"/>
  <c r="H702" i="1"/>
  <c r="H706" i="1"/>
  <c r="H710" i="1"/>
  <c r="H714" i="1"/>
  <c r="H718" i="1"/>
  <c r="H722" i="1"/>
  <c r="H726" i="1"/>
  <c r="H730" i="1"/>
  <c r="H734" i="1"/>
  <c r="H738" i="1"/>
  <c r="H742" i="1"/>
  <c r="H746" i="1"/>
  <c r="H762" i="1"/>
  <c r="H766" i="1"/>
  <c r="H770" i="1"/>
  <c r="H774" i="1"/>
  <c r="H782" i="1"/>
  <c r="H790" i="1"/>
  <c r="H806" i="1"/>
  <c r="H826" i="1"/>
  <c r="H854" i="1"/>
  <c r="H874" i="1"/>
  <c r="H304" i="1"/>
  <c r="H381" i="1"/>
  <c r="H353" i="1"/>
  <c r="H339" i="1"/>
  <c r="H267" i="1"/>
  <c r="H322" i="1"/>
  <c r="H94" i="1"/>
  <c r="H13" i="1"/>
  <c r="H71" i="1"/>
  <c r="H332" i="1"/>
  <c r="H200" i="1"/>
  <c r="H163" i="1"/>
  <c r="H340" i="1"/>
  <c r="H134" i="1"/>
  <c r="H195" i="1"/>
  <c r="H154" i="1"/>
  <c r="H58" i="1"/>
  <c r="H3" i="1"/>
  <c r="H273" i="1"/>
  <c r="H114" i="1"/>
  <c r="H213" i="1"/>
  <c r="H258" i="1"/>
  <c r="H201" i="1"/>
  <c r="H262" i="1"/>
  <c r="H240" i="1"/>
  <c r="H313" i="1"/>
  <c r="H115" i="1"/>
  <c r="H309" i="1"/>
  <c r="H305" i="1"/>
  <c r="H86" i="1"/>
  <c r="H427" i="1"/>
  <c r="H325" i="1"/>
  <c r="H39" i="1"/>
  <c r="H157" i="1"/>
  <c r="H76" i="1"/>
  <c r="H162" i="1"/>
  <c r="H99" i="1"/>
  <c r="H55" i="1"/>
  <c r="H253" i="1"/>
  <c r="H96" i="1"/>
  <c r="H106" i="1"/>
  <c r="H362" i="1"/>
  <c r="H80" i="1"/>
  <c r="H464" i="1"/>
  <c r="H379" i="1"/>
  <c r="H372" i="1"/>
  <c r="H259" i="1"/>
  <c r="H543" i="1"/>
  <c r="H547" i="1"/>
  <c r="H551" i="1"/>
  <c r="H555" i="1"/>
  <c r="H559" i="1"/>
  <c r="H563" i="1"/>
  <c r="H567" i="1"/>
  <c r="H571" i="1"/>
  <c r="H575" i="1"/>
  <c r="H579" i="1"/>
  <c r="H583" i="1"/>
  <c r="H587" i="1"/>
  <c r="H591" i="1"/>
  <c r="H595" i="1"/>
  <c r="H599" i="1"/>
  <c r="H603" i="1"/>
  <c r="H607" i="1"/>
  <c r="H611" i="1"/>
  <c r="H615" i="1"/>
  <c r="H619" i="1"/>
  <c r="H623" i="1"/>
  <c r="H627" i="1"/>
  <c r="H631" i="1"/>
  <c r="H635" i="1"/>
  <c r="H639" i="1"/>
  <c r="H643" i="1"/>
  <c r="H647" i="1"/>
  <c r="H651" i="1"/>
  <c r="H655" i="1"/>
  <c r="H659" i="1"/>
  <c r="H663" i="1"/>
  <c r="H667" i="1"/>
  <c r="H671" i="1"/>
  <c r="H675" i="1"/>
  <c r="H679" i="1"/>
  <c r="H683" i="1"/>
  <c r="H687" i="1"/>
  <c r="H691" i="1"/>
  <c r="H695" i="1"/>
  <c r="H699" i="1"/>
  <c r="H703" i="1"/>
  <c r="H707" i="1"/>
  <c r="H711" i="1"/>
  <c r="H715" i="1"/>
  <c r="H719" i="1"/>
  <c r="H723" i="1"/>
  <c r="H727" i="1"/>
  <c r="H731" i="1"/>
  <c r="H735" i="1"/>
  <c r="H739" i="1"/>
  <c r="H743" i="1"/>
  <c r="H747" i="1"/>
  <c r="H751" i="1"/>
  <c r="H755" i="1"/>
  <c r="H759" i="1"/>
  <c r="H763" i="1"/>
  <c r="H767" i="1"/>
  <c r="H771" i="1"/>
  <c r="H775" i="1"/>
  <c r="H779" i="1"/>
  <c r="H783" i="1"/>
  <c r="H787" i="1"/>
  <c r="H791" i="1"/>
  <c r="H795" i="1"/>
  <c r="H799" i="1"/>
  <c r="H803" i="1"/>
  <c r="H807" i="1"/>
  <c r="H811" i="1"/>
  <c r="H815" i="1"/>
  <c r="H819" i="1"/>
  <c r="H823" i="1"/>
  <c r="H827" i="1"/>
  <c r="H831" i="1"/>
  <c r="H835" i="1"/>
  <c r="H839" i="1"/>
  <c r="H843" i="1"/>
  <c r="H847" i="1"/>
  <c r="H851" i="1"/>
  <c r="H855" i="1"/>
  <c r="H859" i="1"/>
  <c r="H863" i="1"/>
  <c r="H867" i="1"/>
  <c r="H871" i="1"/>
  <c r="H875" i="1"/>
  <c r="H879" i="1"/>
  <c r="H883" i="1"/>
  <c r="H887" i="1"/>
  <c r="H891" i="1"/>
  <c r="H895" i="1"/>
  <c r="H899" i="1"/>
  <c r="H903" i="1"/>
  <c r="H907" i="1"/>
  <c r="H911" i="1"/>
  <c r="H915" i="1"/>
  <c r="H919" i="1"/>
  <c r="H923" i="1"/>
  <c r="H927" i="1"/>
  <c r="H931" i="1"/>
  <c r="H935" i="1"/>
  <c r="H939" i="1"/>
  <c r="H943" i="1"/>
  <c r="H947" i="1"/>
  <c r="H951" i="1"/>
  <c r="H955" i="1"/>
  <c r="H959" i="1"/>
  <c r="H963" i="1"/>
  <c r="H967" i="1"/>
  <c r="H971" i="1"/>
  <c r="H975" i="1"/>
  <c r="H979" i="1"/>
  <c r="H983" i="1"/>
  <c r="H987" i="1"/>
  <c r="H991" i="1"/>
  <c r="H995" i="1"/>
  <c r="H999" i="1"/>
  <c r="H758" i="1"/>
  <c r="H786" i="1"/>
  <c r="H802" i="1"/>
  <c r="H818" i="1"/>
  <c r="H834" i="1"/>
  <c r="H846" i="1"/>
  <c r="H866" i="1"/>
  <c r="H882" i="1"/>
  <c r="H429" i="1"/>
  <c r="H373" i="1"/>
  <c r="H386" i="1"/>
  <c r="H312" i="1"/>
  <c r="H236" i="1"/>
  <c r="H301" i="1"/>
  <c r="H40" i="1"/>
  <c r="H118" i="1"/>
  <c r="H131" i="1"/>
  <c r="H298" i="1"/>
  <c r="H199" i="1"/>
  <c r="H27" i="1"/>
  <c r="H184" i="1"/>
  <c r="H221" i="1"/>
  <c r="H111" i="1"/>
  <c r="H17" i="1"/>
  <c r="H522" i="1"/>
  <c r="H434" i="1"/>
  <c r="H2" i="1"/>
  <c r="H147" i="1"/>
  <c r="H216" i="1"/>
  <c r="H231" i="1"/>
  <c r="H191" i="1"/>
  <c r="H128" i="1"/>
  <c r="H286" i="1"/>
  <c r="H61" i="1"/>
  <c r="H124" i="1"/>
  <c r="H77" i="1"/>
  <c r="H242" i="1"/>
  <c r="H89" i="1"/>
  <c r="H357" i="1"/>
  <c r="H279" i="1"/>
  <c r="H37" i="1"/>
  <c r="H101" i="1"/>
  <c r="H235" i="1"/>
  <c r="H148" i="1"/>
  <c r="H83" i="1"/>
  <c r="H42" i="1"/>
  <c r="H355" i="1"/>
  <c r="H341" i="1"/>
  <c r="H295" i="1"/>
  <c r="H358" i="1"/>
  <c r="H73" i="1"/>
  <c r="H465" i="1"/>
  <c r="H343" i="1"/>
  <c r="H356" i="1"/>
  <c r="H261" i="1"/>
  <c r="H544" i="1"/>
  <c r="H548" i="1"/>
  <c r="H552" i="1"/>
  <c r="H556" i="1"/>
  <c r="H560" i="1"/>
  <c r="H564" i="1"/>
  <c r="H568" i="1"/>
  <c r="H572" i="1"/>
  <c r="H576" i="1"/>
  <c r="H580" i="1"/>
  <c r="H584" i="1"/>
  <c r="H588" i="1"/>
  <c r="H592" i="1"/>
  <c r="H596" i="1"/>
  <c r="H600" i="1"/>
  <c r="H604" i="1"/>
  <c r="H608" i="1"/>
  <c r="H612" i="1"/>
  <c r="H616" i="1"/>
  <c r="H620" i="1"/>
  <c r="H624" i="1"/>
  <c r="H628" i="1"/>
  <c r="H632" i="1"/>
  <c r="H636" i="1"/>
  <c r="H640" i="1"/>
  <c r="H644" i="1"/>
  <c r="H648" i="1"/>
  <c r="H652" i="1"/>
  <c r="H656" i="1"/>
  <c r="H660" i="1"/>
  <c r="H664" i="1"/>
  <c r="H668" i="1"/>
  <c r="H672" i="1"/>
  <c r="H676" i="1"/>
  <c r="H680" i="1"/>
  <c r="H684" i="1"/>
  <c r="H688" i="1"/>
  <c r="H692" i="1"/>
  <c r="H696" i="1"/>
  <c r="H700" i="1"/>
  <c r="H704" i="1"/>
  <c r="H708" i="1"/>
  <c r="H712" i="1"/>
  <c r="H716" i="1"/>
  <c r="H720" i="1"/>
  <c r="H724" i="1"/>
  <c r="H728" i="1"/>
  <c r="H732" i="1"/>
  <c r="H736" i="1"/>
  <c r="H740" i="1"/>
  <c r="H744" i="1"/>
  <c r="H748" i="1"/>
  <c r="H752" i="1"/>
  <c r="H756" i="1"/>
  <c r="H760" i="1"/>
  <c r="H764" i="1"/>
  <c r="H768" i="1"/>
  <c r="H772" i="1"/>
  <c r="H776" i="1"/>
  <c r="H780" i="1"/>
  <c r="H784" i="1"/>
  <c r="H788" i="1"/>
  <c r="H792" i="1"/>
  <c r="H796" i="1"/>
  <c r="H800" i="1"/>
  <c r="H804" i="1"/>
  <c r="H808" i="1"/>
  <c r="H812" i="1"/>
  <c r="H816" i="1"/>
  <c r="H820" i="1"/>
  <c r="H824" i="1"/>
  <c r="H828" i="1"/>
  <c r="H832" i="1"/>
  <c r="H836" i="1"/>
  <c r="H840" i="1"/>
  <c r="H844" i="1"/>
  <c r="H848" i="1"/>
  <c r="H852" i="1"/>
  <c r="H856" i="1"/>
  <c r="H860" i="1"/>
  <c r="H864" i="1"/>
  <c r="H868" i="1"/>
  <c r="H872" i="1"/>
  <c r="H876" i="1"/>
  <c r="H880" i="1"/>
  <c r="H884" i="1"/>
  <c r="H888" i="1"/>
  <c r="H892" i="1"/>
  <c r="H896" i="1"/>
  <c r="H900" i="1"/>
  <c r="H904" i="1"/>
  <c r="H908" i="1"/>
  <c r="H912" i="1"/>
  <c r="H916" i="1"/>
  <c r="H920" i="1"/>
  <c r="H924" i="1"/>
  <c r="H928" i="1"/>
  <c r="H932" i="1"/>
  <c r="H936" i="1"/>
  <c r="H940" i="1"/>
  <c r="H944" i="1"/>
  <c r="H948" i="1"/>
  <c r="H952" i="1"/>
  <c r="H956" i="1"/>
  <c r="H960" i="1"/>
  <c r="H964" i="1"/>
  <c r="H968" i="1"/>
  <c r="H972" i="1"/>
  <c r="H976" i="1"/>
  <c r="H980" i="1"/>
  <c r="H984" i="1"/>
  <c r="H988" i="1"/>
  <c r="H992" i="1"/>
  <c r="H996" i="1"/>
  <c r="H1000" i="1"/>
  <c r="H754" i="1"/>
  <c r="H798" i="1"/>
  <c r="H814" i="1"/>
  <c r="H822" i="1"/>
  <c r="H838" i="1"/>
  <c r="H850" i="1"/>
  <c r="H862" i="1"/>
  <c r="H878" i="1"/>
  <c r="H423" i="1"/>
  <c r="H516" i="1"/>
  <c r="H388" i="1"/>
  <c r="H278" i="1"/>
  <c r="H233" i="1"/>
  <c r="H232" i="1"/>
  <c r="H41" i="1"/>
  <c r="H120" i="1"/>
  <c r="H72" i="1"/>
  <c r="H293" i="1"/>
  <c r="H211" i="1"/>
  <c r="H320" i="1"/>
  <c r="H181" i="1"/>
  <c r="H205" i="1"/>
  <c r="H182" i="1"/>
  <c r="H63" i="1"/>
  <c r="H20" i="1"/>
  <c r="H405" i="1"/>
  <c r="H141" i="1"/>
  <c r="H227" i="1"/>
  <c r="H282" i="1"/>
  <c r="H257" i="1"/>
  <c r="H183" i="1"/>
  <c r="H74" i="1"/>
  <c r="H281" i="1"/>
  <c r="H140" i="1"/>
  <c r="H100" i="1"/>
  <c r="H36" i="1"/>
  <c r="H117" i="1"/>
  <c r="H52" i="1"/>
  <c r="H416" i="1"/>
  <c r="H168" i="1"/>
  <c r="H56" i="1"/>
  <c r="H108" i="1"/>
  <c r="H174" i="1"/>
  <c r="H98" i="1"/>
  <c r="H66" i="1"/>
  <c r="H329" i="1"/>
  <c r="H346" i="1"/>
  <c r="H352" i="1"/>
  <c r="H430" i="1"/>
  <c r="H87" i="1"/>
  <c r="H250" i="1"/>
  <c r="H406" i="1"/>
  <c r="H451" i="1"/>
  <c r="H440" i="1"/>
  <c r="H541" i="1"/>
  <c r="H545" i="1"/>
  <c r="H549" i="1"/>
  <c r="H553" i="1"/>
  <c r="H557" i="1"/>
  <c r="H561" i="1"/>
  <c r="H565" i="1"/>
  <c r="H569" i="1"/>
  <c r="H573" i="1"/>
  <c r="H577" i="1"/>
  <c r="H581" i="1"/>
  <c r="H585" i="1"/>
  <c r="H589" i="1"/>
  <c r="H593" i="1"/>
  <c r="H597" i="1"/>
  <c r="H601" i="1"/>
  <c r="H605" i="1"/>
  <c r="H609" i="1"/>
  <c r="H613" i="1"/>
  <c r="H617" i="1"/>
  <c r="H621" i="1"/>
  <c r="H625" i="1"/>
  <c r="H629" i="1"/>
  <c r="H633" i="1"/>
  <c r="H637" i="1"/>
  <c r="H641" i="1"/>
  <c r="H645" i="1"/>
  <c r="H649" i="1"/>
  <c r="H653" i="1"/>
  <c r="H657" i="1"/>
  <c r="H661" i="1"/>
  <c r="H665" i="1"/>
  <c r="H669" i="1"/>
  <c r="H673" i="1"/>
  <c r="H677" i="1"/>
  <c r="H681" i="1"/>
  <c r="H685" i="1"/>
  <c r="H689" i="1"/>
  <c r="H693" i="1"/>
  <c r="H697" i="1"/>
  <c r="H701" i="1"/>
  <c r="H705" i="1"/>
  <c r="H709" i="1"/>
  <c r="H713" i="1"/>
  <c r="H717" i="1"/>
  <c r="H721" i="1"/>
  <c r="H725" i="1"/>
  <c r="H729" i="1"/>
  <c r="H733" i="1"/>
  <c r="H737" i="1"/>
  <c r="H741" i="1"/>
  <c r="H745" i="1"/>
  <c r="H749" i="1"/>
  <c r="H753" i="1"/>
  <c r="H757" i="1"/>
  <c r="H761" i="1"/>
  <c r="H765" i="1"/>
  <c r="H769" i="1"/>
  <c r="H773" i="1"/>
  <c r="H777" i="1"/>
  <c r="H781" i="1"/>
  <c r="H785" i="1"/>
  <c r="H789" i="1"/>
  <c r="H793" i="1"/>
  <c r="H797" i="1"/>
  <c r="H801" i="1"/>
  <c r="H805" i="1"/>
  <c r="H809" i="1"/>
  <c r="H813" i="1"/>
  <c r="H817" i="1"/>
  <c r="H821" i="1"/>
  <c r="H825" i="1"/>
  <c r="H829" i="1"/>
  <c r="H833" i="1"/>
  <c r="H837" i="1"/>
  <c r="H841" i="1"/>
  <c r="H845" i="1"/>
  <c r="H849" i="1"/>
  <c r="H853" i="1"/>
  <c r="H857" i="1"/>
  <c r="H861" i="1"/>
  <c r="H865" i="1"/>
  <c r="H869" i="1"/>
  <c r="H873" i="1"/>
  <c r="H877" i="1"/>
  <c r="H881" i="1"/>
  <c r="H885" i="1"/>
  <c r="H889" i="1"/>
  <c r="H893" i="1"/>
  <c r="H897" i="1"/>
  <c r="H901" i="1"/>
  <c r="H905" i="1"/>
  <c r="H909" i="1"/>
  <c r="H913" i="1"/>
  <c r="H917" i="1"/>
  <c r="H921" i="1"/>
  <c r="H925" i="1"/>
  <c r="H929" i="1"/>
  <c r="H933" i="1"/>
  <c r="H937" i="1"/>
  <c r="H941" i="1"/>
  <c r="H945" i="1"/>
  <c r="H949" i="1"/>
  <c r="H953" i="1"/>
  <c r="H957" i="1"/>
  <c r="H961" i="1"/>
  <c r="H965" i="1"/>
  <c r="H969" i="1"/>
  <c r="H973" i="1"/>
  <c r="H977" i="1"/>
  <c r="H981" i="1"/>
  <c r="H985" i="1"/>
  <c r="H989" i="1"/>
  <c r="H993" i="1"/>
  <c r="H997" i="1"/>
  <c r="H750" i="1"/>
  <c r="H778" i="1"/>
  <c r="H794" i="1"/>
  <c r="H810" i="1"/>
  <c r="H830" i="1"/>
  <c r="H842" i="1"/>
  <c r="H858" i="1"/>
  <c r="H870" i="1"/>
  <c r="H886" i="1"/>
  <c r="H890" i="1"/>
  <c r="H906" i="1"/>
  <c r="H922" i="1"/>
  <c r="H938" i="1"/>
  <c r="H954" i="1"/>
  <c r="H970" i="1"/>
  <c r="H986" i="1"/>
  <c r="H950" i="1"/>
  <c r="H894" i="1"/>
  <c r="H910" i="1"/>
  <c r="H926" i="1"/>
  <c r="H942" i="1"/>
  <c r="H958" i="1"/>
  <c r="H974" i="1"/>
  <c r="H990" i="1"/>
  <c r="H918" i="1"/>
  <c r="H898" i="1"/>
  <c r="H914" i="1"/>
  <c r="H930" i="1"/>
  <c r="H946" i="1"/>
  <c r="H962" i="1"/>
  <c r="H978" i="1"/>
  <c r="H994" i="1"/>
  <c r="H902" i="1"/>
  <c r="H934" i="1"/>
  <c r="H966" i="1"/>
  <c r="H982" i="1"/>
  <c r="H998" i="1"/>
  <c r="AA1" i="1"/>
  <c r="W201" i="2"/>
  <c r="Z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261" i="1"/>
  <c r="E259" i="1"/>
  <c r="E411" i="1"/>
  <c r="E440" i="1"/>
  <c r="E356" i="1"/>
  <c r="E372" i="1"/>
  <c r="E447" i="1"/>
  <c r="E451" i="1"/>
  <c r="E343" i="1"/>
  <c r="E379" i="1"/>
  <c r="E369" i="1"/>
  <c r="E406" i="1"/>
  <c r="E465" i="1"/>
  <c r="E464" i="1"/>
  <c r="E517" i="1"/>
  <c r="E250" i="1"/>
  <c r="E73" i="1"/>
  <c r="E80" i="1"/>
  <c r="E95" i="1"/>
  <c r="E87" i="1"/>
  <c r="E358" i="1"/>
  <c r="E362" i="1"/>
  <c r="E378" i="1"/>
  <c r="E430" i="1"/>
  <c r="E295" i="1"/>
  <c r="E106" i="1"/>
  <c r="E284" i="1"/>
  <c r="E352" i="1"/>
  <c r="E341" i="1"/>
  <c r="E355" i="1"/>
  <c r="E253" i="1"/>
  <c r="E377" i="1"/>
  <c r="E329" i="1"/>
  <c r="E42" i="1"/>
  <c r="E55" i="1"/>
  <c r="E14" i="1"/>
  <c r="E66" i="1"/>
  <c r="E83" i="1"/>
  <c r="E99" i="1"/>
  <c r="E126" i="1"/>
  <c r="E98" i="1"/>
  <c r="E148" i="1"/>
  <c r="E162" i="1"/>
  <c r="E164" i="1"/>
  <c r="E174" i="1"/>
  <c r="E235" i="1"/>
  <c r="E76" i="1"/>
  <c r="E68" i="1"/>
  <c r="E108" i="1"/>
  <c r="E101" i="1"/>
  <c r="E157" i="1"/>
  <c r="E28" i="1"/>
  <c r="E56" i="1"/>
  <c r="E37" i="1"/>
  <c r="E39" i="1"/>
  <c r="E45" i="1"/>
  <c r="E168" i="1"/>
  <c r="E279" i="1"/>
  <c r="E325" i="1"/>
  <c r="E349" i="1"/>
  <c r="E416" i="1"/>
  <c r="E357" i="1"/>
  <c r="E427" i="1"/>
  <c r="E521" i="1"/>
  <c r="E52" i="1"/>
  <c r="E89" i="1"/>
  <c r="E86" i="1"/>
  <c r="E116" i="1"/>
  <c r="E117" i="1"/>
  <c r="E242" i="1"/>
  <c r="E305" i="1"/>
  <c r="E314" i="1"/>
  <c r="E36" i="1"/>
  <c r="E77" i="1"/>
  <c r="E309" i="1"/>
  <c r="E311" i="1"/>
  <c r="E100" i="1"/>
  <c r="E124" i="1"/>
  <c r="E115" i="1"/>
  <c r="E129" i="1"/>
  <c r="E140" i="1"/>
  <c r="E61" i="1"/>
  <c r="E313" i="1"/>
  <c r="E239" i="1"/>
  <c r="E281" i="1"/>
  <c r="E286" i="1"/>
  <c r="E240" i="1"/>
  <c r="E252" i="1"/>
  <c r="E74" i="1"/>
  <c r="E128" i="1"/>
  <c r="E262" i="1"/>
  <c r="E178" i="1"/>
  <c r="E183" i="1"/>
  <c r="E191" i="1"/>
  <c r="E201" i="1"/>
  <c r="E215" i="1"/>
  <c r="E257" i="1"/>
  <c r="E231" i="1"/>
  <c r="E258" i="1"/>
  <c r="E238" i="1"/>
  <c r="E282" i="1"/>
  <c r="E216" i="1"/>
  <c r="E213" i="1"/>
  <c r="E158" i="1"/>
  <c r="E227" i="1"/>
  <c r="E147" i="1"/>
  <c r="E114" i="1"/>
  <c r="E112" i="1"/>
  <c r="E141" i="1"/>
  <c r="E2" i="1"/>
  <c r="E273" i="1"/>
  <c r="E308" i="1"/>
  <c r="E405" i="1"/>
  <c r="E434" i="1"/>
  <c r="E3" i="1"/>
  <c r="E6" i="1"/>
  <c r="E20" i="1"/>
  <c r="E522" i="1"/>
  <c r="E58" i="1"/>
  <c r="E169" i="1"/>
  <c r="E63" i="1"/>
  <c r="E17" i="1"/>
  <c r="E154" i="1"/>
  <c r="E166" i="1"/>
  <c r="E182" i="1"/>
  <c r="E111" i="1"/>
  <c r="E195" i="1"/>
  <c r="E204" i="1"/>
  <c r="E205" i="1"/>
  <c r="E221" i="1"/>
  <c r="E134" i="1"/>
  <c r="E145" i="1"/>
  <c r="E181" i="1"/>
  <c r="E184" i="1"/>
  <c r="E340" i="1"/>
  <c r="E315" i="1"/>
  <c r="E320" i="1"/>
  <c r="E27" i="1"/>
  <c r="E163" i="1"/>
  <c r="E142" i="1"/>
  <c r="E211" i="1"/>
  <c r="E199" i="1"/>
  <c r="E200" i="1"/>
  <c r="E274" i="1"/>
  <c r="E293" i="1"/>
  <c r="E298" i="1"/>
  <c r="E332" i="1"/>
  <c r="E64" i="1"/>
  <c r="E72" i="1"/>
  <c r="E131" i="1"/>
  <c r="E71" i="1"/>
  <c r="E104" i="1"/>
  <c r="E120" i="1"/>
  <c r="E118" i="1"/>
  <c r="E13" i="1"/>
  <c r="E18" i="1"/>
  <c r="E41" i="1"/>
  <c r="E40" i="1"/>
  <c r="E94" i="1"/>
  <c r="E123" i="1"/>
  <c r="E232" i="1"/>
  <c r="E301" i="1"/>
  <c r="E322" i="1"/>
  <c r="E391" i="1"/>
  <c r="E233" i="1"/>
  <c r="E236" i="1"/>
  <c r="E267" i="1"/>
  <c r="E288" i="1"/>
  <c r="E278" i="1"/>
  <c r="E312" i="1"/>
  <c r="E339" i="1"/>
  <c r="E351" i="1"/>
  <c r="E388" i="1"/>
  <c r="E386" i="1"/>
  <c r="E353" i="1"/>
  <c r="E354" i="1"/>
  <c r="E516" i="1"/>
  <c r="E373" i="1"/>
  <c r="E381" i="1"/>
  <c r="E401" i="1"/>
  <c r="E423" i="1"/>
  <c r="E429" i="1"/>
  <c r="E525" i="1"/>
  <c r="E304" i="1"/>
  <c r="E299" i="1"/>
  <c r="E323" i="1"/>
  <c r="E399" i="1"/>
  <c r="E418" i="1"/>
  <c r="E443" i="1"/>
  <c r="E475" i="1"/>
  <c r="E503" i="1"/>
  <c r="E510" i="1"/>
  <c r="E420" i="1"/>
  <c r="E470" i="1"/>
  <c r="E493" i="1"/>
  <c r="E523" i="1"/>
  <c r="E529" i="1"/>
  <c r="E535" i="1"/>
  <c r="E536" i="1"/>
  <c r="E534" i="1"/>
  <c r="E533" i="1"/>
  <c r="E514" i="1"/>
  <c r="E515" i="1"/>
  <c r="E497" i="1"/>
  <c r="E502" i="1"/>
  <c r="E494" i="1"/>
  <c r="E393" i="1"/>
  <c r="E459" i="1"/>
  <c r="E482" i="1"/>
  <c r="E495" i="1"/>
  <c r="E487" i="1"/>
  <c r="E461" i="1"/>
  <c r="E481" i="1"/>
  <c r="E421" i="1"/>
  <c r="E415" i="1"/>
  <c r="E433" i="1"/>
  <c r="E69" i="1"/>
  <c r="E82" i="1"/>
  <c r="E33" i="1"/>
  <c r="E102" i="1"/>
  <c r="E263" i="1"/>
  <c r="E256" i="1"/>
  <c r="E270" i="1"/>
  <c r="E374" i="1"/>
  <c r="E229" i="1"/>
  <c r="E380" i="1"/>
  <c r="E424" i="1"/>
  <c r="E449" i="1"/>
  <c r="E15" i="1"/>
  <c r="E51" i="1"/>
  <c r="E50" i="1"/>
  <c r="E32" i="1"/>
  <c r="E255" i="1"/>
  <c r="E167" i="1"/>
  <c r="E319" i="1"/>
  <c r="E397" i="1"/>
  <c r="E192" i="1"/>
  <c r="E276" i="1"/>
  <c r="E91" i="1"/>
  <c r="E85" i="1"/>
  <c r="E127" i="1"/>
  <c r="E151" i="1"/>
  <c r="E133" i="1"/>
  <c r="E210" i="1"/>
  <c r="E160" i="1"/>
  <c r="E156" i="1"/>
  <c r="E277" i="1"/>
  <c r="E376" i="1"/>
  <c r="E173" i="1"/>
  <c r="E389" i="1"/>
  <c r="E237" i="1"/>
  <c r="E130" i="1"/>
  <c r="E193" i="1"/>
  <c r="E197" i="1"/>
  <c r="E161" i="1"/>
  <c r="E209" i="1"/>
  <c r="E132" i="1"/>
  <c r="E38" i="1"/>
  <c r="E190" i="1"/>
  <c r="E122" i="1"/>
  <c r="E222" i="1"/>
  <c r="E247" i="1"/>
  <c r="E188" i="1"/>
  <c r="E248" i="1"/>
  <c r="E246" i="1"/>
  <c r="E228" i="1"/>
  <c r="E30" i="1"/>
  <c r="E324" i="1"/>
  <c r="E422" i="1"/>
  <c r="E435" i="1"/>
  <c r="E367" i="1"/>
  <c r="E518" i="1"/>
  <c r="E383" i="1"/>
  <c r="E436" i="1"/>
  <c r="E342" i="1"/>
  <c r="E385" i="1"/>
  <c r="E395" i="1"/>
  <c r="E198" i="1"/>
  <c r="E297" i="1"/>
  <c r="E431" i="1"/>
  <c r="E344" i="1"/>
  <c r="E202" i="1"/>
  <c r="E113" i="1"/>
  <c r="E513" i="1"/>
  <c r="E59" i="1"/>
  <c r="E335" i="1"/>
  <c r="E70" i="1"/>
  <c r="E26" i="1"/>
  <c r="E47" i="1"/>
  <c r="E84" i="1"/>
  <c r="E81" i="1"/>
  <c r="E244" i="1"/>
  <c r="E179" i="1"/>
  <c r="E316" i="1"/>
  <c r="E271" i="1"/>
  <c r="E417" i="1"/>
  <c r="E290" i="1"/>
  <c r="E511" i="1"/>
  <c r="E25" i="1"/>
  <c r="E366" i="1"/>
  <c r="E426" i="1"/>
  <c r="E432" i="1"/>
  <c r="E392" i="1"/>
  <c r="E438" i="1"/>
  <c r="E442" i="1"/>
  <c r="E478" i="1"/>
  <c r="E492" i="1"/>
  <c r="E326" i="1"/>
  <c r="E348" i="1"/>
  <c r="E302" i="1"/>
  <c r="E214" i="1"/>
  <c r="E226" i="1"/>
  <c r="E294" i="1"/>
  <c r="E303" i="1"/>
  <c r="E491" i="1"/>
  <c r="E526" i="1"/>
  <c r="E524" i="1"/>
  <c r="E300" i="1"/>
  <c r="E5" i="1"/>
  <c r="E24" i="1"/>
  <c r="E445" i="1"/>
  <c r="E455" i="1"/>
  <c r="E509" i="1"/>
  <c r="E507" i="1"/>
  <c r="E539" i="1"/>
  <c r="E19" i="1"/>
  <c r="E60" i="1"/>
  <c r="E21" i="1"/>
  <c r="E53" i="1"/>
  <c r="E35" i="1"/>
  <c r="E49" i="1"/>
  <c r="E65" i="1"/>
  <c r="E490" i="1"/>
  <c r="E365" i="1"/>
  <c r="E187" i="1"/>
  <c r="E540" i="1"/>
  <c r="E446" i="1"/>
  <c r="E453" i="1"/>
  <c r="E419" i="1"/>
  <c r="E396" i="1"/>
  <c r="E62" i="1"/>
  <c r="E54" i="1"/>
  <c r="E67" i="1"/>
  <c r="E234" i="1"/>
  <c r="E296" i="1"/>
  <c r="E230" i="1"/>
  <c r="E310" i="1"/>
  <c r="E466" i="1"/>
  <c r="E400" i="1"/>
  <c r="E402" i="1"/>
  <c r="E413" i="1"/>
  <c r="E448" i="1"/>
  <c r="E467" i="1"/>
  <c r="E479" i="1"/>
  <c r="E499" i="1"/>
  <c r="E105" i="1"/>
  <c r="E78" i="1"/>
  <c r="E155" i="1"/>
  <c r="E152" i="1"/>
  <c r="E375" i="1"/>
  <c r="E519" i="1"/>
  <c r="E368" i="1"/>
  <c r="E473" i="1"/>
  <c r="E469" i="1"/>
  <c r="E505" i="1"/>
  <c r="E328" i="1"/>
  <c r="E57" i="1"/>
  <c r="E97" i="1"/>
  <c r="E119" i="1"/>
  <c r="E138" i="1"/>
  <c r="E272" i="1"/>
  <c r="E29" i="1"/>
  <c r="E333" i="1"/>
  <c r="E144" i="1"/>
  <c r="E79" i="1"/>
  <c r="E520" i="1"/>
  <c r="E44" i="1"/>
  <c r="E34" i="1"/>
  <c r="E43" i="1"/>
  <c r="E48" i="1"/>
  <c r="E22" i="1"/>
  <c r="E8" i="1"/>
  <c r="E275" i="1"/>
  <c r="E289" i="1"/>
  <c r="E264" i="1"/>
  <c r="E360" i="1"/>
  <c r="E345" i="1"/>
  <c r="E370" i="1"/>
  <c r="E387" i="1"/>
  <c r="E488" i="1"/>
  <c r="E462" i="1"/>
  <c r="E498" i="1"/>
  <c r="E501" i="1"/>
  <c r="E306" i="1"/>
  <c r="E268" i="1"/>
  <c r="E285" i="1"/>
  <c r="E410" i="1"/>
  <c r="E404" i="1"/>
  <c r="E4" i="1"/>
  <c r="E538" i="1"/>
  <c r="E537" i="1"/>
  <c r="E532" i="1"/>
  <c r="E531" i="1"/>
  <c r="E530" i="1"/>
  <c r="E528" i="1"/>
  <c r="E527" i="1"/>
  <c r="E512" i="1"/>
  <c r="E508" i="1"/>
  <c r="E506" i="1"/>
  <c r="E504" i="1"/>
  <c r="E500" i="1"/>
  <c r="E489" i="1"/>
  <c r="E485" i="1"/>
  <c r="E483" i="1"/>
  <c r="E480" i="1"/>
  <c r="E476" i="1"/>
  <c r="E474" i="1"/>
  <c r="E471" i="1"/>
  <c r="E468" i="1"/>
  <c r="E463" i="1"/>
  <c r="E460" i="1"/>
  <c r="E454" i="1"/>
  <c r="E452" i="1"/>
  <c r="E450" i="1"/>
  <c r="E444" i="1"/>
  <c r="E439" i="1"/>
  <c r="E437" i="1"/>
  <c r="E428" i="1"/>
  <c r="E425" i="1"/>
  <c r="E408" i="1"/>
  <c r="E407" i="1"/>
  <c r="E394" i="1"/>
  <c r="E390" i="1"/>
  <c r="E384" i="1"/>
  <c r="E382" i="1"/>
  <c r="E371" i="1"/>
  <c r="E364" i="1"/>
  <c r="E361" i="1"/>
  <c r="E359" i="1"/>
  <c r="E347" i="1"/>
  <c r="E337" i="1"/>
  <c r="E334" i="1"/>
  <c r="E330" i="1"/>
  <c r="E327" i="1"/>
  <c r="E321" i="1"/>
  <c r="E318" i="1"/>
  <c r="E291" i="1"/>
  <c r="E287" i="1"/>
  <c r="E283" i="1"/>
  <c r="E269" i="1"/>
  <c r="E245" i="1"/>
  <c r="E265" i="1"/>
  <c r="E254" i="1"/>
  <c r="E251" i="1"/>
  <c r="E249" i="1"/>
  <c r="E180" i="1"/>
  <c r="E241" i="1"/>
  <c r="E225" i="1"/>
  <c r="E223" i="1"/>
  <c r="E220" i="1"/>
  <c r="E219" i="1"/>
  <c r="E218" i="1"/>
  <c r="E217" i="1"/>
  <c r="E208" i="1"/>
  <c r="E207" i="1"/>
  <c r="E206" i="1"/>
  <c r="E203" i="1"/>
  <c r="E196" i="1"/>
  <c r="E194" i="1"/>
  <c r="E189" i="1"/>
  <c r="E185" i="1"/>
  <c r="E177" i="1"/>
  <c r="E176" i="1"/>
  <c r="E175" i="1"/>
  <c r="E172" i="1"/>
  <c r="E171" i="1"/>
  <c r="E170" i="1"/>
  <c r="E165" i="1"/>
  <c r="E146" i="1"/>
  <c r="E159" i="1"/>
  <c r="E153" i="1"/>
  <c r="E150" i="1"/>
  <c r="E149" i="1"/>
  <c r="E143" i="1"/>
  <c r="E139" i="1"/>
  <c r="E136" i="1"/>
  <c r="E135" i="1"/>
  <c r="E125" i="1"/>
  <c r="E121" i="1"/>
  <c r="E110" i="1"/>
  <c r="E109" i="1"/>
  <c r="E107" i="1"/>
  <c r="E103" i="1"/>
  <c r="E93" i="1"/>
  <c r="E88" i="1"/>
  <c r="E75" i="1"/>
  <c r="E46" i="1"/>
  <c r="E31" i="1"/>
  <c r="E23" i="1"/>
  <c r="E16" i="1"/>
  <c r="E12" i="1"/>
  <c r="E11" i="1"/>
  <c r="E10" i="1"/>
  <c r="E9"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7" i="1"/>
  <c r="G982" i="1" l="1"/>
  <c r="G926" i="1"/>
  <c r="G810" i="1"/>
  <c r="G914" i="1"/>
  <c r="G910" i="1"/>
  <c r="G970" i="1"/>
  <c r="G906" i="1"/>
  <c r="G858" i="1"/>
  <c r="G794" i="1"/>
  <c r="G993" i="1"/>
  <c r="G977" i="1"/>
  <c r="G961" i="1"/>
  <c r="G945" i="1"/>
  <c r="G929" i="1"/>
  <c r="G913" i="1"/>
  <c r="G897" i="1"/>
  <c r="G881" i="1"/>
  <c r="G865" i="1"/>
  <c r="G849" i="1"/>
  <c r="G833" i="1"/>
  <c r="G817" i="1"/>
  <c r="G801" i="1"/>
  <c r="G785" i="1"/>
  <c r="G769" i="1"/>
  <c r="G753" i="1"/>
  <c r="G737" i="1"/>
  <c r="G721" i="1"/>
  <c r="G705" i="1"/>
  <c r="G689" i="1"/>
  <c r="G673" i="1"/>
  <c r="G657" i="1"/>
  <c r="G641" i="1"/>
  <c r="G625" i="1"/>
  <c r="G609" i="1"/>
  <c r="G593" i="1"/>
  <c r="G577" i="1"/>
  <c r="G561" i="1"/>
  <c r="G545" i="1"/>
  <c r="G406" i="1"/>
  <c r="G352" i="1"/>
  <c r="G98" i="1"/>
  <c r="G168" i="1"/>
  <c r="G36" i="1"/>
  <c r="G74" i="1"/>
  <c r="G227" i="1"/>
  <c r="G63" i="1"/>
  <c r="G320" i="1"/>
  <c r="G120" i="1"/>
  <c r="G278" i="1"/>
  <c r="G878" i="1"/>
  <c r="G822" i="1"/>
  <c r="G1000" i="1"/>
  <c r="G984" i="1"/>
  <c r="G968" i="1"/>
  <c r="G952" i="1"/>
  <c r="G936" i="1"/>
  <c r="G920" i="1"/>
  <c r="G904" i="1"/>
  <c r="G888" i="1"/>
  <c r="G872" i="1"/>
  <c r="G856" i="1"/>
  <c r="G840" i="1"/>
  <c r="G824" i="1"/>
  <c r="G808" i="1"/>
  <c r="G792" i="1"/>
  <c r="G776" i="1"/>
  <c r="G760" i="1"/>
  <c r="G744" i="1"/>
  <c r="G728" i="1"/>
  <c r="G712" i="1"/>
  <c r="G696" i="1"/>
  <c r="G680" i="1"/>
  <c r="G664" i="1"/>
  <c r="G648" i="1"/>
  <c r="G632" i="1"/>
  <c r="G616" i="1"/>
  <c r="G600" i="1"/>
  <c r="G584" i="1"/>
  <c r="G568" i="1"/>
  <c r="G552" i="1"/>
  <c r="G356" i="1"/>
  <c r="G358" i="1"/>
  <c r="G42" i="1"/>
  <c r="G101" i="1"/>
  <c r="G89" i="1"/>
  <c r="G61" i="1"/>
  <c r="G231" i="1"/>
  <c r="G434" i="1"/>
  <c r="G221" i="1"/>
  <c r="G298" i="1"/>
  <c r="G301" i="1"/>
  <c r="G373" i="1"/>
  <c r="G846" i="1"/>
  <c r="G786" i="1"/>
  <c r="G991" i="1"/>
  <c r="G975" i="1"/>
  <c r="G959" i="1"/>
  <c r="G943" i="1"/>
  <c r="G927" i="1"/>
  <c r="G911" i="1"/>
  <c r="G895" i="1"/>
  <c r="G879" i="1"/>
  <c r="G863" i="1"/>
  <c r="G847" i="1"/>
  <c r="G831" i="1"/>
  <c r="G815" i="1"/>
  <c r="G799" i="1"/>
  <c r="G783" i="1"/>
  <c r="G767" i="1"/>
  <c r="G751" i="1"/>
  <c r="G735" i="1"/>
  <c r="G719" i="1"/>
  <c r="G703" i="1"/>
  <c r="G687" i="1"/>
  <c r="G671" i="1"/>
  <c r="G655" i="1"/>
  <c r="G639" i="1"/>
  <c r="G623" i="1"/>
  <c r="G607" i="1"/>
  <c r="G591" i="1"/>
  <c r="G575" i="1"/>
  <c r="G559" i="1"/>
  <c r="G543" i="1"/>
  <c r="G464" i="1"/>
  <c r="G96" i="1"/>
  <c r="G162" i="1"/>
  <c r="G325" i="1"/>
  <c r="G309" i="1"/>
  <c r="G262" i="1"/>
  <c r="G114" i="1"/>
  <c r="G154" i="1"/>
  <c r="G163" i="1"/>
  <c r="G13" i="1"/>
  <c r="G339" i="1"/>
  <c r="G874" i="1"/>
  <c r="G790" i="1"/>
  <c r="G766" i="1"/>
  <c r="G738" i="1"/>
  <c r="G722" i="1"/>
  <c r="G706" i="1"/>
  <c r="G690" i="1"/>
  <c r="G674" i="1"/>
  <c r="G658" i="1"/>
  <c r="G642" i="1"/>
  <c r="G626" i="1"/>
  <c r="G610" i="1"/>
  <c r="G594" i="1"/>
  <c r="G578" i="1"/>
  <c r="G562" i="1"/>
  <c r="G546" i="1"/>
  <c r="G369" i="1"/>
  <c r="G284" i="1"/>
  <c r="G126" i="1"/>
  <c r="G45" i="1"/>
  <c r="G314" i="1"/>
  <c r="G252" i="1"/>
  <c r="G158" i="1"/>
  <c r="G169" i="1"/>
  <c r="G315" i="1"/>
  <c r="G104" i="1"/>
  <c r="G288" i="1"/>
  <c r="G418" i="1"/>
  <c r="G497" i="1"/>
  <c r="G496" i="1"/>
  <c r="G512" i="1"/>
  <c r="G488" i="1"/>
  <c r="G463" i="1"/>
  <c r="G438" i="1"/>
  <c r="G408" i="1"/>
  <c r="G382" i="1"/>
  <c r="G348" i="1"/>
  <c r="G321" i="1"/>
  <c r="G287" i="1"/>
  <c r="G260" i="1"/>
  <c r="G229" i="1"/>
  <c r="G207" i="1"/>
  <c r="G179" i="1"/>
  <c r="G153" i="1"/>
  <c r="G125" i="1"/>
  <c r="G88" i="1"/>
  <c r="G54" i="1"/>
  <c r="G30" i="1"/>
  <c r="G7" i="1"/>
  <c r="G529" i="1"/>
  <c r="G481" i="1"/>
  <c r="G527" i="1"/>
  <c r="G500" i="1"/>
  <c r="G474" i="1"/>
  <c r="G449" i="1"/>
  <c r="G424" i="1"/>
  <c r="G392" i="1"/>
  <c r="G366" i="1"/>
  <c r="G334" i="1"/>
  <c r="G300" i="1"/>
  <c r="G270" i="1"/>
  <c r="G246" i="1"/>
  <c r="G218" i="1"/>
  <c r="G192" i="1"/>
  <c r="G165" i="1"/>
  <c r="G137" i="1"/>
  <c r="G103" i="1"/>
  <c r="G69" i="1"/>
  <c r="G43" i="1"/>
  <c r="G16" i="1"/>
  <c r="G475" i="1"/>
  <c r="G494" i="1"/>
  <c r="G539" i="1"/>
  <c r="G509" i="1"/>
  <c r="G484" i="1"/>
  <c r="G460" i="1"/>
  <c r="G436" i="1"/>
  <c r="G404" i="1"/>
  <c r="G376" i="1"/>
  <c r="G345" i="1"/>
  <c r="G318" i="1"/>
  <c r="G283" i="1"/>
  <c r="G255" i="1"/>
  <c r="G226" i="1"/>
  <c r="G203" i="1"/>
  <c r="G176" i="1"/>
  <c r="G151" i="1"/>
  <c r="G121" i="1"/>
  <c r="G84" i="1"/>
  <c r="G51" i="1"/>
  <c r="G26" i="1"/>
  <c r="G4" i="1"/>
  <c r="G493" i="1"/>
  <c r="G487" i="1"/>
  <c r="G530" i="1"/>
  <c r="G504" i="1"/>
  <c r="G477" i="1"/>
  <c r="G452" i="1"/>
  <c r="G426" i="1"/>
  <c r="G395" i="1"/>
  <c r="G368" i="1"/>
  <c r="G336" i="1"/>
  <c r="G303" i="1"/>
  <c r="G272" i="1"/>
  <c r="G248" i="1"/>
  <c r="G220" i="1"/>
  <c r="G194" i="1"/>
  <c r="G170" i="1"/>
  <c r="G139" i="1"/>
  <c r="G107" i="1"/>
  <c r="G75" i="1"/>
  <c r="G46" i="1"/>
  <c r="G21" i="1"/>
  <c r="G409" i="1"/>
  <c r="G307" i="1"/>
  <c r="G441" i="1"/>
  <c r="G990" i="1"/>
  <c r="G870" i="1"/>
  <c r="G978" i="1"/>
  <c r="G962" i="1"/>
  <c r="G898" i="1"/>
  <c r="G958" i="1"/>
  <c r="G894" i="1"/>
  <c r="G954" i="1"/>
  <c r="G890" i="1"/>
  <c r="G842" i="1"/>
  <c r="G778" i="1"/>
  <c r="G989" i="1"/>
  <c r="G973" i="1"/>
  <c r="G957" i="1"/>
  <c r="G941" i="1"/>
  <c r="G925" i="1"/>
  <c r="G909" i="1"/>
  <c r="G893" i="1"/>
  <c r="G877" i="1"/>
  <c r="G861" i="1"/>
  <c r="G845" i="1"/>
  <c r="G829" i="1"/>
  <c r="G813" i="1"/>
  <c r="G797" i="1"/>
  <c r="G781" i="1"/>
  <c r="G765" i="1"/>
  <c r="G749" i="1"/>
  <c r="G733" i="1"/>
  <c r="G717" i="1"/>
  <c r="G701" i="1"/>
  <c r="G685" i="1"/>
  <c r="G669" i="1"/>
  <c r="G653" i="1"/>
  <c r="G637" i="1"/>
  <c r="G621" i="1"/>
  <c r="G605" i="1"/>
  <c r="G589" i="1"/>
  <c r="G573" i="1"/>
  <c r="G557" i="1"/>
  <c r="G541" i="1"/>
  <c r="G250" i="1"/>
  <c r="G346" i="1"/>
  <c r="G174" i="1"/>
  <c r="G416" i="1"/>
  <c r="G100" i="1"/>
  <c r="G183" i="1"/>
  <c r="G141" i="1"/>
  <c r="G182" i="1"/>
  <c r="G211" i="1"/>
  <c r="G41" i="1"/>
  <c r="G388" i="1"/>
  <c r="G862" i="1"/>
  <c r="G814" i="1"/>
  <c r="G996" i="1"/>
  <c r="G980" i="1"/>
  <c r="G964" i="1"/>
  <c r="G948" i="1"/>
  <c r="G932" i="1"/>
  <c r="G916" i="1"/>
  <c r="G900" i="1"/>
  <c r="G884" i="1"/>
  <c r="G868" i="1"/>
  <c r="G852" i="1"/>
  <c r="G836" i="1"/>
  <c r="G820" i="1"/>
  <c r="G804" i="1"/>
  <c r="G788" i="1"/>
  <c r="G772" i="1"/>
  <c r="G756" i="1"/>
  <c r="G740" i="1"/>
  <c r="G724" i="1"/>
  <c r="G708" i="1"/>
  <c r="G692" i="1"/>
  <c r="G676" i="1"/>
  <c r="G660" i="1"/>
  <c r="G644" i="1"/>
  <c r="G628" i="1"/>
  <c r="G612" i="1"/>
  <c r="G596" i="1"/>
  <c r="G580" i="1"/>
  <c r="G564" i="1"/>
  <c r="G548" i="1"/>
  <c r="G343" i="1"/>
  <c r="G295" i="1"/>
  <c r="G83" i="1"/>
  <c r="G37" i="1"/>
  <c r="G242" i="1"/>
  <c r="G286" i="1"/>
  <c r="G216" i="1"/>
  <c r="G522" i="1"/>
  <c r="G184" i="1"/>
  <c r="G131" i="1"/>
  <c r="G236" i="1"/>
  <c r="G429" i="1"/>
  <c r="G834" i="1"/>
  <c r="G758" i="1"/>
  <c r="G987" i="1"/>
  <c r="G971" i="1"/>
  <c r="G955" i="1"/>
  <c r="G939" i="1"/>
  <c r="G923" i="1"/>
  <c r="G907" i="1"/>
  <c r="G891" i="1"/>
  <c r="G875" i="1"/>
  <c r="G859" i="1"/>
  <c r="G843" i="1"/>
  <c r="G827" i="1"/>
  <c r="G811" i="1"/>
  <c r="G795" i="1"/>
  <c r="G779" i="1"/>
  <c r="G763" i="1"/>
  <c r="G747" i="1"/>
  <c r="G731" i="1"/>
  <c r="G715" i="1"/>
  <c r="G699" i="1"/>
  <c r="G683" i="1"/>
  <c r="G667" i="1"/>
  <c r="G651" i="1"/>
  <c r="G635" i="1"/>
  <c r="G619" i="1"/>
  <c r="G603" i="1"/>
  <c r="G587" i="1"/>
  <c r="G571" i="1"/>
  <c r="G555" i="1"/>
  <c r="G259" i="1"/>
  <c r="G80" i="1"/>
  <c r="G253" i="1"/>
  <c r="G76" i="1"/>
  <c r="G427" i="1"/>
  <c r="G115" i="1"/>
  <c r="G201" i="1"/>
  <c r="G273" i="1"/>
  <c r="G195" i="1"/>
  <c r="G200" i="1"/>
  <c r="G94" i="1"/>
  <c r="G353" i="1"/>
  <c r="G854" i="1"/>
  <c r="G782" i="1"/>
  <c r="G762" i="1"/>
  <c r="G734" i="1"/>
  <c r="G718" i="1"/>
  <c r="G702" i="1"/>
  <c r="G686" i="1"/>
  <c r="G670" i="1"/>
  <c r="G654" i="1"/>
  <c r="G638" i="1"/>
  <c r="G622" i="1"/>
  <c r="G606" i="1"/>
  <c r="G590" i="1"/>
  <c r="G574" i="1"/>
  <c r="G558" i="1"/>
  <c r="G542" i="1"/>
  <c r="G517" i="1"/>
  <c r="G266" i="1"/>
  <c r="G164" i="1"/>
  <c r="G349" i="1"/>
  <c r="G311" i="1"/>
  <c r="G178" i="1"/>
  <c r="G112" i="1"/>
  <c r="G166" i="1"/>
  <c r="G142" i="1"/>
  <c r="G18" i="1"/>
  <c r="G351" i="1"/>
  <c r="G510" i="1"/>
  <c r="G459" i="1"/>
  <c r="G537" i="1"/>
  <c r="G507" i="1"/>
  <c r="G480" i="1"/>
  <c r="G455" i="1"/>
  <c r="G432" i="1"/>
  <c r="G400" i="1"/>
  <c r="G374" i="1"/>
  <c r="G342" i="1"/>
  <c r="G316" i="1"/>
  <c r="G277" i="1"/>
  <c r="G251" i="1"/>
  <c r="G224" i="1"/>
  <c r="G198" i="1"/>
  <c r="G173" i="1"/>
  <c r="G149" i="1"/>
  <c r="G113" i="1"/>
  <c r="G81" i="1"/>
  <c r="G49" i="1"/>
  <c r="G24" i="1"/>
  <c r="G299" i="1"/>
  <c r="G533" i="1"/>
  <c r="G486" i="1"/>
  <c r="G519" i="1"/>
  <c r="G491" i="1"/>
  <c r="G468" i="1"/>
  <c r="G444" i="1"/>
  <c r="G414" i="1"/>
  <c r="G385" i="1"/>
  <c r="G361" i="1"/>
  <c r="G327" i="1"/>
  <c r="G291" i="1"/>
  <c r="G265" i="1"/>
  <c r="G237" i="1"/>
  <c r="G210" i="1"/>
  <c r="G187" i="1"/>
  <c r="G159" i="1"/>
  <c r="G132" i="1"/>
  <c r="G92" i="1"/>
  <c r="G60" i="1"/>
  <c r="G33" i="1"/>
  <c r="G10" i="1"/>
  <c r="G470" i="1"/>
  <c r="G495" i="1"/>
  <c r="G531" i="1"/>
  <c r="G505" i="1"/>
  <c r="G478" i="1"/>
  <c r="G453" i="1"/>
  <c r="G428" i="1"/>
  <c r="G396" i="1"/>
  <c r="G370" i="1"/>
  <c r="G337" i="1"/>
  <c r="G306" i="1"/>
  <c r="G275" i="1"/>
  <c r="G180" i="1"/>
  <c r="G222" i="1"/>
  <c r="G196" i="1"/>
  <c r="G171" i="1"/>
  <c r="G143" i="1"/>
  <c r="G109" i="1"/>
  <c r="G78" i="1"/>
  <c r="G47" i="1"/>
  <c r="G22" i="1"/>
  <c r="G525" i="1"/>
  <c r="G536" i="1"/>
  <c r="G415" i="1"/>
  <c r="G524" i="1"/>
  <c r="G498" i="1"/>
  <c r="G471" i="1"/>
  <c r="G446" i="1"/>
  <c r="G419" i="1"/>
  <c r="G389" i="1"/>
  <c r="G364" i="1"/>
  <c r="G330" i="1"/>
  <c r="G296" i="1"/>
  <c r="G245" i="1"/>
  <c r="G243" i="1"/>
  <c r="G214" i="1"/>
  <c r="G189" i="1"/>
  <c r="G161" i="1"/>
  <c r="G135" i="1"/>
  <c r="G97" i="1"/>
  <c r="G65" i="1"/>
  <c r="G35" i="1"/>
  <c r="G12" i="1"/>
  <c r="G412" i="1"/>
  <c r="G403" i="1"/>
  <c r="G994" i="1"/>
  <c r="G986" i="1"/>
  <c r="G966" i="1"/>
  <c r="G974" i="1"/>
  <c r="G934" i="1"/>
  <c r="G998" i="1"/>
  <c r="G902" i="1"/>
  <c r="G946" i="1"/>
  <c r="G918" i="1"/>
  <c r="G942" i="1"/>
  <c r="G950" i="1"/>
  <c r="G938" i="1"/>
  <c r="G886" i="1"/>
  <c r="G830" i="1"/>
  <c r="G750" i="1"/>
  <c r="G985" i="1"/>
  <c r="G969" i="1"/>
  <c r="G953" i="1"/>
  <c r="G937" i="1"/>
  <c r="G921" i="1"/>
  <c r="G905" i="1"/>
  <c r="G889" i="1"/>
  <c r="G873" i="1"/>
  <c r="G857" i="1"/>
  <c r="G841" i="1"/>
  <c r="G825" i="1"/>
  <c r="G809" i="1"/>
  <c r="G793" i="1"/>
  <c r="G777" i="1"/>
  <c r="G761" i="1"/>
  <c r="G745" i="1"/>
  <c r="G729" i="1"/>
  <c r="G713" i="1"/>
  <c r="G697" i="1"/>
  <c r="G681" i="1"/>
  <c r="G665" i="1"/>
  <c r="G649" i="1"/>
  <c r="G633" i="1"/>
  <c r="G617" i="1"/>
  <c r="G601" i="1"/>
  <c r="G585" i="1"/>
  <c r="G569" i="1"/>
  <c r="G553" i="1"/>
  <c r="G440" i="1"/>
  <c r="G87" i="1"/>
  <c r="G329" i="1"/>
  <c r="G108" i="1"/>
  <c r="G52" i="1"/>
  <c r="G140" i="1"/>
  <c r="G257" i="1"/>
  <c r="G405" i="1"/>
  <c r="G205" i="1"/>
  <c r="G293" i="1"/>
  <c r="G232" i="1"/>
  <c r="G516" i="1"/>
  <c r="G850" i="1"/>
  <c r="G798" i="1"/>
  <c r="G992" i="1"/>
  <c r="G976" i="1"/>
  <c r="G960" i="1"/>
  <c r="G944" i="1"/>
  <c r="G928" i="1"/>
  <c r="G912" i="1"/>
  <c r="G896" i="1"/>
  <c r="G880" i="1"/>
  <c r="G864" i="1"/>
  <c r="G848" i="1"/>
  <c r="G832" i="1"/>
  <c r="G816" i="1"/>
  <c r="G800" i="1"/>
  <c r="G784" i="1"/>
  <c r="G768" i="1"/>
  <c r="G752" i="1"/>
  <c r="G736" i="1"/>
  <c r="G720" i="1"/>
  <c r="G704" i="1"/>
  <c r="G688" i="1"/>
  <c r="G672" i="1"/>
  <c r="G656" i="1"/>
  <c r="G640" i="1"/>
  <c r="G624" i="1"/>
  <c r="G608" i="1"/>
  <c r="G592" i="1"/>
  <c r="G576" i="1"/>
  <c r="G560" i="1"/>
  <c r="G544" i="1"/>
  <c r="G465" i="1"/>
  <c r="G341" i="1"/>
  <c r="G148" i="1"/>
  <c r="G279" i="1"/>
  <c r="G77" i="1"/>
  <c r="G128" i="1"/>
  <c r="G147" i="1"/>
  <c r="G17" i="1"/>
  <c r="G27" i="1"/>
  <c r="G118" i="1"/>
  <c r="G312" i="1"/>
  <c r="G882" i="1"/>
  <c r="G818" i="1"/>
  <c r="G999" i="1"/>
  <c r="G983" i="1"/>
  <c r="G967" i="1"/>
  <c r="G951" i="1"/>
  <c r="G935" i="1"/>
  <c r="G919" i="1"/>
  <c r="G903" i="1"/>
  <c r="G887" i="1"/>
  <c r="G871" i="1"/>
  <c r="G855" i="1"/>
  <c r="G839" i="1"/>
  <c r="G823" i="1"/>
  <c r="G807" i="1"/>
  <c r="G791" i="1"/>
  <c r="G775" i="1"/>
  <c r="G759" i="1"/>
  <c r="G743" i="1"/>
  <c r="G727" i="1"/>
  <c r="G711" i="1"/>
  <c r="G695" i="1"/>
  <c r="G679" i="1"/>
  <c r="G663" i="1"/>
  <c r="G647" i="1"/>
  <c r="G631" i="1"/>
  <c r="G615" i="1"/>
  <c r="G599" i="1"/>
  <c r="G583" i="1"/>
  <c r="G567" i="1"/>
  <c r="G551" i="1"/>
  <c r="G372" i="1"/>
  <c r="G362" i="1"/>
  <c r="G55" i="1"/>
  <c r="G157" i="1"/>
  <c r="G86" i="1"/>
  <c r="G313" i="1"/>
  <c r="G258" i="1"/>
  <c r="G3" i="1"/>
  <c r="G134" i="1"/>
  <c r="G332" i="1"/>
  <c r="G322" i="1"/>
  <c r="G381" i="1"/>
  <c r="G826" i="1"/>
  <c r="G774" i="1"/>
  <c r="G746" i="1"/>
  <c r="G730" i="1"/>
  <c r="G714" i="1"/>
  <c r="G698" i="1"/>
  <c r="G682" i="1"/>
  <c r="G666" i="1"/>
  <c r="G650" i="1"/>
  <c r="G634" i="1"/>
  <c r="G618" i="1"/>
  <c r="G602" i="1"/>
  <c r="G586" i="1"/>
  <c r="G570" i="1"/>
  <c r="G554" i="1"/>
  <c r="G411" i="1"/>
  <c r="G95" i="1"/>
  <c r="G377" i="1"/>
  <c r="G68" i="1"/>
  <c r="G521" i="1"/>
  <c r="G129" i="1"/>
  <c r="G215" i="1"/>
  <c r="G308" i="1"/>
  <c r="G204" i="1"/>
  <c r="G274" i="1"/>
  <c r="G123" i="1"/>
  <c r="G354" i="1"/>
  <c r="G523" i="1"/>
  <c r="G461" i="1"/>
  <c r="G528" i="1"/>
  <c r="G501" i="1"/>
  <c r="G476" i="1"/>
  <c r="G450" i="1"/>
  <c r="G425" i="1"/>
  <c r="G394" i="1"/>
  <c r="G367" i="1"/>
  <c r="G335" i="1"/>
  <c r="G302" i="1"/>
  <c r="G271" i="1"/>
  <c r="G247" i="1"/>
  <c r="G219" i="1"/>
  <c r="G193" i="1"/>
  <c r="G167" i="1"/>
  <c r="G138" i="1"/>
  <c r="G105" i="1"/>
  <c r="G70" i="1"/>
  <c r="G44" i="1"/>
  <c r="G19" i="1"/>
  <c r="G443" i="1"/>
  <c r="G502" i="1"/>
  <c r="G540" i="1"/>
  <c r="G511" i="1"/>
  <c r="G485" i="1"/>
  <c r="G462" i="1"/>
  <c r="G437" i="1"/>
  <c r="G407" i="1"/>
  <c r="G380" i="1"/>
  <c r="G347" i="1"/>
  <c r="G319" i="1"/>
  <c r="G285" i="1"/>
  <c r="G256" i="1"/>
  <c r="G228" i="1"/>
  <c r="G206" i="1"/>
  <c r="G177" i="1"/>
  <c r="G152" i="1"/>
  <c r="G122" i="1"/>
  <c r="G85" i="1"/>
  <c r="G53" i="1"/>
  <c r="G29" i="1"/>
  <c r="G5" i="1"/>
  <c r="G535" i="1"/>
  <c r="G421" i="1"/>
  <c r="G526" i="1"/>
  <c r="G499" i="1"/>
  <c r="G473" i="1"/>
  <c r="G448" i="1"/>
  <c r="G422" i="1"/>
  <c r="G390" i="1"/>
  <c r="G365" i="1"/>
  <c r="G333" i="1"/>
  <c r="G297" i="1"/>
  <c r="G269" i="1"/>
  <c r="G244" i="1"/>
  <c r="G217" i="1"/>
  <c r="G190" i="1"/>
  <c r="G146" i="1"/>
  <c r="G136" i="1"/>
  <c r="G102" i="1"/>
  <c r="G67" i="1"/>
  <c r="G38" i="1"/>
  <c r="G15" i="1"/>
  <c r="G399" i="1"/>
  <c r="G515" i="1"/>
  <c r="G457" i="1"/>
  <c r="G513" i="1"/>
  <c r="G489" i="1"/>
  <c r="G466" i="1"/>
  <c r="G439" i="1"/>
  <c r="G410" i="1"/>
  <c r="G383" i="1"/>
  <c r="G359" i="1"/>
  <c r="G324" i="1"/>
  <c r="G289" i="1"/>
  <c r="G263" i="1"/>
  <c r="G230" i="1"/>
  <c r="G208" i="1"/>
  <c r="G185" i="1"/>
  <c r="G155" i="1"/>
  <c r="G127" i="1"/>
  <c r="G90" i="1"/>
  <c r="G57" i="1"/>
  <c r="G31" i="1"/>
  <c r="G8" i="1"/>
  <c r="G472" i="1"/>
  <c r="G350" i="1"/>
  <c r="G930" i="1"/>
  <c r="G922" i="1"/>
  <c r="G997" i="1"/>
  <c r="G981" i="1"/>
  <c r="G965" i="1"/>
  <c r="G949" i="1"/>
  <c r="G933" i="1"/>
  <c r="G917" i="1"/>
  <c r="G901" i="1"/>
  <c r="G885" i="1"/>
  <c r="G869" i="1"/>
  <c r="G853" i="1"/>
  <c r="G837" i="1"/>
  <c r="G821" i="1"/>
  <c r="G805" i="1"/>
  <c r="G789" i="1"/>
  <c r="G773" i="1"/>
  <c r="G757" i="1"/>
  <c r="G741" i="1"/>
  <c r="G725" i="1"/>
  <c r="G709" i="1"/>
  <c r="G693" i="1"/>
  <c r="G677" i="1"/>
  <c r="G661" i="1"/>
  <c r="G645" i="1"/>
  <c r="G629" i="1"/>
  <c r="G613" i="1"/>
  <c r="G597" i="1"/>
  <c r="G581" i="1"/>
  <c r="G565" i="1"/>
  <c r="G549" i="1"/>
  <c r="G451" i="1"/>
  <c r="G430" i="1"/>
  <c r="G66" i="1"/>
  <c r="G56" i="1"/>
  <c r="G117" i="1"/>
  <c r="G281" i="1"/>
  <c r="G282" i="1"/>
  <c r="G20" i="1"/>
  <c r="G181" i="1"/>
  <c r="G72" i="1"/>
  <c r="G233" i="1"/>
  <c r="G423" i="1"/>
  <c r="G838" i="1"/>
  <c r="G754" i="1"/>
  <c r="G988" i="1"/>
  <c r="G972" i="1"/>
  <c r="G956" i="1"/>
  <c r="G940" i="1"/>
  <c r="G924" i="1"/>
  <c r="G908" i="1"/>
  <c r="G892" i="1"/>
  <c r="G876" i="1"/>
  <c r="G860" i="1"/>
  <c r="G844" i="1"/>
  <c r="G828" i="1"/>
  <c r="G812" i="1"/>
  <c r="G796" i="1"/>
  <c r="G780" i="1"/>
  <c r="G764" i="1"/>
  <c r="G748" i="1"/>
  <c r="G732" i="1"/>
  <c r="G716" i="1"/>
  <c r="G700" i="1"/>
  <c r="G684" i="1"/>
  <c r="G668" i="1"/>
  <c r="G652" i="1"/>
  <c r="G636" i="1"/>
  <c r="G620" i="1"/>
  <c r="G604" i="1"/>
  <c r="G588" i="1"/>
  <c r="G572" i="1"/>
  <c r="G556" i="1"/>
  <c r="G261" i="1"/>
  <c r="G73" i="1"/>
  <c r="G355" i="1"/>
  <c r="G235" i="1"/>
  <c r="G357" i="1"/>
  <c r="G124" i="1"/>
  <c r="G191" i="1"/>
  <c r="G2" i="1"/>
  <c r="G111" i="1"/>
  <c r="G199" i="1"/>
  <c r="G40" i="1"/>
  <c r="G386" i="1"/>
  <c r="G866" i="1"/>
  <c r="G802" i="1"/>
  <c r="G995" i="1"/>
  <c r="G979" i="1"/>
  <c r="G963" i="1"/>
  <c r="G947" i="1"/>
  <c r="G931" i="1"/>
  <c r="G915" i="1"/>
  <c r="G899" i="1"/>
  <c r="G883" i="1"/>
  <c r="G867" i="1"/>
  <c r="G851" i="1"/>
  <c r="G835" i="1"/>
  <c r="G819" i="1"/>
  <c r="G803" i="1"/>
  <c r="G787" i="1"/>
  <c r="G771" i="1"/>
  <c r="G755" i="1"/>
  <c r="G739" i="1"/>
  <c r="G723" i="1"/>
  <c r="G707" i="1"/>
  <c r="G691" i="1"/>
  <c r="G675" i="1"/>
  <c r="G659" i="1"/>
  <c r="G643" i="1"/>
  <c r="G627" i="1"/>
  <c r="G611" i="1"/>
  <c r="G595" i="1"/>
  <c r="G579" i="1"/>
  <c r="G563" i="1"/>
  <c r="G547" i="1"/>
  <c r="G379" i="1"/>
  <c r="G106" i="1"/>
  <c r="G99" i="1"/>
  <c r="G39" i="1"/>
  <c r="G305" i="1"/>
  <c r="G240" i="1"/>
  <c r="G213" i="1"/>
  <c r="G58" i="1"/>
  <c r="G340" i="1"/>
  <c r="G71" i="1"/>
  <c r="G267" i="1"/>
  <c r="G304" i="1"/>
  <c r="G806" i="1"/>
  <c r="G770" i="1"/>
  <c r="G742" i="1"/>
  <c r="G726" i="1"/>
  <c r="G710" i="1"/>
  <c r="G694" i="1"/>
  <c r="G678" i="1"/>
  <c r="G662" i="1"/>
  <c r="G646" i="1"/>
  <c r="G630" i="1"/>
  <c r="G614" i="1"/>
  <c r="G598" i="1"/>
  <c r="G582" i="1"/>
  <c r="G566" i="1"/>
  <c r="G550" i="1"/>
  <c r="G447" i="1"/>
  <c r="G378" i="1"/>
  <c r="G14" i="1"/>
  <c r="G28" i="1"/>
  <c r="G116" i="1"/>
  <c r="G239" i="1"/>
  <c r="G238" i="1"/>
  <c r="G6" i="1"/>
  <c r="G145" i="1"/>
  <c r="G64" i="1"/>
  <c r="G391" i="1"/>
  <c r="G401" i="1"/>
  <c r="G534" i="1"/>
  <c r="G433" i="1"/>
  <c r="G520" i="1"/>
  <c r="G492" i="1"/>
  <c r="G469" i="1"/>
  <c r="G445" i="1"/>
  <c r="G417" i="1"/>
  <c r="G387" i="1"/>
  <c r="G363" i="1"/>
  <c r="G328" i="1"/>
  <c r="G294" i="1"/>
  <c r="G268" i="1"/>
  <c r="G241" i="1"/>
  <c r="G212" i="1"/>
  <c r="G188" i="1"/>
  <c r="G160" i="1"/>
  <c r="G133" i="1"/>
  <c r="G93" i="1"/>
  <c r="G62" i="1"/>
  <c r="G34" i="1"/>
  <c r="G11" i="1"/>
  <c r="G420" i="1"/>
  <c r="G482" i="1"/>
  <c r="G532" i="1"/>
  <c r="G506" i="1"/>
  <c r="G479" i="1"/>
  <c r="G454" i="1"/>
  <c r="G431" i="1"/>
  <c r="G397" i="1"/>
  <c r="G371" i="1"/>
  <c r="G338" i="1"/>
  <c r="G310" i="1"/>
  <c r="G276" i="1"/>
  <c r="G249" i="1"/>
  <c r="G223" i="1"/>
  <c r="G197" i="1"/>
  <c r="G172" i="1"/>
  <c r="G144" i="1"/>
  <c r="G110" i="1"/>
  <c r="G79" i="1"/>
  <c r="G48" i="1"/>
  <c r="G23" i="1"/>
  <c r="G323" i="1"/>
  <c r="G514" i="1"/>
  <c r="G456" i="1"/>
  <c r="G518" i="1"/>
  <c r="G490" i="1"/>
  <c r="G467" i="1"/>
  <c r="G442" i="1"/>
  <c r="G413" i="1"/>
  <c r="G384" i="1"/>
  <c r="G360" i="1"/>
  <c r="G326" i="1"/>
  <c r="G290" i="1"/>
  <c r="G264" i="1"/>
  <c r="G234" i="1"/>
  <c r="G209" i="1"/>
  <c r="G186" i="1"/>
  <c r="G156" i="1"/>
  <c r="G130" i="1"/>
  <c r="G91" i="1"/>
  <c r="G59" i="1"/>
  <c r="G32" i="1"/>
  <c r="G9" i="1"/>
  <c r="G503" i="1"/>
  <c r="G393" i="1"/>
  <c r="G538" i="1"/>
  <c r="G508" i="1"/>
  <c r="G483" i="1"/>
  <c r="G458" i="1"/>
  <c r="G435" i="1"/>
  <c r="G402" i="1"/>
  <c r="G375" i="1"/>
  <c r="G344" i="1"/>
  <c r="G317" i="1"/>
  <c r="G280" i="1"/>
  <c r="G254" i="1"/>
  <c r="G225" i="1"/>
  <c r="G202" i="1"/>
  <c r="G175" i="1"/>
  <c r="G150" i="1"/>
  <c r="G119" i="1"/>
  <c r="G82" i="1"/>
  <c r="G50" i="1"/>
  <c r="G25" i="1"/>
  <c r="G398" i="1"/>
  <c r="G292" i="1"/>
  <c r="G331" i="1"/>
</calcChain>
</file>

<file path=xl/sharedStrings.xml><?xml version="1.0" encoding="utf-8"?>
<sst xmlns="http://schemas.openxmlformats.org/spreadsheetml/2006/main" count="8829" uniqueCount="1656">
  <si>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</si>
  <si>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</si>
  <si>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</si>
  <si>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</si>
  <si>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</si>
  <si>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</si>
  <si>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</si>
  <si>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</si>
  <si>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</si>
  <si>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</si>
  <si>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</si>
  <si>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</si>
  <si>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</si>
  <si>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</si>
  <si>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</si>
  <si>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</si>
  <si>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</si>
  <si>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</si>
  <si>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</si>
  <si>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</si>
  <si>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</si>
  <si>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</si>
  <si>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</si>
  <si>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</si>
  <si>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</si>
  <si>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</si>
  <si>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</si>
  <si>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</si>
  <si>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</si>
  <si>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</si>
  <si>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</si>
  <si>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</si>
  <si>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</si>
  <si>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</si>
  <si>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</si>
  <si>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</si>
  <si>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</si>
  <si>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</si>
  <si>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</si>
  <si>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</si>
  <si>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</si>
  <si>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</si>
  <si>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</si>
  <si>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</si>
  <si>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</si>
  <si>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</si>
  <si>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</si>
  <si>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</si>
  <si>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</si>
  <si>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</si>
  <si>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</si>
  <si>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</si>
  <si>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</si>
  <si>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</si>
  <si>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</si>
  <si>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</si>
  <si>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</si>
  <si>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</si>
  <si>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</si>
  <si>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</si>
  <si>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</si>
  <si>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</si>
  <si>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</si>
  <si>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</si>
  <si>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</si>
  <si>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</si>
  <si>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</si>
  <si>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</si>
  <si>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</si>
  <si>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</si>
  <si>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</si>
  <si>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</si>
  <si>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</si>
  <si>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</si>
  <si>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</si>
  <si>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</si>
  <si>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</si>
  <si>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</si>
  <si>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</si>
  <si>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</si>
  <si>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</si>
  <si>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</si>
  <si>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</si>
  <si>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</si>
  <si>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</si>
  <si>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</si>
  <si>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</si>
  <si>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</si>
  <si>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</si>
  <si>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</si>
  <si>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</si>
  <si>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</si>
  <si>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</si>
  <si>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</si>
  <si>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</si>
  <si>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</si>
  <si>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</si>
  <si>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</si>
  <si>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</si>
  <si>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</si>
  <si>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</si>
  <si>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</si>
  <si>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</si>
  <si>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</si>
  <si>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</si>
  <si>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</si>
  <si>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</si>
  <si>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</si>
  <si>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</si>
  <si>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</si>
  <si>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</si>
  <si>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</si>
  <si>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</si>
  <si>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</si>
  <si>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</si>
  <si>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</si>
  <si>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</si>
  <si>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</si>
  <si>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</si>
  <si>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</si>
  <si>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</si>
  <si>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</si>
  <si>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</si>
  <si>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</si>
  <si>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</si>
  <si>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</si>
  <si>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</si>
  <si>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</si>
  <si>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</si>
  <si>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</si>
  <si>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</si>
  <si>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</si>
  <si>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</si>
  <si>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</si>
  <si>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</si>
  <si>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</si>
  <si>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</si>
  <si>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</si>
  <si>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</si>
  <si>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</si>
  <si>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</si>
  <si>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</si>
  <si>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</si>
  <si>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</si>
  <si>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</si>
  <si>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</si>
  <si>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</si>
  <si>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</si>
  <si>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</si>
  <si>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</si>
  <si>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</si>
  <si>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</si>
  <si>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</si>
  <si>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</si>
  <si>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</si>
  <si>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</si>
  <si>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</si>
  <si>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</si>
  <si>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</si>
  <si>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</si>
  <si>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</si>
  <si>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</si>
  <si>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</si>
  <si>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</si>
  <si>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</si>
  <si>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</si>
  <si>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</si>
  <si>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</si>
  <si>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</si>
  <si>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</si>
  <si>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</si>
  <si>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</si>
  <si>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</si>
  <si>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</si>
  <si>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</si>
  <si>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</si>
  <si>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</si>
  <si>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</si>
  <si>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</si>
  <si>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</si>
  <si>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</si>
  <si>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</si>
  <si>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</si>
  <si>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</si>
  <si>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</si>
  <si>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</si>
  <si>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</si>
  <si>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</si>
  <si>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</si>
  <si>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</si>
  <si>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</si>
  <si>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</si>
  <si>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</si>
  <si>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</si>
  <si>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</si>
  <si>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</si>
  <si>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</si>
  <si>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</si>
  <si>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</si>
  <si>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</si>
  <si>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</si>
  <si>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</si>
  <si>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</si>
  <si>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</si>
  <si>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</si>
  <si>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</si>
  <si>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</si>
  <si>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</si>
  <si>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</si>
  <si>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</si>
  <si>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</si>
  <si>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</si>
  <si>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</si>
  <si>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</si>
  <si>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</si>
  <si>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</si>
  <si>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</si>
  <si>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</si>
  <si>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</si>
  <si>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</si>
  <si>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</si>
  <si>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</si>
  <si>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</si>
  <si>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</si>
  <si>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</si>
  <si>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</si>
  <si>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</si>
  <si>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</si>
  <si>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</si>
  <si>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</si>
  <si>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</si>
  <si>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</si>
  <si>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</si>
  <si>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</si>
  <si>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</si>
  <si>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</si>
  <si>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</si>
  <si>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</si>
  <si>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</si>
  <si>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</si>
  <si>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</si>
  <si>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</si>
  <si>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</si>
  <si>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</si>
  <si>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</si>
  <si>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</si>
  <si>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</si>
  <si>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</si>
  <si>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</si>
  <si>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</si>
  <si>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</si>
  <si>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</si>
  <si>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</si>
  <si>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</si>
  <si>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</si>
  <si>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</si>
  <si>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</si>
  <si>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</si>
  <si>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</si>
  <si>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</si>
  <si>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</si>
  <si>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</si>
  <si>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</si>
  <si>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</si>
  <si>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</si>
  <si>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</si>
  <si>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</si>
  <si>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</si>
  <si>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</si>
  <si>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</si>
  <si>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</si>
  <si>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</si>
  <si>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</si>
  <si>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</si>
  <si>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</si>
  <si>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</si>
  <si>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</si>
  <si>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</si>
  <si>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</si>
  <si>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</si>
  <si>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</si>
  <si>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</si>
  <si>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</si>
  <si>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</si>
  <si>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</si>
  <si>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</si>
  <si>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</si>
  <si>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</si>
  <si>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</si>
  <si>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</si>
  <si>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</si>
  <si>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</si>
  <si>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</si>
  <si>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</si>
  <si>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</si>
  <si>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</si>
  <si>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</si>
  <si>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</si>
  <si>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</si>
  <si>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</si>
  <si>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</si>
  <si>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</si>
  <si>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</si>
  <si>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</si>
  <si>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</si>
  <si>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</si>
  <si>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</si>
  <si>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</si>
  <si>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</si>
  <si>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</si>
  <si>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</si>
  <si>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</si>
  <si>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</si>
  <si>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</si>
  <si>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</si>
  <si>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</si>
  <si>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</si>
  <si>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</si>
  <si>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</si>
  <si>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</si>
  <si>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</si>
  <si>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</si>
  <si>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</si>
  <si>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</si>
  <si>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</si>
  <si>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</si>
  <si>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</si>
  <si>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</si>
  <si>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</si>
  <si>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</si>
  <si>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</si>
  <si>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</si>
  <si>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</si>
  <si>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</si>
  <si>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</si>
  <si>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</si>
  <si>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</si>
  <si>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</si>
  <si>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</si>
  <si>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</si>
  <si>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</si>
  <si>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</si>
  <si>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</si>
  <si>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</si>
  <si>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</si>
  <si>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</si>
  <si>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</si>
  <si>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</si>
  <si>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</si>
  <si>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</si>
  <si>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</si>
  <si>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</si>
  <si>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</si>
  <si>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</si>
  <si>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</si>
  <si>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</si>
  <si>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</si>
  <si>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</si>
  <si>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</si>
  <si>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</si>
  <si>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</si>
  <si>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</si>
  <si>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</si>
  <si>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</si>
  <si>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</si>
  <si>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</si>
  <si>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</si>
  <si>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</si>
  <si>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</si>
  <si>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</si>
  <si>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</si>
  <si>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</si>
  <si>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</si>
  <si>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</si>
  <si>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</si>
  <si>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</si>
  <si>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</si>
  <si>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</si>
  <si>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</si>
  <si>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</si>
  <si>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</si>
  <si>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</si>
  <si>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</si>
  <si>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</si>
  <si>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</si>
  <si>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</si>
  <si>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</si>
  <si>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</si>
  <si>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</si>
  <si>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</si>
  <si>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</si>
  <si>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</si>
  <si>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</si>
  <si>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</si>
  <si>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</si>
  <si>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</si>
  <si>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</si>
  <si>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</si>
  <si>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</si>
  <si>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</si>
  <si>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</si>
  <si>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</si>
  <si>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</si>
  <si>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</si>
  <si>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</si>
  <si>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</si>
  <si>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</si>
  <si>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</si>
  <si>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</si>
  <si>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</si>
  <si>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</si>
  <si>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</si>
  <si>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</si>
  <si>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</si>
  <si>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</si>
  <si>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</si>
  <si>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</si>
  <si>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</si>
  <si>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</si>
  <si>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</si>
  <si>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</si>
  <si>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</si>
  <si>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</si>
  <si>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</si>
  <si>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</si>
  <si>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</si>
  <si>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</si>
  <si>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</si>
  <si>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</si>
  <si>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</si>
  <si>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</si>
  <si>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</si>
  <si>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</si>
  <si>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</si>
  <si>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</si>
  <si>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</si>
  <si>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</si>
  <si>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</si>
  <si>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</si>
  <si>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</si>
  <si>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</si>
  <si>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</si>
  <si>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</si>
  <si>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</si>
  <si>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</si>
  <si>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</si>
  <si>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</si>
  <si>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</si>
  <si>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</si>
  <si>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</si>
  <si>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</si>
  <si>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</si>
  <si>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</si>
  <si>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</si>
  <si>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</si>
  <si>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</si>
  <si>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</si>
  <si>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</si>
  <si>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</si>
  <si>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</si>
  <si>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</si>
  <si>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</si>
  <si>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</si>
  <si>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</si>
  <si>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</si>
  <si>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</si>
  <si>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</si>
  <si>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</si>
  <si>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</si>
  <si>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</si>
  <si>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</si>
  <si>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</si>
  <si>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</si>
  <si>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</si>
  <si>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</si>
  <si>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</si>
  <si>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</si>
  <si>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</si>
  <si>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</si>
  <si>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</si>
  <si>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</si>
  <si>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</si>
  <si>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</si>
  <si>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</si>
  <si>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</si>
  <si>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</si>
  <si>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</si>
  <si>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</si>
  <si>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</si>
  <si>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</si>
  <si>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</si>
  <si>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</si>
  <si>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</si>
  <si>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</si>
  <si>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</si>
  <si>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</si>
  <si>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</si>
  <si>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</si>
  <si>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</si>
  <si>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</si>
  <si>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</si>
  <si>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</si>
  <si>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</si>
  <si>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</si>
  <si>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</si>
  <si>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</si>
  <si>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</si>
  <si>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</si>
  <si>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</si>
  <si>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</si>
  <si>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</si>
  <si>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</si>
  <si>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</si>
  <si>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</si>
  <si>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</si>
  <si>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</si>
  <si>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</si>
  <si>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</si>
  <si>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</si>
  <si>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</si>
  <si>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</si>
  <si>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</si>
  <si>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</si>
  <si>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</si>
  <si>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</si>
  <si>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</si>
  <si>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</si>
  <si>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</si>
  <si>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</si>
  <si>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</si>
  <si>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</si>
  <si>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</si>
  <si>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</si>
  <si>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</si>
  <si>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</si>
  <si>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</si>
  <si>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</si>
  <si>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</si>
  <si>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</si>
  <si>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</si>
  <si>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</si>
  <si>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</si>
  <si>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</si>
  <si>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</si>
  <si>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</si>
  <si>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</si>
  <si>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</si>
  <si>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</si>
  <si>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</si>
  <si>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</si>
  <si>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</si>
  <si>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</si>
  <si>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</si>
  <si>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</si>
  <si>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</si>
  <si>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</si>
  <si>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</si>
  <si>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</si>
  <si>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</si>
  <si>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</si>
  <si>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</si>
  <si>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</si>
  <si>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</si>
  <si>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</si>
  <si>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</si>
  <si>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</si>
  <si>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</si>
  <si>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</si>
  <si>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</si>
  <si>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</si>
  <si>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</si>
  <si>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</si>
  <si>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</si>
  <si>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</si>
  <si>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</si>
  <si>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</si>
  <si>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</si>
  <si>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</si>
  <si>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</si>
  <si>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</si>
  <si>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</si>
  <si>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</si>
  <si>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</si>
  <si>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</si>
  <si>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</si>
  <si>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</si>
  <si>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</si>
  <si>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</si>
  <si>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</si>
  <si>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</si>
  <si>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</si>
  <si>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</si>
  <si>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</si>
  <si>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</si>
  <si>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</si>
  <si>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</si>
  <si>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</si>
  <si>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</si>
  <si>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</si>
  <si>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</si>
  <si>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</si>
  <si>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</si>
  <si>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</si>
  <si>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</si>
  <si>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</si>
  <si>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</si>
  <si>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</si>
  <si>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</si>
  <si>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</si>
  <si>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</si>
  <si>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</si>
  <si>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</si>
  <si>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</si>
  <si>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</si>
  <si>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</si>
  <si>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</si>
  <si>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</si>
  <si>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</si>
  <si>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</si>
  <si>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</si>
  <si>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</si>
  <si>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</si>
  <si>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</si>
  <si>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</si>
  <si>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</si>
  <si>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</si>
  <si>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</si>
  <si>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</si>
  <si>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</si>
  <si>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</si>
  <si>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</si>
  <si>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</si>
  <si>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</si>
  <si>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</si>
  <si>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</si>
  <si>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</si>
  <si>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</si>
  <si>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</si>
  <si>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</si>
  <si>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</si>
  <si>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</si>
  <si>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</si>
  <si>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</si>
  <si>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</si>
  <si>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</si>
  <si>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</si>
  <si>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</si>
  <si>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</si>
  <si>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</si>
  <si>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</si>
  <si>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</si>
  <si>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</si>
  <si>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</si>
  <si>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</si>
  <si>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</si>
  <si>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</si>
  <si>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</si>
  <si>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</si>
  <si>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</si>
  <si>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</si>
  <si>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</si>
  <si>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</si>
  <si>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</si>
  <si>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</si>
  <si>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</si>
  <si>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</si>
  <si>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</si>
  <si>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</si>
  <si>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</si>
  <si>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</si>
  <si>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</si>
  <si>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</si>
  <si>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</si>
  <si>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</si>
  <si>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</si>
  <si>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</si>
  <si>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</si>
  <si>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</si>
  <si>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</si>
  <si>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</si>
  <si>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</si>
  <si>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</si>
  <si>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</si>
  <si>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</si>
  <si>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</si>
  <si>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</si>
  <si>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</si>
  <si>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</si>
  <si>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</si>
  <si>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</si>
  <si>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</si>
  <si>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</si>
  <si>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</si>
  <si>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</si>
  <si>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</si>
  <si>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</si>
  <si>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</si>
  <si>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</si>
  <si>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</si>
  <si>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</si>
  <si>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</si>
  <si>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</si>
  <si>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</si>
  <si>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</si>
  <si>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</si>
  <si>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</si>
  <si>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</si>
  <si>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</si>
  <si>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</si>
  <si>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</si>
  <si>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</si>
  <si>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</si>
  <si>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</si>
  <si>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</si>
  <si>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</si>
  <si>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</si>
  <si>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</si>
  <si>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</si>
  <si>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</si>
  <si>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</si>
  <si>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</si>
  <si>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</si>
  <si>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</si>
  <si>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</si>
  <si>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</si>
  <si>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</si>
  <si>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</si>
  <si>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</si>
  <si>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</si>
  <si>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</si>
  <si>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</si>
  <si>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</si>
  <si>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</si>
  <si>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</si>
  <si>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</si>
  <si>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</si>
  <si>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</si>
  <si>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</si>
  <si>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</si>
  <si>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</si>
  <si>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</si>
  <si>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</si>
  <si>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</si>
  <si>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</si>
  <si>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</si>
  <si>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</si>
  <si>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</si>
  <si>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</si>
  <si>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</si>
  <si>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</si>
  <si>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</si>
  <si>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</si>
  <si>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</si>
  <si>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</si>
  <si>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</si>
  <si>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</si>
  <si>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</si>
  <si>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</si>
  <si>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</si>
  <si>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</si>
  <si>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</si>
  <si>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</si>
  <si>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</si>
  <si>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</si>
  <si>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</si>
  <si>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</si>
  <si>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</si>
  <si>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</si>
  <si>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</si>
  <si>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</si>
  <si>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</si>
  <si>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</si>
  <si>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</si>
  <si>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</si>
  <si>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</si>
  <si>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</si>
  <si>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</si>
  <si>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</si>
  <si>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</si>
  <si>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</si>
  <si>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</si>
  <si>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</si>
  <si>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</si>
  <si>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</si>
  <si>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</si>
  <si>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</si>
  <si>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</si>
  <si>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</si>
  <si>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</si>
  <si>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</si>
  <si>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</si>
  <si>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</si>
  <si>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</si>
  <si>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</si>
  <si>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</si>
  <si>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</si>
  <si>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</si>
  <si>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</si>
  <si>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</si>
  <si>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</si>
  <si>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</si>
  <si>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</si>
  <si>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</si>
  <si>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</si>
  <si>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</si>
  <si>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</si>
  <si>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</si>
  <si>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</si>
  <si>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</si>
  <si>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</si>
  <si>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</si>
  <si>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</si>
  <si>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</si>
  <si>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</si>
  <si>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</si>
  <si>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</si>
  <si>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</si>
  <si>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</si>
  <si>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</si>
  <si>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</si>
  <si>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</si>
  <si>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</si>
  <si>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</si>
  <si>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</si>
  <si>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</si>
  <si>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</si>
  <si>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</si>
  <si>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</si>
  <si>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</si>
  <si>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</si>
  <si>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</si>
  <si>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</si>
  <si>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</si>
  <si>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</si>
  <si>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</si>
  <si>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</si>
  <si>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</si>
  <si>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</si>
  <si>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</si>
  <si>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</si>
  <si>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</si>
  <si>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</si>
  <si>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</si>
  <si>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</si>
  <si>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</si>
  <si>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</si>
  <si>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</si>
  <si>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</si>
  <si>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</si>
  <si>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</si>
  <si>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</si>
  <si>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</si>
  <si>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</si>
  <si>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</si>
  <si>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</si>
  <si>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</si>
  <si>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</si>
  <si>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</si>
  <si>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</si>
  <si>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</si>
  <si>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</si>
  <si>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</si>
  <si>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</si>
  <si>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</si>
  <si>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</si>
  <si>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</si>
  <si>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</si>
  <si>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</si>
  <si>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</si>
  <si>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</si>
  <si>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</si>
  <si>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</si>
  <si>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</si>
  <si>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</si>
  <si>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</si>
  <si>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</si>
  <si>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</si>
  <si>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</si>
  <si>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</si>
  <si>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</si>
  <si>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</si>
  <si>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</si>
  <si>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</si>
  <si>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</si>
  <si>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</si>
  <si>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</si>
  <si>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</si>
  <si>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</si>
  <si>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</si>
  <si>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</si>
  <si>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</si>
  <si>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</si>
  <si>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</si>
  <si>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</si>
  <si>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</si>
  <si>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</si>
  <si>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</si>
  <si>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</si>
  <si>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</si>
  <si>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</si>
  <si>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</si>
  <si>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</si>
  <si>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</si>
  <si>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</si>
  <si>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</si>
  <si>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</si>
  <si>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</si>
  <si>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</si>
  <si>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</si>
  <si>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</si>
  <si>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</si>
  <si>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</si>
  <si>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</si>
  <si>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</si>
  <si>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</si>
  <si>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</si>
  <si>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</si>
  <si>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</si>
  <si>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</si>
  <si>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</si>
  <si>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</si>
  <si>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</si>
  <si>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</si>
  <si>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</si>
  <si>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</si>
  <si>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</si>
  <si>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</si>
  <si>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</si>
  <si>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</si>
  <si>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</si>
  <si>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</si>
  <si>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</si>
  <si>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</si>
  <si>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</si>
  <si>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</si>
  <si>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</si>
  <si>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</si>
  <si>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</si>
  <si>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</si>
  <si>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</si>
  <si>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</si>
  <si>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</si>
  <si>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</si>
  <si>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</si>
  <si>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</si>
  <si>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</si>
  <si>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</si>
  <si>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</si>
  <si>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</si>
  <si>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</si>
  <si>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</si>
  <si>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</si>
  <si>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</si>
  <si>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</si>
  <si>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</si>
  <si>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</si>
  <si>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</si>
  <si>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</si>
  <si>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</si>
  <si>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</si>
  <si>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</si>
  <si>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</si>
  <si>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</si>
  <si>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</si>
  <si>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</si>
  <si>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</si>
  <si>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</si>
  <si>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</si>
  <si>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</si>
  <si>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</si>
  <si>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</si>
  <si>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</si>
  <si>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</si>
  <si>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</si>
  <si>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</si>
  <si>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</si>
  <si>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</si>
  <si>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</si>
  <si>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</si>
  <si>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</si>
  <si>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</si>
  <si>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</si>
  <si>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</si>
  <si>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</si>
  <si>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</si>
  <si>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</si>
  <si>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</si>
  <si>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</si>
  <si>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</si>
  <si>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</si>
  <si>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</si>
  <si>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</si>
  <si>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</si>
  <si>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</si>
  <si>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</si>
  <si>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</si>
  <si>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</si>
  <si>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</si>
  <si>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</si>
  <si>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</si>
  <si>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</si>
  <si>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</si>
  <si>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</si>
  <si>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</si>
  <si>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</si>
  <si>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</si>
  <si>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</si>
  <si>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</si>
  <si>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</si>
  <si>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</si>
  <si>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</si>
  <si>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</si>
  <si>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</si>
  <si>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</si>
  <si>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</si>
  <si>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</si>
  <si>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</si>
  <si>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</si>
  <si>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</si>
  <si>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</si>
  <si>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</si>
  <si>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</si>
  <si>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</si>
  <si>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</si>
  <si>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</si>
  <si>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</si>
  <si>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</si>
  <si>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</si>
  <si>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</si>
  <si>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</si>
  <si>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</si>
  <si>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</si>
  <si>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</si>
  <si>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</si>
  <si>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</si>
  <si>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</si>
  <si>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</si>
  <si>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</si>
  <si>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</si>
  <si>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</si>
  <si>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</si>
  <si>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</si>
  <si>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</si>
  <si>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</si>
  <si>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</si>
  <si>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</si>
  <si>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</si>
  <si>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</si>
  <si>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</si>
  <si>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</si>
  <si>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</si>
  <si>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</si>
  <si>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</si>
  <si>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</si>
  <si>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</si>
  <si>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</si>
  <si>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</si>
  <si>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</si>
  <si>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</si>
  <si>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</si>
  <si>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</si>
  <si>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</si>
  <si>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</si>
  <si>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 voiture idéale pour faire des tonneaux.</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</si>
  <si>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</si>
  <si>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</si>
  <si>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</si>
  <si>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</si>
  <si>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</si>
  <si>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</si>
  <si>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</si>
  <si>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</si>
  <si>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</si>
  <si>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</si>
  <si>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</si>
  <si>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</si>
  <si>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</si>
  <si>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</si>
  <si>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</si>
  <si>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</si>
  <si>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</si>
  <si>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</si>
  <si>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</si>
  <si>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</si>
  <si>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</si>
  <si>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</si>
  <si>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</si>
  <si>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</si>
  <si>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</si>
  <si>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</si>
  <si>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</si>
  <si>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</si>
  <si>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</si>
  <si>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</si>
  <si>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</si>
  <si>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</si>
  <si>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</si>
  <si>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</si>
  <si>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</si>
  <si>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</si>
  <si>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</si>
  <si>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</si>
  <si>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</si>
  <si>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</si>
  <si>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</si>
  <si>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</si>
  <si>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</si>
  <si>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</si>
  <si>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</si>
  <si>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</si>
  <si>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</si>
  <si>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</si>
  <si>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</si>
  <si>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</si>
  <si>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</si>
  <si>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</si>
  <si>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</si>
  <si>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</si>
  <si>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</si>
  <si>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</si>
  <si>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</si>
  <si>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</si>
  <si>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</si>
  <si>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</si>
  <si>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</si>
  <si>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</si>
  <si>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</si>
  <si>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</si>
  <si>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</si>
  <si>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</si>
  <si>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</si>
  <si>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</si>
  <si>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</si>
  <si>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</si>
  <si>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</si>
  <si>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</si>
  <si>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</si>
  <si>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</si>
  <si>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</si>
  <si>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</si>
  <si>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</si>
  <si>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</si>
  <si>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</si>
  <si>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</si>
  <si>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</si>
  <si>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</si>
  <si>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</si>
  <si>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</si>
  <si>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</si>
  <si>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</si>
  <si>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</si>
  <si>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</si>
  <si>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</si>
  <si>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</si>
  <si>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</si>
  <si>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</si>
  <si>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</si>
  <si>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</si>
  <si>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</si>
  <si>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</si>
  <si>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</si>
  <si>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</si>
  <si>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</si>
  <si>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</si>
  <si>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</si>
  <si>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</si>
  <si>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</si>
  <si>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</si>
  <si>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</si>
  <si>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</si>
  <si>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</si>
  <si>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</si>
  <si>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</si>
  <si>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</si>
  <si>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</si>
  <si>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</si>
  <si>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</si>
  <si>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</si>
  <si>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</si>
  <si>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</si>
  <si>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</si>
  <si>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</si>
  <si>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</si>
  <si>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</si>
  <si>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</si>
  <si>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</si>
  <si>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</si>
  <si>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</si>
  <si>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</si>
  <si>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</si>
  <si>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</si>
  <si>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</si>
  <si>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</si>
  <si>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</si>
  <si>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</si>
  <si>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</si>
  <si>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</si>
  <si>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</si>
  <si>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</si>
  <si>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</si>
  <si>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</si>
  <si>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</si>
  <si>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</si>
  <si>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</si>
  <si>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</si>
  <si>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</si>
  <si>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</si>
  <si>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</si>
  <si>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</si>
  <si>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</si>
  <si>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</si>
  <si>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</si>
  <si>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</si>
  <si>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</si>
  <si>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</si>
  <si>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</si>
  <si>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</si>
  <si>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</si>
  <si>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</si>
  <si>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</si>
  <si>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</si>
  <si>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</si>
  <si>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</si>
  <si>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</si>
  <si>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</si>
  <si>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</si>
  <si>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</si>
  <si>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</si>
  <si>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</si>
  <si>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</si>
  <si>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</si>
  <si>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</si>
  <si>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</si>
  <si>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</si>
  <si>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</si>
  <si>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</si>
  <si>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</si>
  <si>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</si>
  <si>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</si>
  <si>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</si>
  <si>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</si>
  <si>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</si>
  <si>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</si>
  <si>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</si>
  <si>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</si>
  <si>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</si>
  <si>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</si>
  <si>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</si>
  <si>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</si>
  <si>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</si>
  <si>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</si>
  <si>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</si>
  <si>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</si>
  <si>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</si>
  <si>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</si>
  <si>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</si>
  <si>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</si>
  <si>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</si>
  <si>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</si>
  <si>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</si>
  <si>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</si>
  <si>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</si>
  <si>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</si>
  <si>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</si>
  <si>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</si>
  <si>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</si>
  <si>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</si>
  <si>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</si>
  <si>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</si>
  <si>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</si>
  <si>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</si>
  <si>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</si>
  <si>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</si>
  <si>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</si>
  <si>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</si>
  <si>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</si>
  <si>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</si>
  <si>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</si>
  <si>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</si>
  <si>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</si>
  <si>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</si>
  <si>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</si>
  <si>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</si>
  <si>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On aurait pu s'attendre à pire de la aprt d'un monstre de près de 2 tonnes. Il n'est pas si difficile que ça d'y survivre, si l'on sait un tant soit peu doser.</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</si>
  <si>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</si>
  <si>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</si>
  <si>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</si>
  <si>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</si>
  <si>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</si>
  <si>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</si>
  <si>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</si>
  <si>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</si>
  <si>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</si>
  <si>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</si>
  <si>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</si>
  <si>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</si>
  <si>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</si>
  <si>
    <t>High End Performance G37</t>
  </si>
  <si>
    <t>Une auto très abordable, mais avec trop de sous-virage pour être vraiment plaisante.</t>
  </si>
  <si>
    <t>Nismo Fairlady Z S-tune concept by Gran Turismo (Z33)</t>
  </si>
  <si>
    <t>Nismo Fairlady Z Z-tune (Z33)</t>
  </si>
  <si>
    <t>Un comportement sain et simple, très équilibré. La boite aurait mérité un pont un peu plus court cependant.</t>
  </si>
  <si>
    <t>Un châssis au petits oignons, avec juste ce qu'il faut de dérive en fin de freinage pour engager la voiture sous un angle qui permet de réaccélérer très tôt.</t>
  </si>
  <si>
    <t>Abarth 1500 Biposto Bertone B.A.T 1</t>
  </si>
  <si>
    <t>Des performances honorables pour son époque, même s'il lui manque une vingtaine de chevaux.</t>
  </si>
  <si>
    <t>KTM X-BOW Street</t>
  </si>
  <si>
    <t>AUT</t>
  </si>
  <si>
    <t>KTM X-BOW R</t>
  </si>
  <si>
    <t>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Un moteur atmosphérique nerveux lui conviendrait cependant encore mieux.</t>
  </si>
  <si>
    <t>A really accessible car, but with too much understeer to be really enjoyable.</t>
  </si>
  <si>
    <t>An healthy and easy handling, very balanced. The gearbox would have deserved a shorter final gear however.</t>
  </si>
  <si>
    <t>A first-rate chassis, with just what's needed of slide on braking phases end to turn in under an angle which will allow to accelerate very early.</t>
  </si>
  <si>
    <t xml:space="preserve">Honourable performances for its times, even though it lacks some horsepower. </t>
  </si>
  <si>
    <t>A real race car with license plates. It's difficult to go play within its limits, but even staying careful, it will give cornering speeds from outer space, clearly superior to anything with an road homologation serial number. A nervous naturally aspirated engine would suit this even better, however.</t>
  </si>
  <si>
    <t>A real race car with license plates. It's difficult to go play within its limits, but even staying careful, it will give cornering speeds from outer space, clearly superior to anything with an road homologation serial number. The 300hp version offers unbelievable performances.</t>
  </si>
  <si>
    <t xml:space="preserve">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La version 300ch offre des performances difficilement concevables. </t>
  </si>
  <si>
    <t>Alpine Vision Gran Turismo</t>
  </si>
  <si>
    <t>2/3-7</t>
  </si>
  <si>
    <t xml:space="preserve">Un moteur très coupleux, mais surtout un poids plume et une agilité qui la rendent agréable malgré le réglage à priori peu adapté à ce type de terrain. </t>
  </si>
  <si>
    <t>Mitsubishi Eclipse Spyder GTS</t>
  </si>
  <si>
    <t>Mitsubishi Eclipse GT '95</t>
  </si>
  <si>
    <t>Mitsubishi Eclipse GT '06</t>
  </si>
  <si>
    <t>Le moteur est aussi timide que le châssis en entrée de courbe. Sans être difficile, l'auto est fade.</t>
  </si>
  <si>
    <t>Un sous-virage assez notable dans toutes les situations et un certain manque d'agilité.</t>
  </si>
  <si>
    <t>Un châssis agréable et d'excellente qualité. L'auto est incisive et bien équilibrée. En revanche, la transition 4ème - 5ème ne fait absolument aucun sens.</t>
  </si>
  <si>
    <t>Nissan Concept 2020 Vision Gran Turismo</t>
  </si>
  <si>
    <t>2-7</t>
  </si>
  <si>
    <t>Cet engin possède le potentiel d'une bombe nucléaire sur roues. Il faut cependant s'habituer à un caractère très vif. Aussi, une gestion automatique du KERS aurait permis de mieux se concentrer sur le pilotage : aller appuyer sur le bouton du KERS entre deux virages se révèle parfois une épreuve.</t>
  </si>
  <si>
    <t>An engine full of torque, but most of all a very light and agile chassis which makes this car very nice, despite a setup looking more appropriate for flat tracks.</t>
  </si>
  <si>
    <t>The engine is as shy as the chassis on corner entries. Without being difficult, the car feels dull.</t>
  </si>
  <si>
    <t>A notable understeer in all circumstances and clear lack of agility.</t>
  </si>
  <si>
    <t>A nice and excellent quality chassis. The acr is incisive and nicely balanced. However, the 4th to 5th transition is absolutely meaningless.</t>
  </si>
  <si>
    <t>This machine has the potential of a wheeled nuclear bomb. However, you must get used to its very lively nature. Also, an automatic KERS management system would have helped a lot to focus more on the driving.</t>
  </si>
  <si>
    <t>Aston Martin DB7 Vantage Coupe</t>
  </si>
  <si>
    <t>L'auto souffre d'un sous-virage très important, entrainant des vitesses de passage en courbe faibles. Un tempérament vraiment pas sportif.</t>
  </si>
  <si>
    <t>Aston Martin Vanquish</t>
  </si>
  <si>
    <t>Sans offrir une efficacité hors du commun, l'équilibre de la suspension est agréable et compense en partie le poids important de l'auto.</t>
  </si>
  <si>
    <t>Aston Martin DB9 Coupe '03</t>
  </si>
  <si>
    <t>Un bon châssis au tempérament sportif, à la fois vif et équilibré.</t>
  </si>
  <si>
    <t>Aston Martin DB9 Coupe '06</t>
  </si>
  <si>
    <t>TVR Griffith 500</t>
  </si>
  <si>
    <t>Un comportement raisonnable, même si l'auto est globalement un peu sous-vireuse. Bonne motricité, mais boite longue.</t>
  </si>
  <si>
    <t>Jaguar XKR Coupe</t>
  </si>
  <si>
    <t>Jaguar XKR R Performance</t>
  </si>
  <si>
    <t>L'auto se place bien tout en étant à l'aise sur route accidentée, mais l'arrière décroche parfois un peu en appui. L'auto paie en revanche des montées en régime plutôt molles.</t>
  </si>
  <si>
    <t>Un châssis d'excellente qualité : malgré son poids, elle fait preuve d'un grand confort et d'une aisance de conduite remarquables, tout en conservant des vitesses honorables en courbe. Dommage que le caractère moteur et la boite ne suivent pas.</t>
  </si>
  <si>
    <t>Jaguar S-Type R</t>
  </si>
  <si>
    <t>Un châssis surprenant pour ses 1800 kg : l'auto n'est pas dérangée par les bosses et se révèle plus agile qu'on ne l'imagine. Le poids se ressent en revanche sur les accélérations et la stabilité du train arrière en sortie.</t>
  </si>
  <si>
    <t>Toyota Supra RZ</t>
  </si>
  <si>
    <t>L'auto n'est pas spécialement compliquée à emmener, mais le train avant semble lourd et pénalise un peu les entrées.</t>
  </si>
  <si>
    <t>Toyota MR2 GT-S</t>
  </si>
  <si>
    <t>Un comportement très vif, qui réclame un pilotage d'une grande finesse et une bonne période d'adaptation. Efficace, mais délicate.</t>
  </si>
  <si>
    <t>Un châssis superbe, agile, équilibré et très efficace. Il reste quelques décrochages de l'arrière pas bien méchants qui pourraient être améliorés,  mais elle reste très plaisante avec ça.</t>
  </si>
  <si>
    <t>Un châssis superbe, agile, équilibré et très efficace. Il reste quelques décrochages de l'arrière qui pourraient être améliorés,  mais elle reste très plaisante avec ça.</t>
  </si>
  <si>
    <t>Mazda / éfini RX-7 Type R-S (FD) '95</t>
  </si>
  <si>
    <t>Mazda / éfini RX-7 Type R (FD) '93</t>
  </si>
  <si>
    <t>Mazda / éfini RX-7 Type RZ (FD) '95</t>
  </si>
  <si>
    <t>Un châssis superbe, agile, équilibré et très efficace. La RZ bénéficie d'une suspension un peu moins vive et d'un pont plus court.</t>
  </si>
  <si>
    <t>Un châssis superbe, agile, équilibré et très efficace. Il reste quelques décrochages très légers de l'arrière qui pourraient être améliorés,  mais elle reste très plaisante avec ça.</t>
  </si>
  <si>
    <t>Mazda / éfini RX-7 Type R (FD) '91</t>
  </si>
  <si>
    <t>Mazda / éfini RX-7 Type RZ (FD) '93</t>
  </si>
  <si>
    <t>Mazda / éfini RX-7 Type RZ (FD) '92</t>
  </si>
  <si>
    <t>Mazda / éfini RX-7 Type RS (FD) '96</t>
  </si>
  <si>
    <t>Un châssis superbe, agile, équilibré et très efficace. Elle bénéficie du pont court, de 10ch supplémetaires et d'un châssis retravaillé mieux équilibré.</t>
  </si>
  <si>
    <t>Mazda RX-7 Type RS-R (FD) '97</t>
  </si>
  <si>
    <t>Mazda / éfini RX-7 Type RZ (FD) '96</t>
  </si>
  <si>
    <t>Un châssis superbe, agile, équilibré et très efficace. Elle bénéficie du pont court, de 10ch supplémentaires et d'un châssis retravaillé mieux équilibré.</t>
  </si>
  <si>
    <t>Un châssis superbe, agile, équilibré et très efficace. Elle bénéficie du pont court, de 10ch supplémentaires et d'un châssis retravaillé mieux équilibré. L'allégement de la RZ fonctionne toujours aussi bien.</t>
  </si>
  <si>
    <t>Chevrolet Camaro SS '00</t>
  </si>
  <si>
    <t>Le train avant limite le potentiel de l'auto : peu volontaire en entrée, il tient ensuite tout juste la charge. La boite est aussi trop longue, et le moteur manque de hargne à hauts régimes. Malgré tout, elle reste assez simple à conduire.</t>
  </si>
  <si>
    <t>Dodge Viper GTS '99</t>
  </si>
  <si>
    <t>Une facilité de conduite étonnante par rapport à ce que l'on peut imaginer d'une telle auto. Le châssis est bien équilibré, et la motricité est très bonne au regard de la puissance. La boite gagnerait à être mieux étagée, et le freinage est un peu dépassé.</t>
  </si>
  <si>
    <t>Dodge Viper GTS '02</t>
  </si>
  <si>
    <t>Elle inspire nettement plus confiance que le modèle de 99 : les améliorations sont notables - notamment au niveau du freinage - et cela se ressent fortement sur le chrono. Une très bonne voiture de sport.</t>
  </si>
  <si>
    <t>Audi RS4 '01</t>
  </si>
  <si>
    <t>Audi TTS Coupe</t>
  </si>
  <si>
    <t>Un équilibre assez neutre avec un soupçon de sous-virage, et une boite bien étagée. Une auto correcte, mais pas très amusante.</t>
  </si>
  <si>
    <t>Audi RS6 Avant '02</t>
  </si>
  <si>
    <t>Audi RS6 '02</t>
  </si>
  <si>
    <t>Un pachyderme qui n'a rien à faire dans les virages. En plus, la boite est pourrie avec un trou entre la 3 et la 4 aussi gros que l'ego détruit du propriétaire de l'auto.</t>
  </si>
  <si>
    <t>Audi S4 '03</t>
  </si>
  <si>
    <t>Des performances en courbe pas vraiment incroyables, mais un équilibre relativement sympa malgré tout. La boite ets bien étagée.</t>
  </si>
  <si>
    <t>Dodge Neon SRT4</t>
  </si>
  <si>
    <t>Le train avant est excellent, incisif tout en offrant une excellente motricité. Dommage que le moteur manque de caractère.</t>
  </si>
  <si>
    <t>Shelby Series One Super Charged</t>
  </si>
  <si>
    <t xml:space="preserve">Un super moteur dans un châssis de première classe : la puissance est remarquable, et l'équilibre ainsi que l'efficacité du comportement sont superbes. La motricité est aussi incroyable, ce qui la rend de surcroit très facile à emmener. </t>
  </si>
  <si>
    <t>Mazda RX-7 Type RS (FD) '00</t>
  </si>
  <si>
    <t>Une voiture offrant à la fois de superbes performances et une facilité de conduite rarement égalée. Le moteur est sensiblement plus puissant qu'avant, et le châssis a été revu en conséquence, améliorant une base déjà excellente.</t>
  </si>
  <si>
    <t>Mazda RX-7 Type RS (FD) '98</t>
  </si>
  <si>
    <t>Mazda RX-7 Type RZ (FD) '00</t>
  </si>
  <si>
    <t>Mazda RX-7 Type R Bathurst R (FD)</t>
  </si>
  <si>
    <t>Une voiture offrant à la fois de superbes performances et une facilité de conduite rarement égalée. La Bathurst dispose d'une boite plus longue que ses contemporaines, qui n'est pas à son avantage sur ce circuit.</t>
  </si>
  <si>
    <t>Mazda RX-7 Spirit R Type A</t>
  </si>
  <si>
    <t xml:space="preserve">La version ultime de RX-7 : l'équilibre de l'auto est parfait, grâce à un train arrière plus stable lors des transferts de masse à hautes vitesses, tout en conservant le même mordant sur les entrées de virages, aussi bien serrés que rapides. </t>
  </si>
  <si>
    <t>Mazda RX-7 Spirit R Type A (FD)</t>
  </si>
  <si>
    <t>Shelby GT350</t>
  </si>
  <si>
    <t>Un bon équilibre, mais la motricité fait cruellement défaut : le moindre appui décharge la roue motrice intérieure qui se met à patiner, ce qui gâche le plaisir.</t>
  </si>
  <si>
    <t>L'auto souffre d'un sous-virage important en raison de son poids, de son empattement et de son système quattro. Au moins la boite est-elle bien étagée.</t>
  </si>
  <si>
    <t>The car suffers from major understeer issues, restricting it to low cornering speeds. Not really sporty nature.</t>
  </si>
  <si>
    <t>Not going up to an outstanding efficiency, the suspension is nicely balanced and compensates a bit the important weight.</t>
  </si>
  <si>
    <t>A good and sporty chassis, lively and balanced at the same time.</t>
  </si>
  <si>
    <t>A good and sporty chassis, lively and balanced at the same time</t>
  </si>
  <si>
    <t>A reasonnably good handling, although the car is globally a bit understeery. Good traction, but the gearbox is a bit long.</t>
  </si>
  <si>
    <t xml:space="preserve">The car can be placed in nicely while being at ease on bumpy roads, but the rear can sometimes slide a bit under load. It paies however some lazy revving. </t>
  </si>
  <si>
    <t>Excellent quality chassis : despite its weight, it proves itself being very comfy and of a remarkable driving ease, while keeping honourable cornering speeds. Shame that the engine lacks temperament and the gearbox isn't up to par.</t>
  </si>
  <si>
    <t>A surprising chassis regarding its 1.8 tons : the car is not disturbed by bumps and reveals itself more agile than we would imagine. The weight is howerver felt on accelerations and rear end stability.</t>
  </si>
  <si>
    <t>The car isn't really difficult to drive, but the front end seems heavy and penalizes corner entries.</t>
  </si>
  <si>
    <t xml:space="preserve">Very lively handling, which requires some refined driving and some time to get used to it. Efficient, but tricky. </t>
  </si>
  <si>
    <t>A superb chassis, nimble, balanced and very efficient. Some minor rear end slides could still be improved, but it remains really pleasing with this.</t>
  </si>
  <si>
    <t>A superb chassis, nimble, balanced and very efficient. Some rear end slides could still be improved, but it remains really pleasing with this.</t>
  </si>
  <si>
    <t>A superb chassis, nimble, balanced and very efficient. The RZ benefits from a suspension a bit less touchy and a shorter final gear.</t>
  </si>
  <si>
    <t>A superb chassis, nimble, balanced and very efficient. It benefits from the shorter final gear, 10 more hp and a reworked chassis with better balance.</t>
  </si>
  <si>
    <t>A superb chassis, nimble, balanced and very efficient. It benefits from the shorter final gear, 10 more hp and a reworked chassis with better balance. The RZ's weight drop is still very effective.</t>
  </si>
  <si>
    <t>The front end limits the car's potential : not very responsive on entries, it barely holds the load. The gearbox is too long as well, and the engine lacks aggressiveness at high revs. Despite this, it remains quite simple to drive.</t>
  </si>
  <si>
    <t>A driving ease surprising compared to what you would imagine from a car like this. The chassis is well balanced, and traction is very good considering the amount of power. The gearbox would benefit from better staging, and braking is from another decade.</t>
  </si>
  <si>
    <t>It gives substantially more confidence than the '99 version : the improvements are noticeable - especially regarding braking - and it is highly felt on lap times. A really good sports car.</t>
  </si>
  <si>
    <t>The car suffers from high understeer because of its weight, long wheel base and quattro system. At least the gearbox is nicely spread out.</t>
  </si>
  <si>
    <t>A pretty neutral balance with a tiny bit of understeer, and nicely staged gear ratios. Pretty okay, but not very fun.</t>
  </si>
  <si>
    <t>A pachyderm which shouldn't be found out in corners. Moreover, the gearbox is crap, with a gap between 3rd and 4th as big as the owner's destroyed ego.</t>
  </si>
  <si>
    <t>Some not really incredible cornering speeds, but a relatively nice balance despite this. The gearbox is nicely staged.</t>
  </si>
  <si>
    <t>Excellent front axle, incisive while offering huge traction. Shame the engine lacks some rage.</t>
  </si>
  <si>
    <t>A superb engine in a first-class chassis : power is remarkable, and balance, as well as handling's efficiency are outstanding. Traction is incredible as well, which makes it very easy to drive.</t>
  </si>
  <si>
    <t>A car which offers superb performances as well as a driving ease rarely matched by others. The engine is sensibly more powerful than before, while the chassis has been revised consequently, improving an already very solid base.</t>
  </si>
  <si>
    <t>A car which offers superb performances as well as a driving ease rarely matched by others. The Bathurst has a longer gearbox than its contemporaries, which is not at its advantage on this track.</t>
  </si>
  <si>
    <t>The ultimate RX-7 version : the balance is perfect, thanks to a more stable rear on high speeds weight transfers, while keeping the same bite on corner entries, be they tight or fast.</t>
  </si>
  <si>
    <t>A good balance, but traction lacks painfully : the slightest load will move the weight off the interior driving wheel, which begins to skid pretty much instantly and spoils the joy.</t>
  </si>
  <si>
    <t>Aston Martin V8 Vantage</t>
  </si>
  <si>
    <t>Le sous-virage sur cette auto est à peu près aussi dangereux que le cancer du poumon.</t>
  </si>
  <si>
    <t>Aston Martin V12 Vantage</t>
  </si>
  <si>
    <t>Une sensation de légèreté étonnante et des performances en virage très honorables. Seules les accélérations en sortie réclament un peu d'attention.</t>
  </si>
  <si>
    <t>Aston Martin One-77</t>
  </si>
  <si>
    <t>Le châssis mériterait presque 5 étoiles avec un pilote expérimenté ou une auto moins rapide, mais la quantité astronomique de puissance déferlant d'un coup sur les roues arrières enverra à la morgue les pilotes pas assez méfiants.</t>
  </si>
  <si>
    <t>Fisker Karma EcoSport</t>
  </si>
  <si>
    <t>Une auto confortable et facile à conduire, mais il faut tout de même se méfier d'un arrière assez mobile sur les appuis à grande vitesse, sous peine de filer un mauvais karma.</t>
  </si>
  <si>
    <t>Shelby GT350R</t>
  </si>
  <si>
    <t>Un bon équilibre, mais la motricité fait clairement défaut : toutefois, par rapport à la GT350 de base, la rigidité accrue du châssis semble masquer légèrement ce problème.</t>
  </si>
  <si>
    <t>TVR V8S</t>
  </si>
  <si>
    <t xml:space="preserve">Un comportement très sain, avec un excellent équilibre, et la motricité ne fait pas défaut. </t>
  </si>
  <si>
    <t>TVR Cerbera Speed 6</t>
  </si>
  <si>
    <t>Si elle n'est pas forcément parfaite, cette auto ne manque pas de caractère et s'avère agréable à piloter.</t>
  </si>
  <si>
    <t>TVR T350C</t>
  </si>
  <si>
    <t>Un comportement sportif très plaisant : capable de passer vite et de bien engager sur de légères dérives, cette TVR ravira les amateurs de sensations. Dommage pour le 1er rapport totalement inutile.</t>
  </si>
  <si>
    <t>TVR Tamora</t>
  </si>
  <si>
    <t>Un châssis très équilibré et incisif, associé à un ensemble moteur / boite très bon. Un véritable plaisir.</t>
  </si>
  <si>
    <t>TVR Tuscan Speed 6</t>
  </si>
  <si>
    <t>TVR Cerbera Speed 12</t>
  </si>
  <si>
    <t xml:space="preserve">La définition d'une mort rapide et brutale. Le sous-virage semble aussi monstrueux que les accélérations. Toutefois, les vitesses de passage en courbe ne sont pas si lentes que le ressenti laisse penser, et c'est surtout le fait que l'on peine à trouver de la motricité encore en 4ème qui rend l'auto difficile à piloter. </t>
  </si>
  <si>
    <t>Audi A2 1.4</t>
  </si>
  <si>
    <t xml:space="preserve">Audi Quattro </t>
  </si>
  <si>
    <t>Audi S3</t>
  </si>
  <si>
    <t>Audi TT Coupe 1.8T Quattro '00</t>
  </si>
  <si>
    <t>Audi TT Coupe 3.2 Quattro '03</t>
  </si>
  <si>
    <t>Audi S4 '98</t>
  </si>
  <si>
    <t>Audi TT Coupe 3.2 Quattro '07</t>
  </si>
  <si>
    <t>Audi RS6 Avant '08</t>
  </si>
  <si>
    <t>Audi R8 5.2 FSI Quattro</t>
  </si>
  <si>
    <t>Audi R8 4.2 FSI R Tronic</t>
  </si>
  <si>
    <t>Audi R8 5.2 FSI Quattro Chrome Line</t>
  </si>
  <si>
    <t>Audi Nuvolari Quattro</t>
  </si>
  <si>
    <t>Audi Le Mans Quattro</t>
  </si>
  <si>
    <t>Une petite voiture agile, dont la puissance est aussi limitée que le jugement que l'on peut porter sur le châssis.</t>
  </si>
  <si>
    <t>L'arrière dévisse légèrement sur les fins de freinage, ce qui aide à placer l'auto et compense le sous-virage à l'accélération.</t>
  </si>
  <si>
    <t>L'arrière pivote en entrainant une dérive presque systématiquement, si tenté que le coup de volant soit un minimum franc. Ce phénomène est très facilement contrôlable, et on se surprend à commander la prise d'angle très rapidement au lâcher de gaz ou au freinage pied gauche, ce qui la rend très agréable et performante en virage. Dommage que le moteur soit très mou à hauts régimes.</t>
  </si>
  <si>
    <t>Le comportement est plus proche d'une traction que d'une véritable 4 roues motrices. Parfois, l'auto passe du sous-virage au survirage en plein milieu d'une courbe, ce qui est un peu déroutant. Le moteur est mou à hauts régimes.</t>
  </si>
  <si>
    <t>Le caractère moteur du V6 est plus agréable que la version 4 cylindres, mais surtout, le comportement est bien plus constant.</t>
  </si>
  <si>
    <t>Un déhanché agréable en entrées de courbe, mais le sous-virage en sortie peut se montrer assez notable par moments.</t>
  </si>
  <si>
    <t>Un équilibre plutôt neutre en toutes circonstances, tout en restant relativement incisif.</t>
  </si>
  <si>
    <t>Le poids se ressent surtout sur les entrées et les freinages. Les accélérations en sortie occasionnent du sous-virage, mais restent efficaces si l'auto est placée. La boite est longue, ce qui donne des accélérations décevantes par rapport au moteur.</t>
  </si>
  <si>
    <t>Une auto exceptionnelle : les vitesses de passage sont très élevées, et l'auto joui de surcroit d'une motricité et d'un équilibre parfaits, rendant le pilotage extrêmement aisé.</t>
  </si>
  <si>
    <t>Le V10 délivre sensiblement plus de puissance que le V8, mais avec ce moteur, la R8 perd de son équilibre et devient nettement plus vive, ce qui diminue ses performances en courbe.</t>
  </si>
  <si>
    <t xml:space="preserve">L'équilibre de la Chrome Line se rapproche plus de la V8 que de le V10, mais laisse apparaitre un peu de sous-virage parfois. </t>
  </si>
  <si>
    <t>Un comportement très singulier : au choix, elle sous-vire, survire, mais ne semble jamais vouloir trouver le juste milieu. Elle prend de plus en plus d'angle tant que vous n'accélérez pas.</t>
  </si>
  <si>
    <t>Un moteur bourré de puissance, mais le châssis de ce concept n'est pas aussi aboutit que celui des versions productions : il est plus flou et on dénote une tendance au sous-virage plus marquée.</t>
  </si>
  <si>
    <t>RUF BTR</t>
  </si>
  <si>
    <t>Conformément aux anciennes 911, l'arrière est très vif et réclame un grand doigté afin de rester sur la route en essayant d'en exploiter le potentiel.</t>
  </si>
  <si>
    <t>RUF CTR Yellow Bird</t>
  </si>
  <si>
    <t xml:space="preserve">Votre survie sera mise en jeu dès l'instant où vous aurez décidé de lâcher l'une des deux pédales de droite. </t>
  </si>
  <si>
    <t>Understeer on this car is approximately as dangerous as lung cancer.</t>
  </si>
  <si>
    <t>A surprizingly light feel and honourable cornering performances. Only corner exit accelerations requires a bit of attention.</t>
  </si>
  <si>
    <t>The chassis would nearly deserve 5 stars with an experimented driver or a smaller engine, but the astronomic amounts of power brutally kicking on the rear wheels will send to the deadhouse those who don't watch out.</t>
  </si>
  <si>
    <t xml:space="preserve">A comfy and easy to drive car, but you still have to watch out for the quite lively rear end on high speed loads, or you'll get a bad karma. </t>
  </si>
  <si>
    <t>A good balance, but traction is clearly lacking : however, compared to the base GT350, the increased body rigidity seems to smooth this problem out slightly.</t>
  </si>
  <si>
    <t>A very healthy handling, with an excellent balance, traction not being an issue anytime soon.</t>
  </si>
  <si>
    <t>Although it is not ultimately perfect, this car doesn't lack temper and is quite nice to drive.</t>
  </si>
  <si>
    <t>A sporty behavior, very pleasing : able to corner fast or turn in on a slight drift, this TVR will delight thrills amateurs. It's a shame 1st gear is pretty much useless.</t>
  </si>
  <si>
    <t>A very balanced and incisive chassis, mated to an very good engine / gearbox combo. A true pleasure.</t>
  </si>
  <si>
    <t>The definition of a fast and brutal death. Understeer seems as monstrous as the accelerations. Howevever, cornering speeds are not as slow as it lets you feel, and it's mainly the fact it's still difficult to find traction in 4th gear that makes the car difficult to drive.</t>
  </si>
  <si>
    <t>A little and agile car, which power's is as limited as the judgment we can put on the chassis at those speeds.</t>
  </si>
  <si>
    <t>The rear is slightly thrown off balance on brakings ends, which helps to position the car and compensates for the accel understeer.</t>
  </si>
  <si>
    <t>The rear swivels, a slide ensuing nearly systematically, as long as the steering input is a bit frank. This phenomenon is very easy to control, and you find yourself to command the amount of angle it takes with lift-off or left-foot braking, which makes it extremely nice and efficient in corners. It's a pity that the engine is really weak at high revs.</t>
  </si>
  <si>
    <t>The behavior ressembles more that of a front wheel drive than a true four wheel drive car. Sometimes, the car goes fron understeer to oversteer in the middle of a corner, which is a bit disconcerting. The engine is weak at high revs.</t>
  </si>
  <si>
    <t>The V6 engine's temper is nicer than the inline-4 version, but most of all, the handling is much more constant.</t>
  </si>
  <si>
    <t>The rear swaying is quite nice, but corner-exit understeer can be quite noticeable sometimes.</t>
  </si>
  <si>
    <t>A pretty much neutral balance under all circumstances, while remaining relatively incisive.</t>
  </si>
  <si>
    <t>The weight is mainly felt on entries and braking. Corner-exit accelerations gives some understeer, but remains effective if the car is positionned well on the entry. The gearbox is long, which makes for not so impressive accelerations given the engine it sports.</t>
  </si>
  <si>
    <t>A truly special car : cornering speeds are very high, and the car holds perfect traction and balance, making the driving extremely easy.</t>
  </si>
  <si>
    <t>The V10 delivers sensibly more power than the V8, but with this engine, the R8 loses some of its balance and becomes clearly more lively, which decreases its cornering performances.</t>
  </si>
  <si>
    <t>The Chrome Line's balance tends more towards the V8's than the V10's, but lets a bit of understeer show up sometimes.</t>
  </si>
  <si>
    <t>A very singular behavior : at choice, it understeers, oversteers, but seems like never wanting to find the happy medium. It builds more and more angle until you actively do something like accelerate.</t>
  </si>
  <si>
    <t>An engine packed with power, but this concept's chassis is not as elaborated as the production ones : it's more fuzzy and shows a tendency to understeer.</t>
  </si>
  <si>
    <t>You'll bet on your survival as soon as you decide to lift off one of the two right pedals.</t>
  </si>
  <si>
    <t>In accordance with the older 911, the rear is very lively and requires very smooth iput and great control in order to stay on the road while trying to extract its potential.</t>
  </si>
  <si>
    <t>RUF 3400S</t>
  </si>
  <si>
    <t>Des vitesses de passage en courbe assez impressionantes. Elle est réglée pour un léger sous-virage, mais peut décrocher brutalement de l'arrière en appui si l'on est vraiment optimiste.</t>
  </si>
  <si>
    <t>RUF RGT</t>
  </si>
  <si>
    <t>Une vivacité caractéristique des 911, mais bien plus maitrisable que les anciens modèles : cette auto est très efficace, et pardonne quelques excès.</t>
  </si>
  <si>
    <t>RUF CTR2</t>
  </si>
  <si>
    <t>La motricité au niveau du train avant est déplorable : cela force à réaccélérer très tard, et rend la direction floue sur les sorties. L'auto serait bien plus efficace sur tarmac en propulsion.</t>
  </si>
  <si>
    <t>4WD</t>
  </si>
  <si>
    <t>MR</t>
  </si>
  <si>
    <t>FR</t>
  </si>
  <si>
    <t>RR</t>
  </si>
  <si>
    <t>FF</t>
  </si>
  <si>
    <t>ff</t>
  </si>
  <si>
    <t>Carrosserie</t>
  </si>
  <si>
    <t>Body</t>
  </si>
  <si>
    <t>Pretty impressive cornering speeds. It is set up for a tiny bit of understeer, but can brutally lose the rear under load if you're really optimistic.</t>
  </si>
  <si>
    <t>A liveliness caracteristic from  991s, but much more bearable than older generations : this car is very efficient, and forgives some excess.</t>
  </si>
  <si>
    <t>Traction on the front is miserable : it forces to accelerate very late, and makes the steering feedback blurry on exits. On asphalt, this would be much more effective as a pure RWD.</t>
  </si>
  <si>
    <t>5</t>
  </si>
  <si>
    <t>1990-1995</t>
  </si>
  <si>
    <t>Châssis excellent et équilibré, qui engage facilement. L'auto peut glisser un peu sur les entrées et changements d'appuis, mais les décrochages sont généralement progressifs et simples à rattraper, et il faut juste faire un peu attention sur les sorties de courbe. L'auto gagne tout de même à être pilotée finement,</t>
  </si>
  <si>
    <t>Honda NSX '90 / '95</t>
  </si>
  <si>
    <t>Honda NSX '97 / '99</t>
  </si>
  <si>
    <t>6</t>
  </si>
  <si>
    <t>La boite 6 sied bien au caractère plus nerveux du 3.2l, et en comparaison au 3.0l des millésimes précédents, le gain en performances est notable. L'auto semble aussi légèrement plus stable qu'avant, et donc un peu plus accessible.</t>
  </si>
  <si>
    <t>Honda NSX Type S ’97</t>
  </si>
  <si>
    <t>Honda NSX Type S ’99</t>
  </si>
  <si>
    <t>La boite 6 sied bien au caractère plus nerveux du 3.2l, et en comparaison au 3.0l des millésimes précédents, le gain en performances est notable. L'auto semble aussi légèrement plus stable qu'avant, et donc un peu plus accessible. L'allégement de la Type-S lui est aussi profitable.</t>
  </si>
  <si>
    <t>Honda NSX Type S Zero '97 / '99</t>
  </si>
  <si>
    <t xml:space="preserve">La S Zero bénéficie clairement de son allégement, qui se ressent assez nettement. La boite 6 sied bien au caractère plus nerveux du 3.2l, et en comparaison au 3.0l des millésimes précédents, le gain en performances est notable. L'auto semble aussi légèrement plus stable qu'avant, et donc un peu plus accessible. </t>
  </si>
  <si>
    <t>Honda NSX Type R '92</t>
  </si>
  <si>
    <t>En version Type R, la NSX devient un véritable sniper : plus agile, nettement plus stable, elle fait tout encore mieux. Le gain par rapport aux versions de base des mêmes années est impressionant.</t>
  </si>
  <si>
    <t>Honda NSX '01</t>
  </si>
  <si>
    <t>Une auto très saine, nettement plus stable qu'une NA1, disposant d'une motricité accrue, mais en conservant un avant incisif. Une auto facile et très efficace.</t>
  </si>
  <si>
    <t>Honda NSX Type S ’01</t>
  </si>
  <si>
    <t>Une auto très saine, nettement plus stable qu'une NA1, disposant d'une motricité accrue, mais en conservant un avant incisif. Le ressenti de la Type S est assez similaire à la version de base, mais de petits ajustements lui permettent de passer un peu mieux encore. Une auto facile et très efficace.</t>
  </si>
  <si>
    <t>Honda NSX-R Concept '01</t>
  </si>
  <si>
    <t>Une auto très saine, nettement plus stable qu'une NA1, disposant d'une motricité accrue, mais en conservant un avant incisif. Le pont court permet de meilleures accélérations encore que la Type S, mais met aussi plus facilement en défaut la motricité. Une auto facile et très efficace.</t>
  </si>
  <si>
    <t>Honda NSX Type R '02</t>
  </si>
  <si>
    <t>Un pur concentré de performance et d'efficacité. Elle possède quasiment toutes les qualités qu'on attend d'une auto sportive, en prenant toutes les qualités d'une NSX normale et en les sublimant toutes. Les vitesses de passage en courbe sont très élevées, et pourtant l'auto est d'une facilité remarquable.</t>
  </si>
  <si>
    <t>Honda NSX-R Prototype LM Road Car</t>
  </si>
  <si>
    <t>Sans surprises, on retrouve ce qu'on attend d'une version course de NSX homologuée route : des vitesses de passage en courbe très élevées. Cependant, les pneus route ont du mal à tenir face à la charge aérodynamique et le réglage adapté en conséquence, et l'auto est un peu joueuse. Cela dit, avec 200ch de plus, on pouvait s'attendre à largement pire,</t>
  </si>
  <si>
    <t>Excellent chassis, pretty well balanced with a good turn-in. The car can slide on entries and direction changes, but it generally goes off progressively and stays relatively simple to manage, as long as you pay attention to your traction. The car is still better driven a bit conservatively.</t>
  </si>
  <si>
    <t>The 6-speed gearbox fits well the slightly more nervous 3.2l engine, and that package is a good improvement over the 3.0l versions. The car also seems a bit more stable than rev. 1 versions, thus a bit more accessible.</t>
  </si>
  <si>
    <t>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t>
  </si>
  <si>
    <t xml:space="preserve">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 </t>
  </si>
  <si>
    <t>The S Zero clearly benefits from an other weight loss, which is felt naturally. The 6-speed gearbox fits well the slightly more nervous 3.2l engine, and that package is a good improvement over the 3.0l versions. The car also seems a bit more stable than rev. 1 versions, thus a bit more accessible.</t>
  </si>
  <si>
    <t>Add the red badge and you get a wheeled sniper called Type R : more agile, clearly more stable, it does everything better. The improvement over same years' base trim is impressive.</t>
  </si>
  <si>
    <t>A very sound car, with a nice chunk of added stability compared to a classic NA1, while keeping the biting front end. Easy to drive and very efficient.</t>
  </si>
  <si>
    <t>A very sound car, with a nice chunk of added stability compared to a classic NA1, while keeping the biting front end. The Type S feels very similar to the base trim, but small adjustments here and there allows it to be even a little better. Easy to drive and very efficient.</t>
  </si>
  <si>
    <t>A very sound car, with a nice chunk of added stability compared to a classic NA1, while keeping the biting front end. The short final drive allows for better accelerations than the Type S, but will also get you to traction's limits more easily. Easy to drive and very efficient.</t>
  </si>
  <si>
    <t>A pure blend of performance and efficiency. It has nearly all of the qualities you can expect for a sports car, by taking those of a regular NSX and enhancing all of them. The cornering speeds get really high, and despite this the car remains of an incredible ease of use.</t>
  </si>
  <si>
    <t>Without a surprise, we find what we expect from a race version NSX with licence plates : very high cornering speeds. However, the road tires have a hard time coping with the aerodynamic load and the matched suspension setup, so the car is a bit playful. That said, with 200hp more, it's not really a big deal.</t>
  </si>
  <si>
    <t>Honda HSC</t>
  </si>
  <si>
    <t>Reposant sur la base technique d'une NSX, ses performances et sa tenue de route sont telles qu'elle pourrait être la version Type R de la Type R. Un équilibre quasi-parfait pour un engin démentiel.</t>
  </si>
  <si>
    <t>Honda / Acura NSX Concept</t>
  </si>
  <si>
    <t>Une auto très rapide, à la fois puissante et bien dotée niveau adhérence. Le comportement est légèrement typé propulsion à moteur central malgré les 4 roues motrices : la tendance primaire en entrée tend vers un léger sous-virage, mais elle est facilement provoquée vers un peu de sur-virage. Elle peut aussi glisser à l'accélération, très souvent de l'arrière, plus rarement de l'avant. Dans tous les cas les prises d'angle sont légères et ludiques, car peu chronophage - voire pas inutiles parfois, à condition de maitrise - et faciles à contrôler.</t>
  </si>
  <si>
    <t>Chevrolet Nova SS</t>
  </si>
  <si>
    <t>La Nova a un comportement qui, s'il n'est pas idéal, n'est pas du tout piégeur. Comme pour la plupart des muscle cars, une bonne partie de la puissance n'est pas transmise au sol à cause du différentiel et de la suspension haute et prompte à un important roulis.</t>
  </si>
  <si>
    <t>Chevrolet Chevelle SS 454</t>
  </si>
  <si>
    <t>Si la Chevelle a étonamment moins de mal à passer la puissance au sol que certaines de ses contemporaines une fois les roues débraquées, son train avant semble un peu lourd et ses accélérations sont étrangement faibles par rapport à la puissance du moteur.</t>
  </si>
  <si>
    <t>Chevrolet Camaro Z28 '69</t>
  </si>
  <si>
    <t>Chevrolet Camaro SS '69</t>
  </si>
  <si>
    <t>Une auto très étonnante pour un muscle car : la tenue de route est très correcte, la puissance passe relativement bien au sol pour un différentiel ouvert, et l'auto est polyvalente et facile à prendre en main. Il faut juste garder à l'esprit que l'auto bloquera à 200 sur des lignes droites de plus de 400m.</t>
  </si>
  <si>
    <t>Une auto étonnante pour un muscle car : la tenue de route est très correcte, la puissance passe relativement bien au sol pour un différentiel ouvert, et l'auto est polyvalente et facile à prendre en main. Cependant, comparé à la Z28 contemporaine, elle souffre d'un régime moteur maximal plus faible avec une boite identique : l'accélération, mais surtout la vitesse de pointe en pâtit, et l'auto bloque à 20 km/h de moins que la Z28. On arrive même parfois à toucher le rupteur en dehors de la ligne droite du fond, ce qui laisse présager un véritable naufrage sur un circuit plus classique.</t>
  </si>
  <si>
    <t>Chevrolet Camaro IROC-Z Concept</t>
  </si>
  <si>
    <t>Chevrolet Camaro Z28 Coupe '97</t>
  </si>
  <si>
    <t>Chevrolet Camaro SS '10</t>
  </si>
  <si>
    <t>Facile à emmener, les décrochages étant rares et extrêmement progressifs, elle offre de bonnes vitesses de apssage en courbe. En revanche, son moteur prend peu de tours et donne l'impression de conduire un poêle à charbon.</t>
  </si>
  <si>
    <t>Le train avant manque un peu de réactivité et semble parfois un peu lourd. Le caractère moteur est plutôt agréable en revanche avec la puissance en haut du compte tours.</t>
  </si>
  <si>
    <t>L'auto met rapidement en confiance avec d'excellentes vitesses de passage et un bon équilibre, malgré son train arrière un peu trop rigide. En revanche, l'étagement de boite ne fait aucun sens,</t>
  </si>
  <si>
    <t>Dodge Charger 440 R/T</t>
  </si>
  <si>
    <t>Dodge Charger Super Bee 426 Hemi</t>
  </si>
  <si>
    <t>Dodge Challenger R/T ’70</t>
  </si>
  <si>
    <t>Comportement très flou qui rend l'auto difficile à cerner : alors que l'avant ne tient pas la charge, le train arrière, pas aidé par le différentiel ouvert, ne sait pas trop s'il doit suivre ou décrocher légèrement. Le régime maximal digne d'un diesel n'arrange pas le tableau,</t>
  </si>
  <si>
    <t>Même si elle semble un peu moins floue que le modèle de 70 et dispose d'une vitesse de pointe plus grande grâce au rupteur plus élevé, le poids pénalise la Super Bee en termes de vitesse en courbe.</t>
  </si>
  <si>
    <t>Le châssis est relativement rigide et ferme pour un muscle car et clairement plus précis et agile que celui d'une Charger. En revanche, le rupteur de diesel couplé à une boite 4 trop courte est un véritable désastre.</t>
  </si>
  <si>
    <t>Grand Touring Garage Mustang Trans-Cammer</t>
  </si>
  <si>
    <t>Mercury Cougar XR-7</t>
  </si>
  <si>
    <t>Plymouth XNR Ghia Roadster</t>
  </si>
  <si>
    <t>Plymouth AAR Cuda 340 Six Barrel</t>
  </si>
  <si>
    <t>Plymouth Cuda 440 Six Pack</t>
  </si>
  <si>
    <t>Plymouth Superbird</t>
  </si>
  <si>
    <t>Pozzi MotorSports Camaro RS</t>
  </si>
  <si>
    <t>Shelby Cobra 427</t>
  </si>
  <si>
    <t>Shelby Cobra 427 S/C Chrome Line</t>
  </si>
  <si>
    <t>Stielow Engineering Red Devil</t>
  </si>
  <si>
    <t>On sent que l'auto n'a pas été conçue pour ce genre de circuit ou des pneus à profil routier : la suspension est bien trop rigide. Pourtant, on sent que le châssis a un certain potentiel pour des pneus semi-slicks et slicks, ou avec un réglage plus souple pour un usage plus routier.</t>
  </si>
  <si>
    <t xml:space="preserve">Pour une auto de cette classe, la qualité du châssis et la motricité sont surprenantes : c'est un des muscle cars les plus agréables à piloter. </t>
  </si>
  <si>
    <t>Le comportement est très progressif, on relève un petit manque de répondant dû à une hauteur de caisse élevée et une suspension très souple. Le moteur est agréable, mais la boite 3 lente et longue gâche le plaisir.</t>
  </si>
  <si>
    <t>2-3/</t>
  </si>
  <si>
    <t>L'agilité et la motricité sont plutôt bonnes pour la catégorie, mais la boite 3 nous rappelle douloureusement son âge.</t>
  </si>
  <si>
    <t>3/4/</t>
  </si>
  <si>
    <t>On retrouve les qualités relatives du châssis de la Cuda, mais la courbe de puissance est une véritable catastrophe naturelle, au point qu'on se demande si rester en 4ème sur la totalité du circuit ne vaut pas mieux que de risquer de s'approcher à moins de 1500 tours du rupteur.</t>
  </si>
  <si>
    <t>Son point fort n'est pas l'agilité, même par rapport à d'autres muscle cars, en raison de son poids et de sa hauteur de caisse. Le moteur ne sera pas vraiment à l'aise sur les deux premiers rapports.</t>
  </si>
  <si>
    <t>Cette Camaro n'a rien à envier à certaines voitures de sport modernes. Malgré un peu de sous-virage à certains endroits, l'auto reste assez saine, polyvalente et plaisante à piloter.</t>
  </si>
  <si>
    <t>Déconseillée si vous n'avez pas de slip propre de rechange.</t>
  </si>
  <si>
    <t>On ne sait pas trop s'il faut vénérer l'ajout d'un 5ème rapport pour le surplus de vitesse maxi, ou le maudire de nous faire arriver encore plus vite face aux virages.</t>
  </si>
  <si>
    <t>Clairement faite pour les grands espaces, l'impression de sous-virage est renforcée par la vitesse à laquelle on aborde les courbes. La couleur rouge de l'auto a sans doute été choisie pour masquer les traces de sang de ceux qui l'ont précédemment piloté.</t>
  </si>
  <si>
    <t>Built on the NSX platform, its performances and handling are such it could be the Type R version of the NA2 Type R. Nearly perfect balance for an insane machine.</t>
  </si>
  <si>
    <t xml:space="preserve">Very fast car, powerfull and grippy. It has a glimpse of midship RWD feeling despite the 4WD system : even though the primary tendency on entry goes towars a slight understeer, it is easily provoked into a bit of oversteer instead under braking. It can also slide on accelerations, mostly from the rear, the front losing a bit of traction more rarely. In any case, the angles are low and slides are easy and fun, while being not so bad for the clock - sometimes even helpful, if you can really master it. </t>
  </si>
  <si>
    <t>The Nova's behavior, while not being ideal, is not hazardous. As for most muscle cars, a good amount of power is not put to the ground because of the differential and a high ground clearance allowing for a lot of bodyroll.</t>
  </si>
  <si>
    <t>The Chevelle has surprinsingly less trouble getting some power on the ground than some of its contemporaries when front wheels point straight ahead, but the front axle seems heavy and accelerations feel strangely low considering the advertised power.</t>
  </si>
  <si>
    <t>A very surprising car for an old muscle : handling is pretty good, power gets to the ground pretty effectively for an open diff, and the car is versatile and easy to learn. Only the 200 km/h (120 mph) top speed must be taken into account for tracks with straights over 400m long.</t>
  </si>
  <si>
    <t>A surprising car for an old muscle : handling is pretty good, power gets to the ground pretty effectively for an open diff, and the car is versatile and easy to learn. However, compared to the same year Z28, it suffers from a lower rev limit on an identical gearbox : it means aceelerations, but more importantly top speed get worse of 20 km/h (12 mph). It sometimes even touches the rev limit in other places than the back straight, which is not a good sign for your average circuit layout.</t>
  </si>
  <si>
    <t>Easy to drive, grip losses being few and extremely progressive, it offers good cornering speeds. However, the engine revs low and makes you feel like you're driving a coal stove.</t>
  </si>
  <si>
    <t>Front end lacks a bit of reactivity and seems a bit heavy sometimes. The engine feels nice however, with power spread on top of the rpm range.</t>
  </si>
  <si>
    <t>The car gives you confidence in it pretty quickly with excellent cornering speeds and good balance, despite the raer being a bit too hard. However, the gearbox staging makes no sense.</t>
  </si>
  <si>
    <t>Behavior is very hazy, which makes the car difficult to understand : while the front can't cope with the load, the rear (not help by the open diff) doesn't know if it must follow or loosen up. Diesel-class max rpm is not here to make things better.</t>
  </si>
  <si>
    <t>Even though it feels a bit less vague than the '70 model and has a higher top speed thanks to higher rev limit, the Super Bee is penalized by its weight during corners.</t>
  </si>
  <si>
    <t>Chassis is relatively rigid and solid for a classic muscle, and clearly more agile and precise than which of a Charger. However, the diesel-like rev limit and a really short 4-speed gearbox is a disaster.</t>
  </si>
  <si>
    <t>You can feel that car has not been made for that kind of track or street profiled tyres : suspension is way too hard. However, you feel the chassis has some potential for semi-slicks and full racing slicks - or possibly a softer suspension setup for more road use.</t>
  </si>
  <si>
    <t>In that class, such quality on chassis and traction are surprinsing : it is one of the most enjoyable classic muscles to drive.</t>
  </si>
  <si>
    <t>Handling is very progressive; a slight lack of response caused by a high ground clearance and very soft suspension. Engine feels nice, but the slow and long 3-speed gearbox spoils the pleasure.</t>
  </si>
  <si>
    <t>Agility and traction are pretty good for the class, but the 3-speed gearbox reminds us painfullt its age.</t>
  </si>
  <si>
    <t>You'll find back the Cuda's chassis qualities, but the power curve is a true natural disaster, to the point the usefulness of every gears except 4th is questionable.</t>
  </si>
  <si>
    <t>Its main straight isn't being nimble, even compared to other muscle cars, because of the weight and ground clearance. Engine won't be at ease on 1st and 2nd gears.</t>
  </si>
  <si>
    <t>This Camaro is just as good as some modern sports cars. Despite a bit of understeer in a few places, the car remains pretty healthy, versatile and enjoyable.</t>
  </si>
  <si>
    <t>Not recommended if you dind't bring clean trunks.</t>
  </si>
  <si>
    <t>We don't really know if the added 5th gear should be honoured for the amount of top speed it brings, or curse it for making you come even faster before corners.</t>
  </si>
  <si>
    <t>Clearly made for wide-open spaces, the understeer sensation is reinforced by the speeds reached before corners. The car's red paint has probably been choosed to cover up blood marks from those who tried to drive it previously.</t>
  </si>
  <si>
    <t>Nissan Silvia 240RS (S110)</t>
  </si>
  <si>
    <t>L'auto a un comportement sain, amusant et efficace. Elle est très facile à emmener et à faire glisser d'un coup de gaz pour rattraper un éventuel sous-virage. La boite est parfaite pour un circuit court.</t>
  </si>
  <si>
    <t>Nissan Silvia (CSP311)</t>
  </si>
  <si>
    <t>Un peu de sous-virage est présent, et l'auto n'est clairement pas au niveau des concurrentes euopéennes de l'époque.</t>
  </si>
  <si>
    <t>Nissan Silvia Q's (S13) '88</t>
  </si>
  <si>
    <t>Le châssis ne bronche absolument pas face au CA18 atmosphérique. L'étagement des rapports intermédiaires est trop écarté en revanche.</t>
  </si>
  <si>
    <t>Nissan Silvia Q's (S13) '91</t>
  </si>
  <si>
    <t>Le SR20 est plus agréable que le CA18, mais le poids supplémentaire et le pond plus long ne rendent au final pas l'auto plus rapide qu'avant.</t>
  </si>
  <si>
    <t>L'ajout d'un turbo au CA18 ne permet toujours pas de prendre en défaut le châssis de la S13. Elle devient en revanche une sérieuse concurrente.</t>
  </si>
  <si>
    <t>Nissan Silvia K's / Dia Selection (S13) '88 - '90</t>
  </si>
  <si>
    <t>1988-1990</t>
  </si>
  <si>
    <t>Nissan Silvia K's (S13) '91</t>
  </si>
  <si>
    <t>L'ajout d'un turbo au SR20 ne permet toujours pas de prendre en défaut le châssis de la S13. Elle devient en revanche une sérieuse concurrente.</t>
  </si>
  <si>
    <t>Nissan 180SX Type X / 200SX / 240SX (S13) '96</t>
  </si>
  <si>
    <t>Nissan Sileighty (S13)</t>
  </si>
  <si>
    <t>L'ajout d'un turbo au SR20 ne permet toujours pas de prendre en défaut le châssis de la S13. Elle devient en revanche une sérieuse concurrente. (Meilleur temps sans ABS)</t>
  </si>
  <si>
    <r>
      <rPr>
        <sz val="11"/>
        <color theme="2" tint="-0.249977111117893"/>
        <rFont val="Calibri"/>
        <family val="2"/>
        <scheme val="minor"/>
      </rPr>
      <t>Y/</t>
    </r>
    <r>
      <rPr>
        <sz val="11"/>
        <color theme="1"/>
        <rFont val="Calibri"/>
        <family val="2"/>
        <scheme val="minor"/>
      </rPr>
      <t>N</t>
    </r>
  </si>
  <si>
    <t>Par rapport aux autres S13, la Sil80 semble un peu plus vive - dans le bon sens du terme. Cela lui permet de mieux engager et la rend très agréable.</t>
  </si>
  <si>
    <t>Nissan Silvia Varietta (S15)</t>
  </si>
  <si>
    <t>Nissan Silvia Q's Aero (S14) '93</t>
  </si>
  <si>
    <t>Nissan Silvia Q's Aero (S14) '96</t>
  </si>
  <si>
    <t>Nissan Silvia K's Aero (S14) '93</t>
  </si>
  <si>
    <t>Nissan Silvia K's Aero / 200SX / 240 SX (S14) '96</t>
  </si>
  <si>
    <t>Nissan Silvia Spec-S Aero (S15)</t>
  </si>
  <si>
    <t>Nissan Silvia Spec-R Aero (S15) '02</t>
  </si>
  <si>
    <t>Nissan Silvia Spec-R Aero (S15) '99</t>
  </si>
  <si>
    <t>Un équilibre neutre pour un châssis très sain, qui semble réclamer plus de puissance.</t>
  </si>
  <si>
    <t>Un équilibre neutre pour un châssis très sain, qui semble réclamer plus de puissance. La S14A est encore améliorée par de légères retouches sur la suspension.</t>
  </si>
  <si>
    <t>Si elle est un soupçon plus vive que la Q's avec quelques différences de réglages, elle est toujours aussi facile à manier. Et on ne manque toujours pas de motricité.</t>
  </si>
  <si>
    <t>La S14A K's revient sur un réglage plus proche de la Q's, et le poids en plus fini  par mettre en lumière un peu de sous-virage à l'attaque de certains virages. Elle reste cependant toujours facile et efficace.</t>
  </si>
  <si>
    <r>
      <t>Y</t>
    </r>
    <r>
      <rPr>
        <sz val="11"/>
        <color theme="2" tint="-0.249977111117893"/>
        <rFont val="Calibri"/>
        <family val="2"/>
        <scheme val="minor"/>
      </rPr>
      <t>/N</t>
    </r>
  </si>
  <si>
    <t>Malgré son poids en version découvrable, le comportement reste très équilibré et agile.</t>
  </si>
  <si>
    <t>Une référence en matière d'équilibre et d'efficacité, le châssis est clairement surdimensionné pour ce moteur.</t>
  </si>
  <si>
    <t>Une référence en matière d'équilibre et d'efficacité, qui se marie parfaitement avec le SR20DET dernière génération.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</si>
</sst>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9"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1"/>
      <color theme="7"/>
      <name val="Calibri"/>
      <family val="2"/>
      <scheme val="minor"/>
    </font>
    <font>
      <sz val="11"/>
      <color theme="2" tint="-0.249977111117893"/>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67">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2" xfId="0" applyFont="1" applyBorder="1"/>
    <xf numFmtId="164" fontId="0" fillId="0" borderId="13" xfId="0" applyNumberFormat="1" applyFont="1" applyBorder="1" applyAlignment="1">
      <alignment horizontal="center" vertical="center"/>
    </xf>
    <xf numFmtId="0" fontId="0" fillId="0" borderId="13" xfId="0" applyFont="1" applyBorder="1" applyAlignment="1">
      <alignment horizontal="center" vertical="center"/>
    </xf>
    <xf numFmtId="165" fontId="0" fillId="0" borderId="13" xfId="0" applyNumberFormat="1" applyFont="1" applyBorder="1" applyAlignment="1">
      <alignment horizontal="center"/>
    </xf>
    <xf numFmtId="1" fontId="0" fillId="0" borderId="13" xfId="0" applyNumberFormat="1" applyFont="1" applyBorder="1" applyAlignment="1">
      <alignment horizontal="center"/>
    </xf>
    <xf numFmtId="49" fontId="0" fillId="0" borderId="13" xfId="0" applyNumberFormat="1" applyFont="1" applyBorder="1" applyAlignment="1">
      <alignment horizontal="center" vertical="center"/>
    </xf>
    <xf numFmtId="0" fontId="0" fillId="0" borderId="14" xfId="0" applyFont="1" applyBorder="1"/>
    <xf numFmtId="0" fontId="6" fillId="0" borderId="13"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3" fillId="0" borderId="0" xfId="0" applyFont="1" applyFill="1" applyAlignment="1">
      <alignment horizontal="center" vertical="center"/>
    </xf>
    <xf numFmtId="0" fontId="0" fillId="0" borderId="0" xfId="0" applyAlignment="1">
      <alignment vertical="center"/>
    </xf>
    <xf numFmtId="49" fontId="0" fillId="8" borderId="5" xfId="0" applyNumberFormat="1" applyFill="1" applyBorder="1" applyAlignment="1">
      <alignment horizontal="center"/>
    </xf>
    <xf numFmtId="0" fontId="0" fillId="0" borderId="12" xfId="0" applyFont="1" applyBorder="1" applyAlignment="1">
      <alignment horizontal="center" vertical="center"/>
    </xf>
    <xf numFmtId="0" fontId="0" fillId="6" borderId="6" xfId="0" applyFill="1" applyBorder="1" applyAlignment="1">
      <alignment horizontal="right" vertical="center"/>
    </xf>
    <xf numFmtId="0" fontId="0" fillId="6" borderId="8" xfId="0" applyFill="1" applyBorder="1" applyAlignment="1">
      <alignment horizontal="right" vertical="center"/>
    </xf>
    <xf numFmtId="0" fontId="0" fillId="8" borderId="6" xfId="0" applyFill="1" applyBorder="1" applyAlignment="1">
      <alignment horizontal="right" vertical="center"/>
    </xf>
    <xf numFmtId="0" fontId="0" fillId="8" borderId="8" xfId="0" applyFill="1" applyBorder="1" applyAlignment="1">
      <alignment horizontal="right" vertical="center"/>
    </xf>
    <xf numFmtId="49" fontId="0" fillId="8" borderId="7" xfId="0" applyNumberFormat="1" applyFill="1" applyBorder="1" applyAlignment="1">
      <alignment horizontal="left" vertical="center"/>
    </xf>
    <xf numFmtId="49" fontId="0" fillId="8" borderId="9" xfId="0" applyNumberFormat="1" applyFill="1" applyBorder="1" applyAlignment="1">
      <alignment horizontal="left" vertical="center"/>
    </xf>
    <xf numFmtId="0" fontId="0" fillId="6" borderId="7" xfId="0" applyFill="1" applyBorder="1" applyAlignment="1">
      <alignment horizontal="left" vertical="center"/>
    </xf>
    <xf numFmtId="0" fontId="0" fillId="6" borderId="9" xfId="0" applyFill="1" applyBorder="1" applyAlignment="1">
      <alignment horizontal="left" vertical="center"/>
    </xf>
    <xf numFmtId="0" fontId="2" fillId="7" borderId="11" xfId="0" applyFont="1" applyFill="1" applyBorder="1" applyAlignment="1">
      <alignment horizontal="left" vertical="center"/>
    </xf>
    <xf numFmtId="0" fontId="7"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cellXfs>
  <cellStyles count="1">
    <cellStyle name="Normal" xfId="0" builtinId="0"/>
  </cellStyles>
  <dxfs count="213">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Q1000" totalsRowShown="0" headerRowDxfId="190" dataDxfId="189">
  <autoFilter ref="B1:Q1000"/>
  <sortState ref="B2:Q1000">
    <sortCondition ref="C1:C1000"/>
  </sortState>
  <tableColumns count="16">
    <tableColumn id="1" name="Voiture" dataDxfId="188"/>
    <tableColumn id="2" name="Chrono" dataDxfId="187"/>
    <tableColumn id="3" name="Ecart total" dataDxfId="186">
      <calculatedColumnFormula>C2-FR!$C$2</calculatedColumnFormula>
    </tableColumn>
    <tableColumn id="4" name="Ecart précédent" dataDxfId="185">
      <calculatedColumnFormula>C2-$C1</calculatedColumnFormula>
    </tableColumn>
    <tableColumn id="5" name="PP" dataDxfId="184"/>
    <tableColumn id="6" name="ΔPP" dataDxfId="183">
      <calculatedColumnFormula>Tableau2[[#This Row],[PP ajustés]]-Tableau2[[#This Row],[PP]]</calculatedColumnFormula>
    </tableColumn>
    <tableColumn id="7" name="PP ajustés" dataDxfId="182">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Pays" dataDxfId="181"/>
    <tableColumn id="9" name="Année" dataDxfId="180"/>
    <tableColumn id="10" name="ABS" dataDxfId="179"/>
    <tableColumn id="11" name="Type" dataDxfId="178"/>
    <tableColumn id="12" name="Carrosserie" dataDxfId="177"/>
    <tableColumn id="13" name="Boite" dataDxfId="176"/>
    <tableColumn id="14" name="Rapports utilisés" dataDxfId="175"/>
    <tableColumn id="15" name="Facilité" dataDxfId="174"/>
    <tableColumn id="16" name="Remarques" dataDxfId="173"/>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Q1000" totalsRowShown="0" headerRowDxfId="16" dataDxfId="15">
  <autoFilter ref="B1:Q1000"/>
  <sortState ref="B2:Q1000">
    <sortCondition ref="C1:C1000"/>
  </sortState>
  <tableColumns count="16">
    <tableColumn id="1" name="Car"/>
    <tableColumn id="2" name="Lap time" dataDxfId="14"/>
    <tableColumn id="3" name="Global gap" dataDxfId="13">
      <calculatedColumnFormula>C2-FR!$C$2</calculatedColumnFormula>
    </tableColumn>
    <tableColumn id="4" name="Gap w. previous" dataDxfId="12">
      <calculatedColumnFormula>C2-$C1</calculatedColumnFormula>
    </tableColumn>
    <tableColumn id="5" name="PP" dataDxfId="11"/>
    <tableColumn id="6" name="ΔPP" dataDxfId="10">
      <calculatedColumnFormula>Tableau22[[#This Row],[PP Corrected]]-Tableau22[[#This Row],[PP]]</calculatedColumnFormula>
    </tableColumn>
    <tableColumn id="7" name="PP Corrected" dataDxfId="9">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Country" dataDxfId="8"/>
    <tableColumn id="9" name="Year" dataDxfId="7"/>
    <tableColumn id="10" name="ABS" dataDxfId="6"/>
    <tableColumn id="11" name="Type" dataDxfId="5"/>
    <tableColumn id="12" name="Body" dataDxfId="4"/>
    <tableColumn id="13" name="Gearbox" dataDxfId="3"/>
    <tableColumn id="14" name="Used gears" dataDxfId="2"/>
    <tableColumn id="15" name="Ease" dataDxfId="1"/>
    <tableColumn id="16" name="Comments"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0"/>
  <sheetViews>
    <sheetView tabSelected="1" topLeftCell="A514" workbookViewId="0">
      <selection activeCell="C517" sqref="C517"/>
    </sheetView>
  </sheetViews>
  <sheetFormatPr baseColWidth="10" defaultRowHeight="15" x14ac:dyDescent="0.25"/>
  <cols>
    <col min="1" max="1" width="4.140625" customWidth="1"/>
    <col min="2" max="2" width="41" style="28" customWidth="1"/>
    <col min="3" max="3" width="9.140625" style="28" customWidth="1"/>
    <col min="5" max="5" width="16.140625" customWidth="1"/>
    <col min="6" max="6" width="5.28515625" customWidth="1"/>
    <col min="7" max="7" width="6.42578125" style="33" customWidth="1"/>
    <col min="8" max="8" width="12" customWidth="1"/>
    <col min="9" max="9" width="7" customWidth="1"/>
    <col min="10" max="10" width="9" customWidth="1"/>
    <col min="11" max="11" width="6.5703125" customWidth="1"/>
    <col min="12" max="12" width="7.7109375" customWidth="1"/>
    <col min="13" max="13" width="12.5703125" customWidth="1"/>
    <col min="14" max="14" width="8" customWidth="1"/>
    <col min="15" max="15" width="17.7109375" customWidth="1"/>
    <col min="16" max="16" width="10.140625" customWidth="1"/>
    <col min="17" max="17" width="13.85546875" style="26" customWidth="1"/>
    <col min="18" max="18" width="8.28515625" customWidth="1"/>
    <col min="19" max="19" width="27.5703125" customWidth="1"/>
    <col min="20" max="20" width="27.42578125" customWidth="1"/>
  </cols>
  <sheetData>
    <row r="1" spans="1:36" ht="15.75" thickBot="1" x14ac:dyDescent="0.3">
      <c r="A1" s="7" t="s">
        <v>159</v>
      </c>
      <c r="B1" s="27" t="s">
        <v>0</v>
      </c>
      <c r="C1" s="29" t="s">
        <v>280</v>
      </c>
      <c r="D1" s="2" t="s">
        <v>1</v>
      </c>
      <c r="E1" s="2" t="s">
        <v>2</v>
      </c>
      <c r="F1" s="2" t="s">
        <v>3</v>
      </c>
      <c r="G1" s="31" t="s">
        <v>4</v>
      </c>
      <c r="H1" s="2" t="s">
        <v>5</v>
      </c>
      <c r="I1" s="2" t="s">
        <v>6</v>
      </c>
      <c r="J1" s="2" t="s">
        <v>7</v>
      </c>
      <c r="K1" s="2" t="s">
        <v>8</v>
      </c>
      <c r="L1" s="2" t="s">
        <v>281</v>
      </c>
      <c r="M1" s="2" t="s">
        <v>1514</v>
      </c>
      <c r="N1" s="2" t="s">
        <v>9</v>
      </c>
      <c r="O1" s="2" t="s">
        <v>10</v>
      </c>
      <c r="P1" s="2" t="s">
        <v>282</v>
      </c>
      <c r="Q1" s="26" t="s">
        <v>283</v>
      </c>
      <c r="S1" s="25" t="s">
        <v>160</v>
      </c>
      <c r="T1" s="51" t="s">
        <v>161</v>
      </c>
      <c r="U1" s="38" t="s">
        <v>695</v>
      </c>
      <c r="V1" s="39">
        <v>1.3395254629629627E-3</v>
      </c>
      <c r="W1" s="39">
        <f t="shared" ref="W1" si="0">V1-$C$2</f>
        <v>3.119907407407405E-4</v>
      </c>
      <c r="X1" s="39">
        <f>V1-$C200</f>
        <v>1.6826388888888859E-4</v>
      </c>
      <c r="Y1" s="40">
        <v>532</v>
      </c>
      <c r="Z1" s="41" t="e">
        <f>Tableau2[[#This Row],[PP ajustés]]-Tableau2[[#This Row],[PP]]</f>
        <v>#VALUE!</v>
      </c>
      <c r="AA1" s="42">
        <f>(SUMPRODUCT((Tableau2[Chrono]&gt;=(V1-$T$7))*(Tableau2[Chrono]&lt;=(V1+$T$7))*(Tableau2[PP]))/SUMPRODUCT(--(Tableau2[Chrono]&gt;=(V1-$T$7))*(Tableau2[Chrono]&lt;=(V1+$T$7))))*((SUMPRODUCT((Tableau2[Chrono]&gt;=(V1-$T$7))*(Tableau2[Chrono]&lt;=(V1+$T$7))*(Tableau2[Chrono]))/SUMPRODUCT(--(Tableau2[Chrono]&gt;=(V1-$T$7))*(Tableau2[Chrono]&lt;=(V1+$T$7))))/V1)</f>
        <v>325.36800696171679</v>
      </c>
      <c r="AB1" s="40" t="s">
        <v>42</v>
      </c>
      <c r="AC1" s="40">
        <v>2003</v>
      </c>
      <c r="AD1" s="40" t="s">
        <v>13</v>
      </c>
      <c r="AE1" s="40" t="s">
        <v>1510</v>
      </c>
      <c r="AF1" s="40" t="s">
        <v>19</v>
      </c>
      <c r="AG1" s="40">
        <v>6</v>
      </c>
      <c r="AH1" s="43" t="s">
        <v>15</v>
      </c>
      <c r="AI1" s="45" t="s">
        <v>195</v>
      </c>
      <c r="AJ1" s="44" t="s">
        <v>696</v>
      </c>
    </row>
    <row r="2" spans="1:36" x14ac:dyDescent="0.25">
      <c r="A2" s="8">
        <v>1</v>
      </c>
      <c r="B2" s="28" t="s">
        <v>1325</v>
      </c>
      <c r="C2" s="30">
        <v>1.0275347222222222E-3</v>
      </c>
      <c r="D2" s="3">
        <f>C2-FR!$C$2</f>
        <v>0</v>
      </c>
      <c r="E2" s="3" t="e">
        <f t="shared" ref="E2:E65" si="1">C2-$C1</f>
        <v>#VALUE!</v>
      </c>
      <c r="F2" s="4">
        <v>615</v>
      </c>
      <c r="G2" s="32">
        <f>Tableau2[[#This Row],[PP ajustés]]-Tableau2[[#This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1508</v>
      </c>
      <c r="M2" s="4" t="s">
        <v>67</v>
      </c>
      <c r="N2" s="5">
        <v>7</v>
      </c>
      <c r="O2" s="5" t="s">
        <v>1326</v>
      </c>
      <c r="P2" s="37" t="s">
        <v>162</v>
      </c>
      <c r="Q2" s="50" t="s">
        <v>1327</v>
      </c>
      <c r="S2" s="21" t="s">
        <v>164</v>
      </c>
      <c r="T2" s="22" t="s">
        <v>165</v>
      </c>
    </row>
    <row r="3" spans="1:36" x14ac:dyDescent="0.25">
      <c r="A3" s="9">
        <f>A2+1</f>
        <v>2</v>
      </c>
      <c r="B3" s="28" t="s">
        <v>1316</v>
      </c>
      <c r="C3" s="30">
        <v>1.0410300925925925E-3</v>
      </c>
      <c r="D3" s="3">
        <f>C3-FR!$C$2</f>
        <v>1.349537037037031E-5</v>
      </c>
      <c r="E3" s="3">
        <f t="shared" si="1"/>
        <v>1.349537037037031E-5</v>
      </c>
      <c r="F3" s="4">
        <v>587</v>
      </c>
      <c r="G3" s="32">
        <f>Tableau2[[#This Row],[PP ajustés]]-Tableau2[[#This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1509</v>
      </c>
      <c r="M3" s="4" t="s">
        <v>19</v>
      </c>
      <c r="N3" s="5">
        <v>7</v>
      </c>
      <c r="O3" s="5" t="s">
        <v>1317</v>
      </c>
      <c r="P3" s="4" t="s">
        <v>162</v>
      </c>
      <c r="Q3" s="50" t="s">
        <v>1318</v>
      </c>
      <c r="S3" s="21" t="s">
        <v>168</v>
      </c>
      <c r="T3" s="22" t="s">
        <v>301</v>
      </c>
    </row>
    <row r="4" spans="1:36" x14ac:dyDescent="0.25">
      <c r="A4" s="10">
        <f t="shared" ref="A4:A67" si="2">A3+1</f>
        <v>3</v>
      </c>
      <c r="B4" s="28" t="s">
        <v>408</v>
      </c>
      <c r="C4" s="30">
        <v>1.0442708333333335E-3</v>
      </c>
      <c r="D4" s="3">
        <f>C4-FR!$C$2</f>
        <v>1.6736111111111248E-5</v>
      </c>
      <c r="E4" s="3">
        <f t="shared" si="1"/>
        <v>3.240740740740938E-6</v>
      </c>
      <c r="F4" s="4">
        <v>608</v>
      </c>
      <c r="G4" s="32">
        <f>Tableau2[[#This Row],[PP ajustés]]-Tableau2[[#This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1508</v>
      </c>
      <c r="M4" s="4" t="s">
        <v>19</v>
      </c>
      <c r="N4" s="5">
        <v>7</v>
      </c>
      <c r="O4" s="5" t="s">
        <v>409</v>
      </c>
      <c r="P4" s="4" t="s">
        <v>166</v>
      </c>
      <c r="Q4" s="50" t="s">
        <v>410</v>
      </c>
      <c r="S4" s="21" t="s">
        <v>170</v>
      </c>
      <c r="T4" s="22" t="s">
        <v>171</v>
      </c>
    </row>
    <row r="5" spans="1:36" ht="15.75" thickBot="1" x14ac:dyDescent="0.3">
      <c r="A5" s="11">
        <f t="shared" si="2"/>
        <v>4</v>
      </c>
      <c r="B5" s="28" t="s">
        <v>691</v>
      </c>
      <c r="C5" s="30">
        <v>1.0461689814814815E-3</v>
      </c>
      <c r="D5" s="3">
        <f>C5-FR!$C$2</f>
        <v>1.8634259259259255E-5</v>
      </c>
      <c r="E5" s="3">
        <f t="shared" si="1"/>
        <v>1.8981481481480066E-6</v>
      </c>
      <c r="F5" s="4">
        <v>673</v>
      </c>
      <c r="G5" s="32">
        <f>Tableau2[[#This Row],[PP ajustés]]-Tableau2[[#This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1508</v>
      </c>
      <c r="M5" s="4" t="s">
        <v>67</v>
      </c>
      <c r="N5" s="5">
        <v>1</v>
      </c>
      <c r="O5" s="5" t="s">
        <v>82</v>
      </c>
      <c r="P5" s="4" t="s">
        <v>174</v>
      </c>
      <c r="Q5" s="50" t="s">
        <v>694</v>
      </c>
      <c r="S5" s="23" t="s">
        <v>284</v>
      </c>
      <c r="T5" s="24" t="s">
        <v>173</v>
      </c>
    </row>
    <row r="6" spans="1:36" ht="15.75" thickBot="1" x14ac:dyDescent="0.3">
      <c r="A6" s="11">
        <f t="shared" si="2"/>
        <v>5</v>
      </c>
      <c r="B6" s="28" t="s">
        <v>1307</v>
      </c>
      <c r="C6" s="30">
        <v>1.0516435185185184E-3</v>
      </c>
      <c r="D6" s="3">
        <f>C6-FR!$C$2</f>
        <v>2.4108796296296161E-5</v>
      </c>
      <c r="E6" s="3">
        <f t="shared" si="1"/>
        <v>5.4745370370369063E-6</v>
      </c>
      <c r="F6" s="4">
        <v>555</v>
      </c>
      <c r="G6" s="32">
        <f>Tableau2[[#This Row],[PP ajustés]]-Tableau2[[#This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1306</v>
      </c>
      <c r="J6" s="4">
        <v>2012</v>
      </c>
      <c r="K6" s="4" t="s">
        <v>13</v>
      </c>
      <c r="L6" s="4" t="s">
        <v>1509</v>
      </c>
      <c r="M6" s="4" t="s">
        <v>19</v>
      </c>
      <c r="N6" s="5">
        <v>6</v>
      </c>
      <c r="O6" s="5" t="s">
        <v>743</v>
      </c>
      <c r="P6" s="12" t="s">
        <v>162</v>
      </c>
      <c r="Q6" s="50" t="s">
        <v>1315</v>
      </c>
      <c r="S6" s="63" t="s">
        <v>285</v>
      </c>
      <c r="T6" s="64"/>
    </row>
    <row r="7" spans="1:36" x14ac:dyDescent="0.25">
      <c r="A7" s="11">
        <f t="shared" si="2"/>
        <v>6</v>
      </c>
      <c r="B7" s="28" t="s">
        <v>11</v>
      </c>
      <c r="C7" s="30">
        <v>1.0558564814814814E-3</v>
      </c>
      <c r="D7" s="3">
        <f>C7-FR!$C$2</f>
        <v>2.8321759259259185E-5</v>
      </c>
      <c r="E7" s="3">
        <f t="shared" si="1"/>
        <v>4.2129629629630242E-6</v>
      </c>
      <c r="F7" s="4">
        <v>572</v>
      </c>
      <c r="G7" s="32">
        <f>Tableau2[[#This Row],[PP ajustés]]-Tableau2[[#This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1508</v>
      </c>
      <c r="M7" s="4" t="s">
        <v>14</v>
      </c>
      <c r="N7" s="5">
        <v>6</v>
      </c>
      <c r="O7" s="5" t="s">
        <v>15</v>
      </c>
      <c r="P7" s="4" t="s">
        <v>162</v>
      </c>
      <c r="Q7" s="50" t="s">
        <v>163</v>
      </c>
      <c r="S7" s="14" t="s">
        <v>277</v>
      </c>
      <c r="T7" s="15">
        <f>T8*T9</f>
        <v>1.1574074074074101E-5</v>
      </c>
    </row>
    <row r="8" spans="1:36" ht="15.75" thickBot="1" x14ac:dyDescent="0.3">
      <c r="A8" s="11">
        <f t="shared" si="2"/>
        <v>7</v>
      </c>
      <c r="B8" s="28" t="s">
        <v>485</v>
      </c>
      <c r="C8" s="30">
        <v>1.0560416666666667E-3</v>
      </c>
      <c r="D8" s="3">
        <f>C8-FR!$C$2</f>
        <v>2.85069444444445E-5</v>
      </c>
      <c r="E8" s="3">
        <f t="shared" si="1"/>
        <v>1.8518518518531417E-7</v>
      </c>
      <c r="F8" s="4">
        <v>629</v>
      </c>
      <c r="G8" s="32">
        <f>Tableau2[[#This Row],[PP ajustés]]-Tableau2[[#This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1509</v>
      </c>
      <c r="M8" s="4" t="s">
        <v>486</v>
      </c>
      <c r="N8" s="5">
        <v>6</v>
      </c>
      <c r="O8" s="5" t="s">
        <v>23</v>
      </c>
      <c r="P8" s="4" t="s">
        <v>174</v>
      </c>
      <c r="Q8" s="50" t="s">
        <v>487</v>
      </c>
      <c r="S8" s="16" t="s">
        <v>278</v>
      </c>
      <c r="T8" s="17">
        <v>1.1574074074074101E-5</v>
      </c>
    </row>
    <row r="9" spans="1:36" ht="15.75" thickBot="1" x14ac:dyDescent="0.3">
      <c r="A9" s="11">
        <f t="shared" si="2"/>
        <v>8</v>
      </c>
      <c r="B9" s="28" t="s">
        <v>16</v>
      </c>
      <c r="C9" s="30">
        <v>1.0567708333333334E-3</v>
      </c>
      <c r="D9" s="3">
        <f>C9-FR!$C$2</f>
        <v>2.9236111111111173E-5</v>
      </c>
      <c r="E9" s="3">
        <f t="shared" si="1"/>
        <v>7.291666666666731E-7</v>
      </c>
      <c r="F9" s="4">
        <v>594</v>
      </c>
      <c r="G9" s="32">
        <f>Tableau2[[#This Row],[PP ajustés]]-Tableau2[[#This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1510</v>
      </c>
      <c r="M9" s="4" t="s">
        <v>19</v>
      </c>
      <c r="N9" s="5">
        <v>7</v>
      </c>
      <c r="O9" s="5" t="s">
        <v>20</v>
      </c>
      <c r="P9" s="4" t="s">
        <v>166</v>
      </c>
      <c r="Q9" s="50" t="s">
        <v>167</v>
      </c>
      <c r="S9" s="19" t="s">
        <v>279</v>
      </c>
      <c r="T9" s="20">
        <v>1</v>
      </c>
    </row>
    <row r="10" spans="1:36" x14ac:dyDescent="0.25">
      <c r="A10" s="11">
        <f t="shared" si="2"/>
        <v>9</v>
      </c>
      <c r="B10" s="28" t="s">
        <v>21</v>
      </c>
      <c r="C10" s="30">
        <v>1.0616087962962962E-3</v>
      </c>
      <c r="D10" s="3">
        <f>C10-FR!$C$2</f>
        <v>3.4074074074073955E-5</v>
      </c>
      <c r="E10" s="3">
        <f t="shared" si="1"/>
        <v>4.8379629629627819E-6</v>
      </c>
      <c r="F10" s="4">
        <v>581</v>
      </c>
      <c r="G10" s="32">
        <f>Tableau2[[#This Row],[PP ajustés]]-Tableau2[[#This Row],[PP]]</f>
        <v>4.7157332743696543</v>
      </c>
      <c r="H10" s="18">
        <f>(SUMPRODUCT((Tableau2[Chrono]&gt;=(C10-FR!$T$7))*(Tableau2[Chrono]&lt;=(C10+FR!$T$7))*(Tableau2[PP]))/SUMPRODUCT(--(Tableau2[Chrono]&gt;=(C10-FR!$T$7))*(Tableau2[Chrono]&lt;=(C10+FR!$T$7))))*((SUMPRODUCT((Tableau2[Chrono]&gt;=(C10-FR!$T$7))*(Tableau2[Chrono]&lt;=(C10+FR!$T$7))*(Tableau2[Chrono]))/SUMPRODUCT(--(Tableau2[Chrono]&gt;=(C10-FR!$T$7))*(Tableau2[Chrono]&lt;=(C10+FR!$T$7))))/C10)</f>
        <v>585.71573327436965</v>
      </c>
      <c r="I10" s="4" t="s">
        <v>22</v>
      </c>
      <c r="J10" s="4">
        <v>2001</v>
      </c>
      <c r="K10" s="4" t="s">
        <v>18</v>
      </c>
      <c r="L10" s="4" t="s">
        <v>1509</v>
      </c>
      <c r="M10" s="4" t="s">
        <v>14</v>
      </c>
      <c r="N10" s="5">
        <v>6</v>
      </c>
      <c r="O10" s="5" t="s">
        <v>23</v>
      </c>
      <c r="P10" s="4" t="s">
        <v>166</v>
      </c>
      <c r="Q10" s="50" t="s">
        <v>169</v>
      </c>
      <c r="R10" s="1"/>
    </row>
    <row r="11" spans="1:36" x14ac:dyDescent="0.25">
      <c r="A11" s="11">
        <f t="shared" si="2"/>
        <v>10</v>
      </c>
      <c r="B11" s="28" t="s">
        <v>24</v>
      </c>
      <c r="C11" s="30">
        <v>1.0644212962962964E-3</v>
      </c>
      <c r="D11" s="3">
        <f>C11-FR!$C$2</f>
        <v>3.6886574074074165E-5</v>
      </c>
      <c r="E11" s="3">
        <f t="shared" si="1"/>
        <v>2.8125000000002107E-6</v>
      </c>
      <c r="F11" s="4">
        <v>581</v>
      </c>
      <c r="G11" s="32">
        <f>Tableau2[[#This Row],[PP ajustés]]-Tableau2[[#This Row],[PP]]</f>
        <v>4.8811024632559565</v>
      </c>
      <c r="H11" s="18">
        <f>(SUMPRODUCT((Tableau2[Chrono]&gt;=(C11-FR!$T$7))*(Tableau2[Chrono]&lt;=(C11+FR!$T$7))*(Tableau2[PP]))/SUMPRODUCT(--(Tableau2[Chrono]&gt;=(C11-FR!$T$7))*(Tableau2[Chrono]&lt;=(C11+FR!$T$7))))*((SUMPRODUCT((Tableau2[Chrono]&gt;=(C11-FR!$T$7))*(Tableau2[Chrono]&lt;=(C11+FR!$T$7))*(Tableau2[Chrono]))/SUMPRODUCT(--(Tableau2[Chrono]&gt;=(C11-FR!$T$7))*(Tableau2[Chrono]&lt;=(C11+FR!$T$7))))/C11)</f>
        <v>585.88110246325596</v>
      </c>
      <c r="I11" s="4" t="s">
        <v>25</v>
      </c>
      <c r="J11" s="4">
        <v>2010</v>
      </c>
      <c r="K11" s="4" t="s">
        <v>18</v>
      </c>
      <c r="L11" s="4" t="s">
        <v>1509</v>
      </c>
      <c r="M11" s="4" t="s">
        <v>14</v>
      </c>
      <c r="N11" s="5">
        <v>7</v>
      </c>
      <c r="O11" s="5" t="s">
        <v>26</v>
      </c>
      <c r="P11" s="4" t="s">
        <v>166</v>
      </c>
      <c r="Q11" s="50" t="s">
        <v>172</v>
      </c>
    </row>
    <row r="12" spans="1:36" x14ac:dyDescent="0.25">
      <c r="A12" s="11">
        <f t="shared" si="2"/>
        <v>11</v>
      </c>
      <c r="B12" s="28" t="s">
        <v>27</v>
      </c>
      <c r="C12" s="30">
        <v>1.0651736111111111E-3</v>
      </c>
      <c r="D12" s="3">
        <f>C12-FR!$C$2</f>
        <v>3.7638888888888921E-5</v>
      </c>
      <c r="E12" s="3">
        <f t="shared" si="1"/>
        <v>7.5231481481475605E-7</v>
      </c>
      <c r="F12" s="4">
        <v>608</v>
      </c>
      <c r="G12" s="32">
        <f>Tableau2[[#This Row],[PP ajustés]]-Tableau2[[#This Row],[PP]]</f>
        <v>-22.532695840142992</v>
      </c>
      <c r="H12" s="18">
        <f>(SUMPRODUCT((Tableau2[Chrono]&gt;=(C12-FR!$T$7))*(Tableau2[Chrono]&lt;=(C12+FR!$T$7))*(Tableau2[PP]))/SUMPRODUCT(--(Tableau2[Chrono]&gt;=(C12-FR!$T$7))*(Tableau2[Chrono]&lt;=(C12+FR!$T$7))))*((SUMPRODUCT((Tableau2[Chrono]&gt;=(C12-FR!$T$7))*(Tableau2[Chrono]&lt;=(C12+FR!$T$7))*(Tableau2[Chrono]))/SUMPRODUCT(--(Tableau2[Chrono]&gt;=(C12-FR!$T$7))*(Tableau2[Chrono]&lt;=(C12+FR!$T$7))))/C12)</f>
        <v>585.46730415985701</v>
      </c>
      <c r="I12" s="4" t="s">
        <v>25</v>
      </c>
      <c r="J12" s="4">
        <v>1994</v>
      </c>
      <c r="K12" s="4" t="s">
        <v>13</v>
      </c>
      <c r="L12" s="4" t="s">
        <v>1509</v>
      </c>
      <c r="M12" s="4" t="s">
        <v>14</v>
      </c>
      <c r="N12" s="5">
        <v>6</v>
      </c>
      <c r="O12" s="5" t="s">
        <v>28</v>
      </c>
      <c r="P12" s="4" t="s">
        <v>174</v>
      </c>
      <c r="Q12" s="50" t="s">
        <v>175</v>
      </c>
    </row>
    <row r="13" spans="1:36" x14ac:dyDescent="0.25">
      <c r="A13" s="11">
        <f t="shared" si="2"/>
        <v>12</v>
      </c>
      <c r="B13" s="46" t="s">
        <v>1156</v>
      </c>
      <c r="C13" s="47">
        <v>1.0718055555555557E-3</v>
      </c>
      <c r="D13" s="3">
        <f>C13-FR!$C$2</f>
        <v>4.4270833333333445E-5</v>
      </c>
      <c r="E13" s="3">
        <f t="shared" si="1"/>
        <v>6.6319444444445236E-6</v>
      </c>
      <c r="F13" s="4">
        <v>571</v>
      </c>
      <c r="G13" s="32">
        <f>Tableau2[[#This Row],[PP ajustés]]-Tableau2[[#This Row],[PP]]</f>
        <v>7.9603616834406239</v>
      </c>
      <c r="H13" s="18">
        <f>(SUMPRODUCT((Tableau2[Chrono]&gt;=(C13-FR!$T$7))*(Tableau2[Chrono]&lt;=(C13+FR!$T$7))*(Tableau2[PP]))/SUMPRODUCT(--(Tableau2[Chrono]&gt;=(C13-FR!$T$7))*(Tableau2[Chrono]&lt;=(C13+FR!$T$7))))*((SUMPRODUCT((Tableau2[Chrono]&gt;=(C13-FR!$T$7))*(Tableau2[Chrono]&lt;=(C13+FR!$T$7))*(Tableau2[Chrono]))/SUMPRODUCT(--(Tableau2[Chrono]&gt;=(C13-FR!$T$7))*(Tableau2[Chrono]&lt;=(C13+FR!$T$7))))/C13)</f>
        <v>578.96036168344062</v>
      </c>
      <c r="I13" s="4" t="s">
        <v>42</v>
      </c>
      <c r="J13" s="4">
        <v>2005</v>
      </c>
      <c r="K13" s="4" t="s">
        <v>18</v>
      </c>
      <c r="L13" s="4" t="s">
        <v>1509</v>
      </c>
      <c r="M13" s="4" t="s">
        <v>67</v>
      </c>
      <c r="N13" s="5">
        <v>6</v>
      </c>
      <c r="O13" s="5" t="s">
        <v>28</v>
      </c>
      <c r="P13" s="12" t="s">
        <v>162</v>
      </c>
      <c r="Q13" s="50" t="s">
        <v>1178</v>
      </c>
    </row>
    <row r="14" spans="1:36" x14ac:dyDescent="0.25">
      <c r="A14" s="11">
        <f t="shared" si="2"/>
        <v>13</v>
      </c>
      <c r="B14" s="28" t="s">
        <v>1541</v>
      </c>
      <c r="C14" s="30">
        <v>1.0734606481481483E-3</v>
      </c>
      <c r="D14" s="3">
        <f>C14-FR!$C$2</f>
        <v>4.5925925925926038E-5</v>
      </c>
      <c r="E14" s="3">
        <f t="shared" si="1"/>
        <v>1.6550925925925934E-6</v>
      </c>
      <c r="F14" s="4">
        <v>553</v>
      </c>
      <c r="G14" s="32">
        <f>Tableau2[[#This Row],[PP ajustés]]-Tableau2[[#This Row],[PP]]</f>
        <v>20.880799229205422</v>
      </c>
      <c r="H14" s="18">
        <f>(SUMPRODUCT((Tableau2[Chrono]&gt;=(C14-FR!$T$7))*(Tableau2[Chrono]&lt;=(C14+FR!$T$7))*(Tableau2[PP]))/SUMPRODUCT(--(Tableau2[Chrono]&gt;=(C14-FR!$T$7))*(Tableau2[Chrono]&lt;=(C14+FR!$T$7))))*((SUMPRODUCT((Tableau2[Chrono]&gt;=(C14-FR!$T$7))*(Tableau2[Chrono]&lt;=(C14+FR!$T$7))*(Tableau2[Chrono]))/SUMPRODUCT(--(Tableau2[Chrono]&gt;=(C14-FR!$T$7))*(Tableau2[Chrono]&lt;=(C14+FR!$T$7))))/C14)</f>
        <v>573.88079922920542</v>
      </c>
      <c r="I14" s="4" t="s">
        <v>12</v>
      </c>
      <c r="J14" s="4" t="s">
        <v>17</v>
      </c>
      <c r="K14" s="4" t="s">
        <v>18</v>
      </c>
      <c r="L14" s="4" t="s">
        <v>1509</v>
      </c>
      <c r="M14" s="4" t="s">
        <v>14</v>
      </c>
      <c r="N14" s="5" t="s">
        <v>1524</v>
      </c>
      <c r="O14" s="5" t="s">
        <v>23</v>
      </c>
      <c r="P14" s="4" t="s">
        <v>162</v>
      </c>
      <c r="Q14" s="50" t="s">
        <v>1542</v>
      </c>
    </row>
    <row r="15" spans="1:36" x14ac:dyDescent="0.25">
      <c r="A15" s="11">
        <f t="shared" si="2"/>
        <v>14</v>
      </c>
      <c r="B15" s="28" t="s">
        <v>934</v>
      </c>
      <c r="C15" s="30">
        <v>1.0745254629629631E-3</v>
      </c>
      <c r="D15" s="3">
        <f>C15-FR!$C$2</f>
        <v>4.699074074074089E-5</v>
      </c>
      <c r="E15" s="3">
        <f t="shared" si="1"/>
        <v>1.0648148148148517E-6</v>
      </c>
      <c r="F15" s="4">
        <v>584</v>
      </c>
      <c r="G15" s="32">
        <f>Tableau2[[#This Row],[PP ajustés]]-Tableau2[[#This Row],[PP]]</f>
        <v>-11.407193633108363</v>
      </c>
      <c r="H15" s="18">
        <f>(SUMPRODUCT((Tableau2[Chrono]&gt;=(C15-FR!$T$7))*(Tableau2[Chrono]&lt;=(C15+FR!$T$7))*(Tableau2[PP]))/SUMPRODUCT(--(Tableau2[Chrono]&gt;=(C15-FR!$T$7))*(Tableau2[Chrono]&lt;=(C15+FR!$T$7))))*((SUMPRODUCT((Tableau2[Chrono]&gt;=(C15-FR!$T$7))*(Tableau2[Chrono]&lt;=(C15+FR!$T$7))*(Tableau2[Chrono]))/SUMPRODUCT(--(Tableau2[Chrono]&gt;=(C15-FR!$T$7))*(Tableau2[Chrono]&lt;=(C15+FR!$T$7))))/C15)</f>
        <v>572.59280636689164</v>
      </c>
      <c r="I15" s="4" t="s">
        <v>22</v>
      </c>
      <c r="J15" s="4">
        <v>2013</v>
      </c>
      <c r="K15" s="4" t="s">
        <v>18</v>
      </c>
      <c r="L15" s="4" t="s">
        <v>1510</v>
      </c>
      <c r="M15" s="4" t="s">
        <v>67</v>
      </c>
      <c r="N15" s="5">
        <v>7</v>
      </c>
      <c r="O15" s="5" t="s">
        <v>15</v>
      </c>
      <c r="P15" s="4" t="s">
        <v>162</v>
      </c>
      <c r="Q15" s="50" t="s">
        <v>935</v>
      </c>
    </row>
    <row r="16" spans="1:36" x14ac:dyDescent="0.25">
      <c r="A16" s="11">
        <f t="shared" si="2"/>
        <v>15</v>
      </c>
      <c r="B16" s="28" t="s">
        <v>29</v>
      </c>
      <c r="C16" s="30">
        <v>1.0790972222222224E-3</v>
      </c>
      <c r="D16" s="3">
        <f>C16-FR!$C$2</f>
        <v>5.1562500000000176E-5</v>
      </c>
      <c r="E16" s="3">
        <f t="shared" si="1"/>
        <v>4.5717592592592858E-6</v>
      </c>
      <c r="F16" s="4">
        <v>574</v>
      </c>
      <c r="G16" s="32">
        <f>Tableau2[[#This Row],[PP ajustés]]-Tableau2[[#This Row],[PP]]</f>
        <v>-4.8292739069170239</v>
      </c>
      <c r="H16" s="18">
        <f>(SUMPRODUCT((Tableau2[Chrono]&gt;=(C16-FR!$T$7))*(Tableau2[Chrono]&lt;=(C16+FR!$T$7))*(Tableau2[PP]))/SUMPRODUCT(--(Tableau2[Chrono]&gt;=(C16-FR!$T$7))*(Tableau2[Chrono]&lt;=(C16+FR!$T$7))))*((SUMPRODUCT((Tableau2[Chrono]&gt;=(C16-FR!$T$7))*(Tableau2[Chrono]&lt;=(C16+FR!$T$7))*(Tableau2[Chrono]))/SUMPRODUCT(--(Tableau2[Chrono]&gt;=(C16-FR!$T$7))*(Tableau2[Chrono]&lt;=(C16+FR!$T$7))))/C16)</f>
        <v>569.17072609308298</v>
      </c>
      <c r="I16" s="4" t="s">
        <v>12</v>
      </c>
      <c r="J16" s="4">
        <v>2006</v>
      </c>
      <c r="K16" s="4" t="s">
        <v>18</v>
      </c>
      <c r="L16" s="4" t="s">
        <v>1508</v>
      </c>
      <c r="M16" s="4" t="s">
        <v>14</v>
      </c>
      <c r="N16" s="5">
        <v>6</v>
      </c>
      <c r="O16" s="5" t="s">
        <v>23</v>
      </c>
      <c r="P16" s="4" t="s">
        <v>162</v>
      </c>
      <c r="Q16" s="50" t="s">
        <v>176</v>
      </c>
    </row>
    <row r="17" spans="1:17" x14ac:dyDescent="0.25">
      <c r="A17" s="11">
        <f t="shared" si="2"/>
        <v>16</v>
      </c>
      <c r="B17" s="28" t="s">
        <v>1282</v>
      </c>
      <c r="C17" s="30">
        <v>1.0796412037037035E-3</v>
      </c>
      <c r="D17" s="3">
        <f>C17-FR!$C$2</f>
        <v>5.2106481481481318E-5</v>
      </c>
      <c r="E17" s="3">
        <f t="shared" si="1"/>
        <v>5.4398148148114209E-7</v>
      </c>
      <c r="F17" s="4">
        <v>589</v>
      </c>
      <c r="G17" s="32">
        <f>Tableau2[[#This Row],[PP ajustés]]-Tableau2[[#This Row],[PP]]</f>
        <v>-20.532197112945937</v>
      </c>
      <c r="H17" s="18">
        <f>(SUMPRODUCT((Tableau2[Chrono]&gt;=(C17-FR!$T$7))*(Tableau2[Chrono]&lt;=(C17+FR!$T$7))*(Tableau2[PP]))/SUMPRODUCT(--(Tableau2[Chrono]&gt;=(C17-FR!$T$7))*(Tableau2[Chrono]&lt;=(C17+FR!$T$7))))*((SUMPRODUCT((Tableau2[Chrono]&gt;=(C17-FR!$T$7))*(Tableau2[Chrono]&lt;=(C17+FR!$T$7))*(Tableau2[Chrono]))/SUMPRODUCT(--(Tableau2[Chrono]&gt;=(C17-FR!$T$7))*(Tableau2[Chrono]&lt;=(C17+FR!$T$7))))/C17)</f>
        <v>568.46780288705406</v>
      </c>
      <c r="I17" s="4" t="s">
        <v>42</v>
      </c>
      <c r="J17" s="4">
        <v>2002</v>
      </c>
      <c r="K17" s="4" t="s">
        <v>18</v>
      </c>
      <c r="L17" s="4" t="s">
        <v>1509</v>
      </c>
      <c r="M17" s="4" t="s">
        <v>67</v>
      </c>
      <c r="N17" s="5">
        <v>6</v>
      </c>
      <c r="O17" s="5" t="s">
        <v>23</v>
      </c>
      <c r="P17" s="4" t="s">
        <v>166</v>
      </c>
      <c r="Q17" s="50" t="s">
        <v>1284</v>
      </c>
    </row>
    <row r="18" spans="1:17" x14ac:dyDescent="0.25">
      <c r="A18" s="11">
        <f t="shared" si="2"/>
        <v>17</v>
      </c>
      <c r="B18" s="28" t="s">
        <v>1152</v>
      </c>
      <c r="C18" s="30">
        <v>1.081412037037037E-3</v>
      </c>
      <c r="D18" s="3">
        <f>C18-FR!$C$2</f>
        <v>5.387731481481476E-5</v>
      </c>
      <c r="E18" s="3">
        <f t="shared" si="1"/>
        <v>1.7708333333334419E-6</v>
      </c>
      <c r="F18" s="4">
        <v>567</v>
      </c>
      <c r="G18" s="32">
        <f>Tableau2[[#This Row],[PP ajustés]]-Tableau2[[#This Row],[PP]]</f>
        <v>0.3806563445637039</v>
      </c>
      <c r="H18" s="18">
        <f>(SUMPRODUCT((Tableau2[Chrono]&gt;=(C18-FR!$T$7))*(Tableau2[Chrono]&lt;=(C18+FR!$T$7))*(Tableau2[PP]))/SUMPRODUCT(--(Tableau2[Chrono]&gt;=(C18-FR!$T$7))*(Tableau2[Chrono]&lt;=(C18+FR!$T$7))))*((SUMPRODUCT((Tableau2[Chrono]&gt;=(C18-FR!$T$7))*(Tableau2[Chrono]&lt;=(C18+FR!$T$7))*(Tableau2[Chrono]))/SUMPRODUCT(--(Tableau2[Chrono]&gt;=(C18-FR!$T$7))*(Tableau2[Chrono]&lt;=(C18+FR!$T$7))))/C18)</f>
        <v>567.3806563445637</v>
      </c>
      <c r="I18" s="4" t="s">
        <v>42</v>
      </c>
      <c r="J18" s="4">
        <v>2006</v>
      </c>
      <c r="K18" s="4" t="s">
        <v>18</v>
      </c>
      <c r="L18" s="4" t="s">
        <v>1509</v>
      </c>
      <c r="M18" s="4" t="s">
        <v>67</v>
      </c>
      <c r="N18" s="5">
        <v>6</v>
      </c>
      <c r="O18" s="5" t="s">
        <v>1174</v>
      </c>
      <c r="P18" s="4" t="s">
        <v>162</v>
      </c>
      <c r="Q18" s="50" t="s">
        <v>1177</v>
      </c>
    </row>
    <row r="19" spans="1:17" x14ac:dyDescent="0.25">
      <c r="A19" s="11">
        <f t="shared" si="2"/>
        <v>18</v>
      </c>
      <c r="B19" s="28" t="s">
        <v>667</v>
      </c>
      <c r="C19" s="30">
        <v>1.0842824074074075E-3</v>
      </c>
      <c r="D19" s="3">
        <f>C19-FR!$C$2</f>
        <v>5.6747685185185286E-5</v>
      </c>
      <c r="E19" s="3">
        <f t="shared" si="1"/>
        <v>2.8703703703705265E-6</v>
      </c>
      <c r="F19" s="4">
        <v>584</v>
      </c>
      <c r="G19" s="32">
        <f>Tableau2[[#This Row],[PP ajustés]]-Tableau2[[#This Row],[PP]]</f>
        <v>-18.389944520918789</v>
      </c>
      <c r="H19" s="18">
        <f>(SUMPRODUCT((Tableau2[Chrono]&gt;=(C19-FR!$T$7))*(Tableau2[Chrono]&lt;=(C19+FR!$T$7))*(Tableau2[PP]))/SUMPRODUCT(--(Tableau2[Chrono]&gt;=(C19-FR!$T$7))*(Tableau2[Chrono]&lt;=(C19+FR!$T$7))))*((SUMPRODUCT((Tableau2[Chrono]&gt;=(C19-FR!$T$7))*(Tableau2[Chrono]&lt;=(C19+FR!$T$7))*(Tableau2[Chrono]))/SUMPRODUCT(--(Tableau2[Chrono]&gt;=(C19-FR!$T$7))*(Tableau2[Chrono]&lt;=(C19+FR!$T$7))))/C19)</f>
        <v>565.61005547908121</v>
      </c>
      <c r="I19" s="4" t="s">
        <v>32</v>
      </c>
      <c r="J19" s="4">
        <v>2002</v>
      </c>
      <c r="K19" s="4" t="s">
        <v>18</v>
      </c>
      <c r="L19" s="4" t="s">
        <v>1509</v>
      </c>
      <c r="M19" s="4" t="s">
        <v>67</v>
      </c>
      <c r="N19" s="5">
        <v>6</v>
      </c>
      <c r="O19" s="5" t="s">
        <v>23</v>
      </c>
      <c r="P19" s="4" t="s">
        <v>166</v>
      </c>
      <c r="Q19" s="50" t="s">
        <v>669</v>
      </c>
    </row>
    <row r="20" spans="1:17" x14ac:dyDescent="0.25">
      <c r="A20" s="11">
        <f t="shared" si="2"/>
        <v>19</v>
      </c>
      <c r="B20" s="28" t="s">
        <v>1305</v>
      </c>
      <c r="C20" s="30">
        <v>1.0844560185185185E-3</v>
      </c>
      <c r="D20" s="3">
        <f>C20-FR!$C$2</f>
        <v>5.6921296296296234E-5</v>
      </c>
      <c r="E20" s="3">
        <f t="shared" si="1"/>
        <v>1.7361111111094743E-7</v>
      </c>
      <c r="F20" s="4">
        <v>518</v>
      </c>
      <c r="G20" s="32">
        <f>Tableau2[[#This Row],[PP ajustés]]-Tableau2[[#This Row],[PP]]</f>
        <v>47.519506679950155</v>
      </c>
      <c r="H20" s="18">
        <f>(SUMPRODUCT((Tableau2[Chrono]&gt;=(C20-FR!$T$7))*(Tableau2[Chrono]&lt;=(C20+FR!$T$7))*(Tableau2[PP]))/SUMPRODUCT(--(Tableau2[Chrono]&gt;=(C20-FR!$T$7))*(Tableau2[Chrono]&lt;=(C20+FR!$T$7))))*((SUMPRODUCT((Tableau2[Chrono]&gt;=(C20-FR!$T$7))*(Tableau2[Chrono]&lt;=(C20+FR!$T$7))*(Tableau2[Chrono]))/SUMPRODUCT(--(Tableau2[Chrono]&gt;=(C20-FR!$T$7))*(Tableau2[Chrono]&lt;=(C20+FR!$T$7))))/C20)</f>
        <v>565.51950667995015</v>
      </c>
      <c r="I20" s="4" t="s">
        <v>1306</v>
      </c>
      <c r="J20" s="4">
        <v>2012</v>
      </c>
      <c r="K20" s="4" t="s">
        <v>13</v>
      </c>
      <c r="L20" s="4" t="s">
        <v>1509</v>
      </c>
      <c r="M20" s="4" t="s">
        <v>19</v>
      </c>
      <c r="N20" s="5">
        <v>6</v>
      </c>
      <c r="O20" s="5" t="s">
        <v>36</v>
      </c>
      <c r="P20" s="12" t="s">
        <v>162</v>
      </c>
      <c r="Q20" s="50" t="s">
        <v>1308</v>
      </c>
    </row>
    <row r="21" spans="1:17" x14ac:dyDescent="0.25">
      <c r="A21" s="11">
        <f t="shared" si="2"/>
        <v>20</v>
      </c>
      <c r="B21" s="28" t="s">
        <v>664</v>
      </c>
      <c r="C21" s="30">
        <v>1.0844791666666665E-3</v>
      </c>
      <c r="D21" s="3">
        <f>C21-FR!$C$2</f>
        <v>5.6944444444444317E-5</v>
      </c>
      <c r="E21" s="3">
        <f t="shared" si="1"/>
        <v>2.3148148148082956E-8</v>
      </c>
      <c r="F21" s="4">
        <v>559</v>
      </c>
      <c r="G21" s="32">
        <f>Tableau2[[#This Row],[PP ajustés]]-Tableau2[[#This Row],[PP]]</f>
        <v>6.5074356971930456</v>
      </c>
      <c r="H21" s="18">
        <f>(SUMPRODUCT((Tableau2[Chrono]&gt;=(C21-FR!$T$7))*(Tableau2[Chrono]&lt;=(C21+FR!$T$7))*(Tableau2[PP]))/SUMPRODUCT(--(Tableau2[Chrono]&gt;=(C21-FR!$T$7))*(Tableau2[Chrono]&lt;=(C21+FR!$T$7))))*((SUMPRODUCT((Tableau2[Chrono]&gt;=(C21-FR!$T$7))*(Tableau2[Chrono]&lt;=(C21+FR!$T$7))*(Tableau2[Chrono]))/SUMPRODUCT(--(Tableau2[Chrono]&gt;=(C21-FR!$T$7))*(Tableau2[Chrono]&lt;=(C21+FR!$T$7))))/C21)</f>
        <v>565.50743569719305</v>
      </c>
      <c r="I21" s="4" t="s">
        <v>32</v>
      </c>
      <c r="J21" s="4">
        <v>2009</v>
      </c>
      <c r="K21" s="4" t="s">
        <v>18</v>
      </c>
      <c r="L21" s="4" t="s">
        <v>1509</v>
      </c>
      <c r="M21" s="4" t="s">
        <v>67</v>
      </c>
      <c r="N21" s="5">
        <v>7</v>
      </c>
      <c r="O21" s="5" t="s">
        <v>15</v>
      </c>
      <c r="P21" s="12" t="s">
        <v>162</v>
      </c>
      <c r="Q21" s="50" t="s">
        <v>668</v>
      </c>
    </row>
    <row r="22" spans="1:17" x14ac:dyDescent="0.25">
      <c r="A22" s="11">
        <f t="shared" si="2"/>
        <v>21</v>
      </c>
      <c r="B22" s="28" t="s">
        <v>489</v>
      </c>
      <c r="C22" s="30">
        <v>1.0848958333333333E-3</v>
      </c>
      <c r="D22" s="3">
        <f>C22-FR!$C$2</f>
        <v>5.7361111111111111E-5</v>
      </c>
      <c r="E22" s="3">
        <f t="shared" si="1"/>
        <v>4.1666666666679425E-7</v>
      </c>
      <c r="F22" s="4">
        <v>574</v>
      </c>
      <c r="G22" s="32">
        <f>Tableau2[[#This Row],[PP ajustés]]-Tableau2[[#This Row],[PP]]</f>
        <v>-9.6841928782679361</v>
      </c>
      <c r="H22" s="18">
        <f>(SUMPRODUCT((Tableau2[Chrono]&gt;=(C22-FR!$T$7))*(Tableau2[Chrono]&lt;=(C22+FR!$T$7))*(Tableau2[PP]))/SUMPRODUCT(--(Tableau2[Chrono]&gt;=(C22-FR!$T$7))*(Tableau2[Chrono]&lt;=(C22+FR!$T$7))))*((SUMPRODUCT((Tableau2[Chrono]&gt;=(C22-FR!$T$7))*(Tableau2[Chrono]&lt;=(C22+FR!$T$7))*(Tableau2[Chrono]))/SUMPRODUCT(--(Tableau2[Chrono]&gt;=(C22-FR!$T$7))*(Tableau2[Chrono]&lt;=(C22+FR!$T$7))))/C22)</f>
        <v>564.31580712173206</v>
      </c>
      <c r="I22" s="4" t="s">
        <v>12</v>
      </c>
      <c r="J22" s="4">
        <v>2014</v>
      </c>
      <c r="K22" s="4" t="s">
        <v>18</v>
      </c>
      <c r="L22" s="4" t="s">
        <v>1508</v>
      </c>
      <c r="M22" s="4" t="s">
        <v>67</v>
      </c>
      <c r="N22" s="5">
        <v>6</v>
      </c>
      <c r="O22" s="5" t="s">
        <v>23</v>
      </c>
      <c r="P22" s="4" t="s">
        <v>166</v>
      </c>
      <c r="Q22" s="50" t="s">
        <v>492</v>
      </c>
    </row>
    <row r="23" spans="1:17" x14ac:dyDescent="0.25">
      <c r="A23" s="11">
        <f t="shared" si="2"/>
        <v>22</v>
      </c>
      <c r="B23" s="28" t="s">
        <v>30</v>
      </c>
      <c r="C23" s="30">
        <v>1.0858101851851851E-3</v>
      </c>
      <c r="D23" s="3">
        <f>C23-FR!$C$2</f>
        <v>5.8275462962962881E-5</v>
      </c>
      <c r="E23" s="3">
        <f t="shared" si="1"/>
        <v>9.1435185185177043E-7</v>
      </c>
      <c r="F23" s="4">
        <v>558</v>
      </c>
      <c r="G23" s="32">
        <f>Tableau2[[#This Row],[PP ajustés]]-Tableau2[[#This Row],[PP]]</f>
        <v>6.7736423046312666</v>
      </c>
      <c r="H23" s="18">
        <f>(SUMPRODUCT((Tableau2[Chrono]&gt;=(C23-FR!$T$7))*(Tableau2[Chrono]&lt;=(C23+FR!$T$7))*(Tableau2[PP]))/SUMPRODUCT(--(Tableau2[Chrono]&gt;=(C23-FR!$T$7))*(Tableau2[Chrono]&lt;=(C23+FR!$T$7))))*((SUMPRODUCT((Tableau2[Chrono]&gt;=(C23-FR!$T$7))*(Tableau2[Chrono]&lt;=(C23+FR!$T$7))*(Tableau2[Chrono]))/SUMPRODUCT(--(Tableau2[Chrono]&gt;=(C23-FR!$T$7))*(Tableau2[Chrono]&lt;=(C23+FR!$T$7))))/C23)</f>
        <v>564.77364230463127</v>
      </c>
      <c r="I23" s="4" t="s">
        <v>12</v>
      </c>
      <c r="J23" s="4">
        <v>2000</v>
      </c>
      <c r="K23" s="4" t="s">
        <v>18</v>
      </c>
      <c r="L23" s="4" t="s">
        <v>1508</v>
      </c>
      <c r="M23" s="4" t="s">
        <v>14</v>
      </c>
      <c r="N23" s="5">
        <v>6</v>
      </c>
      <c r="O23" s="5" t="s">
        <v>23</v>
      </c>
      <c r="P23" s="4" t="s">
        <v>162</v>
      </c>
      <c r="Q23" s="50" t="s">
        <v>177</v>
      </c>
    </row>
    <row r="24" spans="1:17" x14ac:dyDescent="0.25">
      <c r="A24" s="11">
        <f t="shared" si="2"/>
        <v>23</v>
      </c>
      <c r="B24" s="28" t="s">
        <v>692</v>
      </c>
      <c r="C24" s="30">
        <v>1.0867013888888888E-3</v>
      </c>
      <c r="D24" s="3">
        <f>C24-FR!$C$2</f>
        <v>5.9166666666666569E-5</v>
      </c>
      <c r="E24" s="3">
        <f t="shared" si="1"/>
        <v>8.9120370370368747E-7</v>
      </c>
      <c r="F24" s="4">
        <v>560</v>
      </c>
      <c r="G24" s="32">
        <f>Tableau2[[#This Row],[PP ajustés]]-Tableau2[[#This Row],[PP]]</f>
        <v>1.3265945119592288</v>
      </c>
      <c r="H24" s="18">
        <f>(SUMPRODUCT((Tableau2[Chrono]&gt;=(C24-FR!$T$7))*(Tableau2[Chrono]&lt;=(C24+FR!$T$7))*(Tableau2[PP]))/SUMPRODUCT(--(Tableau2[Chrono]&gt;=(C24-FR!$T$7))*(Tableau2[Chrono]&lt;=(C24+FR!$T$7))))*((SUMPRODUCT((Tableau2[Chrono]&gt;=(C24-FR!$T$7))*(Tableau2[Chrono]&lt;=(C24+FR!$T$7))*(Tableau2[Chrono]))/SUMPRODUCT(--(Tableau2[Chrono]&gt;=(C24-FR!$T$7))*(Tableau2[Chrono]&lt;=(C24+FR!$T$7))))/C24)</f>
        <v>561.32659451195923</v>
      </c>
      <c r="I24" s="4" t="s">
        <v>108</v>
      </c>
      <c r="J24" s="4">
        <v>2008</v>
      </c>
      <c r="K24" s="4" t="s">
        <v>18</v>
      </c>
      <c r="L24" s="4" t="s">
        <v>1509</v>
      </c>
      <c r="M24" s="4" t="s">
        <v>67</v>
      </c>
      <c r="N24" s="5">
        <v>7</v>
      </c>
      <c r="O24" s="5" t="s">
        <v>23</v>
      </c>
      <c r="P24" s="4" t="s">
        <v>166</v>
      </c>
      <c r="Q24" s="50" t="s">
        <v>693</v>
      </c>
    </row>
    <row r="25" spans="1:17" x14ac:dyDescent="0.25">
      <c r="A25" s="11">
        <f t="shared" si="2"/>
        <v>24</v>
      </c>
      <c r="B25" s="28" t="s">
        <v>742</v>
      </c>
      <c r="C25" s="30">
        <v>1.0884722222222222E-3</v>
      </c>
      <c r="D25" s="3">
        <f>C25-FR!$C$2</f>
        <v>6.0937500000000011E-5</v>
      </c>
      <c r="E25" s="3">
        <f t="shared" si="1"/>
        <v>1.7708333333334419E-6</v>
      </c>
      <c r="F25" s="4">
        <v>605</v>
      </c>
      <c r="G25" s="32">
        <f>Tableau2[[#This Row],[PP ajustés]]-Tableau2[[#This Row],[PP]]</f>
        <v>-44.58662662878703</v>
      </c>
      <c r="H25" s="18">
        <f>(SUMPRODUCT((Tableau2[Chrono]&gt;=(C25-FR!$T$7))*(Tableau2[Chrono]&lt;=(C25+FR!$T$7))*(Tableau2[PP]))/SUMPRODUCT(--(Tableau2[Chrono]&gt;=(C25-FR!$T$7))*(Tableau2[Chrono]&lt;=(C25+FR!$T$7))))*((SUMPRODUCT((Tableau2[Chrono]&gt;=(C25-FR!$T$7))*(Tableau2[Chrono]&lt;=(C25+FR!$T$7))*(Tableau2[Chrono]))/SUMPRODUCT(--(Tableau2[Chrono]&gt;=(C25-FR!$T$7))*(Tableau2[Chrono]&lt;=(C25+FR!$T$7))))/C25)</f>
        <v>560.41337337121297</v>
      </c>
      <c r="I25" s="4" t="s">
        <v>12</v>
      </c>
      <c r="J25" s="4">
        <v>2014</v>
      </c>
      <c r="K25" s="4" t="s">
        <v>18</v>
      </c>
      <c r="L25" s="4" t="s">
        <v>1508</v>
      </c>
      <c r="M25" s="4" t="s">
        <v>67</v>
      </c>
      <c r="N25" s="5">
        <v>7</v>
      </c>
      <c r="O25" s="5" t="s">
        <v>743</v>
      </c>
      <c r="P25" s="4" t="s">
        <v>166</v>
      </c>
      <c r="Q25" s="50" t="s">
        <v>744</v>
      </c>
    </row>
    <row r="26" spans="1:17" x14ac:dyDescent="0.25">
      <c r="A26" s="11">
        <f t="shared" si="2"/>
        <v>25</v>
      </c>
      <c r="B26" s="28" t="s">
        <v>779</v>
      </c>
      <c r="C26" s="30">
        <v>1.0887037037037037E-3</v>
      </c>
      <c r="D26" s="3">
        <f>C26-FR!$C$2</f>
        <v>6.1168981481481491E-5</v>
      </c>
      <c r="E26" s="3">
        <f t="shared" si="1"/>
        <v>2.3148148148148008E-7</v>
      </c>
      <c r="F26" s="4">
        <v>573</v>
      </c>
      <c r="G26" s="32">
        <f>Tableau2[[#This Row],[PP ajustés]]-Tableau2[[#This Row],[PP]]</f>
        <v>-14.047497539560823</v>
      </c>
      <c r="H26" s="18">
        <f>(SUMPRODUCT((Tableau2[Chrono]&gt;=(C26-FR!$T$7))*(Tableau2[Chrono]&lt;=(C26+FR!$T$7))*(Tableau2[PP]))/SUMPRODUCT(--(Tableau2[Chrono]&gt;=(C26-FR!$T$7))*(Tableau2[Chrono]&lt;=(C26+FR!$T$7))))*((SUMPRODUCT((Tableau2[Chrono]&gt;=(C26-FR!$T$7))*(Tableau2[Chrono]&lt;=(C26+FR!$T$7))*(Tableau2[Chrono]))/SUMPRODUCT(--(Tableau2[Chrono]&gt;=(C26-FR!$T$7))*(Tableau2[Chrono]&lt;=(C26+FR!$T$7))))/C26)</f>
        <v>558.95250246043918</v>
      </c>
      <c r="I26" s="4" t="s">
        <v>42</v>
      </c>
      <c r="J26" s="4">
        <v>2009</v>
      </c>
      <c r="K26" s="4" t="s">
        <v>18</v>
      </c>
      <c r="L26" s="4" t="s">
        <v>1510</v>
      </c>
      <c r="M26" s="4" t="s">
        <v>67</v>
      </c>
      <c r="N26" s="5">
        <v>6</v>
      </c>
      <c r="O26" s="5" t="s">
        <v>782</v>
      </c>
      <c r="P26" s="4" t="s">
        <v>166</v>
      </c>
      <c r="Q26" s="50" t="s">
        <v>783</v>
      </c>
    </row>
    <row r="27" spans="1:17" x14ac:dyDescent="0.25">
      <c r="A27" s="11">
        <f t="shared" si="2"/>
        <v>26</v>
      </c>
      <c r="B27" s="28" t="s">
        <v>1236</v>
      </c>
      <c r="C27" s="30">
        <v>1.0895949074074074E-3</v>
      </c>
      <c r="D27" s="3">
        <f>C27-FR!$C$2</f>
        <v>6.2060185185185178E-5</v>
      </c>
      <c r="E27" s="3">
        <f t="shared" si="1"/>
        <v>8.9120370370368747E-7</v>
      </c>
      <c r="F27" s="4">
        <v>532</v>
      </c>
      <c r="G27" s="32">
        <f>Tableau2[[#This Row],[PP ajustés]]-Tableau2[[#This Row],[PP]]</f>
        <v>25.267915361000973</v>
      </c>
      <c r="H27" s="18">
        <f>(SUMPRODUCT((Tableau2[Chrono]&gt;=(C27-FR!$T$7))*(Tableau2[Chrono]&lt;=(C27+FR!$T$7))*(Tableau2[PP]))/SUMPRODUCT(--(Tableau2[Chrono]&gt;=(C27-FR!$T$7))*(Tableau2[Chrono]&lt;=(C27+FR!$T$7))))*((SUMPRODUCT((Tableau2[Chrono]&gt;=(C27-FR!$T$7))*(Tableau2[Chrono]&lt;=(C27+FR!$T$7))*(Tableau2[Chrono]))/SUMPRODUCT(--(Tableau2[Chrono]&gt;=(C27-FR!$T$7))*(Tableau2[Chrono]&lt;=(C27+FR!$T$7))))/C27)</f>
        <v>557.26791536100097</v>
      </c>
      <c r="I27" s="4" t="s">
        <v>22</v>
      </c>
      <c r="J27" s="4">
        <v>2015</v>
      </c>
      <c r="K27" s="4" t="s">
        <v>18</v>
      </c>
      <c r="L27" s="4" t="s">
        <v>1508</v>
      </c>
      <c r="M27" s="4" t="s">
        <v>67</v>
      </c>
      <c r="N27" s="5">
        <v>6</v>
      </c>
      <c r="O27" s="5" t="s">
        <v>23</v>
      </c>
      <c r="P27" s="4" t="s">
        <v>162</v>
      </c>
      <c r="Q27" s="50" t="s">
        <v>1237</v>
      </c>
    </row>
    <row r="28" spans="1:17" x14ac:dyDescent="0.25">
      <c r="A28" s="11">
        <f t="shared" si="2"/>
        <v>27</v>
      </c>
      <c r="B28" s="28" t="s">
        <v>1459</v>
      </c>
      <c r="C28" s="30">
        <v>1.0904976851851852E-3</v>
      </c>
      <c r="D28" s="3">
        <f>C28-FR!$C$2</f>
        <v>6.2962962962963016E-5</v>
      </c>
      <c r="E28" s="3">
        <f t="shared" si="1"/>
        <v>9.0277777777783737E-7</v>
      </c>
      <c r="F28" s="4">
        <v>573</v>
      </c>
      <c r="G28" s="32">
        <f>Tableau2[[#This Row],[PP ajustés]]-Tableau2[[#This Row],[PP]]</f>
        <v>-16.193423619439955</v>
      </c>
      <c r="H28" s="18">
        <f>(SUMPRODUCT((Tableau2[Chrono]&gt;=(C28-FR!$T$7))*(Tableau2[Chrono]&lt;=(C28+FR!$T$7))*(Tableau2[PP]))/SUMPRODUCT(--(Tableau2[Chrono]&gt;=(C28-FR!$T$7))*(Tableau2[Chrono]&lt;=(C28+FR!$T$7))))*((SUMPRODUCT((Tableau2[Chrono]&gt;=(C28-FR!$T$7))*(Tableau2[Chrono]&lt;=(C28+FR!$T$7))*(Tableau2[Chrono]))/SUMPRODUCT(--(Tableau2[Chrono]&gt;=(C28-FR!$T$7))*(Tableau2[Chrono]&lt;=(C28+FR!$T$7))))/C28)</f>
        <v>556.80657638056005</v>
      </c>
      <c r="I28" s="4" t="s">
        <v>22</v>
      </c>
      <c r="J28" s="4">
        <v>2003</v>
      </c>
      <c r="K28" s="4" t="s">
        <v>18</v>
      </c>
      <c r="L28" s="4" t="s">
        <v>1508</v>
      </c>
      <c r="M28" s="4" t="s">
        <v>67</v>
      </c>
      <c r="N28" s="5">
        <v>6</v>
      </c>
      <c r="O28" s="5" t="s">
        <v>532</v>
      </c>
      <c r="P28" s="4" t="s">
        <v>166</v>
      </c>
      <c r="Q28" s="50" t="s">
        <v>1472</v>
      </c>
    </row>
    <row r="29" spans="1:17" x14ac:dyDescent="0.25">
      <c r="A29" s="11">
        <f t="shared" si="2"/>
        <v>28</v>
      </c>
      <c r="B29" s="28" t="s">
        <v>507</v>
      </c>
      <c r="C29" s="30">
        <v>1.0907754629629631E-3</v>
      </c>
      <c r="D29" s="3">
        <f>C29-FR!$C$2</f>
        <v>6.3240740740740879E-5</v>
      </c>
      <c r="E29" s="3">
        <f t="shared" si="1"/>
        <v>2.7777777777786283E-7</v>
      </c>
      <c r="F29" s="4">
        <v>556</v>
      </c>
      <c r="G29" s="32">
        <f>Tableau2[[#This Row],[PP ajustés]]-Tableau2[[#This Row],[PP]]</f>
        <v>0.27195590703774997</v>
      </c>
      <c r="H29" s="18">
        <f>(SUMPRODUCT((Tableau2[Chrono]&gt;=(C29-FR!$T$7))*(Tableau2[Chrono]&lt;=(C29+FR!$T$7))*(Tableau2[PP]))/SUMPRODUCT(--(Tableau2[Chrono]&gt;=(C29-FR!$T$7))*(Tableau2[Chrono]&lt;=(C29+FR!$T$7))))*((SUMPRODUCT((Tableau2[Chrono]&gt;=(C29-FR!$T$7))*(Tableau2[Chrono]&lt;=(C29+FR!$T$7))*(Tableau2[Chrono]))/SUMPRODUCT(--(Tableau2[Chrono]&gt;=(C29-FR!$T$7))*(Tableau2[Chrono]&lt;=(C29+FR!$T$7))))/C29)</f>
        <v>556.27195590703775</v>
      </c>
      <c r="I29" s="4" t="s">
        <v>25</v>
      </c>
      <c r="J29" s="4">
        <v>2007</v>
      </c>
      <c r="K29" s="4" t="s">
        <v>13</v>
      </c>
      <c r="L29" s="4" t="s">
        <v>1509</v>
      </c>
      <c r="M29" s="4" t="s">
        <v>508</v>
      </c>
      <c r="N29" s="5">
        <v>5</v>
      </c>
      <c r="O29" s="5" t="s">
        <v>513</v>
      </c>
      <c r="P29" s="4" t="s">
        <v>162</v>
      </c>
      <c r="Q29" s="50" t="s">
        <v>512</v>
      </c>
    </row>
    <row r="30" spans="1:17" x14ac:dyDescent="0.25">
      <c r="A30" s="11">
        <f t="shared" si="2"/>
        <v>29</v>
      </c>
      <c r="B30" s="28" t="s">
        <v>850</v>
      </c>
      <c r="C30" s="30">
        <v>1.0918287037037038E-3</v>
      </c>
      <c r="D30" s="3">
        <f>C30-FR!$C$2</f>
        <v>6.429398148148158E-5</v>
      </c>
      <c r="E30" s="3">
        <f t="shared" si="1"/>
        <v>1.0532407407407018E-6</v>
      </c>
      <c r="F30" s="4">
        <v>563</v>
      </c>
      <c r="G30" s="32">
        <f>Tableau2[[#This Row],[PP ajustés]]-Tableau2[[#This Row],[PP]]</f>
        <v>-8.2313621692873085</v>
      </c>
      <c r="H30" s="18">
        <f>(SUMPRODUCT((Tableau2[Chrono]&gt;=(C30-FR!$T$7))*(Tableau2[Chrono]&lt;=(C30+FR!$T$7))*(Tableau2[PP]))/SUMPRODUCT(--(Tableau2[Chrono]&gt;=(C30-FR!$T$7))*(Tableau2[Chrono]&lt;=(C30+FR!$T$7))))*((SUMPRODUCT((Tableau2[Chrono]&gt;=(C30-FR!$T$7))*(Tableau2[Chrono]&lt;=(C30+FR!$T$7))*(Tableau2[Chrono]))/SUMPRODUCT(--(Tableau2[Chrono]&gt;=(C30-FR!$T$7))*(Tableau2[Chrono]&lt;=(C30+FR!$T$7))))/C30)</f>
        <v>554.76863783071269</v>
      </c>
      <c r="I30" s="4" t="s">
        <v>25</v>
      </c>
      <c r="J30" s="4">
        <v>1992</v>
      </c>
      <c r="K30" s="4" t="s">
        <v>13</v>
      </c>
      <c r="L30" s="4" t="s">
        <v>1509</v>
      </c>
      <c r="M30" s="4" t="s">
        <v>67</v>
      </c>
      <c r="N30" s="5">
        <v>5</v>
      </c>
      <c r="O30" s="5" t="s">
        <v>28</v>
      </c>
      <c r="P30" s="4" t="s">
        <v>166</v>
      </c>
      <c r="Q30" s="50" t="s">
        <v>851</v>
      </c>
    </row>
    <row r="31" spans="1:17" x14ac:dyDescent="0.25">
      <c r="A31" s="11">
        <f t="shared" si="2"/>
        <v>30</v>
      </c>
      <c r="B31" s="28" t="s">
        <v>31</v>
      </c>
      <c r="C31" s="30">
        <v>1.0924421296296296E-3</v>
      </c>
      <c r="D31" s="3">
        <f>C31-FR!$C$2</f>
        <v>6.4907407407407405E-5</v>
      </c>
      <c r="E31" s="3">
        <f t="shared" si="1"/>
        <v>6.1342592592582464E-7</v>
      </c>
      <c r="F31" s="4">
        <v>565</v>
      </c>
      <c r="G31" s="32">
        <f>Tableau2[[#This Row],[PP ajustés]]-Tableau2[[#This Row],[PP]]</f>
        <v>-11.057923438216562</v>
      </c>
      <c r="H31" s="18">
        <f>(SUMPRODUCT((Tableau2[Chrono]&gt;=(C31-FR!$T$7))*(Tableau2[Chrono]&lt;=(C31+FR!$T$7))*(Tableau2[PP]))/SUMPRODUCT(--(Tableau2[Chrono]&gt;=(C31-FR!$T$7))*(Tableau2[Chrono]&lt;=(C31+FR!$T$7))))*((SUMPRODUCT((Tableau2[Chrono]&gt;=(C31-FR!$T$7))*(Tableau2[Chrono]&lt;=(C31+FR!$T$7))*(Tableau2[Chrono]))/SUMPRODUCT(--(Tableau2[Chrono]&gt;=(C31-FR!$T$7))*(Tableau2[Chrono]&lt;=(C31+FR!$T$7))))/C31)</f>
        <v>553.94207656178344</v>
      </c>
      <c r="I31" s="4" t="s">
        <v>32</v>
      </c>
      <c r="J31" s="4">
        <v>2011</v>
      </c>
      <c r="K31" s="4" t="s">
        <v>18</v>
      </c>
      <c r="L31" s="4" t="s">
        <v>1510</v>
      </c>
      <c r="M31" s="4" t="s">
        <v>14</v>
      </c>
      <c r="N31" s="5">
        <v>6</v>
      </c>
      <c r="O31" s="5" t="s">
        <v>28</v>
      </c>
      <c r="P31" s="4" t="s">
        <v>162</v>
      </c>
      <c r="Q31" s="50" t="s">
        <v>178</v>
      </c>
    </row>
    <row r="32" spans="1:17" x14ac:dyDescent="0.25">
      <c r="A32" s="11">
        <f t="shared" si="2"/>
        <v>31</v>
      </c>
      <c r="B32" s="28" t="s">
        <v>919</v>
      </c>
      <c r="C32" s="30">
        <v>1.0925231481481482E-3</v>
      </c>
      <c r="D32" s="3">
        <f>C32-FR!$C$2</f>
        <v>6.4988425925926021E-5</v>
      </c>
      <c r="E32" s="3">
        <f t="shared" si="1"/>
        <v>8.1018518518615606E-8</v>
      </c>
      <c r="F32" s="4">
        <v>560</v>
      </c>
      <c r="G32" s="32">
        <f>Tableau2[[#This Row],[PP ajustés]]-Tableau2[[#This Row],[PP]]</f>
        <v>-6.0990022624632729</v>
      </c>
      <c r="H32" s="18">
        <f>(SUMPRODUCT((Tableau2[Chrono]&gt;=(C32-FR!$T$7))*(Tableau2[Chrono]&lt;=(C32+FR!$T$7))*(Tableau2[PP]))/SUMPRODUCT(--(Tableau2[Chrono]&gt;=(C32-FR!$T$7))*(Tableau2[Chrono]&lt;=(C32+FR!$T$7))))*((SUMPRODUCT((Tableau2[Chrono]&gt;=(C32-FR!$T$7))*(Tableau2[Chrono]&lt;=(C32+FR!$T$7))*(Tableau2[Chrono]))/SUMPRODUCT(--(Tableau2[Chrono]&gt;=(C32-FR!$T$7))*(Tableau2[Chrono]&lt;=(C32+FR!$T$7))))/C32)</f>
        <v>553.90099773753673</v>
      </c>
      <c r="I32" s="4" t="s">
        <v>22</v>
      </c>
      <c r="J32" s="4">
        <v>2010</v>
      </c>
      <c r="K32" s="4" t="s">
        <v>18</v>
      </c>
      <c r="L32" s="4" t="s">
        <v>1510</v>
      </c>
      <c r="M32" s="4" t="s">
        <v>67</v>
      </c>
      <c r="N32" s="5">
        <v>7</v>
      </c>
      <c r="O32" s="5" t="s">
        <v>15</v>
      </c>
      <c r="P32" s="12" t="s">
        <v>162</v>
      </c>
      <c r="Q32" s="50" t="s">
        <v>932</v>
      </c>
    </row>
    <row r="33" spans="1:17" x14ac:dyDescent="0.25">
      <c r="A33" s="11">
        <f t="shared" si="2"/>
        <v>32</v>
      </c>
      <c r="B33" s="28" t="s">
        <v>984</v>
      </c>
      <c r="C33" s="30">
        <v>1.092650462962963E-3</v>
      </c>
      <c r="D33" s="3">
        <f>C33-FR!$C$2</f>
        <v>6.5115740740740802E-5</v>
      </c>
      <c r="E33" s="3">
        <f t="shared" si="1"/>
        <v>1.2731481481478152E-7</v>
      </c>
      <c r="F33" s="4">
        <v>556</v>
      </c>
      <c r="G33" s="32">
        <f>Tableau2[[#This Row],[PP ajustés]]-Tableau2[[#This Row],[PP]]</f>
        <v>-2.1635423924892621</v>
      </c>
      <c r="H33" s="18">
        <f>(SUMPRODUCT((Tableau2[Chrono]&gt;=(C33-FR!$T$7))*(Tableau2[Chrono]&lt;=(C33+FR!$T$7))*(Tableau2[PP]))/SUMPRODUCT(--(Tableau2[Chrono]&gt;=(C33-FR!$T$7))*(Tableau2[Chrono]&lt;=(C33+FR!$T$7))))*((SUMPRODUCT((Tableau2[Chrono]&gt;=(C33-FR!$T$7))*(Tableau2[Chrono]&lt;=(C33+FR!$T$7))*(Tableau2[Chrono]))/SUMPRODUCT(--(Tableau2[Chrono]&gt;=(C33-FR!$T$7))*(Tableau2[Chrono]&lt;=(C33+FR!$T$7))))/C33)</f>
        <v>553.83645760751074</v>
      </c>
      <c r="I33" s="4" t="s">
        <v>32</v>
      </c>
      <c r="J33" s="4">
        <v>2000</v>
      </c>
      <c r="K33" s="4" t="s">
        <v>18</v>
      </c>
      <c r="L33" s="4" t="s">
        <v>1509</v>
      </c>
      <c r="M33" s="4" t="s">
        <v>67</v>
      </c>
      <c r="N33" s="5">
        <v>5</v>
      </c>
      <c r="O33" s="5" t="s">
        <v>23</v>
      </c>
      <c r="P33" s="4" t="s">
        <v>174</v>
      </c>
      <c r="Q33" s="50" t="s">
        <v>985</v>
      </c>
    </row>
    <row r="34" spans="1:17" x14ac:dyDescent="0.25">
      <c r="A34" s="11">
        <f t="shared" si="2"/>
        <v>33</v>
      </c>
      <c r="B34" s="28" t="s">
        <v>495</v>
      </c>
      <c r="C34" s="30">
        <v>1.0938310185185185E-3</v>
      </c>
      <c r="D34" s="3">
        <f>C34-FR!$C$2</f>
        <v>6.6296296296296285E-5</v>
      </c>
      <c r="E34" s="3">
        <f t="shared" si="1"/>
        <v>1.1805555555554834E-6</v>
      </c>
      <c r="F34" s="4">
        <v>546</v>
      </c>
      <c r="G34" s="32">
        <f>Tableau2[[#This Row],[PP ajustés]]-Tableau2[[#This Row],[PP]]</f>
        <v>7.6445044869361709</v>
      </c>
      <c r="H34" s="18">
        <f>(SUMPRODUCT((Tableau2[Chrono]&gt;=(C34-FR!$T$7))*(Tableau2[Chrono]&lt;=(C34+FR!$T$7))*(Tableau2[PP]))/SUMPRODUCT(--(Tableau2[Chrono]&gt;=(C34-FR!$T$7))*(Tableau2[Chrono]&lt;=(C34+FR!$T$7))))*((SUMPRODUCT((Tableau2[Chrono]&gt;=(C34-FR!$T$7))*(Tableau2[Chrono]&lt;=(C34+FR!$T$7))*(Tableau2[Chrono]))/SUMPRODUCT(--(Tableau2[Chrono]&gt;=(C34-FR!$T$7))*(Tableau2[Chrono]&lt;=(C34+FR!$T$7))))/C34)</f>
        <v>553.64450448693617</v>
      </c>
      <c r="I34" s="4" t="s">
        <v>12</v>
      </c>
      <c r="J34" s="4">
        <v>2012</v>
      </c>
      <c r="K34" s="4" t="s">
        <v>18</v>
      </c>
      <c r="L34" s="4" t="s">
        <v>1508</v>
      </c>
      <c r="M34" s="4" t="s">
        <v>67</v>
      </c>
      <c r="N34" s="5">
        <v>6</v>
      </c>
      <c r="O34" s="5" t="s">
        <v>23</v>
      </c>
      <c r="P34" s="4" t="s">
        <v>162</v>
      </c>
      <c r="Q34" s="50" t="s">
        <v>496</v>
      </c>
    </row>
    <row r="35" spans="1:17" x14ac:dyDescent="0.25">
      <c r="A35" s="11">
        <f t="shared" si="2"/>
        <v>34</v>
      </c>
      <c r="B35" s="28" t="s">
        <v>659</v>
      </c>
      <c r="C35" s="30">
        <v>1.0939120370370371E-3</v>
      </c>
      <c r="D35" s="3">
        <f>C35-FR!$C$2</f>
        <v>6.6377314814814901E-5</v>
      </c>
      <c r="E35" s="3">
        <f t="shared" si="1"/>
        <v>8.1018518518615606E-8</v>
      </c>
      <c r="F35" s="4">
        <v>549</v>
      </c>
      <c r="G35" s="32">
        <f>Tableau2[[#This Row],[PP ajustés]]-Tableau2[[#This Row],[PP]]</f>
        <v>4.6034998576600401</v>
      </c>
      <c r="H35" s="18">
        <f>(SUMPRODUCT((Tableau2[Chrono]&gt;=(C35-FR!$T$7))*(Tableau2[Chrono]&lt;=(C35+FR!$T$7))*(Tableau2[PP]))/SUMPRODUCT(--(Tableau2[Chrono]&gt;=(C35-FR!$T$7))*(Tableau2[Chrono]&lt;=(C35+FR!$T$7))))*((SUMPRODUCT((Tableau2[Chrono]&gt;=(C35-FR!$T$7))*(Tableau2[Chrono]&lt;=(C35+FR!$T$7))*(Tableau2[Chrono]))/SUMPRODUCT(--(Tableau2[Chrono]&gt;=(C35-FR!$T$7))*(Tableau2[Chrono]&lt;=(C35+FR!$T$7))))/C35)</f>
        <v>553.60349985766004</v>
      </c>
      <c r="I35" s="4" t="s">
        <v>32</v>
      </c>
      <c r="J35" s="4">
        <v>2007</v>
      </c>
      <c r="K35" s="4" t="s">
        <v>18</v>
      </c>
      <c r="L35" s="4" t="s">
        <v>1509</v>
      </c>
      <c r="M35" s="4" t="s">
        <v>67</v>
      </c>
      <c r="N35" s="5">
        <v>6</v>
      </c>
      <c r="O35" s="5" t="s">
        <v>15</v>
      </c>
      <c r="P35" s="4" t="s">
        <v>162</v>
      </c>
      <c r="Q35" s="50" t="s">
        <v>663</v>
      </c>
    </row>
    <row r="36" spans="1:17" x14ac:dyDescent="0.25">
      <c r="A36" s="11">
        <f t="shared" si="2"/>
        <v>35</v>
      </c>
      <c r="B36" s="28" t="s">
        <v>1430</v>
      </c>
      <c r="C36" s="30">
        <v>1.0941319444444444E-3</v>
      </c>
      <c r="D36" s="3">
        <f>C36-FR!$C$2</f>
        <v>6.6597222222222231E-5</v>
      </c>
      <c r="E36" s="3">
        <f t="shared" si="1"/>
        <v>2.1990740740733018E-7</v>
      </c>
      <c r="F36" s="4">
        <v>580</v>
      </c>
      <c r="G36" s="32">
        <f>Tableau2[[#This Row],[PP ajustés]]-Tableau2[[#This Row],[PP]]</f>
        <v>-26.507767810744667</v>
      </c>
      <c r="H36" s="18">
        <f>(SUMPRODUCT((Tableau2[Chrono]&gt;=(C36-FR!$T$7))*(Tableau2[Chrono]&lt;=(C36+FR!$T$7))*(Tableau2[PP]))/SUMPRODUCT(--(Tableau2[Chrono]&gt;=(C36-FR!$T$7))*(Tableau2[Chrono]&lt;=(C36+FR!$T$7))))*((SUMPRODUCT((Tableau2[Chrono]&gt;=(C36-FR!$T$7))*(Tableau2[Chrono]&lt;=(C36+FR!$T$7))*(Tableau2[Chrono]))/SUMPRODUCT(--(Tableau2[Chrono]&gt;=(C36-FR!$T$7))*(Tableau2[Chrono]&lt;=(C36+FR!$T$7))))/C36)</f>
        <v>553.49223218925533</v>
      </c>
      <c r="I36" s="4" t="s">
        <v>25</v>
      </c>
      <c r="J36" s="4">
        <v>2011</v>
      </c>
      <c r="K36" s="4" t="s">
        <v>18</v>
      </c>
      <c r="L36" s="4" t="s">
        <v>1510</v>
      </c>
      <c r="M36" s="4" t="s">
        <v>67</v>
      </c>
      <c r="N36" s="5">
        <v>6</v>
      </c>
      <c r="O36" s="5" t="s">
        <v>532</v>
      </c>
      <c r="P36" s="4" t="s">
        <v>174</v>
      </c>
      <c r="Q36" s="50" t="s">
        <v>1431</v>
      </c>
    </row>
    <row r="37" spans="1:17" x14ac:dyDescent="0.25">
      <c r="A37" s="11">
        <f t="shared" si="2"/>
        <v>36</v>
      </c>
      <c r="B37" s="28" t="s">
        <v>1457</v>
      </c>
      <c r="C37" s="30">
        <v>1.0963657407407409E-3</v>
      </c>
      <c r="D37" s="3">
        <f>C37-FR!$C$2</f>
        <v>6.8831018518518633E-5</v>
      </c>
      <c r="E37" s="3">
        <f t="shared" si="1"/>
        <v>2.233796296296402E-6</v>
      </c>
      <c r="F37" s="4">
        <v>536</v>
      </c>
      <c r="G37" s="32">
        <f>Tableau2[[#This Row],[PP ajustés]]-Tableau2[[#This Row],[PP]]</f>
        <v>18.76964143084399</v>
      </c>
      <c r="H37" s="18">
        <f>(SUMPRODUCT((Tableau2[Chrono]&gt;=(C37-FR!$T$7))*(Tableau2[Chrono]&lt;=(C37+FR!$T$7))*(Tableau2[PP]))/SUMPRODUCT(--(Tableau2[Chrono]&gt;=(C37-FR!$T$7))*(Tableau2[Chrono]&lt;=(C37+FR!$T$7))))*((SUMPRODUCT((Tableau2[Chrono]&gt;=(C37-FR!$T$7))*(Tableau2[Chrono]&lt;=(C37+FR!$T$7))*(Tableau2[Chrono]))/SUMPRODUCT(--(Tableau2[Chrono]&gt;=(C37-FR!$T$7))*(Tableau2[Chrono]&lt;=(C37+FR!$T$7))))/C37)</f>
        <v>554.76964143084399</v>
      </c>
      <c r="I37" s="4" t="s">
        <v>22</v>
      </c>
      <c r="J37" s="4">
        <v>2009</v>
      </c>
      <c r="K37" s="4" t="s">
        <v>18</v>
      </c>
      <c r="L37" s="4" t="s">
        <v>1508</v>
      </c>
      <c r="M37" s="4" t="s">
        <v>67</v>
      </c>
      <c r="N37" s="5">
        <v>6</v>
      </c>
      <c r="O37" s="5" t="s">
        <v>23</v>
      </c>
      <c r="P37" s="12" t="s">
        <v>162</v>
      </c>
      <c r="Q37" s="50" t="s">
        <v>1470</v>
      </c>
    </row>
    <row r="38" spans="1:17" x14ac:dyDescent="0.25">
      <c r="A38" s="11">
        <f t="shared" si="2"/>
        <v>37</v>
      </c>
      <c r="B38" t="s">
        <v>885</v>
      </c>
      <c r="C38" s="30">
        <v>1.0973148148148149E-3</v>
      </c>
      <c r="D38" s="3">
        <f>C38-FR!$C$2</f>
        <v>6.9780092592592637E-5</v>
      </c>
      <c r="E38" s="3">
        <f t="shared" si="1"/>
        <v>9.4907407407400328E-7</v>
      </c>
      <c r="F38" s="4">
        <v>563</v>
      </c>
      <c r="G38" s="32">
        <f>Tableau2[[#This Row],[PP ajustés]]-Tableau2[[#This Row],[PP]]</f>
        <v>-9.1298327936461874</v>
      </c>
      <c r="H38" s="18">
        <f>(SUMPRODUCT((Tableau2[Chrono]&gt;=(C38-FR!$T$7))*(Tableau2[Chrono]&lt;=(C38+FR!$T$7))*(Tableau2[PP]))/SUMPRODUCT(--(Tableau2[Chrono]&gt;=(C38-FR!$T$7))*(Tableau2[Chrono]&lt;=(C38+FR!$T$7))))*((SUMPRODUCT((Tableau2[Chrono]&gt;=(C38-FR!$T$7))*(Tableau2[Chrono]&lt;=(C38+FR!$T$7))*(Tableau2[Chrono]))/SUMPRODUCT(--(Tableau2[Chrono]&gt;=(C38-FR!$T$7))*(Tableau2[Chrono]&lt;=(C38+FR!$T$7))))/C38)</f>
        <v>553.87016720635381</v>
      </c>
      <c r="I38" s="4" t="s">
        <v>12</v>
      </c>
      <c r="J38" s="4">
        <v>2014</v>
      </c>
      <c r="K38" s="4" t="s">
        <v>18</v>
      </c>
      <c r="L38" s="4" t="s">
        <v>1510</v>
      </c>
      <c r="M38" s="4" t="s">
        <v>67</v>
      </c>
      <c r="N38" s="5">
        <v>6</v>
      </c>
      <c r="O38" s="5" t="s">
        <v>15</v>
      </c>
      <c r="P38" s="4" t="s">
        <v>174</v>
      </c>
      <c r="Q38" s="50" t="s">
        <v>886</v>
      </c>
    </row>
    <row r="39" spans="1:17" x14ac:dyDescent="0.25">
      <c r="A39" s="11">
        <f t="shared" si="2"/>
        <v>38</v>
      </c>
      <c r="B39" s="28" t="s">
        <v>1455</v>
      </c>
      <c r="C39" s="30">
        <v>1.0975810185185184E-3</v>
      </c>
      <c r="D39" s="3">
        <f>C39-FR!$C$2</f>
        <v>7.0046296296296133E-5</v>
      </c>
      <c r="E39" s="3">
        <f t="shared" si="1"/>
        <v>2.6620370370349609E-7</v>
      </c>
      <c r="F39" s="4">
        <v>540</v>
      </c>
      <c r="G39" s="32">
        <f>Tableau2[[#This Row],[PP ajustés]]-Tableau2[[#This Row],[PP]]</f>
        <v>13.789952817209155</v>
      </c>
      <c r="H39" s="18">
        <f>(SUMPRODUCT((Tableau2[Chrono]&gt;=(C39-FR!$T$7))*(Tableau2[Chrono]&lt;=(C39+FR!$T$7))*(Tableau2[PP]))/SUMPRODUCT(--(Tableau2[Chrono]&gt;=(C39-FR!$T$7))*(Tableau2[Chrono]&lt;=(C39+FR!$T$7))))*((SUMPRODUCT((Tableau2[Chrono]&gt;=(C39-FR!$T$7))*(Tableau2[Chrono]&lt;=(C39+FR!$T$7))*(Tableau2[Chrono]))/SUMPRODUCT(--(Tableau2[Chrono]&gt;=(C39-FR!$T$7))*(Tableau2[Chrono]&lt;=(C39+FR!$T$7))))/C39)</f>
        <v>553.78995281720916</v>
      </c>
      <c r="I39" s="4" t="s">
        <v>22</v>
      </c>
      <c r="J39" s="4">
        <v>2009</v>
      </c>
      <c r="K39" s="4" t="s">
        <v>18</v>
      </c>
      <c r="L39" s="4" t="s">
        <v>1508</v>
      </c>
      <c r="M39" s="4" t="s">
        <v>67</v>
      </c>
      <c r="N39" s="5">
        <v>6</v>
      </c>
      <c r="O39" s="5" t="s">
        <v>23</v>
      </c>
      <c r="P39" s="4" t="s">
        <v>166</v>
      </c>
      <c r="Q39" s="50" t="s">
        <v>1469</v>
      </c>
    </row>
    <row r="40" spans="1:17" x14ac:dyDescent="0.25">
      <c r="A40" s="11">
        <f t="shared" si="2"/>
        <v>39</v>
      </c>
      <c r="B40" s="28" t="s">
        <v>1150</v>
      </c>
      <c r="C40" s="30">
        <v>1.0979050925925926E-3</v>
      </c>
      <c r="D40" s="3">
        <f>C40-FR!$C$2</f>
        <v>7.0370370370370378E-5</v>
      </c>
      <c r="E40" s="3">
        <f t="shared" si="1"/>
        <v>3.2407407407424559E-7</v>
      </c>
      <c r="F40" s="4">
        <v>521</v>
      </c>
      <c r="G40" s="32">
        <f>Tableau2[[#This Row],[PP ajustés]]-Tableau2[[#This Row],[PP]]</f>
        <v>32.626487898973778</v>
      </c>
      <c r="H40" s="18">
        <f>(SUMPRODUCT((Tableau2[Chrono]&gt;=(C40-FR!$T$7))*(Tableau2[Chrono]&lt;=(C40+FR!$T$7))*(Tableau2[PP]))/SUMPRODUCT(--(Tableau2[Chrono]&gt;=(C40-FR!$T$7))*(Tableau2[Chrono]&lt;=(C40+FR!$T$7))))*((SUMPRODUCT((Tableau2[Chrono]&gt;=(C40-FR!$T$7))*(Tableau2[Chrono]&lt;=(C40+FR!$T$7))*(Tableau2[Chrono]))/SUMPRODUCT(--(Tableau2[Chrono]&gt;=(C40-FR!$T$7))*(Tableau2[Chrono]&lt;=(C40+FR!$T$7))))/C40)</f>
        <v>553.62648789897378</v>
      </c>
      <c r="I40" s="4" t="s">
        <v>42</v>
      </c>
      <c r="J40" s="4">
        <v>1966</v>
      </c>
      <c r="K40" s="4" t="s">
        <v>13</v>
      </c>
      <c r="L40" s="4" t="s">
        <v>1509</v>
      </c>
      <c r="M40" s="4" t="s">
        <v>67</v>
      </c>
      <c r="N40" s="5">
        <v>4</v>
      </c>
      <c r="O40" s="5" t="s">
        <v>1174</v>
      </c>
      <c r="P40" s="4" t="s">
        <v>174</v>
      </c>
      <c r="Q40" s="50" t="s">
        <v>1175</v>
      </c>
    </row>
    <row r="41" spans="1:17" x14ac:dyDescent="0.25">
      <c r="A41" s="11">
        <f t="shared" si="2"/>
        <v>40</v>
      </c>
      <c r="B41" s="28" t="s">
        <v>1151</v>
      </c>
      <c r="C41" s="30">
        <v>1.0982060185185185E-3</v>
      </c>
      <c r="D41" s="3">
        <f>C41-FR!$C$2</f>
        <v>7.0671296296296324E-5</v>
      </c>
      <c r="E41" s="3">
        <f t="shared" si="1"/>
        <v>3.0092592592594579E-7</v>
      </c>
      <c r="F41" s="4">
        <v>554</v>
      </c>
      <c r="G41" s="32">
        <f>Tableau2[[#This Row],[PP ajustés]]-Tableau2[[#This Row],[PP]]</f>
        <v>-0.52521456912313624</v>
      </c>
      <c r="H41" s="18">
        <f>(SUMPRODUCT((Tableau2[Chrono]&gt;=(C41-FR!$T$7))*(Tableau2[Chrono]&lt;=(C41+FR!$T$7))*(Tableau2[PP]))/SUMPRODUCT(--(Tableau2[Chrono]&gt;=(C41-FR!$T$7))*(Tableau2[Chrono]&lt;=(C41+FR!$T$7))))*((SUMPRODUCT((Tableau2[Chrono]&gt;=(C41-FR!$T$7))*(Tableau2[Chrono]&lt;=(C41+FR!$T$7))*(Tableau2[Chrono]))/SUMPRODUCT(--(Tableau2[Chrono]&gt;=(C41-FR!$T$7))*(Tableau2[Chrono]&lt;=(C41+FR!$T$7))))/C41)</f>
        <v>553.47478543087686</v>
      </c>
      <c r="I41" s="4" t="s">
        <v>42</v>
      </c>
      <c r="J41" s="4">
        <v>2002</v>
      </c>
      <c r="K41" s="4" t="s">
        <v>18</v>
      </c>
      <c r="L41" s="4" t="s">
        <v>1509</v>
      </c>
      <c r="M41" s="4" t="s">
        <v>67</v>
      </c>
      <c r="N41" s="5">
        <v>6</v>
      </c>
      <c r="O41" s="5" t="s">
        <v>23</v>
      </c>
      <c r="P41" s="4" t="s">
        <v>174</v>
      </c>
      <c r="Q41" s="50" t="s">
        <v>1176</v>
      </c>
    </row>
    <row r="42" spans="1:17" x14ac:dyDescent="0.25">
      <c r="A42" s="11">
        <f t="shared" si="2"/>
        <v>41</v>
      </c>
      <c r="B42" s="28" t="s">
        <v>1556</v>
      </c>
      <c r="C42" s="30">
        <v>1.0982407407407406E-3</v>
      </c>
      <c r="D42" s="3">
        <f>C42-FR!$C$2</f>
        <v>7.070601851851834E-5</v>
      </c>
      <c r="E42" s="3">
        <f t="shared" si="1"/>
        <v>3.4722222222016014E-8</v>
      </c>
      <c r="F42" s="4">
        <v>552</v>
      </c>
      <c r="G42" s="32">
        <f>Tableau2[[#This Row],[PP ajustés]]-Tableau2[[#This Row],[PP]]</f>
        <v>-0.34255726982064516</v>
      </c>
      <c r="H42" s="18">
        <f>(SUMPRODUCT((Tableau2[Chrono]&gt;=(C42-FR!$T$7))*(Tableau2[Chrono]&lt;=(C42+FR!$T$7))*(Tableau2[PP]))/SUMPRODUCT(--(Tableau2[Chrono]&gt;=(C42-FR!$T$7))*(Tableau2[Chrono]&lt;=(C42+FR!$T$7))))*((SUMPRODUCT((Tableau2[Chrono]&gt;=(C42-FR!$T$7))*(Tableau2[Chrono]&lt;=(C42+FR!$T$7))*(Tableau2[Chrono]))/SUMPRODUCT(--(Tableau2[Chrono]&gt;=(C42-FR!$T$7))*(Tableau2[Chrono]&lt;=(C42+FR!$T$7))))/C42)</f>
        <v>551.65744273017935</v>
      </c>
      <c r="I42" s="4" t="s">
        <v>12</v>
      </c>
      <c r="J42" s="4">
        <v>2013</v>
      </c>
      <c r="K42" s="4" t="s">
        <v>18</v>
      </c>
      <c r="L42" s="4" t="s">
        <v>1508</v>
      </c>
      <c r="M42" s="4" t="s">
        <v>14</v>
      </c>
      <c r="N42" s="5" t="s">
        <v>1524</v>
      </c>
      <c r="O42" s="5" t="s">
        <v>36</v>
      </c>
      <c r="P42" s="62" t="s">
        <v>162</v>
      </c>
      <c r="Q42" s="50" t="s">
        <v>1557</v>
      </c>
    </row>
    <row r="43" spans="1:17" x14ac:dyDescent="0.25">
      <c r="A43" s="11">
        <f t="shared" si="2"/>
        <v>42</v>
      </c>
      <c r="B43" s="28" t="s">
        <v>491</v>
      </c>
      <c r="C43" s="30">
        <v>1.1001504629629629E-3</v>
      </c>
      <c r="D43" s="3">
        <f>C43-FR!$C$2</f>
        <v>7.2615740740740713E-5</v>
      </c>
      <c r="E43" s="3">
        <f t="shared" si="1"/>
        <v>1.9097222222223733E-6</v>
      </c>
      <c r="F43" s="4">
        <v>535</v>
      </c>
      <c r="G43" s="32">
        <f>Tableau2[[#This Row],[PP ajustés]]-Tableau2[[#This Row],[PP]]</f>
        <v>14.00306589189438</v>
      </c>
      <c r="H43" s="18">
        <f>(SUMPRODUCT((Tableau2[Chrono]&gt;=(C43-FR!$T$7))*(Tableau2[Chrono]&lt;=(C43+FR!$T$7))*(Tableau2[PP]))/SUMPRODUCT(--(Tableau2[Chrono]&gt;=(C43-FR!$T$7))*(Tableau2[Chrono]&lt;=(C43+FR!$T$7))))*((SUMPRODUCT((Tableau2[Chrono]&gt;=(C43-FR!$T$7))*(Tableau2[Chrono]&lt;=(C43+FR!$T$7))*(Tableau2[Chrono]))/SUMPRODUCT(--(Tableau2[Chrono]&gt;=(C43-FR!$T$7))*(Tableau2[Chrono]&lt;=(C43+FR!$T$7))))/C43)</f>
        <v>549.00306589189438</v>
      </c>
      <c r="I43" s="4" t="s">
        <v>12</v>
      </c>
      <c r="J43" s="4">
        <v>2009</v>
      </c>
      <c r="K43" s="4" t="s">
        <v>18</v>
      </c>
      <c r="L43" s="4" t="s">
        <v>1508</v>
      </c>
      <c r="M43" s="4" t="s">
        <v>67</v>
      </c>
      <c r="N43" s="5">
        <v>6</v>
      </c>
      <c r="O43" s="5" t="s">
        <v>23</v>
      </c>
      <c r="P43" s="4" t="s">
        <v>162</v>
      </c>
      <c r="Q43" s="50" t="s">
        <v>494</v>
      </c>
    </row>
    <row r="44" spans="1:17" x14ac:dyDescent="0.25">
      <c r="A44" s="11">
        <f t="shared" si="2"/>
        <v>43</v>
      </c>
      <c r="B44" s="28" t="s">
        <v>497</v>
      </c>
      <c r="C44" s="30">
        <v>1.100173611111111E-3</v>
      </c>
      <c r="D44" s="3">
        <f>C44-FR!$C$2</f>
        <v>7.2638888888888796E-5</v>
      </c>
      <c r="E44" s="3">
        <f t="shared" si="1"/>
        <v>2.3148148148082956E-8</v>
      </c>
      <c r="F44" s="4">
        <v>535</v>
      </c>
      <c r="G44" s="32">
        <f>Tableau2[[#This Row],[PP ajustés]]-Tableau2[[#This Row],[PP]]</f>
        <v>13.991514620190856</v>
      </c>
      <c r="H44" s="18">
        <f>(SUMPRODUCT((Tableau2[Chrono]&gt;=(C44-FR!$T$7))*(Tableau2[Chrono]&lt;=(C44+FR!$T$7))*(Tableau2[PP]))/SUMPRODUCT(--(Tableau2[Chrono]&gt;=(C44-FR!$T$7))*(Tableau2[Chrono]&lt;=(C44+FR!$T$7))))*((SUMPRODUCT((Tableau2[Chrono]&gt;=(C44-FR!$T$7))*(Tableau2[Chrono]&lt;=(C44+FR!$T$7))*(Tableau2[Chrono]))/SUMPRODUCT(--(Tableau2[Chrono]&gt;=(C44-FR!$T$7))*(Tableau2[Chrono]&lt;=(C44+FR!$T$7))))/C44)</f>
        <v>548.99151462019086</v>
      </c>
      <c r="I44" s="4" t="s">
        <v>12</v>
      </c>
      <c r="J44" s="4">
        <v>2007</v>
      </c>
      <c r="K44" s="4" t="s">
        <v>18</v>
      </c>
      <c r="L44" s="4" t="s">
        <v>1508</v>
      </c>
      <c r="M44" s="4" t="s">
        <v>67</v>
      </c>
      <c r="N44" s="5">
        <v>6</v>
      </c>
      <c r="O44" s="5" t="s">
        <v>23</v>
      </c>
      <c r="P44" s="4" t="s">
        <v>162</v>
      </c>
      <c r="Q44" s="50" t="s">
        <v>493</v>
      </c>
    </row>
    <row r="45" spans="1:17" x14ac:dyDescent="0.25">
      <c r="A45" s="11">
        <f t="shared" si="2"/>
        <v>44</v>
      </c>
      <c r="B45" s="28" t="s">
        <v>1456</v>
      </c>
      <c r="C45" s="30">
        <v>1.1007986111111112E-3</v>
      </c>
      <c r="D45" s="3">
        <f>C45-FR!$C$2</f>
        <v>7.3263888888888988E-5</v>
      </c>
      <c r="E45" s="3">
        <f t="shared" si="1"/>
        <v>6.2500000000019137E-7</v>
      </c>
      <c r="F45" s="4">
        <v>516</v>
      </c>
      <c r="G45" s="32">
        <f>Tableau2[[#This Row],[PP ajustés]]-Tableau2[[#This Row],[PP]]</f>
        <v>32.050936337903977</v>
      </c>
      <c r="H45" s="18">
        <f>(SUMPRODUCT((Tableau2[Chrono]&gt;=(C45-FR!$T$7))*(Tableau2[Chrono]&lt;=(C45+FR!$T$7))*(Tableau2[PP]))/SUMPRODUCT(--(Tableau2[Chrono]&gt;=(C45-FR!$T$7))*(Tableau2[Chrono]&lt;=(C45+FR!$T$7))))*((SUMPRODUCT((Tableau2[Chrono]&gt;=(C45-FR!$T$7))*(Tableau2[Chrono]&lt;=(C45+FR!$T$7))*(Tableau2[Chrono]))/SUMPRODUCT(--(Tableau2[Chrono]&gt;=(C45-FR!$T$7))*(Tableau2[Chrono]&lt;=(C45+FR!$T$7))))/C45)</f>
        <v>548.05093633790398</v>
      </c>
      <c r="I45" s="4" t="s">
        <v>22</v>
      </c>
      <c r="J45" s="4">
        <v>2007</v>
      </c>
      <c r="K45" s="4" t="s">
        <v>18</v>
      </c>
      <c r="L45" s="4" t="s">
        <v>1508</v>
      </c>
      <c r="M45" s="4" t="s">
        <v>67</v>
      </c>
      <c r="N45" s="5">
        <v>6</v>
      </c>
      <c r="O45" s="5" t="s">
        <v>23</v>
      </c>
      <c r="P45" s="12" t="s">
        <v>162</v>
      </c>
      <c r="Q45" s="50" t="s">
        <v>1468</v>
      </c>
    </row>
    <row r="46" spans="1:17" x14ac:dyDescent="0.25">
      <c r="A46" s="11">
        <f t="shared" si="2"/>
        <v>45</v>
      </c>
      <c r="B46" s="28" t="s">
        <v>33</v>
      </c>
      <c r="C46" s="30">
        <v>1.1037962962962963E-3</v>
      </c>
      <c r="D46" s="3">
        <f>C46-FR!$C$2</f>
        <v>7.6261574074074079E-5</v>
      </c>
      <c r="E46" s="3">
        <f t="shared" si="1"/>
        <v>2.9976851851850912E-6</v>
      </c>
      <c r="F46" s="4">
        <v>560</v>
      </c>
      <c r="G46" s="32">
        <f>Tableau2[[#This Row],[PP ajustés]]-Tableau2[[#This Row],[PP]]</f>
        <v>-13.3971689361274</v>
      </c>
      <c r="H46" s="18">
        <f>(SUMPRODUCT((Tableau2[Chrono]&gt;=(C46-FR!$T$7))*(Tableau2[Chrono]&lt;=(C46+FR!$T$7))*(Tableau2[PP]))/SUMPRODUCT(--(Tableau2[Chrono]&gt;=(C46-FR!$T$7))*(Tableau2[Chrono]&lt;=(C46+FR!$T$7))))*((SUMPRODUCT((Tableau2[Chrono]&gt;=(C46-FR!$T$7))*(Tableau2[Chrono]&lt;=(C46+FR!$T$7))*(Tableau2[Chrono]))/SUMPRODUCT(--(Tableau2[Chrono]&gt;=(C46-FR!$T$7))*(Tableau2[Chrono]&lt;=(C46+FR!$T$7))))/C46)</f>
        <v>546.6028310638726</v>
      </c>
      <c r="I46" s="4" t="s">
        <v>12</v>
      </c>
      <c r="J46" s="4">
        <v>2004</v>
      </c>
      <c r="K46" s="4" t="s">
        <v>18</v>
      </c>
      <c r="L46" s="4" t="s">
        <v>1510</v>
      </c>
      <c r="M46" s="4" t="s">
        <v>19</v>
      </c>
      <c r="N46" s="5">
        <v>6</v>
      </c>
      <c r="O46" s="5" t="s">
        <v>20</v>
      </c>
      <c r="P46" s="4" t="s">
        <v>166</v>
      </c>
      <c r="Q46" s="50" t="s">
        <v>179</v>
      </c>
    </row>
    <row r="47" spans="1:17" x14ac:dyDescent="0.25">
      <c r="A47" s="11">
        <f t="shared" si="2"/>
        <v>46</v>
      </c>
      <c r="B47" s="28" t="s">
        <v>778</v>
      </c>
      <c r="C47" s="30">
        <v>1.1039236111111111E-3</v>
      </c>
      <c r="D47" s="3">
        <f>C47-FR!$C$2</f>
        <v>7.638888888888886E-5</v>
      </c>
      <c r="E47" s="3">
        <f t="shared" si="1"/>
        <v>1.2731481481478152E-7</v>
      </c>
      <c r="F47" s="4">
        <v>541</v>
      </c>
      <c r="G47" s="32">
        <f>Tableau2[[#This Row],[PP ajustés]]-Tableau2[[#This Row],[PP]]</f>
        <v>5.5397917036182207</v>
      </c>
      <c r="H47" s="18">
        <f>(SUMPRODUCT((Tableau2[Chrono]&gt;=(C47-FR!$T$7))*(Tableau2[Chrono]&lt;=(C47+FR!$T$7))*(Tableau2[PP]))/SUMPRODUCT(--(Tableau2[Chrono]&gt;=(C47-FR!$T$7))*(Tableau2[Chrono]&lt;=(C47+FR!$T$7))))*((SUMPRODUCT((Tableau2[Chrono]&gt;=(C47-FR!$T$7))*(Tableau2[Chrono]&lt;=(C47+FR!$T$7))*(Tableau2[Chrono]))/SUMPRODUCT(--(Tableau2[Chrono]&gt;=(C47-FR!$T$7))*(Tableau2[Chrono]&lt;=(C47+FR!$T$7))))/C47)</f>
        <v>546.53979170361822</v>
      </c>
      <c r="I47" s="4" t="s">
        <v>42</v>
      </c>
      <c r="J47" s="4">
        <v>2006</v>
      </c>
      <c r="K47" s="4" t="s">
        <v>18</v>
      </c>
      <c r="L47" s="4" t="s">
        <v>1510</v>
      </c>
      <c r="M47" s="4" t="s">
        <v>67</v>
      </c>
      <c r="N47" s="5">
        <v>6</v>
      </c>
      <c r="O47" s="5" t="s">
        <v>28</v>
      </c>
      <c r="P47" s="4" t="s">
        <v>166</v>
      </c>
      <c r="Q47" s="50" t="s">
        <v>781</v>
      </c>
    </row>
    <row r="48" spans="1:17" x14ac:dyDescent="0.25">
      <c r="A48" s="11">
        <f t="shared" si="2"/>
        <v>47</v>
      </c>
      <c r="B48" s="28" t="s">
        <v>490</v>
      </c>
      <c r="C48" s="30">
        <v>1.103935185185185E-3</v>
      </c>
      <c r="D48" s="3">
        <f>C48-FR!$C$2</f>
        <v>7.6400462962962793E-5</v>
      </c>
      <c r="E48" s="3">
        <f t="shared" si="1"/>
        <v>1.1574074073933058E-8</v>
      </c>
      <c r="F48" s="4">
        <v>529</v>
      </c>
      <c r="G48" s="32">
        <f>Tableau2[[#This Row],[PP ajustés]]-Tableau2[[#This Row],[PP]]</f>
        <v>17.534061573698978</v>
      </c>
      <c r="H48" s="18">
        <f>(SUMPRODUCT((Tableau2[Chrono]&gt;=(C48-FR!$T$7))*(Tableau2[Chrono]&lt;=(C48+FR!$T$7))*(Tableau2[PP]))/SUMPRODUCT(--(Tableau2[Chrono]&gt;=(C48-FR!$T$7))*(Tableau2[Chrono]&lt;=(C48+FR!$T$7))))*((SUMPRODUCT((Tableau2[Chrono]&gt;=(C48-FR!$T$7))*(Tableau2[Chrono]&lt;=(C48+FR!$T$7))*(Tableau2[Chrono]))/SUMPRODUCT(--(Tableau2[Chrono]&gt;=(C48-FR!$T$7))*(Tableau2[Chrono]&lt;=(C48+FR!$T$7))))/C48)</f>
        <v>546.53406157369898</v>
      </c>
      <c r="I48" s="4" t="s">
        <v>12</v>
      </c>
      <c r="J48" s="4">
        <v>2007</v>
      </c>
      <c r="K48" s="4" t="s">
        <v>18</v>
      </c>
      <c r="L48" s="4" t="s">
        <v>1508</v>
      </c>
      <c r="M48" s="4" t="s">
        <v>67</v>
      </c>
      <c r="N48" s="5">
        <v>6</v>
      </c>
      <c r="O48" s="5" t="s">
        <v>23</v>
      </c>
      <c r="P48" s="4" t="s">
        <v>162</v>
      </c>
      <c r="Q48" s="50" t="s">
        <v>493</v>
      </c>
    </row>
    <row r="49" spans="1:17" x14ac:dyDescent="0.25">
      <c r="A49" s="11">
        <f t="shared" si="2"/>
        <v>48</v>
      </c>
      <c r="B49" s="28" t="s">
        <v>658</v>
      </c>
      <c r="C49" s="30">
        <v>1.1045023148148149E-3</v>
      </c>
      <c r="D49" s="3">
        <f>C49-FR!$C$2</f>
        <v>7.6967592592592669E-5</v>
      </c>
      <c r="E49" s="3">
        <f t="shared" si="1"/>
        <v>5.6712962962987556E-7</v>
      </c>
      <c r="F49" s="4">
        <v>540</v>
      </c>
      <c r="G49" s="32">
        <f>Tableau2[[#This Row],[PP ajustés]]-Tableau2[[#This Row],[PP]]</f>
        <v>5.1953597822239317</v>
      </c>
      <c r="H49" s="18">
        <f>(SUMPRODUCT((Tableau2[Chrono]&gt;=(C49-FR!$T$7))*(Tableau2[Chrono]&lt;=(C49+FR!$T$7))*(Tableau2[PP]))/SUMPRODUCT(--(Tableau2[Chrono]&gt;=(C49-FR!$T$7))*(Tableau2[Chrono]&lt;=(C49+FR!$T$7))))*((SUMPRODUCT((Tableau2[Chrono]&gt;=(C49-FR!$T$7))*(Tableau2[Chrono]&lt;=(C49+FR!$T$7))*(Tableau2[Chrono]))/SUMPRODUCT(--(Tableau2[Chrono]&gt;=(C49-FR!$T$7))*(Tableau2[Chrono]&lt;=(C49+FR!$T$7))))/C49)</f>
        <v>545.19535978222393</v>
      </c>
      <c r="I49" s="4" t="s">
        <v>32</v>
      </c>
      <c r="J49" s="4">
        <v>2006</v>
      </c>
      <c r="K49" s="4" t="s">
        <v>18</v>
      </c>
      <c r="L49" s="4" t="s">
        <v>1509</v>
      </c>
      <c r="M49" s="4" t="s">
        <v>67</v>
      </c>
      <c r="N49" s="5">
        <v>6</v>
      </c>
      <c r="O49" s="5" t="s">
        <v>15</v>
      </c>
      <c r="P49" s="4" t="s">
        <v>166</v>
      </c>
      <c r="Q49" s="50" t="s">
        <v>662</v>
      </c>
    </row>
    <row r="50" spans="1:17" x14ac:dyDescent="0.25">
      <c r="A50" s="11">
        <f t="shared" si="2"/>
        <v>49</v>
      </c>
      <c r="B50" s="28" t="s">
        <v>920</v>
      </c>
      <c r="C50" s="30">
        <v>1.1047800925925927E-3</v>
      </c>
      <c r="D50" s="3">
        <f>C50-FR!$C$2</f>
        <v>7.7245370370370532E-5</v>
      </c>
      <c r="E50" s="3">
        <f t="shared" si="1"/>
        <v>2.7777777777786283E-7</v>
      </c>
      <c r="F50" s="4">
        <v>576</v>
      </c>
      <c r="G50" s="32">
        <f>Tableau2[[#This Row],[PP ajustés]]-Tableau2[[#This Row],[PP]]</f>
        <v>-34.290048337925555</v>
      </c>
      <c r="H50" s="18">
        <f>(SUMPRODUCT((Tableau2[Chrono]&gt;=(C50-FR!$T$7))*(Tableau2[Chrono]&lt;=(C50+FR!$T$7))*(Tableau2[PP]))/SUMPRODUCT(--(Tableau2[Chrono]&gt;=(C50-FR!$T$7))*(Tableau2[Chrono]&lt;=(C50+FR!$T$7))))*((SUMPRODUCT((Tableau2[Chrono]&gt;=(C50-FR!$T$7))*(Tableau2[Chrono]&lt;=(C50+FR!$T$7))*(Tableau2[Chrono]))/SUMPRODUCT(--(Tableau2[Chrono]&gt;=(C50-FR!$T$7))*(Tableau2[Chrono]&lt;=(C50+FR!$T$7))))/C50)</f>
        <v>541.70995166207445</v>
      </c>
      <c r="I50" s="4" t="s">
        <v>22</v>
      </c>
      <c r="J50" s="4">
        <v>2009</v>
      </c>
      <c r="K50" s="4" t="s">
        <v>18</v>
      </c>
      <c r="L50" s="4" t="s">
        <v>1510</v>
      </c>
      <c r="M50" s="4" t="s">
        <v>67</v>
      </c>
      <c r="N50" s="5">
        <v>5</v>
      </c>
      <c r="O50" s="5" t="s">
        <v>58</v>
      </c>
      <c r="P50" s="4" t="s">
        <v>166</v>
      </c>
      <c r="Q50" s="50" t="s">
        <v>933</v>
      </c>
    </row>
    <row r="51" spans="1:17" x14ac:dyDescent="0.25">
      <c r="A51" s="11">
        <f t="shared" si="2"/>
        <v>50</v>
      </c>
      <c r="B51" s="28" t="s">
        <v>921</v>
      </c>
      <c r="C51" s="30">
        <v>1.1059143518518518E-3</v>
      </c>
      <c r="D51" s="3">
        <f>C51-FR!$C$2</f>
        <v>7.8379629629629632E-5</v>
      </c>
      <c r="E51" s="3">
        <f t="shared" si="1"/>
        <v>1.1342592592591006E-6</v>
      </c>
      <c r="F51" s="4">
        <v>576</v>
      </c>
      <c r="G51" s="32">
        <f>Tableau2[[#This Row],[PP ajustés]]-Tableau2[[#This Row],[PP]]</f>
        <v>-38.220291220395438</v>
      </c>
      <c r="H51" s="18">
        <f>(SUMPRODUCT((Tableau2[Chrono]&gt;=(C51-FR!$T$7))*(Tableau2[Chrono]&lt;=(C51+FR!$T$7))*(Tableau2[PP]))/SUMPRODUCT(--(Tableau2[Chrono]&gt;=(C51-FR!$T$7))*(Tableau2[Chrono]&lt;=(C51+FR!$T$7))))*((SUMPRODUCT((Tableau2[Chrono]&gt;=(C51-FR!$T$7))*(Tableau2[Chrono]&lt;=(C51+FR!$T$7))*(Tableau2[Chrono]))/SUMPRODUCT(--(Tableau2[Chrono]&gt;=(C51-FR!$T$7))*(Tableau2[Chrono]&lt;=(C51+FR!$T$7))))/C51)</f>
        <v>537.77970877960456</v>
      </c>
      <c r="I51" s="4" t="s">
        <v>22</v>
      </c>
      <c r="J51" s="4">
        <v>2003</v>
      </c>
      <c r="K51" s="4" t="s">
        <v>18</v>
      </c>
      <c r="L51" s="4" t="s">
        <v>1510</v>
      </c>
      <c r="M51" s="4" t="s">
        <v>67</v>
      </c>
      <c r="N51" s="5">
        <v>5</v>
      </c>
      <c r="O51" s="5" t="s">
        <v>58</v>
      </c>
      <c r="P51" s="4" t="s">
        <v>166</v>
      </c>
      <c r="Q51" s="50" t="s">
        <v>933</v>
      </c>
    </row>
    <row r="52" spans="1:17" x14ac:dyDescent="0.25">
      <c r="A52" s="11">
        <f t="shared" si="2"/>
        <v>51</v>
      </c>
      <c r="B52" s="28" t="s">
        <v>1445</v>
      </c>
      <c r="C52" s="30">
        <v>1.1064699074074074E-3</v>
      </c>
      <c r="D52" s="3">
        <f>C52-FR!$C$2</f>
        <v>7.8935185185185141E-5</v>
      </c>
      <c r="E52" s="3">
        <f t="shared" si="1"/>
        <v>5.5555555555550883E-7</v>
      </c>
      <c r="F52" s="4">
        <v>618</v>
      </c>
      <c r="G52" s="32">
        <f>Tableau2[[#This Row],[PP ajustés]]-Tableau2[[#This Row],[PP]]</f>
        <v>-81.92285073215055</v>
      </c>
      <c r="H52" s="18">
        <f>(SUMPRODUCT((Tableau2[Chrono]&gt;=(C52-FR!$T$7))*(Tableau2[Chrono]&lt;=(C52+FR!$T$7))*(Tableau2[PP]))/SUMPRODUCT(--(Tableau2[Chrono]&gt;=(C52-FR!$T$7))*(Tableau2[Chrono]&lt;=(C52+FR!$T$7))))*((SUMPRODUCT((Tableau2[Chrono]&gt;=(C52-FR!$T$7))*(Tableau2[Chrono]&lt;=(C52+FR!$T$7))*(Tableau2[Chrono]))/SUMPRODUCT(--(Tableau2[Chrono]&gt;=(C52-FR!$T$7))*(Tableau2[Chrono]&lt;=(C52+FR!$T$7))))/C52)</f>
        <v>536.07714926784945</v>
      </c>
      <c r="I52" s="4" t="s">
        <v>25</v>
      </c>
      <c r="J52" s="4">
        <v>2000</v>
      </c>
      <c r="K52" s="4" t="s">
        <v>13</v>
      </c>
      <c r="L52" s="4" t="s">
        <v>1510</v>
      </c>
      <c r="M52" s="4" t="s">
        <v>67</v>
      </c>
      <c r="N52" s="5">
        <v>6</v>
      </c>
      <c r="O52" s="5" t="s">
        <v>23</v>
      </c>
      <c r="P52" s="4" t="s">
        <v>184</v>
      </c>
      <c r="Q52" s="50" t="s">
        <v>1446</v>
      </c>
    </row>
    <row r="53" spans="1:17" x14ac:dyDescent="0.25">
      <c r="A53" s="11">
        <f t="shared" si="2"/>
        <v>52</v>
      </c>
      <c r="B53" s="28" t="s">
        <v>660</v>
      </c>
      <c r="C53" s="30">
        <v>1.106550925925926E-3</v>
      </c>
      <c r="D53" s="3">
        <f>C53-FR!$C$2</f>
        <v>7.9016203703703757E-5</v>
      </c>
      <c r="E53" s="3">
        <f t="shared" si="1"/>
        <v>8.1018518518615606E-8</v>
      </c>
      <c r="F53" s="4">
        <v>540</v>
      </c>
      <c r="G53" s="32">
        <f>Tableau2[[#This Row],[PP ajustés]]-Tableau2[[#This Row],[PP]]</f>
        <v>-3.9621007796881713</v>
      </c>
      <c r="H53" s="18">
        <f>(SUMPRODUCT((Tableau2[Chrono]&gt;=(C53-FR!$T$7))*(Tableau2[Chrono]&lt;=(C53+FR!$T$7))*(Tableau2[PP]))/SUMPRODUCT(--(Tableau2[Chrono]&gt;=(C53-FR!$T$7))*(Tableau2[Chrono]&lt;=(C53+FR!$T$7))))*((SUMPRODUCT((Tableau2[Chrono]&gt;=(C53-FR!$T$7))*(Tableau2[Chrono]&lt;=(C53+FR!$T$7))*(Tableau2[Chrono]))/SUMPRODUCT(--(Tableau2[Chrono]&gt;=(C53-FR!$T$7))*(Tableau2[Chrono]&lt;=(C53+FR!$T$7))))/C53)</f>
        <v>536.03789922031183</v>
      </c>
      <c r="I53" s="4" t="s">
        <v>32</v>
      </c>
      <c r="J53" s="4">
        <v>2008</v>
      </c>
      <c r="K53" s="4" t="s">
        <v>18</v>
      </c>
      <c r="L53" s="4" t="s">
        <v>1509</v>
      </c>
      <c r="M53" s="4" t="s">
        <v>67</v>
      </c>
      <c r="N53" s="5">
        <v>6</v>
      </c>
      <c r="O53" s="5" t="s">
        <v>15</v>
      </c>
      <c r="P53" s="4" t="s">
        <v>166</v>
      </c>
      <c r="Q53" s="50" t="s">
        <v>662</v>
      </c>
    </row>
    <row r="54" spans="1:17" x14ac:dyDescent="0.25">
      <c r="A54" s="11">
        <f t="shared" si="2"/>
        <v>53</v>
      </c>
      <c r="B54" s="28" t="s">
        <v>624</v>
      </c>
      <c r="C54" s="30">
        <v>1.1073611111111113E-3</v>
      </c>
      <c r="D54" s="3">
        <f>C54-FR!$C$2</f>
        <v>7.9826388888889046E-5</v>
      </c>
      <c r="E54" s="3">
        <f t="shared" si="1"/>
        <v>8.101851851852887E-7</v>
      </c>
      <c r="F54" s="4">
        <v>520</v>
      </c>
      <c r="G54" s="32">
        <f>Tableau2[[#This Row],[PP ajustés]]-Tableau2[[#This Row],[PP]]</f>
        <v>15.645714629135114</v>
      </c>
      <c r="H54" s="18">
        <f>(SUMPRODUCT((Tableau2[Chrono]&gt;=(C54-FR!$T$7))*(Tableau2[Chrono]&lt;=(C54+FR!$T$7))*(Tableau2[PP]))/SUMPRODUCT(--(Tableau2[Chrono]&gt;=(C54-FR!$T$7))*(Tableau2[Chrono]&lt;=(C54+FR!$T$7))))*((SUMPRODUCT((Tableau2[Chrono]&gt;=(C54-FR!$T$7))*(Tableau2[Chrono]&lt;=(C54+FR!$T$7))*(Tableau2[Chrono]))/SUMPRODUCT(--(Tableau2[Chrono]&gt;=(C54-FR!$T$7))*(Tableau2[Chrono]&lt;=(C54+FR!$T$7))))/C54)</f>
        <v>535.64571462913511</v>
      </c>
      <c r="I54" s="4" t="s">
        <v>32</v>
      </c>
      <c r="J54" s="4">
        <v>1984</v>
      </c>
      <c r="K54" s="4" t="s">
        <v>13</v>
      </c>
      <c r="L54" s="4" t="s">
        <v>1509</v>
      </c>
      <c r="M54" s="4" t="s">
        <v>67</v>
      </c>
      <c r="N54" s="5">
        <v>5</v>
      </c>
      <c r="O54" s="5" t="s">
        <v>58</v>
      </c>
      <c r="P54" s="4" t="s">
        <v>174</v>
      </c>
      <c r="Q54" s="50" t="s">
        <v>625</v>
      </c>
    </row>
    <row r="55" spans="1:17" x14ac:dyDescent="0.25">
      <c r="A55" s="11">
        <f t="shared" si="2"/>
        <v>54</v>
      </c>
      <c r="B55" s="28" t="s">
        <v>1554</v>
      </c>
      <c r="C55" s="30">
        <v>1.1098148148148148E-3</v>
      </c>
      <c r="D55" s="3">
        <f>C55-FR!$C$2</f>
        <v>8.2280092592592561E-5</v>
      </c>
      <c r="E55" s="3">
        <f t="shared" si="1"/>
        <v>2.4537037037035154E-6</v>
      </c>
      <c r="F55" s="4">
        <v>490</v>
      </c>
      <c r="G55" s="32">
        <f>Tableau2[[#This Row],[PP ajustés]]-Tableau2[[#This Row],[PP]]</f>
        <v>39.052770195826838</v>
      </c>
      <c r="H55" s="18">
        <f>(SUMPRODUCT((Tableau2[Chrono]&gt;=(C55-FR!$T$7))*(Tableau2[Chrono]&lt;=(C55+FR!$T$7))*(Tableau2[PP]))/SUMPRODUCT(--(Tableau2[Chrono]&gt;=(C55-FR!$T$7))*(Tableau2[Chrono]&lt;=(C55+FR!$T$7))))*((SUMPRODUCT((Tableau2[Chrono]&gt;=(C55-FR!$T$7))*(Tableau2[Chrono]&lt;=(C55+FR!$T$7))*(Tableau2[Chrono]))/SUMPRODUCT(--(Tableau2[Chrono]&gt;=(C55-FR!$T$7))*(Tableau2[Chrono]&lt;=(C55+FR!$T$7))))/C55)</f>
        <v>529.05277019582684</v>
      </c>
      <c r="I55" s="4" t="s">
        <v>12</v>
      </c>
      <c r="J55" s="4">
        <v>2003</v>
      </c>
      <c r="K55" s="4" t="s">
        <v>18</v>
      </c>
      <c r="L55" s="4" t="s">
        <v>1509</v>
      </c>
      <c r="M55" s="4" t="s">
        <v>14</v>
      </c>
      <c r="N55" s="5" t="s">
        <v>1524</v>
      </c>
      <c r="O55" s="5" t="s">
        <v>532</v>
      </c>
      <c r="P55" s="62" t="s">
        <v>162</v>
      </c>
      <c r="Q55" s="50" t="s">
        <v>1555</v>
      </c>
    </row>
    <row r="56" spans="1:17" x14ac:dyDescent="0.25">
      <c r="A56" s="11">
        <f t="shared" si="2"/>
        <v>55</v>
      </c>
      <c r="B56" s="28" t="s">
        <v>1458</v>
      </c>
      <c r="C56" s="30">
        <v>1.114224537037037E-3</v>
      </c>
      <c r="D56" s="3">
        <f>C56-FR!$C$2</f>
        <v>8.6689814814814832E-5</v>
      </c>
      <c r="E56" s="3">
        <f t="shared" si="1"/>
        <v>4.4097222222222714E-6</v>
      </c>
      <c r="F56" s="4">
        <v>554</v>
      </c>
      <c r="G56" s="32">
        <f>Tableau2[[#This Row],[PP ajustés]]-Tableau2[[#This Row],[PP]]</f>
        <v>-26.728272155155082</v>
      </c>
      <c r="H56" s="18">
        <f>(SUMPRODUCT((Tableau2[Chrono]&gt;=(C56-FR!$T$7))*(Tableau2[Chrono]&lt;=(C56+FR!$T$7))*(Tableau2[PP]))/SUMPRODUCT(--(Tableau2[Chrono]&gt;=(C56-FR!$T$7))*(Tableau2[Chrono]&lt;=(C56+FR!$T$7))))*((SUMPRODUCT((Tableau2[Chrono]&gt;=(C56-FR!$T$7))*(Tableau2[Chrono]&lt;=(C56+FR!$T$7))*(Tableau2[Chrono]))/SUMPRODUCT(--(Tableau2[Chrono]&gt;=(C56-FR!$T$7))*(Tableau2[Chrono]&lt;=(C56+FR!$T$7))))/C56)</f>
        <v>527.27172784484492</v>
      </c>
      <c r="I56" s="4" t="s">
        <v>22</v>
      </c>
      <c r="J56" s="4">
        <v>2003</v>
      </c>
      <c r="K56" s="4" t="s">
        <v>18</v>
      </c>
      <c r="L56" s="4" t="s">
        <v>1508</v>
      </c>
      <c r="M56" s="4" t="s">
        <v>67</v>
      </c>
      <c r="N56" s="5">
        <v>6</v>
      </c>
      <c r="O56" s="5" t="s">
        <v>23</v>
      </c>
      <c r="P56" s="4" t="s">
        <v>174</v>
      </c>
      <c r="Q56" s="50" t="s">
        <v>1471</v>
      </c>
    </row>
    <row r="57" spans="1:17" x14ac:dyDescent="0.25">
      <c r="A57" s="11">
        <f t="shared" si="2"/>
        <v>56</v>
      </c>
      <c r="B57" s="28" t="s">
        <v>525</v>
      </c>
      <c r="C57" s="30">
        <v>1.1161226851851851E-3</v>
      </c>
      <c r="D57" s="3">
        <f>C57-FR!$C$2</f>
        <v>8.8587962962962839E-5</v>
      </c>
      <c r="E57" s="3">
        <f t="shared" si="1"/>
        <v>1.8981481481480066E-6</v>
      </c>
      <c r="F57" s="4">
        <v>493</v>
      </c>
      <c r="G57" s="32">
        <f>Tableau2[[#This Row],[PP ajustés]]-Tableau2[[#This Row],[PP]]</f>
        <v>32.064459589041917</v>
      </c>
      <c r="H57" s="18">
        <f>(SUMPRODUCT((Tableau2[Chrono]&gt;=(C57-FR!$T$7))*(Tableau2[Chrono]&lt;=(C57+FR!$T$7))*(Tableau2[PP]))/SUMPRODUCT(--(Tableau2[Chrono]&gt;=(C57-FR!$T$7))*(Tableau2[Chrono]&lt;=(C57+FR!$T$7))))*((SUMPRODUCT((Tableau2[Chrono]&gt;=(C57-FR!$T$7))*(Tableau2[Chrono]&lt;=(C57+FR!$T$7))*(Tableau2[Chrono]))/SUMPRODUCT(--(Tableau2[Chrono]&gt;=(C57-FR!$T$7))*(Tableau2[Chrono]&lt;=(C57+FR!$T$7))))/C57)</f>
        <v>525.06445958904192</v>
      </c>
      <c r="I57" s="4" t="s">
        <v>25</v>
      </c>
      <c r="J57" s="4">
        <v>2000</v>
      </c>
      <c r="K57" s="4" t="s">
        <v>18</v>
      </c>
      <c r="L57" s="4" t="s">
        <v>1509</v>
      </c>
      <c r="M57" s="4" t="s">
        <v>67</v>
      </c>
      <c r="N57" s="5">
        <v>5</v>
      </c>
      <c r="O57" s="5" t="s">
        <v>36</v>
      </c>
      <c r="P57" s="4" t="s">
        <v>162</v>
      </c>
      <c r="Q57" s="50" t="s">
        <v>530</v>
      </c>
    </row>
    <row r="58" spans="1:17" x14ac:dyDescent="0.25">
      <c r="A58" s="11">
        <f t="shared" si="2"/>
        <v>57</v>
      </c>
      <c r="B58" s="28" t="s">
        <v>1300</v>
      </c>
      <c r="C58" s="30">
        <v>1.1161574074074075E-3</v>
      </c>
      <c r="D58" s="3">
        <f>C58-FR!$C$2</f>
        <v>8.8622685185185289E-5</v>
      </c>
      <c r="E58" s="3">
        <f t="shared" si="1"/>
        <v>3.4722222222449695E-8</v>
      </c>
      <c r="F58" s="4">
        <v>502</v>
      </c>
      <c r="G58" s="32">
        <f>Tableau2[[#This Row],[PP ajustés]]-Tableau2[[#This Row],[PP]]</f>
        <v>23.048125508628232</v>
      </c>
      <c r="H58" s="18">
        <f>(SUMPRODUCT((Tableau2[Chrono]&gt;=(C58-FR!$T$7))*(Tableau2[Chrono]&lt;=(C58+FR!$T$7))*(Tableau2[PP]))/SUMPRODUCT(--(Tableau2[Chrono]&gt;=(C58-FR!$T$7))*(Tableau2[Chrono]&lt;=(C58+FR!$T$7))))*((SUMPRODUCT((Tableau2[Chrono]&gt;=(C58-FR!$T$7))*(Tableau2[Chrono]&lt;=(C58+FR!$T$7))*(Tableau2[Chrono]))/SUMPRODUCT(--(Tableau2[Chrono]&gt;=(C58-FR!$T$7))*(Tableau2[Chrono]&lt;=(C58+FR!$T$7))))/C58)</f>
        <v>525.04812550862823</v>
      </c>
      <c r="I58" s="4" t="s">
        <v>12</v>
      </c>
      <c r="J58" s="4">
        <v>2003</v>
      </c>
      <c r="K58" s="4" t="s">
        <v>18</v>
      </c>
      <c r="L58" s="4" t="s">
        <v>1510</v>
      </c>
      <c r="M58" s="4" t="s">
        <v>67</v>
      </c>
      <c r="N58" s="5">
        <v>6</v>
      </c>
      <c r="O58" s="5" t="s">
        <v>23</v>
      </c>
      <c r="P58" s="49" t="s">
        <v>162</v>
      </c>
      <c r="Q58" s="50" t="s">
        <v>1302</v>
      </c>
    </row>
    <row r="59" spans="1:17" x14ac:dyDescent="0.25">
      <c r="A59" s="11">
        <f t="shared" si="2"/>
        <v>58</v>
      </c>
      <c r="B59" s="28" t="s">
        <v>780</v>
      </c>
      <c r="C59" s="30">
        <v>1.1165509259259258E-3</v>
      </c>
      <c r="D59" s="3">
        <f>C59-FR!$C$2</f>
        <v>8.9016203703703566E-5</v>
      </c>
      <c r="E59" s="3">
        <f t="shared" si="1"/>
        <v>3.9351851851827761E-7</v>
      </c>
      <c r="F59" s="4">
        <v>526</v>
      </c>
      <c r="G59" s="32">
        <f>Tableau2[[#This Row],[PP ajustés]]-Tableau2[[#This Row],[PP]]</f>
        <v>-2.7713609339732557</v>
      </c>
      <c r="H59" s="18">
        <f>(SUMPRODUCT((Tableau2[Chrono]&gt;=(C59-FR!$T$7))*(Tableau2[Chrono]&lt;=(C59+FR!$T$7))*(Tableau2[PP]))/SUMPRODUCT(--(Tableau2[Chrono]&gt;=(C59-FR!$T$7))*(Tableau2[Chrono]&lt;=(C59+FR!$T$7))))*((SUMPRODUCT((Tableau2[Chrono]&gt;=(C59-FR!$T$7))*(Tableau2[Chrono]&lt;=(C59+FR!$T$7))*(Tableau2[Chrono]))/SUMPRODUCT(--(Tableau2[Chrono]&gt;=(C59-FR!$T$7))*(Tableau2[Chrono]&lt;=(C59+FR!$T$7))))/C59)</f>
        <v>523.22863906602674</v>
      </c>
      <c r="I59" s="4" t="s">
        <v>42</v>
      </c>
      <c r="J59" s="4" t="s">
        <v>17</v>
      </c>
      <c r="K59" s="4" t="s">
        <v>18</v>
      </c>
      <c r="L59" s="4" t="s">
        <v>1510</v>
      </c>
      <c r="M59" s="4" t="s">
        <v>67</v>
      </c>
      <c r="N59" s="5">
        <v>6</v>
      </c>
      <c r="O59" s="5" t="s">
        <v>532</v>
      </c>
      <c r="P59" s="4" t="s">
        <v>166</v>
      </c>
      <c r="Q59" s="50" t="s">
        <v>785</v>
      </c>
    </row>
    <row r="60" spans="1:17" x14ac:dyDescent="0.25">
      <c r="A60" s="11">
        <f t="shared" si="2"/>
        <v>59</v>
      </c>
      <c r="B60" s="28" t="s">
        <v>665</v>
      </c>
      <c r="C60" s="30">
        <v>1.1168055555555556E-3</v>
      </c>
      <c r="D60" s="3">
        <f>C60-FR!$C$2</f>
        <v>8.9270833333333346E-5</v>
      </c>
      <c r="E60" s="3">
        <f t="shared" si="1"/>
        <v>2.5462962962977988E-7</v>
      </c>
      <c r="F60" s="4">
        <v>545</v>
      </c>
      <c r="G60" s="32">
        <f>Tableau2[[#This Row],[PP ajustés]]-Tableau2[[#This Row],[PP]]</f>
        <v>-21.595189476424707</v>
      </c>
      <c r="H60" s="18">
        <f>(SUMPRODUCT((Tableau2[Chrono]&gt;=(C60-FR!$T$7))*(Tableau2[Chrono]&lt;=(C60+FR!$T$7))*(Tableau2[PP]))/SUMPRODUCT(--(Tableau2[Chrono]&gt;=(C60-FR!$T$7))*(Tableau2[Chrono]&lt;=(C60+FR!$T$7))))*((SUMPRODUCT((Tableau2[Chrono]&gt;=(C60-FR!$T$7))*(Tableau2[Chrono]&lt;=(C60+FR!$T$7))*(Tableau2[Chrono]))/SUMPRODUCT(--(Tableau2[Chrono]&gt;=(C60-FR!$T$7))*(Tableau2[Chrono]&lt;=(C60+FR!$T$7))))/C60)</f>
        <v>523.40481052357529</v>
      </c>
      <c r="I60" s="4" t="s">
        <v>32</v>
      </c>
      <c r="J60" s="4">
        <v>2006</v>
      </c>
      <c r="K60" s="4" t="s">
        <v>18</v>
      </c>
      <c r="L60" s="4" t="s">
        <v>1510</v>
      </c>
      <c r="M60" s="4" t="s">
        <v>67</v>
      </c>
      <c r="N60" s="5">
        <v>6</v>
      </c>
      <c r="O60" s="5" t="s">
        <v>23</v>
      </c>
      <c r="P60" s="4" t="s">
        <v>166</v>
      </c>
      <c r="Q60" s="50" t="s">
        <v>666</v>
      </c>
    </row>
    <row r="61" spans="1:17" x14ac:dyDescent="0.25">
      <c r="A61" s="11">
        <f t="shared" si="2"/>
        <v>60</v>
      </c>
      <c r="B61" s="28" t="s">
        <v>1384</v>
      </c>
      <c r="C61" s="30">
        <v>1.1170023148148148E-3</v>
      </c>
      <c r="D61" s="3">
        <f>C61-FR!$C$2</f>
        <v>8.9467592592592593E-5</v>
      </c>
      <c r="E61" s="3">
        <f t="shared" si="1"/>
        <v>1.9675925925924723E-7</v>
      </c>
      <c r="F61" s="4">
        <v>486</v>
      </c>
      <c r="G61" s="32">
        <f>Tableau2[[#This Row],[PP ajustés]]-Tableau2[[#This Row],[PP]]</f>
        <v>37.312613093502478</v>
      </c>
      <c r="H61" s="18">
        <f>(SUMPRODUCT((Tableau2[Chrono]&gt;=(C61-FR!$T$7))*(Tableau2[Chrono]&lt;=(C61+FR!$T$7))*(Tableau2[PP]))/SUMPRODUCT(--(Tableau2[Chrono]&gt;=(C61-FR!$T$7))*(Tableau2[Chrono]&lt;=(C61+FR!$T$7))))*((SUMPRODUCT((Tableau2[Chrono]&gt;=(C61-FR!$T$7))*(Tableau2[Chrono]&lt;=(C61+FR!$T$7))*(Tableau2[Chrono]))/SUMPRODUCT(--(Tableau2[Chrono]&gt;=(C61-FR!$T$7))*(Tableau2[Chrono]&lt;=(C61+FR!$T$7))))/C61)</f>
        <v>523.31261309350248</v>
      </c>
      <c r="I61" s="4" t="s">
        <v>42</v>
      </c>
      <c r="J61" s="4">
        <v>2003</v>
      </c>
      <c r="K61" s="4" t="s">
        <v>18</v>
      </c>
      <c r="L61" s="4" t="s">
        <v>1510</v>
      </c>
      <c r="M61" s="4" t="s">
        <v>19</v>
      </c>
      <c r="N61" s="5">
        <v>6</v>
      </c>
      <c r="O61" s="5" t="s">
        <v>23</v>
      </c>
      <c r="P61" s="12" t="s">
        <v>162</v>
      </c>
      <c r="Q61" s="50" t="s">
        <v>1385</v>
      </c>
    </row>
    <row r="62" spans="1:17" x14ac:dyDescent="0.25">
      <c r="A62" s="11">
        <f t="shared" si="2"/>
        <v>61</v>
      </c>
      <c r="B62" s="28" t="s">
        <v>626</v>
      </c>
      <c r="C62" s="30">
        <v>1.1175925925925926E-3</v>
      </c>
      <c r="D62" s="3">
        <f>C62-FR!$C$2</f>
        <v>9.0057870370370335E-5</v>
      </c>
      <c r="E62" s="3">
        <f t="shared" si="1"/>
        <v>5.9027777777774168E-7</v>
      </c>
      <c r="F62" s="4">
        <v>528</v>
      </c>
      <c r="G62" s="32">
        <f>Tableau2[[#This Row],[PP ajustés]]-Tableau2[[#This Row],[PP]]</f>
        <v>-5.1530534440888687</v>
      </c>
      <c r="H62" s="18">
        <f>(SUMPRODUCT((Tableau2[Chrono]&gt;=(C62-FR!$T$7))*(Tableau2[Chrono]&lt;=(C62+FR!$T$7))*(Tableau2[PP]))/SUMPRODUCT(--(Tableau2[Chrono]&gt;=(C62-FR!$T$7))*(Tableau2[Chrono]&lt;=(C62+FR!$T$7))))*((SUMPRODUCT((Tableau2[Chrono]&gt;=(C62-FR!$T$7))*(Tableau2[Chrono]&lt;=(C62+FR!$T$7))*(Tableau2[Chrono]))/SUMPRODUCT(--(Tableau2[Chrono]&gt;=(C62-FR!$T$7))*(Tableau2[Chrono]&lt;=(C62+FR!$T$7))))/C62)</f>
        <v>522.84694655591113</v>
      </c>
      <c r="I62" s="4" t="s">
        <v>32</v>
      </c>
      <c r="J62" s="4">
        <v>1992</v>
      </c>
      <c r="K62" s="4" t="s">
        <v>13</v>
      </c>
      <c r="L62" s="4" t="s">
        <v>1509</v>
      </c>
      <c r="M62" s="4" t="s">
        <v>67</v>
      </c>
      <c r="N62" s="5">
        <v>5</v>
      </c>
      <c r="O62" s="5" t="s">
        <v>510</v>
      </c>
      <c r="P62" s="4" t="s">
        <v>184</v>
      </c>
      <c r="Q62" s="50" t="s">
        <v>642</v>
      </c>
    </row>
    <row r="63" spans="1:17" x14ac:dyDescent="0.25">
      <c r="A63" s="11">
        <f t="shared" si="2"/>
        <v>62</v>
      </c>
      <c r="B63" s="28" t="s">
        <v>1297</v>
      </c>
      <c r="C63" s="30">
        <v>1.1177314814814815E-3</v>
      </c>
      <c r="D63" s="3">
        <f>C63-FR!$C$2</f>
        <v>9.0196759259259266E-5</v>
      </c>
      <c r="E63" s="3">
        <f t="shared" si="1"/>
        <v>1.3888888888893142E-7</v>
      </c>
      <c r="F63" s="4">
        <v>531</v>
      </c>
      <c r="G63" s="32">
        <f>Tableau2[[#This Row],[PP ajustés]]-Tableau2[[#This Row],[PP]]</f>
        <v>-8.2180222068633384</v>
      </c>
      <c r="H63" s="18">
        <f>(SUMPRODUCT((Tableau2[Chrono]&gt;=(C63-FR!$T$7))*(Tableau2[Chrono]&lt;=(C63+FR!$T$7))*(Tableau2[PP]))/SUMPRODUCT(--(Tableau2[Chrono]&gt;=(C63-FR!$T$7))*(Tableau2[Chrono]&lt;=(C63+FR!$T$7))))*((SUMPRODUCT((Tableau2[Chrono]&gt;=(C63-FR!$T$7))*(Tableau2[Chrono]&lt;=(C63+FR!$T$7))*(Tableau2[Chrono]))/SUMPRODUCT(--(Tableau2[Chrono]&gt;=(C63-FR!$T$7))*(Tableau2[Chrono]&lt;=(C63+FR!$T$7))))/C63)</f>
        <v>522.78197779313666</v>
      </c>
      <c r="I63" s="4" t="s">
        <v>42</v>
      </c>
      <c r="J63" s="4">
        <v>2008</v>
      </c>
      <c r="K63" s="4" t="s">
        <v>18</v>
      </c>
      <c r="L63" s="4" t="s">
        <v>1510</v>
      </c>
      <c r="M63" s="4" t="s">
        <v>67</v>
      </c>
      <c r="N63" s="5">
        <v>6</v>
      </c>
      <c r="O63" s="5" t="s">
        <v>23</v>
      </c>
      <c r="P63" s="4" t="s">
        <v>166</v>
      </c>
      <c r="Q63" s="50" t="s">
        <v>1298</v>
      </c>
    </row>
    <row r="64" spans="1:17" x14ac:dyDescent="0.25">
      <c r="A64" s="11">
        <f t="shared" si="2"/>
        <v>63</v>
      </c>
      <c r="B64" s="28" t="s">
        <v>1184</v>
      </c>
      <c r="C64" s="30">
        <v>1.1179050925925926E-3</v>
      </c>
      <c r="D64" s="3">
        <f>C64-FR!$C$2</f>
        <v>9.0370370370370431E-5</v>
      </c>
      <c r="E64" s="3">
        <f t="shared" si="1"/>
        <v>1.7361111111116427E-7</v>
      </c>
      <c r="F64" s="4">
        <v>497</v>
      </c>
      <c r="G64" s="32">
        <f>Tableau2[[#This Row],[PP ajustés]]-Tableau2[[#This Row],[PP]]</f>
        <v>25.700789541437075</v>
      </c>
      <c r="H64" s="18">
        <f>(SUMPRODUCT((Tableau2[Chrono]&gt;=(C64-FR!$T$7))*(Tableau2[Chrono]&lt;=(C64+FR!$T$7))*(Tableau2[PP]))/SUMPRODUCT(--(Tableau2[Chrono]&gt;=(C64-FR!$T$7))*(Tableau2[Chrono]&lt;=(C64+FR!$T$7))))*((SUMPRODUCT((Tableau2[Chrono]&gt;=(C64-FR!$T$7))*(Tableau2[Chrono]&lt;=(C64+FR!$T$7))*(Tableau2[Chrono]))/SUMPRODUCT(--(Tableau2[Chrono]&gt;=(C64-FR!$T$7))*(Tableau2[Chrono]&lt;=(C64+FR!$T$7))))/C64)</f>
        <v>522.70078954143708</v>
      </c>
      <c r="I64" s="4" t="s">
        <v>22</v>
      </c>
      <c r="J64" s="4">
        <v>2003</v>
      </c>
      <c r="K64" s="4" t="s">
        <v>18</v>
      </c>
      <c r="L64" s="4" t="s">
        <v>1510</v>
      </c>
      <c r="M64" s="4" t="s">
        <v>67</v>
      </c>
      <c r="N64" s="5">
        <v>6</v>
      </c>
      <c r="O64" s="5" t="s">
        <v>36</v>
      </c>
      <c r="P64" s="12" t="s">
        <v>162</v>
      </c>
      <c r="Q64" s="50" t="s">
        <v>1209</v>
      </c>
    </row>
    <row r="65" spans="1:17" x14ac:dyDescent="0.25">
      <c r="A65" s="11">
        <f t="shared" si="2"/>
        <v>64</v>
      </c>
      <c r="B65" s="28" t="s">
        <v>657</v>
      </c>
      <c r="C65" s="30">
        <v>1.1194907407407408E-3</v>
      </c>
      <c r="D65" s="3">
        <f>C65-FR!$C$2</f>
        <v>9.1956018518518558E-5</v>
      </c>
      <c r="E65" s="3">
        <f t="shared" si="1"/>
        <v>1.5856481481481277E-6</v>
      </c>
      <c r="F65" s="4">
        <v>522</v>
      </c>
      <c r="G65" s="32">
        <f>Tableau2[[#This Row],[PP ajustés]]-Tableau2[[#This Row],[PP]]</f>
        <v>-3.1740788023608957</v>
      </c>
      <c r="H65" s="18">
        <f>(SUMPRODUCT((Tableau2[Chrono]&gt;=(C65-FR!$T$7))*(Tableau2[Chrono]&lt;=(C65+FR!$T$7))*(Tableau2[PP]))/SUMPRODUCT(--(Tableau2[Chrono]&gt;=(C65-FR!$T$7))*(Tableau2[Chrono]&lt;=(C65+FR!$T$7))))*((SUMPRODUCT((Tableau2[Chrono]&gt;=(C65-FR!$T$7))*(Tableau2[Chrono]&lt;=(C65+FR!$T$7))*(Tableau2[Chrono]))/SUMPRODUCT(--(Tableau2[Chrono]&gt;=(C65-FR!$T$7))*(Tableau2[Chrono]&lt;=(C65+FR!$T$7))))/C65)</f>
        <v>518.8259211976391</v>
      </c>
      <c r="I65" s="4" t="s">
        <v>32</v>
      </c>
      <c r="J65" s="4">
        <v>2008</v>
      </c>
      <c r="K65" s="4" t="s">
        <v>18</v>
      </c>
      <c r="L65" s="4" t="s">
        <v>1510</v>
      </c>
      <c r="M65" s="4" t="s">
        <v>580</v>
      </c>
      <c r="N65" s="5">
        <v>7</v>
      </c>
      <c r="O65" s="5" t="s">
        <v>23</v>
      </c>
      <c r="P65" s="4" t="s">
        <v>166</v>
      </c>
      <c r="Q65" s="50" t="s">
        <v>661</v>
      </c>
    </row>
    <row r="66" spans="1:17" x14ac:dyDescent="0.25">
      <c r="A66" s="11">
        <f t="shared" si="2"/>
        <v>65</v>
      </c>
      <c r="B66" s="28" t="s">
        <v>1539</v>
      </c>
      <c r="C66" s="30">
        <v>1.1200462962962963E-3</v>
      </c>
      <c r="D66" s="3">
        <f>C66-FR!$C$2</f>
        <v>9.2511574074074067E-5</v>
      </c>
      <c r="E66" s="3">
        <f t="shared" ref="E66:E129" si="3">C66-$C65</f>
        <v>5.5555555555550883E-7</v>
      </c>
      <c r="F66" s="4">
        <v>468</v>
      </c>
      <c r="G66" s="32">
        <f>Tableau2[[#This Row],[PP ajustés]]-Tableau2[[#This Row],[PP]]</f>
        <v>48.777110427820389</v>
      </c>
      <c r="H66" s="18">
        <f>(SUMPRODUCT((Tableau2[Chrono]&gt;=(C66-FR!$T$7))*(Tableau2[Chrono]&lt;=(C66+FR!$T$7))*(Tableau2[PP]))/SUMPRODUCT(--(Tableau2[Chrono]&gt;=(C66-FR!$T$7))*(Tableau2[Chrono]&lt;=(C66+FR!$T$7))))*((SUMPRODUCT((Tableau2[Chrono]&gt;=(C66-FR!$T$7))*(Tableau2[Chrono]&lt;=(C66+FR!$T$7))*(Tableau2[Chrono]))/SUMPRODUCT(--(Tableau2[Chrono]&gt;=(C66-FR!$T$7))*(Tableau2[Chrono]&lt;=(C66+FR!$T$7))))/C66)</f>
        <v>516.77711042782039</v>
      </c>
      <c r="I66" s="4" t="s">
        <v>12</v>
      </c>
      <c r="J66" s="4">
        <v>2002</v>
      </c>
      <c r="K66" s="4" t="s">
        <v>18</v>
      </c>
      <c r="L66" s="4" t="s">
        <v>1509</v>
      </c>
      <c r="M66" s="4" t="s">
        <v>14</v>
      </c>
      <c r="N66" s="5" t="s">
        <v>1524</v>
      </c>
      <c r="O66" s="5" t="s">
        <v>23</v>
      </c>
      <c r="P66" s="62" t="s">
        <v>162</v>
      </c>
      <c r="Q66" s="50" t="s">
        <v>1540</v>
      </c>
    </row>
    <row r="67" spans="1:17" x14ac:dyDescent="0.25">
      <c r="A67" s="11">
        <f t="shared" si="2"/>
        <v>66</v>
      </c>
      <c r="B67" s="28" t="s">
        <v>621</v>
      </c>
      <c r="C67" s="30">
        <v>1.1201736111111111E-3</v>
      </c>
      <c r="D67" s="3">
        <f>C67-FR!$C$2</f>
        <v>9.2638888888888849E-5</v>
      </c>
      <c r="E67" s="3">
        <f t="shared" si="3"/>
        <v>1.2731481481478152E-7</v>
      </c>
      <c r="F67" s="4">
        <v>496</v>
      </c>
      <c r="G67" s="32">
        <f>Tableau2[[#This Row],[PP ajustés]]-Tableau2[[#This Row],[PP]]</f>
        <v>20.718375441152375</v>
      </c>
      <c r="H67" s="18">
        <f>(SUMPRODUCT((Tableau2[Chrono]&gt;=(C67-FR!$T$7))*(Tableau2[Chrono]&lt;=(C67+FR!$T$7))*(Tableau2[PP]))/SUMPRODUCT(--(Tableau2[Chrono]&gt;=(C67-FR!$T$7))*(Tableau2[Chrono]&lt;=(C67+FR!$T$7))))*((SUMPRODUCT((Tableau2[Chrono]&gt;=(C67-FR!$T$7))*(Tableau2[Chrono]&lt;=(C67+FR!$T$7))*(Tableau2[Chrono]))/SUMPRODUCT(--(Tableau2[Chrono]&gt;=(C67-FR!$T$7))*(Tableau2[Chrono]&lt;=(C67+FR!$T$7))))/C67)</f>
        <v>516.71837544115238</v>
      </c>
      <c r="I67" s="4" t="s">
        <v>32</v>
      </c>
      <c r="J67" s="4">
        <v>1971</v>
      </c>
      <c r="K67" s="4" t="s">
        <v>13</v>
      </c>
      <c r="L67" s="4" t="s">
        <v>1510</v>
      </c>
      <c r="M67" s="4" t="s">
        <v>67</v>
      </c>
      <c r="N67" s="5">
        <v>5</v>
      </c>
      <c r="O67" s="5" t="s">
        <v>622</v>
      </c>
      <c r="P67" s="4" t="s">
        <v>162</v>
      </c>
      <c r="Q67" s="50" t="s">
        <v>623</v>
      </c>
    </row>
    <row r="68" spans="1:17" x14ac:dyDescent="0.25">
      <c r="A68" s="11">
        <f t="shared" ref="A68:A131" si="4">A67+1</f>
        <v>67</v>
      </c>
      <c r="B68" s="28" t="s">
        <v>1504</v>
      </c>
      <c r="C68" s="30">
        <v>1.1203125E-3</v>
      </c>
      <c r="D68" s="3">
        <f>C68-FR!$C$2</f>
        <v>9.277777777777778E-5</v>
      </c>
      <c r="E68" s="3">
        <f t="shared" si="3"/>
        <v>1.3888888888893142E-7</v>
      </c>
      <c r="F68" s="4">
        <v>499</v>
      </c>
      <c r="G68" s="32">
        <f>Tableau2[[#This Row],[PP ajustés]]-Tableau2[[#This Row],[PP]]</f>
        <v>17.890099918839837</v>
      </c>
      <c r="H68" s="18">
        <f>(SUMPRODUCT((Tableau2[Chrono]&gt;=(C68-FR!$T$7))*(Tableau2[Chrono]&lt;=(C68+FR!$T$7))*(Tableau2[PP]))/SUMPRODUCT(--(Tableau2[Chrono]&gt;=(C68-FR!$T$7))*(Tableau2[Chrono]&lt;=(C68+FR!$T$7))))*((SUMPRODUCT((Tableau2[Chrono]&gt;=(C68-FR!$T$7))*(Tableau2[Chrono]&lt;=(C68+FR!$T$7))*(Tableau2[Chrono]))/SUMPRODUCT(--(Tableau2[Chrono]&gt;=(C68-FR!$T$7))*(Tableau2[Chrono]&lt;=(C68+FR!$T$7))))/C68)</f>
        <v>516.89009991883984</v>
      </c>
      <c r="I68" s="4" t="s">
        <v>22</v>
      </c>
      <c r="J68" s="4">
        <v>2000</v>
      </c>
      <c r="K68" s="4" t="s">
        <v>18</v>
      </c>
      <c r="L68" s="4" t="s">
        <v>1511</v>
      </c>
      <c r="M68" s="4" t="s">
        <v>67</v>
      </c>
      <c r="N68" s="5">
        <v>6</v>
      </c>
      <c r="O68" s="5" t="s">
        <v>23</v>
      </c>
      <c r="P68" s="12" t="s">
        <v>162</v>
      </c>
      <c r="Q68" s="50" t="s">
        <v>1505</v>
      </c>
    </row>
    <row r="69" spans="1:17" x14ac:dyDescent="0.25">
      <c r="A69" s="11">
        <f t="shared" si="4"/>
        <v>68</v>
      </c>
      <c r="B69" s="28" t="s">
        <v>987</v>
      </c>
      <c r="C69" s="30">
        <v>1.1203472222222224E-3</v>
      </c>
      <c r="D69" s="3">
        <f>C69-FR!$C$2</f>
        <v>9.281250000000023E-5</v>
      </c>
      <c r="E69" s="3">
        <f t="shared" si="3"/>
        <v>3.4722222222449695E-8</v>
      </c>
      <c r="F69" s="4">
        <v>521</v>
      </c>
      <c r="G69" s="32">
        <f>Tableau2[[#This Row],[PP ajustés]]-Tableau2[[#This Row],[PP]]</f>
        <v>-4.1259197334233022</v>
      </c>
      <c r="H69" s="18">
        <f>(SUMPRODUCT((Tableau2[Chrono]&gt;=(C69-FR!$T$7))*(Tableau2[Chrono]&lt;=(C69+FR!$T$7))*(Tableau2[PP]))/SUMPRODUCT(--(Tableau2[Chrono]&gt;=(C69-FR!$T$7))*(Tableau2[Chrono]&lt;=(C69+FR!$T$7))))*((SUMPRODUCT((Tableau2[Chrono]&gt;=(C69-FR!$T$7))*(Tableau2[Chrono]&lt;=(C69+FR!$T$7))*(Tableau2[Chrono]))/SUMPRODUCT(--(Tableau2[Chrono]&gt;=(C69-FR!$T$7))*(Tableau2[Chrono]&lt;=(C69+FR!$T$7))))/C69)</f>
        <v>516.8740802665767</v>
      </c>
      <c r="I69" s="4" t="s">
        <v>22</v>
      </c>
      <c r="J69" s="4">
        <v>2005</v>
      </c>
      <c r="K69" s="4" t="s">
        <v>18</v>
      </c>
      <c r="L69" s="4" t="s">
        <v>1510</v>
      </c>
      <c r="M69" s="4" t="s">
        <v>35</v>
      </c>
      <c r="N69" s="5">
        <v>7</v>
      </c>
      <c r="O69" s="5" t="s">
        <v>23</v>
      </c>
      <c r="P69" s="4" t="s">
        <v>162</v>
      </c>
      <c r="Q69" s="50" t="s">
        <v>988</v>
      </c>
    </row>
    <row r="70" spans="1:17" x14ac:dyDescent="0.25">
      <c r="A70" s="11">
        <f t="shared" si="4"/>
        <v>69</v>
      </c>
      <c r="B70" s="28" t="s">
        <v>786</v>
      </c>
      <c r="C70" s="30">
        <v>1.1208796296296294E-3</v>
      </c>
      <c r="D70" s="3">
        <f>C70-FR!$C$2</f>
        <v>9.3344907407407222E-5</v>
      </c>
      <c r="E70" s="3">
        <f t="shared" si="3"/>
        <v>5.3240740740699219E-7</v>
      </c>
      <c r="F70" s="4">
        <v>526</v>
      </c>
      <c r="G70" s="32">
        <f>Tableau2[[#This Row],[PP ajustés]]-Tableau2[[#This Row],[PP]]</f>
        <v>-10.943692333148306</v>
      </c>
      <c r="H70" s="18">
        <f>(SUMPRODUCT((Tableau2[Chrono]&gt;=(C70-FR!$T$7))*(Tableau2[Chrono]&lt;=(C70+FR!$T$7))*(Tableau2[PP]))/SUMPRODUCT(--(Tableau2[Chrono]&gt;=(C70-FR!$T$7))*(Tableau2[Chrono]&lt;=(C70+FR!$T$7))))*((SUMPRODUCT((Tableau2[Chrono]&gt;=(C70-FR!$T$7))*(Tableau2[Chrono]&lt;=(C70+FR!$T$7))*(Tableau2[Chrono]))/SUMPRODUCT(--(Tableau2[Chrono]&gt;=(C70-FR!$T$7))*(Tableau2[Chrono]&lt;=(C70+FR!$T$7))))/C70)</f>
        <v>515.05630766685169</v>
      </c>
      <c r="I70" s="4" t="s">
        <v>42</v>
      </c>
      <c r="J70" s="4">
        <v>2014</v>
      </c>
      <c r="K70" s="4" t="s">
        <v>18</v>
      </c>
      <c r="L70" s="4" t="s">
        <v>1510</v>
      </c>
      <c r="M70" s="4" t="s">
        <v>67</v>
      </c>
      <c r="N70" s="5">
        <v>7</v>
      </c>
      <c r="O70" s="5" t="s">
        <v>58</v>
      </c>
      <c r="P70" s="4" t="s">
        <v>166</v>
      </c>
      <c r="Q70" s="50" t="s">
        <v>784</v>
      </c>
    </row>
    <row r="71" spans="1:17" x14ac:dyDescent="0.25">
      <c r="A71" s="11">
        <f t="shared" si="4"/>
        <v>70</v>
      </c>
      <c r="B71" s="46" t="s">
        <v>1186</v>
      </c>
      <c r="C71" s="47">
        <v>1.1226620370370368E-3</v>
      </c>
      <c r="D71" s="3">
        <f>C71-FR!$C$2</f>
        <v>9.5127314814814597E-5</v>
      </c>
      <c r="E71" s="3">
        <f t="shared" si="3"/>
        <v>1.7824074074073749E-6</v>
      </c>
      <c r="F71" s="4">
        <v>510</v>
      </c>
      <c r="G71" s="32">
        <f>Tableau2[[#This Row],[PP ajustés]]-Tableau2[[#This Row],[PP]]</f>
        <v>1.9607832534341014</v>
      </c>
      <c r="H71" s="18">
        <f>(SUMPRODUCT((Tableau2[Chrono]&gt;=(C71-FR!$T$7))*(Tableau2[Chrono]&lt;=(C71+FR!$T$7))*(Tableau2[PP]))/SUMPRODUCT(--(Tableau2[Chrono]&gt;=(C71-FR!$T$7))*(Tableau2[Chrono]&lt;=(C71+FR!$T$7))))*((SUMPRODUCT((Tableau2[Chrono]&gt;=(C71-FR!$T$7))*(Tableau2[Chrono]&lt;=(C71+FR!$T$7))*(Tableau2[Chrono]))/SUMPRODUCT(--(Tableau2[Chrono]&gt;=(C71-FR!$T$7))*(Tableau2[Chrono]&lt;=(C71+FR!$T$7))))/C71)</f>
        <v>511.9607832534341</v>
      </c>
      <c r="I71" s="4" t="s">
        <v>22</v>
      </c>
      <c r="J71" s="4">
        <v>2014</v>
      </c>
      <c r="K71" s="4" t="s">
        <v>18</v>
      </c>
      <c r="L71" s="4" t="s">
        <v>1510</v>
      </c>
      <c r="M71" s="4" t="s">
        <v>67</v>
      </c>
      <c r="N71" s="5">
        <v>7</v>
      </c>
      <c r="O71" s="5" t="s">
        <v>532</v>
      </c>
      <c r="P71" s="4" t="s">
        <v>166</v>
      </c>
      <c r="Q71" s="50" t="s">
        <v>1200</v>
      </c>
    </row>
    <row r="72" spans="1:17" x14ac:dyDescent="0.25">
      <c r="A72" s="11">
        <f t="shared" si="4"/>
        <v>71</v>
      </c>
      <c r="B72" s="28" t="s">
        <v>1183</v>
      </c>
      <c r="C72" s="30">
        <v>1.1236689814814814E-3</v>
      </c>
      <c r="D72" s="3">
        <f>C72-FR!$C$2</f>
        <v>9.6134259259259133E-5</v>
      </c>
      <c r="E72" s="3">
        <f t="shared" si="3"/>
        <v>1.0069444444445359E-6</v>
      </c>
      <c r="F72" s="4">
        <v>490</v>
      </c>
      <c r="G72" s="32">
        <f>Tableau2[[#This Row],[PP ajustés]]-Tableau2[[#This Row],[PP]]</f>
        <v>22.822690169255338</v>
      </c>
      <c r="H72" s="18">
        <f>(SUMPRODUCT((Tableau2[Chrono]&gt;=(C72-FR!$T$7))*(Tableau2[Chrono]&lt;=(C72+FR!$T$7))*(Tableau2[PP]))/SUMPRODUCT(--(Tableau2[Chrono]&gt;=(C72-FR!$T$7))*(Tableau2[Chrono]&lt;=(C72+FR!$T$7))))*((SUMPRODUCT((Tableau2[Chrono]&gt;=(C72-FR!$T$7))*(Tableau2[Chrono]&lt;=(C72+FR!$T$7))*(Tableau2[Chrono]))/SUMPRODUCT(--(Tableau2[Chrono]&gt;=(C72-FR!$T$7))*(Tableau2[Chrono]&lt;=(C72+FR!$T$7))))/C72)</f>
        <v>512.82269016925534</v>
      </c>
      <c r="I72" s="4" t="s">
        <v>22</v>
      </c>
      <c r="J72" s="4">
        <v>2003</v>
      </c>
      <c r="K72" s="4" t="s">
        <v>18</v>
      </c>
      <c r="L72" s="4" t="s">
        <v>1510</v>
      </c>
      <c r="M72" s="4" t="s">
        <v>67</v>
      </c>
      <c r="N72" s="5">
        <v>6</v>
      </c>
      <c r="O72" s="5" t="s">
        <v>141</v>
      </c>
      <c r="P72" s="12" t="s">
        <v>162</v>
      </c>
      <c r="Q72" s="50" t="s">
        <v>1202</v>
      </c>
    </row>
    <row r="73" spans="1:17" x14ac:dyDescent="0.25">
      <c r="A73" s="11">
        <f t="shared" si="4"/>
        <v>72</v>
      </c>
      <c r="B73" s="28" t="s">
        <v>1587</v>
      </c>
      <c r="C73" s="30">
        <v>1.1245138888888889E-3</v>
      </c>
      <c r="D73" s="3">
        <f>C73-FR!$C$2</f>
        <v>9.6979166666666655E-5</v>
      </c>
      <c r="E73" s="3">
        <f t="shared" si="3"/>
        <v>8.4490740740752156E-7</v>
      </c>
      <c r="F73" s="4">
        <v>585</v>
      </c>
      <c r="G73" s="32">
        <f>Tableau2[[#This Row],[PP ajustés]]-Tableau2[[#This Row],[PP]]</f>
        <v>-73.743769091178876</v>
      </c>
      <c r="H73" s="18">
        <f>(SUMPRODUCT((Tableau2[Chrono]&gt;=(C73-FR!$T$7))*(Tableau2[Chrono]&lt;=(C73+FR!$T$7))*(Tableau2[PP]))/SUMPRODUCT(--(Tableau2[Chrono]&gt;=(C73-FR!$T$7))*(Tableau2[Chrono]&lt;=(C73+FR!$T$7))))*((SUMPRODUCT((Tableau2[Chrono]&gt;=(C73-FR!$T$7))*(Tableau2[Chrono]&lt;=(C73+FR!$T$7))*(Tableau2[Chrono]))/SUMPRODUCT(--(Tableau2[Chrono]&gt;=(C73-FR!$T$7))*(Tableau2[Chrono]&lt;=(C73+FR!$T$7))))/C73)</f>
        <v>511.25623090882112</v>
      </c>
      <c r="I73" s="4" t="s">
        <v>42</v>
      </c>
      <c r="J73" s="4" t="s">
        <v>17</v>
      </c>
      <c r="K73" s="4" t="s">
        <v>18</v>
      </c>
      <c r="L73" s="4" t="s">
        <v>1510</v>
      </c>
      <c r="M73" s="4" t="s">
        <v>14</v>
      </c>
      <c r="N73" s="5" t="s">
        <v>1524</v>
      </c>
      <c r="O73" s="5" t="s">
        <v>622</v>
      </c>
      <c r="P73" s="4" t="s">
        <v>184</v>
      </c>
      <c r="Q73" s="50" t="s">
        <v>1599</v>
      </c>
    </row>
    <row r="74" spans="1:17" x14ac:dyDescent="0.25">
      <c r="A74" s="11">
        <f t="shared" si="4"/>
        <v>73</v>
      </c>
      <c r="B74" s="28" t="s">
        <v>1372</v>
      </c>
      <c r="C74" s="30">
        <v>1.1257060185185187E-3</v>
      </c>
      <c r="D74" s="3">
        <f>C74-FR!$C$2</f>
        <v>9.8171296296296505E-5</v>
      </c>
      <c r="E74" s="3">
        <f t="shared" si="3"/>
        <v>1.1921296296298501E-6</v>
      </c>
      <c r="F74" s="4">
        <v>516</v>
      </c>
      <c r="G74" s="32">
        <f>Tableau2[[#This Row],[PP ajustés]]-Tableau2[[#This Row],[PP]]</f>
        <v>-7.3155242486776615</v>
      </c>
      <c r="H74" s="18">
        <f>(SUMPRODUCT((Tableau2[Chrono]&gt;=(C74-FR!$T$7))*(Tableau2[Chrono]&lt;=(C74+FR!$T$7))*(Tableau2[PP]))/SUMPRODUCT(--(Tableau2[Chrono]&gt;=(C74-FR!$T$7))*(Tableau2[Chrono]&lt;=(C74+FR!$T$7))))*((SUMPRODUCT((Tableau2[Chrono]&gt;=(C74-FR!$T$7))*(Tableau2[Chrono]&lt;=(C74+FR!$T$7))*(Tableau2[Chrono]))/SUMPRODUCT(--(Tableau2[Chrono]&gt;=(C74-FR!$T$7))*(Tableau2[Chrono]&lt;=(C74+FR!$T$7))))/C74)</f>
        <v>508.68447575132234</v>
      </c>
      <c r="I74" s="4" t="s">
        <v>42</v>
      </c>
      <c r="J74" s="4">
        <v>2002</v>
      </c>
      <c r="K74" s="4" t="s">
        <v>18</v>
      </c>
      <c r="L74" s="4" t="s">
        <v>1510</v>
      </c>
      <c r="M74" s="4" t="s">
        <v>67</v>
      </c>
      <c r="N74" s="5">
        <v>6</v>
      </c>
      <c r="O74" s="5" t="s">
        <v>58</v>
      </c>
      <c r="P74" s="4" t="s">
        <v>162</v>
      </c>
      <c r="Q74" s="50" t="s">
        <v>1373</v>
      </c>
    </row>
    <row r="75" spans="1:17" x14ac:dyDescent="0.25">
      <c r="A75" s="11">
        <f t="shared" si="4"/>
        <v>74</v>
      </c>
      <c r="B75" s="28" t="s">
        <v>34</v>
      </c>
      <c r="C75" s="30">
        <v>1.1264930555555555E-3</v>
      </c>
      <c r="D75" s="3">
        <f>C75-FR!$C$2</f>
        <v>9.8958333333333277E-5</v>
      </c>
      <c r="E75" s="3">
        <f t="shared" si="3"/>
        <v>7.8703703703677207E-7</v>
      </c>
      <c r="F75" s="4">
        <v>512</v>
      </c>
      <c r="G75" s="32">
        <f>Tableau2[[#This Row],[PP ajustés]]-Tableau2[[#This Row],[PP]]</f>
        <v>-4.0592412980336121</v>
      </c>
      <c r="H75" s="18">
        <f>(SUMPRODUCT((Tableau2[Chrono]&gt;=(C75-FR!$T$7))*(Tableau2[Chrono]&lt;=(C75+FR!$T$7))*(Tableau2[PP]))/SUMPRODUCT(--(Tableau2[Chrono]&gt;=(C75-FR!$T$7))*(Tableau2[Chrono]&lt;=(C75+FR!$T$7))))*((SUMPRODUCT((Tableau2[Chrono]&gt;=(C75-FR!$T$7))*(Tableau2[Chrono]&lt;=(C75+FR!$T$7))*(Tableau2[Chrono]))/SUMPRODUCT(--(Tableau2[Chrono]&gt;=(C75-FR!$T$7))*(Tableau2[Chrono]&lt;=(C75+FR!$T$7))))/C75)</f>
        <v>507.94075870196639</v>
      </c>
      <c r="I75" s="4" t="s">
        <v>12</v>
      </c>
      <c r="J75" s="4">
        <v>2000</v>
      </c>
      <c r="K75" s="4" t="s">
        <v>18</v>
      </c>
      <c r="L75" s="4" t="s">
        <v>1508</v>
      </c>
      <c r="M75" s="4" t="s">
        <v>35</v>
      </c>
      <c r="N75" s="5">
        <v>5</v>
      </c>
      <c r="O75" s="5" t="s">
        <v>36</v>
      </c>
      <c r="P75" s="4" t="s">
        <v>166</v>
      </c>
      <c r="Q75" s="50" t="s">
        <v>180</v>
      </c>
    </row>
    <row r="76" spans="1:17" x14ac:dyDescent="0.25">
      <c r="A76" s="11">
        <f t="shared" si="4"/>
        <v>75</v>
      </c>
      <c r="B76" s="46" t="s">
        <v>1506</v>
      </c>
      <c r="C76" s="47">
        <v>1.1271412037037036E-3</v>
      </c>
      <c r="D76" s="3">
        <f>C76-FR!$C$2</f>
        <v>9.9606481481481334E-5</v>
      </c>
      <c r="E76" s="3">
        <f t="shared" si="3"/>
        <v>6.4814814814805749E-7</v>
      </c>
      <c r="F76" s="4">
        <v>537</v>
      </c>
      <c r="G76" s="32">
        <f>Tableau2[[#This Row],[PP ajustés]]-Tableau2[[#This Row],[PP]]</f>
        <v>-29.351326141564982</v>
      </c>
      <c r="H76" s="18">
        <f>(SUMPRODUCT((Tableau2[Chrono]&gt;=(C76-FR!$T$7))*(Tableau2[Chrono]&lt;=(C76+FR!$T$7))*(Tableau2[PP]))/SUMPRODUCT(--(Tableau2[Chrono]&gt;=(C76-FR!$T$7))*(Tableau2[Chrono]&lt;=(C76+FR!$T$7))))*((SUMPRODUCT((Tableau2[Chrono]&gt;=(C76-FR!$T$7))*(Tableau2[Chrono]&lt;=(C76+FR!$T$7))*(Tableau2[Chrono]))/SUMPRODUCT(--(Tableau2[Chrono]&gt;=(C76-FR!$T$7))*(Tableau2[Chrono]&lt;=(C76+FR!$T$7))))/C76)</f>
        <v>507.64867385843502</v>
      </c>
      <c r="I76" s="4" t="s">
        <v>22</v>
      </c>
      <c r="J76" s="4">
        <v>1996</v>
      </c>
      <c r="K76" s="4" t="s">
        <v>18</v>
      </c>
      <c r="L76" s="4" t="s">
        <v>1508</v>
      </c>
      <c r="M76" s="4" t="s">
        <v>67</v>
      </c>
      <c r="N76" s="5">
        <v>6</v>
      </c>
      <c r="O76" s="5" t="s">
        <v>58</v>
      </c>
      <c r="P76" s="4" t="s">
        <v>174</v>
      </c>
      <c r="Q76" s="50" t="s">
        <v>1507</v>
      </c>
    </row>
    <row r="77" spans="1:17" x14ac:dyDescent="0.25">
      <c r="A77" s="11">
        <f t="shared" si="4"/>
        <v>76</v>
      </c>
      <c r="B77" s="28" t="s">
        <v>1428</v>
      </c>
      <c r="C77" s="30">
        <v>1.1280671296296297E-3</v>
      </c>
      <c r="D77" s="3">
        <f>C77-FR!$C$2</f>
        <v>1.0053240740740747E-4</v>
      </c>
      <c r="E77" s="3">
        <f t="shared" si="3"/>
        <v>9.2592592592613716E-7</v>
      </c>
      <c r="F77" s="4">
        <v>521</v>
      </c>
      <c r="G77" s="32">
        <f>Tableau2[[#This Row],[PP ajustés]]-Tableau2[[#This Row],[PP]]</f>
        <v>-10.843452426381361</v>
      </c>
      <c r="H77" s="18">
        <f>(SUMPRODUCT((Tableau2[Chrono]&gt;=(C77-FR!$T$7))*(Tableau2[Chrono]&lt;=(C77+FR!$T$7))*(Tableau2[PP]))/SUMPRODUCT(--(Tableau2[Chrono]&gt;=(C77-FR!$T$7))*(Tableau2[Chrono]&lt;=(C77+FR!$T$7))))*((SUMPRODUCT((Tableau2[Chrono]&gt;=(C77-FR!$T$7))*(Tableau2[Chrono]&lt;=(C77+FR!$T$7))*(Tableau2[Chrono]))/SUMPRODUCT(--(Tableau2[Chrono]&gt;=(C77-FR!$T$7))*(Tableau2[Chrono]&lt;=(C77+FR!$T$7))))/C77)</f>
        <v>510.15654757361864</v>
      </c>
      <c r="I77" s="4" t="s">
        <v>25</v>
      </c>
      <c r="J77" s="4">
        <v>2010</v>
      </c>
      <c r="K77" s="4" t="s">
        <v>18</v>
      </c>
      <c r="L77" s="4" t="s">
        <v>1510</v>
      </c>
      <c r="M77" s="4" t="s">
        <v>67</v>
      </c>
      <c r="N77" s="5">
        <v>6</v>
      </c>
      <c r="O77" s="5" t="s">
        <v>23</v>
      </c>
      <c r="P77" s="4" t="s">
        <v>162</v>
      </c>
      <c r="Q77" s="50" t="s">
        <v>1429</v>
      </c>
    </row>
    <row r="78" spans="1:17" x14ac:dyDescent="0.25">
      <c r="A78" s="11">
        <f t="shared" si="4"/>
        <v>77</v>
      </c>
      <c r="B78" s="28" t="s">
        <v>563</v>
      </c>
      <c r="C78" s="30">
        <v>1.1282986111111112E-3</v>
      </c>
      <c r="D78" s="3">
        <f>C78-FR!$C$2</f>
        <v>1.0076388888888895E-4</v>
      </c>
      <c r="E78" s="3">
        <f t="shared" si="3"/>
        <v>2.3148148148148008E-7</v>
      </c>
      <c r="F78" s="4">
        <v>526</v>
      </c>
      <c r="G78" s="32">
        <f>Tableau2[[#This Row],[PP ajustés]]-Tableau2[[#This Row],[PP]]</f>
        <v>-16.656149111399486</v>
      </c>
      <c r="H78" s="18">
        <f>(SUMPRODUCT((Tableau2[Chrono]&gt;=(C78-FR!$T$7))*(Tableau2[Chrono]&lt;=(C78+FR!$T$7))*(Tableau2[PP]))/SUMPRODUCT(--(Tableau2[Chrono]&gt;=(C78-FR!$T$7))*(Tableau2[Chrono]&lt;=(C78+FR!$T$7))))*((SUMPRODUCT((Tableau2[Chrono]&gt;=(C78-FR!$T$7))*(Tableau2[Chrono]&lt;=(C78+FR!$T$7))*(Tableau2[Chrono]))/SUMPRODUCT(--(Tableau2[Chrono]&gt;=(C78-FR!$T$7))*(Tableau2[Chrono]&lt;=(C78+FR!$T$7))))/C78)</f>
        <v>509.34385088860051</v>
      </c>
      <c r="I78" s="4" t="s">
        <v>564</v>
      </c>
      <c r="J78" s="4">
        <v>2001</v>
      </c>
      <c r="K78" s="4" t="s">
        <v>18</v>
      </c>
      <c r="L78" s="4" t="s">
        <v>1509</v>
      </c>
      <c r="M78" s="4" t="s">
        <v>67</v>
      </c>
      <c r="N78" s="5">
        <v>6</v>
      </c>
      <c r="O78" s="5" t="s">
        <v>28</v>
      </c>
      <c r="P78" s="4" t="s">
        <v>174</v>
      </c>
      <c r="Q78" s="50" t="s">
        <v>565</v>
      </c>
    </row>
    <row r="79" spans="1:17" x14ac:dyDescent="0.25">
      <c r="A79" s="11">
        <f t="shared" si="4"/>
        <v>78</v>
      </c>
      <c r="B79" s="28" t="s">
        <v>503</v>
      </c>
      <c r="C79" s="30">
        <v>1.1288425925925925E-3</v>
      </c>
      <c r="D79" s="3">
        <f>C79-FR!$C$2</f>
        <v>1.0130787037037031E-4</v>
      </c>
      <c r="E79" s="3">
        <f t="shared" si="3"/>
        <v>5.4398148148135893E-7</v>
      </c>
      <c r="F79" s="4">
        <v>560</v>
      </c>
      <c r="G79" s="32">
        <f>Tableau2[[#This Row],[PP ajustés]]-Tableau2[[#This Row],[PP]]</f>
        <v>-50.058915759461968</v>
      </c>
      <c r="H79" s="18">
        <f>(SUMPRODUCT((Tableau2[Chrono]&gt;=(C79-FR!$T$7))*(Tableau2[Chrono]&lt;=(C79+FR!$T$7))*(Tableau2[PP]))/SUMPRODUCT(--(Tableau2[Chrono]&gt;=(C79-FR!$T$7))*(Tableau2[Chrono]&lt;=(C79+FR!$T$7))))*((SUMPRODUCT((Tableau2[Chrono]&gt;=(C79-FR!$T$7))*(Tableau2[Chrono]&lt;=(C79+FR!$T$7))*(Tableau2[Chrono]))/SUMPRODUCT(--(Tableau2[Chrono]&gt;=(C79-FR!$T$7))*(Tableau2[Chrono]&lt;=(C79+FR!$T$7))))/C79)</f>
        <v>509.94108424053803</v>
      </c>
      <c r="I79" s="4" t="s">
        <v>25</v>
      </c>
      <c r="J79" s="4">
        <v>2002</v>
      </c>
      <c r="K79" s="4" t="s">
        <v>13</v>
      </c>
      <c r="L79" s="4" t="s">
        <v>1510</v>
      </c>
      <c r="M79" s="4" t="s">
        <v>504</v>
      </c>
      <c r="N79" s="5">
        <v>6</v>
      </c>
      <c r="O79" s="5" t="s">
        <v>510</v>
      </c>
      <c r="P79" s="4" t="s">
        <v>174</v>
      </c>
      <c r="Q79" s="50" t="s">
        <v>511</v>
      </c>
    </row>
    <row r="80" spans="1:17" x14ac:dyDescent="0.25">
      <c r="A80" s="11">
        <f t="shared" si="4"/>
        <v>79</v>
      </c>
      <c r="B80" s="28" t="s">
        <v>1586</v>
      </c>
      <c r="C80" s="30">
        <v>1.1296296296296295E-3</v>
      </c>
      <c r="D80" s="3">
        <f>C80-FR!$C$2</f>
        <v>1.020949074074073E-4</v>
      </c>
      <c r="E80" s="3">
        <f t="shared" si="3"/>
        <v>7.8703703703698891E-7</v>
      </c>
      <c r="F80" s="4">
        <v>540</v>
      </c>
      <c r="G80" s="32">
        <f>Tableau2[[#This Row],[PP ajustés]]-Tableau2[[#This Row],[PP]]</f>
        <v>-29.987327310287242</v>
      </c>
      <c r="H80" s="18">
        <f>(SUMPRODUCT((Tableau2[Chrono]&gt;=(C80-FR!$T$7))*(Tableau2[Chrono]&lt;=(C80+FR!$T$7))*(Tableau2[PP]))/SUMPRODUCT(--(Tableau2[Chrono]&gt;=(C80-FR!$T$7))*(Tableau2[Chrono]&lt;=(C80+FR!$T$7))))*((SUMPRODUCT((Tableau2[Chrono]&gt;=(C80-FR!$T$7))*(Tableau2[Chrono]&lt;=(C80+FR!$T$7))*(Tableau2[Chrono]))/SUMPRODUCT(--(Tableau2[Chrono]&gt;=(C80-FR!$T$7))*(Tableau2[Chrono]&lt;=(C80+FR!$T$7))))/C80)</f>
        <v>510.01267268971276</v>
      </c>
      <c r="I80" s="4" t="s">
        <v>42</v>
      </c>
      <c r="J80" s="4">
        <v>1966</v>
      </c>
      <c r="K80" s="4" t="s">
        <v>13</v>
      </c>
      <c r="L80" s="4" t="s">
        <v>1510</v>
      </c>
      <c r="M80" s="4" t="s">
        <v>19</v>
      </c>
      <c r="N80" s="5" t="s">
        <v>1519</v>
      </c>
      <c r="O80" s="5" t="s">
        <v>23</v>
      </c>
      <c r="P80" s="4" t="s">
        <v>184</v>
      </c>
      <c r="Q80" s="50" t="s">
        <v>1598</v>
      </c>
    </row>
    <row r="81" spans="1:17" x14ac:dyDescent="0.25">
      <c r="A81" s="11">
        <f t="shared" si="4"/>
        <v>80</v>
      </c>
      <c r="B81" s="28" t="s">
        <v>772</v>
      </c>
      <c r="C81" s="30">
        <v>1.1304282407407407E-3</v>
      </c>
      <c r="D81" s="3">
        <f>C81-FR!$C$2</f>
        <v>1.0289351851851844E-4</v>
      </c>
      <c r="E81" s="3">
        <f t="shared" si="3"/>
        <v>7.9861111111113881E-7</v>
      </c>
      <c r="F81" s="4">
        <v>504</v>
      </c>
      <c r="G81" s="32">
        <f>Tableau2[[#This Row],[PP ajustés]]-Tableau2[[#This Row],[PP]]</f>
        <v>4.1337781463696501</v>
      </c>
      <c r="H81" s="18">
        <f>(SUMPRODUCT((Tableau2[Chrono]&gt;=(C81-FR!$T$7))*(Tableau2[Chrono]&lt;=(C81+FR!$T$7))*(Tableau2[PP]))/SUMPRODUCT(--(Tableau2[Chrono]&gt;=(C81-FR!$T$7))*(Tableau2[Chrono]&lt;=(C81+FR!$T$7))))*((SUMPRODUCT((Tableau2[Chrono]&gt;=(C81-FR!$T$7))*(Tableau2[Chrono]&lt;=(C81+FR!$T$7))*(Tableau2[Chrono]))/SUMPRODUCT(--(Tableau2[Chrono]&gt;=(C81-FR!$T$7))*(Tableau2[Chrono]&lt;=(C81+FR!$T$7))))/C81)</f>
        <v>508.13377814636965</v>
      </c>
      <c r="I81" s="4" t="s">
        <v>42</v>
      </c>
      <c r="J81" s="4">
        <v>2000</v>
      </c>
      <c r="K81" s="4" t="s">
        <v>18</v>
      </c>
      <c r="L81" s="4" t="s">
        <v>1510</v>
      </c>
      <c r="M81" s="4" t="s">
        <v>67</v>
      </c>
      <c r="N81" s="5">
        <v>6</v>
      </c>
      <c r="O81" s="5" t="s">
        <v>23</v>
      </c>
      <c r="P81" s="4" t="s">
        <v>162</v>
      </c>
      <c r="Q81" s="50" t="s">
        <v>776</v>
      </c>
    </row>
    <row r="82" spans="1:17" x14ac:dyDescent="0.25">
      <c r="A82" s="11">
        <f t="shared" si="4"/>
        <v>81</v>
      </c>
      <c r="B82" s="28" t="s">
        <v>986</v>
      </c>
      <c r="C82" s="30">
        <v>1.1310763888888889E-3</v>
      </c>
      <c r="D82" s="3">
        <f>C82-FR!$C$2</f>
        <v>1.0354166666666671E-4</v>
      </c>
      <c r="E82" s="3">
        <f t="shared" si="3"/>
        <v>6.4814814814827433E-7</v>
      </c>
      <c r="F82" s="4">
        <v>513</v>
      </c>
      <c r="G82" s="32">
        <f>Tableau2[[#This Row],[PP ajustés]]-Tableau2[[#This Row],[PP]]</f>
        <v>-5.3611686793985314</v>
      </c>
      <c r="H82" s="18">
        <f>(SUMPRODUCT((Tableau2[Chrono]&gt;=(C82-FR!$T$7))*(Tableau2[Chrono]&lt;=(C82+FR!$T$7))*(Tableau2[PP]))/SUMPRODUCT(--(Tableau2[Chrono]&gt;=(C82-FR!$T$7))*(Tableau2[Chrono]&lt;=(C82+FR!$T$7))))*((SUMPRODUCT((Tableau2[Chrono]&gt;=(C82-FR!$T$7))*(Tableau2[Chrono]&lt;=(C82+FR!$T$7))*(Tableau2[Chrono]))/SUMPRODUCT(--(Tableau2[Chrono]&gt;=(C82-FR!$T$7))*(Tableau2[Chrono]&lt;=(C82+FR!$T$7))))/C82)</f>
        <v>507.63883132060147</v>
      </c>
      <c r="I82" s="4" t="s">
        <v>22</v>
      </c>
      <c r="J82" s="4">
        <v>2008</v>
      </c>
      <c r="K82" s="4" t="s">
        <v>18</v>
      </c>
      <c r="L82" s="4" t="s">
        <v>1510</v>
      </c>
      <c r="M82" s="4" t="s">
        <v>35</v>
      </c>
      <c r="N82" s="5">
        <v>7</v>
      </c>
      <c r="O82" s="5" t="s">
        <v>23</v>
      </c>
      <c r="P82" s="4" t="s">
        <v>162</v>
      </c>
      <c r="Q82" s="50" t="s">
        <v>988</v>
      </c>
    </row>
    <row r="83" spans="1:17" x14ac:dyDescent="0.25">
      <c r="A83" s="11">
        <f t="shared" si="4"/>
        <v>82</v>
      </c>
      <c r="B83" s="28" t="s">
        <v>1537</v>
      </c>
      <c r="C83" s="30">
        <v>1.1312731481481482E-3</v>
      </c>
      <c r="D83" s="3">
        <f>C83-FR!$C$2</f>
        <v>1.0373842592592596E-4</v>
      </c>
      <c r="E83" s="3">
        <f t="shared" si="3"/>
        <v>1.9675925925924723E-7</v>
      </c>
      <c r="F83" s="4">
        <v>462</v>
      </c>
      <c r="G83" s="32">
        <f>Tableau2[[#This Row],[PP ajustés]]-Tableau2[[#This Row],[PP]]</f>
        <v>45.550539080495412</v>
      </c>
      <c r="H83" s="18">
        <f>(SUMPRODUCT((Tableau2[Chrono]&gt;=(C83-FR!$T$7))*(Tableau2[Chrono]&lt;=(C83+FR!$T$7))*(Tableau2[PP]))/SUMPRODUCT(--(Tableau2[Chrono]&gt;=(C83-FR!$T$7))*(Tableau2[Chrono]&lt;=(C83+FR!$T$7))))*((SUMPRODUCT((Tableau2[Chrono]&gt;=(C83-FR!$T$7))*(Tableau2[Chrono]&lt;=(C83+FR!$T$7))*(Tableau2[Chrono]))/SUMPRODUCT(--(Tableau2[Chrono]&gt;=(C83-FR!$T$7))*(Tableau2[Chrono]&lt;=(C83+FR!$T$7))))/C83)</f>
        <v>507.55053908049541</v>
      </c>
      <c r="I83" s="4" t="s">
        <v>12</v>
      </c>
      <c r="J83" s="4">
        <v>2001</v>
      </c>
      <c r="K83" s="4" t="s">
        <v>18</v>
      </c>
      <c r="L83" s="4" t="s">
        <v>1509</v>
      </c>
      <c r="M83" s="4" t="s">
        <v>14</v>
      </c>
      <c r="N83" s="5" t="s">
        <v>1524</v>
      </c>
      <c r="O83" s="5" t="s">
        <v>23</v>
      </c>
      <c r="P83" s="62" t="s">
        <v>162</v>
      </c>
      <c r="Q83" s="50" t="s">
        <v>1538</v>
      </c>
    </row>
    <row r="84" spans="1:17" x14ac:dyDescent="0.25">
      <c r="A84" s="11">
        <f t="shared" si="4"/>
        <v>83</v>
      </c>
      <c r="B84" s="28" t="s">
        <v>773</v>
      </c>
      <c r="C84" s="30">
        <v>1.1318055555555554E-3</v>
      </c>
      <c r="D84" s="3">
        <f>C84-FR!$C$2</f>
        <v>1.0427083333333317E-4</v>
      </c>
      <c r="E84" s="3">
        <f t="shared" si="3"/>
        <v>5.3240740740720903E-7</v>
      </c>
      <c r="F84" s="4">
        <v>505</v>
      </c>
      <c r="G84" s="32">
        <f>Tableau2[[#This Row],[PP ajustés]]-Tableau2[[#This Row],[PP]]</f>
        <v>1.7553455260952546</v>
      </c>
      <c r="H84" s="18">
        <f>(SUMPRODUCT((Tableau2[Chrono]&gt;=(C84-FR!$T$7))*(Tableau2[Chrono]&lt;=(C84+FR!$T$7))*(Tableau2[PP]))/SUMPRODUCT(--(Tableau2[Chrono]&gt;=(C84-FR!$T$7))*(Tableau2[Chrono]&lt;=(C84+FR!$T$7))))*((SUMPRODUCT((Tableau2[Chrono]&gt;=(C84-FR!$T$7))*(Tableau2[Chrono]&lt;=(C84+FR!$T$7))*(Tableau2[Chrono]))/SUMPRODUCT(--(Tableau2[Chrono]&gt;=(C84-FR!$T$7))*(Tableau2[Chrono]&lt;=(C84+FR!$T$7))))/C84)</f>
        <v>506.75534552609525</v>
      </c>
      <c r="I84" s="4" t="s">
        <v>42</v>
      </c>
      <c r="J84" s="4">
        <v>2004</v>
      </c>
      <c r="K84" s="4" t="s">
        <v>18</v>
      </c>
      <c r="L84" s="4" t="s">
        <v>1510</v>
      </c>
      <c r="M84" s="4" t="s">
        <v>67</v>
      </c>
      <c r="N84" s="5">
        <v>6</v>
      </c>
      <c r="O84" s="5" t="s">
        <v>23</v>
      </c>
      <c r="P84" s="4" t="s">
        <v>166</v>
      </c>
      <c r="Q84" s="50" t="s">
        <v>777</v>
      </c>
    </row>
    <row r="85" spans="1:17" x14ac:dyDescent="0.25">
      <c r="A85" s="11">
        <f t="shared" si="4"/>
        <v>84</v>
      </c>
      <c r="B85" s="28" t="s">
        <v>891</v>
      </c>
      <c r="C85" s="30">
        <v>1.131886574074074E-3</v>
      </c>
      <c r="D85" s="3">
        <f>C85-FR!$C$2</f>
        <v>1.0435185185185178E-4</v>
      </c>
      <c r="E85" s="3">
        <f t="shared" si="3"/>
        <v>8.1018518518615606E-8</v>
      </c>
      <c r="F85" s="4">
        <v>525</v>
      </c>
      <c r="G85" s="32">
        <f>Tableau2[[#This Row],[PP ajustés]]-Tableau2[[#This Row],[PP]]</f>
        <v>-18.28092716083853</v>
      </c>
      <c r="H85" s="18">
        <f>(SUMPRODUCT((Tableau2[Chrono]&gt;=(C85-FR!$T$7))*(Tableau2[Chrono]&lt;=(C85+FR!$T$7))*(Tableau2[PP]))/SUMPRODUCT(--(Tableau2[Chrono]&gt;=(C85-FR!$T$7))*(Tableau2[Chrono]&lt;=(C85+FR!$T$7))))*((SUMPRODUCT((Tableau2[Chrono]&gt;=(C85-FR!$T$7))*(Tableau2[Chrono]&lt;=(C85+FR!$T$7))*(Tableau2[Chrono]))/SUMPRODUCT(--(Tableau2[Chrono]&gt;=(C85-FR!$T$7))*(Tableau2[Chrono]&lt;=(C85+FR!$T$7))))/C85)</f>
        <v>506.71907283916147</v>
      </c>
      <c r="I85" s="4" t="s">
        <v>12</v>
      </c>
      <c r="J85" s="4">
        <v>2001</v>
      </c>
      <c r="K85" s="4" t="s">
        <v>18</v>
      </c>
      <c r="L85" s="4" t="s">
        <v>1508</v>
      </c>
      <c r="M85" s="4" t="s">
        <v>67</v>
      </c>
      <c r="N85" s="5">
        <v>6</v>
      </c>
      <c r="O85" s="5" t="s">
        <v>23</v>
      </c>
      <c r="P85" s="4" t="s">
        <v>166</v>
      </c>
      <c r="Q85" s="50" t="s">
        <v>900</v>
      </c>
    </row>
    <row r="86" spans="1:17" x14ac:dyDescent="0.25">
      <c r="A86" s="11">
        <f t="shared" si="4"/>
        <v>85</v>
      </c>
      <c r="B86" s="28" t="s">
        <v>1442</v>
      </c>
      <c r="C86" s="30">
        <v>1.1319675925925926E-3</v>
      </c>
      <c r="D86" s="3">
        <f>C86-FR!$C$2</f>
        <v>1.044328703703704E-4</v>
      </c>
      <c r="E86" s="3">
        <f t="shared" si="3"/>
        <v>8.1018518518615606E-8</v>
      </c>
      <c r="F86" s="4">
        <v>497</v>
      </c>
      <c r="G86" s="32">
        <f>Tableau2[[#This Row],[PP ajustés]]-Tableau2[[#This Row],[PP]]</f>
        <v>9.7725039219180871</v>
      </c>
      <c r="H86" s="18">
        <f>(SUMPRODUCT((Tableau2[Chrono]&gt;=(C86-FR!$T$7))*(Tableau2[Chrono]&lt;=(C86+FR!$T$7))*(Tableau2[PP]))/SUMPRODUCT(--(Tableau2[Chrono]&gt;=(C86-FR!$T$7))*(Tableau2[Chrono]&lt;=(C86+FR!$T$7))))*((SUMPRODUCT((Tableau2[Chrono]&gt;=(C86-FR!$T$7))*(Tableau2[Chrono]&lt;=(C86+FR!$T$7))*(Tableau2[Chrono]))/SUMPRODUCT(--(Tableau2[Chrono]&gt;=(C86-FR!$T$7))*(Tableau2[Chrono]&lt;=(C86+FR!$T$7))))/C86)</f>
        <v>506.77250392191809</v>
      </c>
      <c r="I86" s="4" t="s">
        <v>25</v>
      </c>
      <c r="J86" s="4">
        <v>2002</v>
      </c>
      <c r="K86" s="4" t="s">
        <v>13</v>
      </c>
      <c r="L86" s="4" t="s">
        <v>1510</v>
      </c>
      <c r="M86" s="4" t="s">
        <v>19</v>
      </c>
      <c r="N86" s="5">
        <v>5</v>
      </c>
      <c r="O86" s="5" t="s">
        <v>532</v>
      </c>
      <c r="P86" s="4" t="s">
        <v>162</v>
      </c>
      <c r="Q86" s="50" t="s">
        <v>1443</v>
      </c>
    </row>
    <row r="87" spans="1:17" x14ac:dyDescent="0.25">
      <c r="A87" s="11">
        <f t="shared" si="4"/>
        <v>86</v>
      </c>
      <c r="B87" s="28" t="s">
        <v>1584</v>
      </c>
      <c r="C87" s="30">
        <v>1.1321759259259258E-3</v>
      </c>
      <c r="D87" s="3">
        <f>C87-FR!$C$2</f>
        <v>1.0464120370370358E-4</v>
      </c>
      <c r="E87" s="3">
        <f t="shared" si="3"/>
        <v>2.0833333333318028E-7</v>
      </c>
      <c r="F87" s="4">
        <v>522</v>
      </c>
      <c r="G87" s="32">
        <f>Tableau2[[#This Row],[PP ajustés]]-Tableau2[[#This Row],[PP]]</f>
        <v>-15.320748021146642</v>
      </c>
      <c r="H87" s="18">
        <f>(SUMPRODUCT((Tableau2[Chrono]&gt;=(C87-FR!$T$7))*(Tableau2[Chrono]&lt;=(C87+FR!$T$7))*(Tableau2[PP]))/SUMPRODUCT(--(Tableau2[Chrono]&gt;=(C87-FR!$T$7))*(Tableau2[Chrono]&lt;=(C87+FR!$T$7))))*((SUMPRODUCT((Tableau2[Chrono]&gt;=(C87-FR!$T$7))*(Tableau2[Chrono]&lt;=(C87+FR!$T$7))*(Tableau2[Chrono]))/SUMPRODUCT(--(Tableau2[Chrono]&gt;=(C87-FR!$T$7))*(Tableau2[Chrono]&lt;=(C87+FR!$T$7))))/C87)</f>
        <v>506.67925197885336</v>
      </c>
      <c r="I87" s="4" t="s">
        <v>42</v>
      </c>
      <c r="J87" s="4">
        <v>1973</v>
      </c>
      <c r="K87" s="4" t="s">
        <v>13</v>
      </c>
      <c r="L87" s="4" t="s">
        <v>1510</v>
      </c>
      <c r="M87" s="4" t="s">
        <v>14</v>
      </c>
      <c r="N87" s="5" t="s">
        <v>1524</v>
      </c>
      <c r="O87" s="5" t="s">
        <v>23</v>
      </c>
      <c r="P87" s="4" t="s">
        <v>166</v>
      </c>
      <c r="Q87" s="50" t="s">
        <v>1596</v>
      </c>
    </row>
    <row r="88" spans="1:17" x14ac:dyDescent="0.25">
      <c r="A88" s="11">
        <f t="shared" si="4"/>
        <v>87</v>
      </c>
      <c r="B88" s="28" t="s">
        <v>37</v>
      </c>
      <c r="C88" s="30">
        <v>1.1323611111111111E-3</v>
      </c>
      <c r="D88" s="3">
        <f>C88-FR!$C$2</f>
        <v>1.0482638888888889E-4</v>
      </c>
      <c r="E88" s="3">
        <f t="shared" si="3"/>
        <v>1.8518518518531417E-7</v>
      </c>
      <c r="F88" s="4">
        <v>462</v>
      </c>
      <c r="G88" s="32">
        <f>Tableau2[[#This Row],[PP ajustés]]-Tableau2[[#This Row],[PP]]</f>
        <v>44.5963901689708</v>
      </c>
      <c r="H88" s="18">
        <f>(SUMPRODUCT((Tableau2[Chrono]&gt;=(C88-FR!$T$7))*(Tableau2[Chrono]&lt;=(C88+FR!$T$7))*(Tableau2[PP]))/SUMPRODUCT(--(Tableau2[Chrono]&gt;=(C88-FR!$T$7))*(Tableau2[Chrono]&lt;=(C88+FR!$T$7))))*((SUMPRODUCT((Tableau2[Chrono]&gt;=(C88-FR!$T$7))*(Tableau2[Chrono]&lt;=(C88+FR!$T$7))*(Tableau2[Chrono]))/SUMPRODUCT(--(Tableau2[Chrono]&gt;=(C88-FR!$T$7))*(Tableau2[Chrono]&lt;=(C88+FR!$T$7))))/C88)</f>
        <v>506.5963901689708</v>
      </c>
      <c r="I88" s="4" t="s">
        <v>12</v>
      </c>
      <c r="J88" s="4">
        <v>2004</v>
      </c>
      <c r="K88" s="4" t="s">
        <v>18</v>
      </c>
      <c r="L88" s="4" t="s">
        <v>1510</v>
      </c>
      <c r="M88" s="4" t="s">
        <v>19</v>
      </c>
      <c r="N88" s="5">
        <v>6</v>
      </c>
      <c r="O88" s="5" t="s">
        <v>38</v>
      </c>
      <c r="P88" s="12" t="s">
        <v>162</v>
      </c>
      <c r="Q88" s="50" t="s">
        <v>181</v>
      </c>
    </row>
    <row r="89" spans="1:17" x14ac:dyDescent="0.25">
      <c r="A89" s="11">
        <f t="shared" si="4"/>
        <v>88</v>
      </c>
      <c r="B89" s="28" t="s">
        <v>1444</v>
      </c>
      <c r="C89" s="30">
        <v>1.1329976851851852E-3</v>
      </c>
      <c r="D89" s="3">
        <f>C89-FR!$C$2</f>
        <v>1.0546296296296302E-4</v>
      </c>
      <c r="E89" s="3">
        <f t="shared" si="3"/>
        <v>6.3657407407412443E-7</v>
      </c>
      <c r="F89" s="4">
        <v>500</v>
      </c>
      <c r="G89" s="32">
        <f>Tableau2[[#This Row],[PP ajustés]]-Tableau2[[#This Row],[PP]]</f>
        <v>6.1075981028313322</v>
      </c>
      <c r="H89" s="18">
        <f>(SUMPRODUCT((Tableau2[Chrono]&gt;=(C89-FR!$T$7))*(Tableau2[Chrono]&lt;=(C89+FR!$T$7))*(Tableau2[PP]))/SUMPRODUCT(--(Tableau2[Chrono]&gt;=(C89-FR!$T$7))*(Tableau2[Chrono]&lt;=(C89+FR!$T$7))))*((SUMPRODUCT((Tableau2[Chrono]&gt;=(C89-FR!$T$7))*(Tableau2[Chrono]&lt;=(C89+FR!$T$7))*(Tableau2[Chrono]))/SUMPRODUCT(--(Tableau2[Chrono]&gt;=(C89-FR!$T$7))*(Tableau2[Chrono]&lt;=(C89+FR!$T$7))))/C89)</f>
        <v>506.10759810283133</v>
      </c>
      <c r="I89" s="4" t="s">
        <v>25</v>
      </c>
      <c r="J89" s="4">
        <v>2000</v>
      </c>
      <c r="K89" s="4" t="s">
        <v>13</v>
      </c>
      <c r="L89" s="4" t="s">
        <v>1510</v>
      </c>
      <c r="M89" s="4" t="s">
        <v>67</v>
      </c>
      <c r="N89" s="5">
        <v>5</v>
      </c>
      <c r="O89" s="5" t="s">
        <v>532</v>
      </c>
      <c r="P89" s="4" t="s">
        <v>162</v>
      </c>
      <c r="Q89" s="50" t="s">
        <v>1443</v>
      </c>
    </row>
    <row r="90" spans="1:17" x14ac:dyDescent="0.25">
      <c r="A90" s="11">
        <f t="shared" si="4"/>
        <v>89</v>
      </c>
      <c r="B90" t="s">
        <v>424</v>
      </c>
      <c r="C90" s="3">
        <v>1.1330787037037036E-3</v>
      </c>
      <c r="D90" s="3">
        <f>C90-FR!$C$2</f>
        <v>1.0554398148148142E-4</v>
      </c>
      <c r="E90" s="3">
        <f t="shared" si="3"/>
        <v>8.1018518518398766E-8</v>
      </c>
      <c r="F90" s="4">
        <v>488</v>
      </c>
      <c r="G90" s="35">
        <f>Tableau2[[#This Row],[PP ajustés]]-Tableau2[[#This Row],[PP]]</f>
        <v>18.071409894832016</v>
      </c>
      <c r="H90" s="18">
        <f>(SUMPRODUCT((Tableau2[Chrono]&gt;=(C90-FR!$T$7))*(Tableau2[Chrono]&lt;=(C90+FR!$T$7))*(Tableau2[PP]))/SUMPRODUCT(--(Tableau2[Chrono]&gt;=(C90-FR!$T$7))*(Tableau2[Chrono]&lt;=(C90+FR!$T$7))))*((SUMPRODUCT((Tableau2[Chrono]&gt;=(C90-FR!$T$7))*(Tableau2[Chrono]&lt;=(C90+FR!$T$7))*(Tableau2[Chrono]))/SUMPRODUCT(--(Tableau2[Chrono]&gt;=(C90-FR!$T$7))*(Tableau2[Chrono]&lt;=(C90+FR!$T$7))))/C90)</f>
        <v>506.07140989483202</v>
      </c>
      <c r="I90" s="4" t="s">
        <v>25</v>
      </c>
      <c r="J90" s="4">
        <v>1998</v>
      </c>
      <c r="K90" s="4" t="s">
        <v>13</v>
      </c>
      <c r="L90" s="4" t="s">
        <v>1509</v>
      </c>
      <c r="M90" s="4" t="s">
        <v>19</v>
      </c>
      <c r="N90" s="5">
        <v>5</v>
      </c>
      <c r="O90" s="5" t="s">
        <v>23</v>
      </c>
      <c r="P90" s="4" t="s">
        <v>166</v>
      </c>
      <c r="Q90" s="50" t="s">
        <v>425</v>
      </c>
    </row>
    <row r="91" spans="1:17" x14ac:dyDescent="0.25">
      <c r="A91" s="11">
        <f t="shared" si="4"/>
        <v>90</v>
      </c>
      <c r="B91" s="28" t="s">
        <v>892</v>
      </c>
      <c r="C91" s="30">
        <v>1.1331597222222223E-3</v>
      </c>
      <c r="D91" s="3">
        <f>C91-FR!$C$2</f>
        <v>1.0562500000000003E-4</v>
      </c>
      <c r="E91" s="3">
        <f t="shared" si="3"/>
        <v>8.1018518518615606E-8</v>
      </c>
      <c r="F91" s="4">
        <v>500</v>
      </c>
      <c r="G91" s="32">
        <f>Tableau2[[#This Row],[PP ajustés]]-Tableau2[[#This Row],[PP]]</f>
        <v>6.0352268615930029</v>
      </c>
      <c r="H91" s="18">
        <f>(SUMPRODUCT((Tableau2[Chrono]&gt;=(C91-FR!$T$7))*(Tableau2[Chrono]&lt;=(C91+FR!$T$7))*(Tableau2[PP]))/SUMPRODUCT(--(Tableau2[Chrono]&gt;=(C91-FR!$T$7))*(Tableau2[Chrono]&lt;=(C91+FR!$T$7))))*((SUMPRODUCT((Tableau2[Chrono]&gt;=(C91-FR!$T$7))*(Tableau2[Chrono]&lt;=(C91+FR!$T$7))*(Tableau2[Chrono]))/SUMPRODUCT(--(Tableau2[Chrono]&gt;=(C91-FR!$T$7))*(Tableau2[Chrono]&lt;=(C91+FR!$T$7))))/C91)</f>
        <v>506.035226861593</v>
      </c>
      <c r="I91" s="4" t="s">
        <v>12</v>
      </c>
      <c r="J91" s="4">
        <v>1999</v>
      </c>
      <c r="K91" s="4" t="s">
        <v>18</v>
      </c>
      <c r="L91" s="4" t="s">
        <v>1508</v>
      </c>
      <c r="M91" s="4" t="s">
        <v>67</v>
      </c>
      <c r="N91" s="5">
        <v>6</v>
      </c>
      <c r="O91" s="5" t="s">
        <v>23</v>
      </c>
      <c r="P91" s="4" t="s">
        <v>162</v>
      </c>
      <c r="Q91" s="50" t="s">
        <v>901</v>
      </c>
    </row>
    <row r="92" spans="1:17" x14ac:dyDescent="0.25">
      <c r="A92" s="11">
        <f t="shared" si="4"/>
        <v>91</v>
      </c>
      <c r="B92" t="s">
        <v>422</v>
      </c>
      <c r="C92" s="3">
        <v>1.134039351851852E-3</v>
      </c>
      <c r="D92" s="3">
        <f>C92-FR!$C$2</f>
        <v>1.0650462962962979E-4</v>
      </c>
      <c r="E92" s="3">
        <f t="shared" si="3"/>
        <v>8.7962962962975441E-7</v>
      </c>
      <c r="F92" s="4">
        <v>440</v>
      </c>
      <c r="G92" s="35">
        <f>Tableau2[[#This Row],[PP ajustés]]-Tableau2[[#This Row],[PP]]</f>
        <v>65.642715280352832</v>
      </c>
      <c r="H92" s="18">
        <f>(SUMPRODUCT((Tableau2[Chrono]&gt;=(C92-FR!$T$7))*(Tableau2[Chrono]&lt;=(C92+FR!$T$7))*(Tableau2[PP]))/SUMPRODUCT(--(Tableau2[Chrono]&gt;=(C92-FR!$T$7))*(Tableau2[Chrono]&lt;=(C92+FR!$T$7))))*((SUMPRODUCT((Tableau2[Chrono]&gt;=(C92-FR!$T$7))*(Tableau2[Chrono]&lt;=(C92+FR!$T$7))*(Tableau2[Chrono]))/SUMPRODUCT(--(Tableau2[Chrono]&gt;=(C92-FR!$T$7))*(Tableau2[Chrono]&lt;=(C92+FR!$T$7))))/C92)</f>
        <v>505.64271528035283</v>
      </c>
      <c r="I92" s="4" t="s">
        <v>25</v>
      </c>
      <c r="J92" s="4">
        <v>2004</v>
      </c>
      <c r="K92" s="4" t="s">
        <v>18</v>
      </c>
      <c r="L92" s="4" t="s">
        <v>1509</v>
      </c>
      <c r="M92" s="4" t="s">
        <v>19</v>
      </c>
      <c r="N92" s="5">
        <v>6</v>
      </c>
      <c r="O92" s="5" t="s">
        <v>23</v>
      </c>
      <c r="P92" s="12" t="s">
        <v>162</v>
      </c>
      <c r="Q92" s="50" t="s">
        <v>423</v>
      </c>
    </row>
    <row r="93" spans="1:17" x14ac:dyDescent="0.25">
      <c r="A93" s="11">
        <f t="shared" si="4"/>
        <v>92</v>
      </c>
      <c r="B93" s="28" t="s">
        <v>39</v>
      </c>
      <c r="C93" s="30">
        <v>1.1341666666666668E-3</v>
      </c>
      <c r="D93" s="3">
        <f>C93-FR!$C$2</f>
        <v>1.0663194444444457E-4</v>
      </c>
      <c r="E93" s="3">
        <f t="shared" si="3"/>
        <v>1.2731481481478152E-7</v>
      </c>
      <c r="F93" s="4">
        <v>502</v>
      </c>
      <c r="G93" s="32">
        <f>Tableau2[[#This Row],[PP ajustés]]-Tableau2[[#This Row],[PP]]</f>
        <v>3.585954831866502</v>
      </c>
      <c r="H93" s="18">
        <f>(SUMPRODUCT((Tableau2[Chrono]&gt;=(C93-FR!$T$7))*(Tableau2[Chrono]&lt;=(C93+FR!$T$7))*(Tableau2[PP]))/SUMPRODUCT(--(Tableau2[Chrono]&gt;=(C93-FR!$T$7))*(Tableau2[Chrono]&lt;=(C93+FR!$T$7))))*((SUMPRODUCT((Tableau2[Chrono]&gt;=(C93-FR!$T$7))*(Tableau2[Chrono]&lt;=(C93+FR!$T$7))*(Tableau2[Chrono]))/SUMPRODUCT(--(Tableau2[Chrono]&gt;=(C93-FR!$T$7))*(Tableau2[Chrono]&lt;=(C93+FR!$T$7))))/C93)</f>
        <v>505.5859548318665</v>
      </c>
      <c r="I93" s="4" t="s">
        <v>12</v>
      </c>
      <c r="J93" s="4">
        <v>2007</v>
      </c>
      <c r="K93" s="4" t="s">
        <v>18</v>
      </c>
      <c r="L93" s="4" t="s">
        <v>1510</v>
      </c>
      <c r="M93" s="4" t="s">
        <v>14</v>
      </c>
      <c r="N93" s="5">
        <v>6</v>
      </c>
      <c r="O93" s="5" t="s">
        <v>23</v>
      </c>
      <c r="P93" s="4" t="s">
        <v>166</v>
      </c>
      <c r="Q93" s="50" t="s">
        <v>182</v>
      </c>
    </row>
    <row r="94" spans="1:17" x14ac:dyDescent="0.25">
      <c r="A94" s="11">
        <f t="shared" si="4"/>
        <v>93</v>
      </c>
      <c r="B94" s="28" t="s">
        <v>1149</v>
      </c>
      <c r="C94" s="30">
        <v>1.134525462962963E-3</v>
      </c>
      <c r="D94" s="3">
        <f>C94-FR!$C$2</f>
        <v>1.0699074074074083E-4</v>
      </c>
      <c r="E94" s="3">
        <f t="shared" si="3"/>
        <v>3.587962962962616E-7</v>
      </c>
      <c r="F94" s="4">
        <v>558</v>
      </c>
      <c r="G94" s="32">
        <f>Tableau2[[#This Row],[PP ajustés]]-Tableau2[[#This Row],[PP]]</f>
        <v>-53.674913165609155</v>
      </c>
      <c r="H94" s="18">
        <f>(SUMPRODUCT((Tableau2[Chrono]&gt;=(C94-FR!$T$7))*(Tableau2[Chrono]&lt;=(C94+FR!$T$7))*(Tableau2[PP]))/SUMPRODUCT(--(Tableau2[Chrono]&gt;=(C94-FR!$T$7))*(Tableau2[Chrono]&lt;=(C94+FR!$T$7))))*((SUMPRODUCT((Tableau2[Chrono]&gt;=(C94-FR!$T$7))*(Tableau2[Chrono]&lt;=(C94+FR!$T$7))*(Tableau2[Chrono]))/SUMPRODUCT(--(Tableau2[Chrono]&gt;=(C94-FR!$T$7))*(Tableau2[Chrono]&lt;=(C94+FR!$T$7))))/C94)</f>
        <v>504.32508683439085</v>
      </c>
      <c r="I94" s="4" t="s">
        <v>42</v>
      </c>
      <c r="J94" s="4">
        <v>2013</v>
      </c>
      <c r="K94" s="4" t="s">
        <v>18</v>
      </c>
      <c r="L94" s="4" t="s">
        <v>1510</v>
      </c>
      <c r="M94" s="4" t="s">
        <v>67</v>
      </c>
      <c r="N94" s="5">
        <v>6</v>
      </c>
      <c r="O94" s="5" t="s">
        <v>58</v>
      </c>
      <c r="P94" s="4" t="s">
        <v>174</v>
      </c>
      <c r="Q94" s="50" t="s">
        <v>1173</v>
      </c>
    </row>
    <row r="95" spans="1:17" x14ac:dyDescent="0.25">
      <c r="A95" s="11">
        <f t="shared" si="4"/>
        <v>94</v>
      </c>
      <c r="B95" s="28" t="s">
        <v>1585</v>
      </c>
      <c r="C95" s="30">
        <v>1.135324074074074E-3</v>
      </c>
      <c r="D95" s="3">
        <f>C95-FR!$C$2</f>
        <v>1.0778935185185175E-4</v>
      </c>
      <c r="E95" s="3">
        <f t="shared" si="3"/>
        <v>7.9861111111092196E-7</v>
      </c>
      <c r="F95" s="4">
        <v>536</v>
      </c>
      <c r="G95" s="32">
        <f>Tableau2[[#This Row],[PP ajustés]]-Tableau2[[#This Row],[PP]]</f>
        <v>-31.39739739908515</v>
      </c>
      <c r="H95" s="18">
        <f>(SUMPRODUCT((Tableau2[Chrono]&gt;=(C95-FR!$T$7))*(Tableau2[Chrono]&lt;=(C95+FR!$T$7))*(Tableau2[PP]))/SUMPRODUCT(--(Tableau2[Chrono]&gt;=(C95-FR!$T$7))*(Tableau2[Chrono]&lt;=(C95+FR!$T$7))))*((SUMPRODUCT((Tableau2[Chrono]&gt;=(C95-FR!$T$7))*(Tableau2[Chrono]&lt;=(C95+FR!$T$7))*(Tableau2[Chrono]))/SUMPRODUCT(--(Tableau2[Chrono]&gt;=(C95-FR!$T$7))*(Tableau2[Chrono]&lt;=(C95+FR!$T$7))))/C95)</f>
        <v>504.60260260091485</v>
      </c>
      <c r="I95" s="4" t="s">
        <v>42</v>
      </c>
      <c r="J95" s="4">
        <v>1966</v>
      </c>
      <c r="K95" s="4" t="s">
        <v>13</v>
      </c>
      <c r="L95" s="4" t="s">
        <v>1510</v>
      </c>
      <c r="M95" s="4" t="s">
        <v>19</v>
      </c>
      <c r="N95" s="5" t="s">
        <v>151</v>
      </c>
      <c r="O95" s="5" t="s">
        <v>612</v>
      </c>
      <c r="P95" s="4" t="s">
        <v>184</v>
      </c>
      <c r="Q95" s="50" t="s">
        <v>1597</v>
      </c>
    </row>
    <row r="96" spans="1:17" x14ac:dyDescent="0.25">
      <c r="A96" s="11">
        <f t="shared" si="4"/>
        <v>95</v>
      </c>
      <c r="B96" t="s">
        <v>1568</v>
      </c>
      <c r="C96" s="3">
        <v>1.1354050925925926E-3</v>
      </c>
      <c r="D96" s="3">
        <f>C96-FR!$C$2</f>
        <v>1.0787037037037037E-4</v>
      </c>
      <c r="E96" s="3">
        <f t="shared" si="3"/>
        <v>8.1018518518615606E-8</v>
      </c>
      <c r="F96" s="4">
        <v>498</v>
      </c>
      <c r="G96" s="32">
        <f>Tableau2[[#This Row],[PP ajustés]]-Tableau2[[#This Row],[PP]]</f>
        <v>6.5665959319558169</v>
      </c>
      <c r="H96" s="18">
        <f>(SUMPRODUCT((Tableau2[Chrono]&gt;=(C96-FR!$T$7))*(Tableau2[Chrono]&lt;=(C96+FR!$T$7))*(Tableau2[PP]))/SUMPRODUCT(--(Tableau2[Chrono]&gt;=(C96-FR!$T$7))*(Tableau2[Chrono]&lt;=(C96+FR!$T$7))))*((SUMPRODUCT((Tableau2[Chrono]&gt;=(C96-FR!$T$7))*(Tableau2[Chrono]&lt;=(C96+FR!$T$7))*(Tableau2[Chrono]))/SUMPRODUCT(--(Tableau2[Chrono]&gt;=(C96-FR!$T$7))*(Tableau2[Chrono]&lt;=(C96+FR!$T$7))))/C96)</f>
        <v>504.56659593195582</v>
      </c>
      <c r="I96" s="4" t="s">
        <v>42</v>
      </c>
      <c r="J96" s="4">
        <v>2010</v>
      </c>
      <c r="K96" s="4" t="s">
        <v>18</v>
      </c>
      <c r="L96" s="4" t="s">
        <v>1510</v>
      </c>
      <c r="M96" s="1" t="s">
        <v>14</v>
      </c>
      <c r="N96" s="4">
        <v>6</v>
      </c>
      <c r="O96" s="5" t="s">
        <v>58</v>
      </c>
      <c r="P96" s="62" t="s">
        <v>162</v>
      </c>
      <c r="Q96" s="50" t="s">
        <v>1571</v>
      </c>
    </row>
    <row r="97" spans="1:17" x14ac:dyDescent="0.25">
      <c r="A97" s="11">
        <f t="shared" si="4"/>
        <v>96</v>
      </c>
      <c r="B97" s="28" t="s">
        <v>524</v>
      </c>
      <c r="C97" s="30">
        <v>1.1356365740740741E-3</v>
      </c>
      <c r="D97" s="3">
        <f>C97-FR!$C$2</f>
        <v>1.0810185185185185E-4</v>
      </c>
      <c r="E97" s="3">
        <f t="shared" si="3"/>
        <v>2.3148148148148008E-7</v>
      </c>
      <c r="F97" s="4">
        <v>482</v>
      </c>
      <c r="G97" s="32">
        <f>Tableau2[[#This Row],[PP ajustés]]-Tableau2[[#This Row],[PP]]</f>
        <v>22.463748043996929</v>
      </c>
      <c r="H97" s="18">
        <f>(SUMPRODUCT((Tableau2[Chrono]&gt;=(C97-FR!$T$7))*(Tableau2[Chrono]&lt;=(C97+FR!$T$7))*(Tableau2[PP]))/SUMPRODUCT(--(Tableau2[Chrono]&gt;=(C97-FR!$T$7))*(Tableau2[Chrono]&lt;=(C97+FR!$T$7))))*((SUMPRODUCT((Tableau2[Chrono]&gt;=(C97-FR!$T$7))*(Tableau2[Chrono]&lt;=(C97+FR!$T$7))*(Tableau2[Chrono]))/SUMPRODUCT(--(Tableau2[Chrono]&gt;=(C97-FR!$T$7))*(Tableau2[Chrono]&lt;=(C97+FR!$T$7))))/C97)</f>
        <v>504.46374804399693</v>
      </c>
      <c r="I97" s="4" t="s">
        <v>25</v>
      </c>
      <c r="J97" s="4">
        <v>2002</v>
      </c>
      <c r="K97" s="4" t="s">
        <v>18</v>
      </c>
      <c r="L97" s="4" t="s">
        <v>1509</v>
      </c>
      <c r="M97" s="4" t="s">
        <v>67</v>
      </c>
      <c r="N97" s="5">
        <v>5</v>
      </c>
      <c r="O97" s="5" t="s">
        <v>36</v>
      </c>
      <c r="P97" s="4" t="s">
        <v>162</v>
      </c>
      <c r="Q97" s="50" t="s">
        <v>529</v>
      </c>
    </row>
    <row r="98" spans="1:17" x14ac:dyDescent="0.25">
      <c r="A98" s="11">
        <f t="shared" si="4"/>
        <v>97</v>
      </c>
      <c r="B98" s="28" t="s">
        <v>1531</v>
      </c>
      <c r="C98" s="30">
        <v>1.135775462962963E-3</v>
      </c>
      <c r="D98" s="3">
        <f>C98-FR!$C$2</f>
        <v>1.0824074074074078E-4</v>
      </c>
      <c r="E98" s="3">
        <f t="shared" si="3"/>
        <v>1.3888888888893142E-7</v>
      </c>
      <c r="F98" s="4">
        <v>463</v>
      </c>
      <c r="G98" s="32">
        <f>Tableau2[[#This Row],[PP ajustés]]-Tableau2[[#This Row],[PP]]</f>
        <v>41.402059434112971</v>
      </c>
      <c r="H98" s="18">
        <f>(SUMPRODUCT((Tableau2[Chrono]&gt;=(C98-FR!$T$7))*(Tableau2[Chrono]&lt;=(C98+FR!$T$7))*(Tableau2[PP]))/SUMPRODUCT(--(Tableau2[Chrono]&gt;=(C98-FR!$T$7))*(Tableau2[Chrono]&lt;=(C98+FR!$T$7))))*((SUMPRODUCT((Tableau2[Chrono]&gt;=(C98-FR!$T$7))*(Tableau2[Chrono]&lt;=(C98+FR!$T$7))*(Tableau2[Chrono]))/SUMPRODUCT(--(Tableau2[Chrono]&gt;=(C98-FR!$T$7))*(Tableau2[Chrono]&lt;=(C98+FR!$T$7))))/C98)</f>
        <v>504.40205943411297</v>
      </c>
      <c r="I98" s="4" t="s">
        <v>12</v>
      </c>
      <c r="J98" s="4">
        <v>1992</v>
      </c>
      <c r="K98" s="4" t="s">
        <v>18</v>
      </c>
      <c r="L98" s="4" t="s">
        <v>1509</v>
      </c>
      <c r="M98" s="4" t="s">
        <v>14</v>
      </c>
      <c r="N98" s="5" t="s">
        <v>1519</v>
      </c>
      <c r="O98" s="5" t="s">
        <v>532</v>
      </c>
      <c r="P98" s="62" t="s">
        <v>162</v>
      </c>
      <c r="Q98" s="50" t="s">
        <v>1532</v>
      </c>
    </row>
    <row r="99" spans="1:17" x14ac:dyDescent="0.25">
      <c r="A99" s="11">
        <f t="shared" si="4"/>
        <v>98</v>
      </c>
      <c r="B99" s="28" t="s">
        <v>1535</v>
      </c>
      <c r="C99" s="30">
        <v>1.1366319444444445E-3</v>
      </c>
      <c r="D99" s="3">
        <f>C99-FR!$C$2</f>
        <v>1.0909722222222223E-4</v>
      </c>
      <c r="E99" s="3">
        <f t="shared" si="3"/>
        <v>8.5648148148145462E-7</v>
      </c>
      <c r="F99" s="4">
        <v>454</v>
      </c>
      <c r="G99" s="32">
        <f>Tableau2[[#This Row],[PP ajustés]]-Tableau2[[#This Row],[PP]]</f>
        <v>47.815064997972058</v>
      </c>
      <c r="H99" s="18">
        <f>(SUMPRODUCT((Tableau2[Chrono]&gt;=(C99-FR!$T$7))*(Tableau2[Chrono]&lt;=(C99+FR!$T$7))*(Tableau2[PP]))/SUMPRODUCT(--(Tableau2[Chrono]&gt;=(C99-FR!$T$7))*(Tableau2[Chrono]&lt;=(C99+FR!$T$7))))*((SUMPRODUCT((Tableau2[Chrono]&gt;=(C99-FR!$T$7))*(Tableau2[Chrono]&lt;=(C99+FR!$T$7))*(Tableau2[Chrono]))/SUMPRODUCT(--(Tableau2[Chrono]&gt;=(C99-FR!$T$7))*(Tableau2[Chrono]&lt;=(C99+FR!$T$7))))/C99)</f>
        <v>501.81506499797206</v>
      </c>
      <c r="I99" s="4" t="s">
        <v>12</v>
      </c>
      <c r="J99" s="4">
        <v>2001</v>
      </c>
      <c r="K99" s="4" t="s">
        <v>18</v>
      </c>
      <c r="L99" s="4" t="s">
        <v>1509</v>
      </c>
      <c r="M99" s="4" t="s">
        <v>14</v>
      </c>
      <c r="N99" s="5" t="s">
        <v>1524</v>
      </c>
      <c r="O99" s="5" t="s">
        <v>23</v>
      </c>
      <c r="P99" s="62" t="s">
        <v>162</v>
      </c>
      <c r="Q99" s="50" t="s">
        <v>1536</v>
      </c>
    </row>
    <row r="100" spans="1:17" x14ac:dyDescent="0.25">
      <c r="A100" s="11">
        <f t="shared" si="4"/>
        <v>99</v>
      </c>
      <c r="B100" s="28" t="s">
        <v>1394</v>
      </c>
      <c r="C100" s="30">
        <v>1.1371990740740741E-3</v>
      </c>
      <c r="D100" s="3">
        <f>C100-FR!$C$2</f>
        <v>1.0966435185185189E-4</v>
      </c>
      <c r="E100" s="3">
        <f t="shared" si="3"/>
        <v>5.6712962962965872E-7</v>
      </c>
      <c r="F100" s="4">
        <v>466</v>
      </c>
      <c r="G100" s="32">
        <f>Tableau2[[#This Row],[PP ajustés]]-Tableau2[[#This Row],[PP]]</f>
        <v>34.602990564273455</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500.60299056427345</v>
      </c>
      <c r="I100" s="4" t="s">
        <v>12</v>
      </c>
      <c r="J100" s="4">
        <v>2002</v>
      </c>
      <c r="K100" s="4" t="s">
        <v>18</v>
      </c>
      <c r="L100" s="4" t="s">
        <v>1510</v>
      </c>
      <c r="M100" s="4" t="s">
        <v>67</v>
      </c>
      <c r="N100" s="5">
        <v>5</v>
      </c>
      <c r="O100" s="5" t="s">
        <v>532</v>
      </c>
      <c r="P100" s="12" t="s">
        <v>162</v>
      </c>
      <c r="Q100" s="50" t="s">
        <v>1393</v>
      </c>
    </row>
    <row r="101" spans="1:17" x14ac:dyDescent="0.25">
      <c r="A101" s="11">
        <f t="shared" si="4"/>
        <v>100</v>
      </c>
      <c r="B101" s="28" t="s">
        <v>1475</v>
      </c>
      <c r="C101" s="30">
        <v>1.1376041666666668E-3</v>
      </c>
      <c r="D101" s="3">
        <f>C101-FR!$C$2</f>
        <v>1.1006944444444454E-4</v>
      </c>
      <c r="E101" s="3">
        <f t="shared" si="3"/>
        <v>4.0509259259264435E-7</v>
      </c>
      <c r="F101" s="4">
        <v>526</v>
      </c>
      <c r="G101" s="32">
        <f>Tableau2[[#This Row],[PP ajustés]]-Tableau2[[#This Row],[PP]]</f>
        <v>-27.780143544105556</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498.21985645589444</v>
      </c>
      <c r="I101" s="4" t="s">
        <v>22</v>
      </c>
      <c r="J101" s="4">
        <v>1987</v>
      </c>
      <c r="K101" s="4" t="s">
        <v>13</v>
      </c>
      <c r="L101" s="4" t="s">
        <v>1511</v>
      </c>
      <c r="M101" s="4" t="s">
        <v>67</v>
      </c>
      <c r="N101" s="5">
        <v>5</v>
      </c>
      <c r="O101" s="5" t="s">
        <v>58</v>
      </c>
      <c r="P101" s="4" t="s">
        <v>184</v>
      </c>
      <c r="Q101" s="50" t="s">
        <v>1474</v>
      </c>
    </row>
    <row r="102" spans="1:17" x14ac:dyDescent="0.25">
      <c r="A102" s="11">
        <f t="shared" si="4"/>
        <v>101</v>
      </c>
      <c r="B102" s="28" t="s">
        <v>978</v>
      </c>
      <c r="C102" s="30">
        <v>1.1387268518518519E-3</v>
      </c>
      <c r="D102" s="3">
        <f>C102-FR!$C$2</f>
        <v>1.111921296296297E-4</v>
      </c>
      <c r="E102" s="3">
        <f t="shared" si="3"/>
        <v>1.1226851851851676E-6</v>
      </c>
      <c r="F102" s="4">
        <v>615</v>
      </c>
      <c r="G102" s="32">
        <f>Tableau2[[#This Row],[PP ajustés]]-Tableau2[[#This Row],[PP]]</f>
        <v>-118.81360952815481</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496.18639047184519</v>
      </c>
      <c r="I102" s="4" t="s">
        <v>42</v>
      </c>
      <c r="J102" s="4" t="s">
        <v>17</v>
      </c>
      <c r="K102" s="4" t="s">
        <v>18</v>
      </c>
      <c r="L102" s="4" t="s">
        <v>1510</v>
      </c>
      <c r="M102" s="4" t="s">
        <v>67</v>
      </c>
      <c r="N102" s="5">
        <v>4</v>
      </c>
      <c r="O102" s="5" t="s">
        <v>927</v>
      </c>
      <c r="P102" s="4" t="s">
        <v>195</v>
      </c>
      <c r="Q102" s="50" t="s">
        <v>979</v>
      </c>
    </row>
    <row r="103" spans="1:17" x14ac:dyDescent="0.25">
      <c r="A103" s="11">
        <f t="shared" si="4"/>
        <v>102</v>
      </c>
      <c r="B103" s="28" t="s">
        <v>40</v>
      </c>
      <c r="C103" s="30">
        <v>1.1391666666666666E-3</v>
      </c>
      <c r="D103" s="3">
        <f>C103-FR!$C$2</f>
        <v>1.1163194444444437E-4</v>
      </c>
      <c r="E103" s="3">
        <f t="shared" si="3"/>
        <v>4.3981481481466037E-7</v>
      </c>
      <c r="F103" s="4">
        <v>500</v>
      </c>
      <c r="G103" s="32">
        <f>Tableau2[[#This Row],[PP ajustés]]-Tableau2[[#This Row],[PP]]</f>
        <v>-4.3871865727837189</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495.61281342721628</v>
      </c>
      <c r="I103" s="4" t="s">
        <v>32</v>
      </c>
      <c r="J103" s="4">
        <v>2008</v>
      </c>
      <c r="K103" s="4" t="s">
        <v>18</v>
      </c>
      <c r="L103" s="4" t="s">
        <v>1510</v>
      </c>
      <c r="M103" s="4" t="s">
        <v>14</v>
      </c>
      <c r="N103" s="5">
        <v>6</v>
      </c>
      <c r="O103" s="5" t="s">
        <v>23</v>
      </c>
      <c r="P103" s="4" t="s">
        <v>166</v>
      </c>
      <c r="Q103" s="50" t="s">
        <v>183</v>
      </c>
    </row>
    <row r="104" spans="1:17" x14ac:dyDescent="0.25">
      <c r="A104" s="11">
        <f t="shared" si="4"/>
        <v>103</v>
      </c>
      <c r="B104" s="28" t="s">
        <v>1181</v>
      </c>
      <c r="C104" s="30">
        <v>1.1395949074074075E-3</v>
      </c>
      <c r="D104" s="3">
        <f>C104-FR!$C$2</f>
        <v>1.1206018518518531E-4</v>
      </c>
      <c r="E104" s="3">
        <f t="shared" si="3"/>
        <v>4.2824074074094415E-7</v>
      </c>
      <c r="F104" s="4">
        <v>496</v>
      </c>
      <c r="G104" s="32">
        <f>Tableau2[[#This Row],[PP ajustés]]-Tableau2[[#This Row],[PP]]</f>
        <v>-1.0111985510578734</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494.98880144894213</v>
      </c>
      <c r="I104" s="4" t="s">
        <v>22</v>
      </c>
      <c r="J104" s="4">
        <v>2007</v>
      </c>
      <c r="K104" s="4" t="s">
        <v>18</v>
      </c>
      <c r="L104" s="4" t="s">
        <v>1510</v>
      </c>
      <c r="M104" s="4" t="s">
        <v>67</v>
      </c>
      <c r="N104" s="5">
        <v>6</v>
      </c>
      <c r="O104" s="5" t="s">
        <v>23</v>
      </c>
      <c r="P104" s="4" t="s">
        <v>162</v>
      </c>
      <c r="Q104" s="50" t="s">
        <v>1188</v>
      </c>
    </row>
    <row r="105" spans="1:17" x14ac:dyDescent="0.25">
      <c r="A105" s="11">
        <f t="shared" si="4"/>
        <v>104</v>
      </c>
      <c r="B105" s="28" t="s">
        <v>567</v>
      </c>
      <c r="C105" s="30">
        <v>1.139699074074074E-3</v>
      </c>
      <c r="D105" s="3">
        <f>C105-FR!$C$2</f>
        <v>1.1216435185185179E-4</v>
      </c>
      <c r="E105" s="3">
        <f t="shared" si="3"/>
        <v>1.0416666666648172E-7</v>
      </c>
      <c r="F105" s="4">
        <v>483</v>
      </c>
      <c r="G105" s="32">
        <f>Tableau2[[#This Row],[PP ajustés]]-Tableau2[[#This Row],[PP]]</f>
        <v>11.561442063572827</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494.56144206357283</v>
      </c>
      <c r="I105" s="4" t="s">
        <v>566</v>
      </c>
      <c r="J105" s="4">
        <v>2004</v>
      </c>
      <c r="K105" s="4" t="s">
        <v>18</v>
      </c>
      <c r="L105" s="4" t="s">
        <v>1509</v>
      </c>
      <c r="M105" s="4" t="s">
        <v>67</v>
      </c>
      <c r="N105" s="5">
        <v>6</v>
      </c>
      <c r="O105" s="5" t="s">
        <v>23</v>
      </c>
      <c r="P105" s="4" t="s">
        <v>174</v>
      </c>
      <c r="Q105" s="50" t="s">
        <v>568</v>
      </c>
    </row>
    <row r="106" spans="1:17" x14ac:dyDescent="0.25">
      <c r="A106" s="11">
        <f t="shared" si="4"/>
        <v>105</v>
      </c>
      <c r="B106" s="28" t="s">
        <v>1578</v>
      </c>
      <c r="C106" s="30">
        <v>1.1400115740740741E-3</v>
      </c>
      <c r="D106" s="3">
        <f>C106-FR!$C$2</f>
        <v>1.1247685185185189E-4</v>
      </c>
      <c r="E106" s="3">
        <f t="shared" si="3"/>
        <v>3.1250000000009569E-7</v>
      </c>
      <c r="F106" s="4">
        <v>544</v>
      </c>
      <c r="G106" s="32">
        <f>Tableau2[[#This Row],[PP ajustés]]-Tableau2[[#This Row],[PP]]</f>
        <v>-50.064958632777348</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493.93504136722265</v>
      </c>
      <c r="I106" s="4" t="s">
        <v>42</v>
      </c>
      <c r="J106" s="4">
        <v>1970</v>
      </c>
      <c r="K106" s="4" t="s">
        <v>13</v>
      </c>
      <c r="L106" s="4" t="s">
        <v>1510</v>
      </c>
      <c r="M106" s="4" t="s">
        <v>14</v>
      </c>
      <c r="N106" s="5" t="s">
        <v>1519</v>
      </c>
      <c r="O106" s="5" t="s">
        <v>36</v>
      </c>
      <c r="P106" s="4" t="s">
        <v>174</v>
      </c>
      <c r="Q106" s="50" t="s">
        <v>1588</v>
      </c>
    </row>
    <row r="107" spans="1:17" x14ac:dyDescent="0.25">
      <c r="A107" s="11">
        <f t="shared" si="4"/>
        <v>106</v>
      </c>
      <c r="B107" s="28" t="s">
        <v>41</v>
      </c>
      <c r="C107" s="30">
        <v>1.140949074074074E-3</v>
      </c>
      <c r="D107" s="3">
        <f>C107-FR!$C$2</f>
        <v>1.1341435185185174E-4</v>
      </c>
      <c r="E107" s="3">
        <f t="shared" si="3"/>
        <v>9.3749999999985338E-7</v>
      </c>
      <c r="F107" s="4">
        <v>534</v>
      </c>
      <c r="G107" s="32">
        <f>Tableau2[[#This Row],[PP ajustés]]-Tableau2[[#This Row],[PP]]</f>
        <v>-43.111335039821824</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490.88866496017818</v>
      </c>
      <c r="I107" s="4" t="s">
        <v>42</v>
      </c>
      <c r="J107" s="4">
        <v>1960</v>
      </c>
      <c r="K107" s="4" t="s">
        <v>13</v>
      </c>
      <c r="L107" s="4" t="s">
        <v>1510</v>
      </c>
      <c r="M107" s="4" t="s">
        <v>19</v>
      </c>
      <c r="N107" s="5">
        <v>6</v>
      </c>
      <c r="O107" s="5" t="s">
        <v>23</v>
      </c>
      <c r="P107" s="4" t="s">
        <v>184</v>
      </c>
      <c r="Q107" s="50" t="s">
        <v>185</v>
      </c>
    </row>
    <row r="108" spans="1:17" x14ac:dyDescent="0.25">
      <c r="A108" s="11">
        <f t="shared" si="4"/>
        <v>107</v>
      </c>
      <c r="B108" s="28" t="s">
        <v>1502</v>
      </c>
      <c r="C108" s="30">
        <v>1.1415509259259258E-3</v>
      </c>
      <c r="D108" s="3">
        <f>C108-FR!$C$2</f>
        <v>1.1401620370370363E-4</v>
      </c>
      <c r="E108" s="3">
        <f t="shared" si="3"/>
        <v>6.0185185185189158E-7</v>
      </c>
      <c r="F108" s="4">
        <v>470</v>
      </c>
      <c r="G108" s="32">
        <f>Tableau2[[#This Row],[PP ajustés]]-Tableau2[[#This Row],[PP]]</f>
        <v>19.298288680310691</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489.29828868031069</v>
      </c>
      <c r="I108" s="4" t="s">
        <v>22</v>
      </c>
      <c r="J108" s="4">
        <v>2000</v>
      </c>
      <c r="K108" s="4" t="s">
        <v>18</v>
      </c>
      <c r="L108" s="4" t="s">
        <v>1509</v>
      </c>
      <c r="M108" s="4" t="s">
        <v>19</v>
      </c>
      <c r="N108" s="5">
        <v>6</v>
      </c>
      <c r="O108" s="5" t="s">
        <v>23</v>
      </c>
      <c r="P108" s="12" t="s">
        <v>162</v>
      </c>
      <c r="Q108" s="50" t="s">
        <v>1503</v>
      </c>
    </row>
    <row r="109" spans="1:17" x14ac:dyDescent="0.25">
      <c r="A109" s="11">
        <f t="shared" si="4"/>
        <v>108</v>
      </c>
      <c r="B109" s="28" t="s">
        <v>43</v>
      </c>
      <c r="C109" s="30">
        <v>1.1415856481481483E-3</v>
      </c>
      <c r="D109" s="3">
        <f>C109-FR!$C$2</f>
        <v>1.1405092592592608E-4</v>
      </c>
      <c r="E109" s="3">
        <f t="shared" si="3"/>
        <v>3.4722222222449695E-8</v>
      </c>
      <c r="F109" s="4">
        <v>471</v>
      </c>
      <c r="G109" s="32">
        <f>Tableau2[[#This Row],[PP ajustés]]-Tableau2[[#This Row],[PP]]</f>
        <v>18.283406289365928</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489.28340628936593</v>
      </c>
      <c r="I109" s="4" t="s">
        <v>12</v>
      </c>
      <c r="J109" s="4">
        <v>2012</v>
      </c>
      <c r="K109" s="4" t="s">
        <v>18</v>
      </c>
      <c r="L109" s="4" t="s">
        <v>1508</v>
      </c>
      <c r="M109" s="4" t="s">
        <v>35</v>
      </c>
      <c r="N109" s="5">
        <v>6</v>
      </c>
      <c r="O109" s="5" t="s">
        <v>36</v>
      </c>
      <c r="P109" s="12" t="s">
        <v>162</v>
      </c>
      <c r="Q109" s="50" t="s">
        <v>186</v>
      </c>
    </row>
    <row r="110" spans="1:17" x14ac:dyDescent="0.25">
      <c r="A110" s="11">
        <f t="shared" si="4"/>
        <v>109</v>
      </c>
      <c r="B110" s="28" t="s">
        <v>44</v>
      </c>
      <c r="C110" s="30">
        <v>1.1429282407407408E-3</v>
      </c>
      <c r="D110" s="3">
        <f>C110-FR!$C$2</f>
        <v>1.1539351851851858E-4</v>
      </c>
      <c r="E110" s="3">
        <f t="shared" si="3"/>
        <v>1.3425925925924977E-6</v>
      </c>
      <c r="F110" s="4">
        <v>470</v>
      </c>
      <c r="G110" s="32">
        <f>Tableau2[[#This Row],[PP ajustés]]-Tableau2[[#This Row],[PP]]</f>
        <v>18.480578630381956</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488.48057863038196</v>
      </c>
      <c r="I110" s="4" t="s">
        <v>12</v>
      </c>
      <c r="J110" s="4">
        <v>2004</v>
      </c>
      <c r="K110" s="4" t="s">
        <v>18</v>
      </c>
      <c r="L110" s="4" t="s">
        <v>1508</v>
      </c>
      <c r="M110" s="4" t="s">
        <v>35</v>
      </c>
      <c r="N110" s="5">
        <v>6</v>
      </c>
      <c r="O110" s="5" t="s">
        <v>36</v>
      </c>
      <c r="P110" s="12" t="s">
        <v>162</v>
      </c>
      <c r="Q110" s="50" t="s">
        <v>187</v>
      </c>
    </row>
    <row r="111" spans="1:17" x14ac:dyDescent="0.25">
      <c r="A111" s="11">
        <f t="shared" si="4"/>
        <v>110</v>
      </c>
      <c r="B111" s="28" t="s">
        <v>1278</v>
      </c>
      <c r="C111" s="30">
        <v>1.1431481481481481E-3</v>
      </c>
      <c r="D111" s="3">
        <f>C111-FR!$C$2</f>
        <v>1.1561342592592591E-4</v>
      </c>
      <c r="E111" s="3">
        <f t="shared" si="3"/>
        <v>2.1990740740733018E-7</v>
      </c>
      <c r="F111" s="4">
        <v>449</v>
      </c>
      <c r="G111" s="32">
        <f>Tableau2[[#This Row],[PP ajustés]]-Tableau2[[#This Row],[PP]]</f>
        <v>39.386609622262142</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488.38660962226214</v>
      </c>
      <c r="I111" s="4" t="s">
        <v>12</v>
      </c>
      <c r="J111" s="4">
        <v>2000</v>
      </c>
      <c r="K111" s="4" t="s">
        <v>18</v>
      </c>
      <c r="L111" s="4" t="s">
        <v>1510</v>
      </c>
      <c r="M111" s="4" t="s">
        <v>19</v>
      </c>
      <c r="N111" s="5">
        <v>6</v>
      </c>
      <c r="O111" s="5" t="s">
        <v>23</v>
      </c>
      <c r="P111" s="12" t="s">
        <v>162</v>
      </c>
      <c r="Q111" s="50" t="s">
        <v>1280</v>
      </c>
    </row>
    <row r="112" spans="1:17" x14ac:dyDescent="0.25">
      <c r="A112" s="11">
        <f t="shared" si="4"/>
        <v>111</v>
      </c>
      <c r="B112" s="28" t="s">
        <v>1337</v>
      </c>
      <c r="C112" s="30">
        <v>1.1442824074074074E-3</v>
      </c>
      <c r="D112" s="3">
        <f>C112-FR!$C$2</f>
        <v>1.1674768518518523E-4</v>
      </c>
      <c r="E112" s="3">
        <f t="shared" si="3"/>
        <v>1.1342592592593174E-6</v>
      </c>
      <c r="F112" s="4">
        <v>505</v>
      </c>
      <c r="G112" s="32">
        <f>Tableau2[[#This Row],[PP ajustés]]-Tableau2[[#This Row],[PP]]</f>
        <v>-17.580103330140787</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487.41989666985921</v>
      </c>
      <c r="I112" s="4" t="s">
        <v>25</v>
      </c>
      <c r="J112" s="4">
        <v>2003</v>
      </c>
      <c r="K112" s="4" t="s">
        <v>18</v>
      </c>
      <c r="L112" s="4" t="s">
        <v>1510</v>
      </c>
      <c r="M112" s="4" t="s">
        <v>67</v>
      </c>
      <c r="N112" s="5">
        <v>6</v>
      </c>
      <c r="O112" s="5" t="s">
        <v>58</v>
      </c>
      <c r="P112" s="4" t="s">
        <v>166</v>
      </c>
      <c r="Q112" s="50" t="s">
        <v>1338</v>
      </c>
    </row>
    <row r="113" spans="1:17" x14ac:dyDescent="0.25">
      <c r="A113" s="11">
        <f t="shared" si="4"/>
        <v>112</v>
      </c>
      <c r="B113" s="28" t="s">
        <v>790</v>
      </c>
      <c r="C113" s="30">
        <v>1.1444212962962964E-3</v>
      </c>
      <c r="D113" s="3">
        <f>C113-FR!$C$2</f>
        <v>1.1688657407407416E-4</v>
      </c>
      <c r="E113" s="3">
        <f t="shared" si="3"/>
        <v>1.3888888888893142E-7</v>
      </c>
      <c r="F113" s="4">
        <v>503</v>
      </c>
      <c r="G113" s="32">
        <f>Tableau2[[#This Row],[PP ajustés]]-Tableau2[[#This Row],[PP]]</f>
        <v>-15.639257426704546</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487.36074257329545</v>
      </c>
      <c r="I113" s="4" t="s">
        <v>22</v>
      </c>
      <c r="J113" s="4">
        <v>2003</v>
      </c>
      <c r="K113" s="4" t="s">
        <v>18</v>
      </c>
      <c r="L113" s="4" t="s">
        <v>1508</v>
      </c>
      <c r="M113" s="4" t="s">
        <v>788</v>
      </c>
      <c r="N113" s="5">
        <v>6</v>
      </c>
      <c r="O113" s="5" t="s">
        <v>58</v>
      </c>
      <c r="P113" s="4" t="s">
        <v>162</v>
      </c>
      <c r="Q113" s="50" t="s">
        <v>791</v>
      </c>
    </row>
    <row r="114" spans="1:17" x14ac:dyDescent="0.25">
      <c r="A114" s="11">
        <f t="shared" si="4"/>
        <v>113</v>
      </c>
      <c r="B114" s="28" t="s">
        <v>1339</v>
      </c>
      <c r="C114" s="30">
        <v>1.1459375E-3</v>
      </c>
      <c r="D114" s="3">
        <f>C114-FR!$C$2</f>
        <v>1.1840277777777782E-4</v>
      </c>
      <c r="E114" s="3">
        <f t="shared" si="3"/>
        <v>1.516203703703662E-6</v>
      </c>
      <c r="F114" s="4">
        <v>505</v>
      </c>
      <c r="G114" s="32">
        <f>Tableau2[[#This Row],[PP ajustés]]-Tableau2[[#This Row],[PP]]</f>
        <v>-17.095766427722822</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487.90423357227718</v>
      </c>
      <c r="I114" s="4" t="s">
        <v>25</v>
      </c>
      <c r="J114" s="4">
        <v>2006</v>
      </c>
      <c r="K114" s="4" t="s">
        <v>18</v>
      </c>
      <c r="L114" s="4" t="s">
        <v>1510</v>
      </c>
      <c r="M114" s="4" t="s">
        <v>67</v>
      </c>
      <c r="N114" s="5">
        <v>6</v>
      </c>
      <c r="O114" s="5" t="s">
        <v>58</v>
      </c>
      <c r="P114" s="4" t="s">
        <v>166</v>
      </c>
      <c r="Q114" s="50" t="s">
        <v>1338</v>
      </c>
    </row>
    <row r="115" spans="1:17" x14ac:dyDescent="0.25">
      <c r="A115" s="11">
        <f t="shared" si="4"/>
        <v>114</v>
      </c>
      <c r="B115" s="28" t="s">
        <v>1389</v>
      </c>
      <c r="C115" s="30">
        <v>1.1459837962962962E-3</v>
      </c>
      <c r="D115" s="3">
        <f>C115-FR!$C$2</f>
        <v>1.1844907407407399E-4</v>
      </c>
      <c r="E115" s="3">
        <f t="shared" si="3"/>
        <v>4.6296296296165912E-8</v>
      </c>
      <c r="F115" s="4">
        <v>461</v>
      </c>
      <c r="G115" s="32">
        <f>Tableau2[[#This Row],[PP ajustés]]-Tableau2[[#This Row],[PP]]</f>
        <v>26.884522858186358</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487.88452285818636</v>
      </c>
      <c r="I115" s="4" t="s">
        <v>12</v>
      </c>
      <c r="J115" s="4">
        <v>2000</v>
      </c>
      <c r="K115" s="4" t="s">
        <v>18</v>
      </c>
      <c r="L115" s="4" t="s">
        <v>1510</v>
      </c>
      <c r="M115" s="4" t="s">
        <v>67</v>
      </c>
      <c r="N115" s="5">
        <v>5</v>
      </c>
      <c r="O115" s="5" t="s">
        <v>23</v>
      </c>
      <c r="P115" s="12" t="s">
        <v>162</v>
      </c>
      <c r="Q115" s="50" t="s">
        <v>1387</v>
      </c>
    </row>
    <row r="116" spans="1:17" x14ac:dyDescent="0.25">
      <c r="A116" s="11">
        <f t="shared" si="4"/>
        <v>115</v>
      </c>
      <c r="B116" s="28" t="s">
        <v>1440</v>
      </c>
      <c r="C116" s="30">
        <v>1.1459837962962962E-3</v>
      </c>
      <c r="D116" s="3">
        <f>C116-FR!$C$2</f>
        <v>1.1844907407407399E-4</v>
      </c>
      <c r="E116" s="3">
        <f t="shared" si="3"/>
        <v>0</v>
      </c>
      <c r="F116" s="4">
        <v>488</v>
      </c>
      <c r="G116" s="32">
        <f>Tableau2[[#This Row],[PP ajustés]]-Tableau2[[#This Row],[PP]]</f>
        <v>-0.11547714181364199</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487.88452285818636</v>
      </c>
      <c r="I116" s="4" t="s">
        <v>25</v>
      </c>
      <c r="J116" s="4">
        <v>2003</v>
      </c>
      <c r="K116" s="4" t="s">
        <v>13</v>
      </c>
      <c r="L116" s="4" t="s">
        <v>1510</v>
      </c>
      <c r="M116" s="4" t="s">
        <v>67</v>
      </c>
      <c r="N116" s="5">
        <v>5</v>
      </c>
      <c r="O116" s="5" t="s">
        <v>38</v>
      </c>
      <c r="P116" s="4" t="s">
        <v>162</v>
      </c>
      <c r="Q116" s="50" t="s">
        <v>1441</v>
      </c>
    </row>
    <row r="117" spans="1:17" x14ac:dyDescent="0.25">
      <c r="A117" s="11">
        <f t="shared" si="4"/>
        <v>116</v>
      </c>
      <c r="B117" s="28" t="s">
        <v>1438</v>
      </c>
      <c r="C117" s="30">
        <v>1.1459953703703704E-3</v>
      </c>
      <c r="D117" s="3">
        <f>C117-FR!$C$2</f>
        <v>1.1846064814814814E-4</v>
      </c>
      <c r="E117" s="3">
        <f t="shared" si="3"/>
        <v>1.1574074074149898E-8</v>
      </c>
      <c r="F117" s="4">
        <v>496</v>
      </c>
      <c r="G117" s="32">
        <f>Tableau2[[#This Row],[PP ajustés]]-Tableau2[[#This Row],[PP]]</f>
        <v>-8.1204045714989661</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487.87959542850103</v>
      </c>
      <c r="I117" s="4" t="s">
        <v>25</v>
      </c>
      <c r="J117" s="4">
        <v>1997</v>
      </c>
      <c r="K117" s="4" t="s">
        <v>13</v>
      </c>
      <c r="L117" s="4" t="s">
        <v>1510</v>
      </c>
      <c r="M117" s="4" t="s">
        <v>67</v>
      </c>
      <c r="N117" s="5">
        <v>5</v>
      </c>
      <c r="O117" s="5" t="s">
        <v>532</v>
      </c>
      <c r="P117" s="4" t="s">
        <v>166</v>
      </c>
      <c r="Q117" s="50" t="s">
        <v>1439</v>
      </c>
    </row>
    <row r="118" spans="1:17" x14ac:dyDescent="0.25">
      <c r="A118" s="11">
        <f t="shared" si="4"/>
        <v>117</v>
      </c>
      <c r="B118" s="28" t="s">
        <v>1179</v>
      </c>
      <c r="C118" s="30">
        <v>1.1463657407407408E-3</v>
      </c>
      <c r="D118" s="3">
        <f>C118-FR!$C$2</f>
        <v>1.1883101851851855E-4</v>
      </c>
      <c r="E118" s="3">
        <f t="shared" si="3"/>
        <v>3.703703703704115E-7</v>
      </c>
      <c r="F118" s="4">
        <v>509</v>
      </c>
      <c r="G118" s="32">
        <f>Tableau2[[#This Row],[PP ajustés]]-Tableau2[[#This Row],[PP]]</f>
        <v>-22.366611751105609</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486.63338824889439</v>
      </c>
      <c r="I118" s="4" t="s">
        <v>12</v>
      </c>
      <c r="J118" s="4">
        <v>2007</v>
      </c>
      <c r="K118" s="4" t="s">
        <v>18</v>
      </c>
      <c r="L118" s="4" t="s">
        <v>1510</v>
      </c>
      <c r="M118" s="4" t="s">
        <v>35</v>
      </c>
      <c r="N118" s="5">
        <v>8</v>
      </c>
      <c r="O118" s="5" t="s">
        <v>782</v>
      </c>
      <c r="P118" s="4" t="s">
        <v>166</v>
      </c>
      <c r="Q118" s="50" t="s">
        <v>1185</v>
      </c>
    </row>
    <row r="119" spans="1:17" x14ac:dyDescent="0.25">
      <c r="A119" s="11">
        <f t="shared" si="4"/>
        <v>118</v>
      </c>
      <c r="B119" s="28" t="s">
        <v>523</v>
      </c>
      <c r="C119" s="30">
        <v>1.1477314814814816E-3</v>
      </c>
      <c r="D119" s="3">
        <f>C119-FR!$C$2</f>
        <v>1.2019675925925935E-4</v>
      </c>
      <c r="E119" s="3">
        <f t="shared" si="3"/>
        <v>1.3657407407407975E-6</v>
      </c>
      <c r="F119" s="4">
        <v>482</v>
      </c>
      <c r="G119" s="32">
        <f>Tableau2[[#This Row],[PP ajustés]]-Tableau2[[#This Row],[PP]]</f>
        <v>4.0738605827742163</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486.07386058277422</v>
      </c>
      <c r="I119" s="4" t="s">
        <v>25</v>
      </c>
      <c r="J119" s="4">
        <v>1998</v>
      </c>
      <c r="K119" s="4" t="s">
        <v>18</v>
      </c>
      <c r="L119" s="4" t="s">
        <v>1509</v>
      </c>
      <c r="M119" s="4" t="s">
        <v>67</v>
      </c>
      <c r="N119" s="5">
        <v>5</v>
      </c>
      <c r="O119" s="5" t="s">
        <v>23</v>
      </c>
      <c r="P119" s="4" t="s">
        <v>166</v>
      </c>
      <c r="Q119" s="50" t="s">
        <v>528</v>
      </c>
    </row>
    <row r="120" spans="1:17" x14ac:dyDescent="0.25">
      <c r="A120" s="11">
        <f t="shared" si="4"/>
        <v>119</v>
      </c>
      <c r="B120" s="28" t="s">
        <v>1180</v>
      </c>
      <c r="C120" s="30">
        <v>1.1479050925925925E-3</v>
      </c>
      <c r="D120" s="3">
        <f>C120-FR!$C$2</f>
        <v>1.2037037037037029E-4</v>
      </c>
      <c r="E120" s="3">
        <f t="shared" si="3"/>
        <v>1.7361111111094743E-7</v>
      </c>
      <c r="F120" s="4">
        <v>488</v>
      </c>
      <c r="G120" s="32">
        <f>Tableau2[[#This Row],[PP ajustés]]-Tableau2[[#This Row],[PP]]</f>
        <v>-1.9519885313982854</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486.04801146860171</v>
      </c>
      <c r="I120" s="4" t="s">
        <v>22</v>
      </c>
      <c r="J120" s="4">
        <v>2007</v>
      </c>
      <c r="K120" s="4" t="s">
        <v>18</v>
      </c>
      <c r="L120" s="4" t="s">
        <v>1510</v>
      </c>
      <c r="M120" s="4" t="s">
        <v>67</v>
      </c>
      <c r="N120" s="5">
        <v>6</v>
      </c>
      <c r="O120" s="5" t="s">
        <v>23</v>
      </c>
      <c r="P120" s="4" t="s">
        <v>162</v>
      </c>
      <c r="Q120" s="50" t="s">
        <v>1187</v>
      </c>
    </row>
    <row r="121" spans="1:17" x14ac:dyDescent="0.25">
      <c r="A121" s="11">
        <f t="shared" si="4"/>
        <v>120</v>
      </c>
      <c r="B121" s="28" t="s">
        <v>45</v>
      </c>
      <c r="C121" s="30">
        <v>1.1484027777777779E-3</v>
      </c>
      <c r="D121" s="3">
        <f>C121-FR!$C$2</f>
        <v>1.208680555555557E-4</v>
      </c>
      <c r="E121" s="3">
        <f t="shared" si="3"/>
        <v>4.9768518518540986E-7</v>
      </c>
      <c r="F121" s="4">
        <v>453</v>
      </c>
      <c r="G121" s="32">
        <f>Tableau2[[#This Row],[PP ajustés]]-Tableau2[[#This Row],[PP]]</f>
        <v>33.299458946156562</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486.29945894615656</v>
      </c>
      <c r="I121" s="4" t="s">
        <v>12</v>
      </c>
      <c r="J121" s="4">
        <v>2002</v>
      </c>
      <c r="K121" s="4" t="s">
        <v>13</v>
      </c>
      <c r="L121" s="4" t="s">
        <v>1509</v>
      </c>
      <c r="M121" s="4" t="s">
        <v>14</v>
      </c>
      <c r="N121" s="5">
        <v>6</v>
      </c>
      <c r="O121" s="5" t="s">
        <v>46</v>
      </c>
      <c r="P121" s="12" t="s">
        <v>162</v>
      </c>
      <c r="Q121" s="50" t="s">
        <v>188</v>
      </c>
    </row>
    <row r="122" spans="1:17" x14ac:dyDescent="0.25">
      <c r="A122" s="11">
        <f t="shared" si="4"/>
        <v>121</v>
      </c>
      <c r="B122" s="28" t="s">
        <v>857</v>
      </c>
      <c r="C122" s="30">
        <v>1.1486574074074075E-3</v>
      </c>
      <c r="D122" s="3">
        <f>C122-FR!$C$2</f>
        <v>1.2112268518518527E-4</v>
      </c>
      <c r="E122" s="3">
        <f t="shared" si="3"/>
        <v>2.5462962962956304E-7</v>
      </c>
      <c r="F122" s="4">
        <v>493</v>
      </c>
      <c r="G122" s="32">
        <f>Tableau2[[#This Row],[PP ajustés]]-Tableau2[[#This Row],[PP]]</f>
        <v>-6.8083419092786244</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486.19165809072138</v>
      </c>
      <c r="I122" s="4" t="s">
        <v>12</v>
      </c>
      <c r="J122" s="4">
        <v>2000</v>
      </c>
      <c r="K122" s="4" t="s">
        <v>18</v>
      </c>
      <c r="L122" s="4" t="s">
        <v>1508</v>
      </c>
      <c r="M122" s="4" t="s">
        <v>67</v>
      </c>
      <c r="N122" s="5">
        <v>5</v>
      </c>
      <c r="O122" s="5" t="s">
        <v>532</v>
      </c>
      <c r="P122" s="4" t="s">
        <v>166</v>
      </c>
      <c r="Q122" s="50" t="s">
        <v>860</v>
      </c>
    </row>
    <row r="123" spans="1:17" x14ac:dyDescent="0.25">
      <c r="A123" s="11">
        <f t="shared" si="4"/>
        <v>122</v>
      </c>
      <c r="B123" s="28" t="s">
        <v>1148</v>
      </c>
      <c r="C123" s="30">
        <v>1.1488541666666667E-3</v>
      </c>
      <c r="D123" s="3">
        <f>C123-FR!$C$2</f>
        <v>1.2131944444444451E-4</v>
      </c>
      <c r="E123" s="3">
        <f t="shared" si="3"/>
        <v>1.9675925925924723E-7</v>
      </c>
      <c r="F123" s="4">
        <v>501</v>
      </c>
      <c r="G123" s="32">
        <f>Tableau2[[#This Row],[PP ajustés]]-Tableau2[[#This Row],[PP]]</f>
        <v>-14.467017281843766</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486.53298271815623</v>
      </c>
      <c r="I123" s="4" t="s">
        <v>42</v>
      </c>
      <c r="J123" s="4">
        <v>2013</v>
      </c>
      <c r="K123" s="4" t="s">
        <v>18</v>
      </c>
      <c r="L123" s="4" t="s">
        <v>1510</v>
      </c>
      <c r="M123" s="4" t="s">
        <v>67</v>
      </c>
      <c r="N123" s="5">
        <v>6</v>
      </c>
      <c r="O123" s="5" t="s">
        <v>23</v>
      </c>
      <c r="P123" s="4" t="s">
        <v>166</v>
      </c>
      <c r="Q123" s="50" t="s">
        <v>1172</v>
      </c>
    </row>
    <row r="124" spans="1:17" x14ac:dyDescent="0.25">
      <c r="A124" s="11">
        <f t="shared" si="4"/>
        <v>123</v>
      </c>
      <c r="B124" s="28" t="s">
        <v>1390</v>
      </c>
      <c r="C124" s="30">
        <v>1.1488773148148148E-3</v>
      </c>
      <c r="D124" s="3">
        <f>C124-FR!$C$2</f>
        <v>1.213425925925926E-4</v>
      </c>
      <c r="E124" s="3">
        <f t="shared" si="3"/>
        <v>2.3148148148082956E-8</v>
      </c>
      <c r="F124" s="4">
        <v>462</v>
      </c>
      <c r="G124" s="32">
        <f>Tableau2[[#This Row],[PP ajustés]]-Tableau2[[#This Row],[PP]]</f>
        <v>24.523179811076716</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486.52317981107672</v>
      </c>
      <c r="I124" s="4" t="s">
        <v>12</v>
      </c>
      <c r="J124" s="4">
        <v>2001</v>
      </c>
      <c r="K124" s="4" t="s">
        <v>18</v>
      </c>
      <c r="L124" s="4" t="s">
        <v>1510</v>
      </c>
      <c r="M124" s="4" t="s">
        <v>67</v>
      </c>
      <c r="N124" s="5">
        <v>5</v>
      </c>
      <c r="O124" s="5" t="s">
        <v>532</v>
      </c>
      <c r="P124" s="12" t="s">
        <v>162</v>
      </c>
      <c r="Q124" s="50" t="s">
        <v>1391</v>
      </c>
    </row>
    <row r="125" spans="1:17" x14ac:dyDescent="0.25">
      <c r="A125" s="11">
        <f t="shared" si="4"/>
        <v>124</v>
      </c>
      <c r="B125" s="28" t="s">
        <v>47</v>
      </c>
      <c r="C125" s="30">
        <v>1.148888888888889E-3</v>
      </c>
      <c r="D125" s="3">
        <f>C125-FR!$C$2</f>
        <v>1.2135416666666675E-4</v>
      </c>
      <c r="E125" s="3">
        <f t="shared" si="3"/>
        <v>1.1574074074149898E-8</v>
      </c>
      <c r="F125" s="4">
        <v>470</v>
      </c>
      <c r="G125" s="32">
        <f>Tableau2[[#This Row],[PP ajustés]]-Tableau2[[#This Row],[PP]]</f>
        <v>16.518278505670764</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486.51827850567076</v>
      </c>
      <c r="I125" s="4" t="s">
        <v>12</v>
      </c>
      <c r="J125" s="4">
        <v>2009</v>
      </c>
      <c r="K125" s="4" t="s">
        <v>18</v>
      </c>
      <c r="L125" s="4" t="s">
        <v>1508</v>
      </c>
      <c r="M125" s="4" t="s">
        <v>35</v>
      </c>
      <c r="N125" s="5">
        <v>6</v>
      </c>
      <c r="O125" s="5" t="s">
        <v>36</v>
      </c>
      <c r="P125" s="4" t="s">
        <v>162</v>
      </c>
      <c r="Q125" s="50" t="s">
        <v>189</v>
      </c>
    </row>
    <row r="126" spans="1:17" x14ac:dyDescent="0.25">
      <c r="A126" s="11">
        <f t="shared" si="4"/>
        <v>125</v>
      </c>
      <c r="B126" s="28" t="s">
        <v>1533</v>
      </c>
      <c r="C126" s="30">
        <v>1.1490277777777779E-3</v>
      </c>
      <c r="D126" s="3">
        <f>C126-FR!$C$2</f>
        <v>1.2149305555555568E-4</v>
      </c>
      <c r="E126" s="3">
        <f t="shared" si="3"/>
        <v>1.3888888888893142E-7</v>
      </c>
      <c r="F126" s="4">
        <v>449</v>
      </c>
      <c r="G126" s="32">
        <f>Tableau2[[#This Row],[PP ajustés]]-Tableau2[[#This Row],[PP]]</f>
        <v>37.459470542597387</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486.45947054259739</v>
      </c>
      <c r="I126" s="4" t="s">
        <v>12</v>
      </c>
      <c r="J126" s="4">
        <v>2001</v>
      </c>
      <c r="K126" s="4" t="s">
        <v>18</v>
      </c>
      <c r="L126" s="4" t="s">
        <v>1509</v>
      </c>
      <c r="M126" s="4" t="s">
        <v>14</v>
      </c>
      <c r="N126" s="5" t="s">
        <v>1524</v>
      </c>
      <c r="O126" s="5" t="s">
        <v>23</v>
      </c>
      <c r="P126" s="62" t="s">
        <v>162</v>
      </c>
      <c r="Q126" s="50" t="s">
        <v>1534</v>
      </c>
    </row>
    <row r="127" spans="1:17" x14ac:dyDescent="0.25">
      <c r="A127" s="11">
        <f t="shared" si="4"/>
        <v>126</v>
      </c>
      <c r="B127" s="28" t="s">
        <v>890</v>
      </c>
      <c r="C127" s="30">
        <v>1.1490393518518518E-3</v>
      </c>
      <c r="D127" s="3">
        <f>C127-FR!$C$2</f>
        <v>1.2150462962962961E-4</v>
      </c>
      <c r="E127" s="3">
        <f t="shared" si="3"/>
        <v>1.1574074073933058E-8</v>
      </c>
      <c r="F127" s="4">
        <v>475</v>
      </c>
      <c r="G127" s="32">
        <f>Tableau2[[#This Row],[PP ajustés]]-Tableau2[[#This Row],[PP]]</f>
        <v>11.22841332836407</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486.22841332836407</v>
      </c>
      <c r="I127" s="4" t="s">
        <v>12</v>
      </c>
      <c r="J127" s="4">
        <v>2002</v>
      </c>
      <c r="K127" s="4" t="s">
        <v>18</v>
      </c>
      <c r="L127" s="4" t="s">
        <v>1508</v>
      </c>
      <c r="M127" s="4" t="s">
        <v>67</v>
      </c>
      <c r="N127" s="5">
        <v>6</v>
      </c>
      <c r="O127" s="5" t="s">
        <v>532</v>
      </c>
      <c r="P127" s="4" t="s">
        <v>162</v>
      </c>
      <c r="Q127" s="50" t="s">
        <v>893</v>
      </c>
    </row>
    <row r="128" spans="1:17" x14ac:dyDescent="0.25">
      <c r="A128" s="11">
        <f t="shared" si="4"/>
        <v>127</v>
      </c>
      <c r="B128" s="28" t="s">
        <v>1370</v>
      </c>
      <c r="C128" s="30">
        <v>1.149050925925926E-3</v>
      </c>
      <c r="D128" s="3">
        <f>C128-FR!$C$2</f>
        <v>1.2151620370370376E-4</v>
      </c>
      <c r="E128" s="3">
        <f t="shared" si="3"/>
        <v>1.1574074074149898E-8</v>
      </c>
      <c r="F128" s="4">
        <v>507</v>
      </c>
      <c r="G128" s="32">
        <f>Tableau2[[#This Row],[PP ajustés]]-Tableau2[[#This Row],[PP]]</f>
        <v>-20.776484316767153</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486.22351568323285</v>
      </c>
      <c r="I128" s="4" t="s">
        <v>42</v>
      </c>
      <c r="J128" s="4">
        <v>1999</v>
      </c>
      <c r="K128" s="4" t="s">
        <v>13</v>
      </c>
      <c r="L128" s="4" t="s">
        <v>1510</v>
      </c>
      <c r="M128" s="4" t="s">
        <v>67</v>
      </c>
      <c r="N128" s="5">
        <v>6</v>
      </c>
      <c r="O128" s="5" t="s">
        <v>58</v>
      </c>
      <c r="P128" s="4" t="s">
        <v>166</v>
      </c>
      <c r="Q128" s="50" t="s">
        <v>1371</v>
      </c>
    </row>
    <row r="129" spans="1:17" x14ac:dyDescent="0.25">
      <c r="A129" s="11">
        <f t="shared" si="4"/>
        <v>128</v>
      </c>
      <c r="B129" s="28" t="s">
        <v>1388</v>
      </c>
      <c r="C129" s="30">
        <v>1.1492013888888888E-3</v>
      </c>
      <c r="D129" s="3">
        <f>C129-FR!$C$2</f>
        <v>1.2166666666666662E-4</v>
      </c>
      <c r="E129" s="3">
        <f t="shared" si="3"/>
        <v>1.5046296296286447E-7</v>
      </c>
      <c r="F129" s="4">
        <v>459</v>
      </c>
      <c r="G129" s="32">
        <f>Tableau2[[#This Row],[PP ajustés]]-Tableau2[[#This Row],[PP]]</f>
        <v>26.567222587750791</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485.56722258775079</v>
      </c>
      <c r="I129" s="4" t="s">
        <v>12</v>
      </c>
      <c r="J129" s="4">
        <v>1998</v>
      </c>
      <c r="K129" s="4" t="s">
        <v>18</v>
      </c>
      <c r="L129" s="4" t="s">
        <v>1510</v>
      </c>
      <c r="M129" s="4" t="s">
        <v>67</v>
      </c>
      <c r="N129" s="5">
        <v>5</v>
      </c>
      <c r="O129" s="5" t="s">
        <v>23</v>
      </c>
      <c r="P129" s="12" t="s">
        <v>162</v>
      </c>
      <c r="Q129" s="50" t="s">
        <v>1387</v>
      </c>
    </row>
    <row r="130" spans="1:17" x14ac:dyDescent="0.25">
      <c r="A130" s="11">
        <f t="shared" si="4"/>
        <v>129</v>
      </c>
      <c r="B130" s="28" t="s">
        <v>872</v>
      </c>
      <c r="C130" s="30">
        <v>1.1497106481481482E-3</v>
      </c>
      <c r="D130" s="3">
        <f>C130-FR!$C$2</f>
        <v>1.2217592592592597E-4</v>
      </c>
      <c r="E130" s="3">
        <f t="shared" ref="E130:E193" si="5">C130-$C129</f>
        <v>5.0925925925934291E-7</v>
      </c>
      <c r="F130" s="4">
        <v>487</v>
      </c>
      <c r="G130" s="32">
        <f>Tableau2[[#This Row],[PP ajustés]]-Tableau2[[#This Row],[PP]]</f>
        <v>-1.872772380776496</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485.1272276192235</v>
      </c>
      <c r="I130" s="4" t="s">
        <v>12</v>
      </c>
      <c r="J130" s="4">
        <v>1996</v>
      </c>
      <c r="K130" s="4" t="s">
        <v>18</v>
      </c>
      <c r="L130" s="4" t="s">
        <v>1508</v>
      </c>
      <c r="M130" s="4" t="s">
        <v>67</v>
      </c>
      <c r="N130" s="5">
        <v>5</v>
      </c>
      <c r="O130" s="5" t="s">
        <v>58</v>
      </c>
      <c r="P130" s="4" t="s">
        <v>166</v>
      </c>
      <c r="Q130" s="50" t="s">
        <v>878</v>
      </c>
    </row>
    <row r="131" spans="1:17" x14ac:dyDescent="0.25">
      <c r="A131" s="11">
        <f t="shared" si="4"/>
        <v>130</v>
      </c>
      <c r="B131" s="28" t="s">
        <v>1182</v>
      </c>
      <c r="C131" s="30">
        <v>1.1506481481481483E-3</v>
      </c>
      <c r="D131" s="3">
        <f>C131-FR!$C$2</f>
        <v>1.2311342592592604E-4</v>
      </c>
      <c r="E131" s="3">
        <f t="shared" si="5"/>
        <v>9.3750000000007022E-7</v>
      </c>
      <c r="F131" s="4">
        <v>470</v>
      </c>
      <c r="G131" s="32">
        <f>Tableau2[[#This Row],[PP ajustés]]-Tableau2[[#This Row],[PP]]</f>
        <v>11.287205207653244</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481.28720520765324</v>
      </c>
      <c r="I131" s="4" t="s">
        <v>22</v>
      </c>
      <c r="J131" s="4">
        <v>2004</v>
      </c>
      <c r="K131" s="4" t="s">
        <v>18</v>
      </c>
      <c r="L131" s="4" t="s">
        <v>1510</v>
      </c>
      <c r="M131" s="4" t="s">
        <v>67</v>
      </c>
      <c r="N131" s="5">
        <v>6</v>
      </c>
      <c r="O131" s="5" t="s">
        <v>141</v>
      </c>
      <c r="P131" s="4" t="s">
        <v>162</v>
      </c>
      <c r="Q131" s="50" t="s">
        <v>1201</v>
      </c>
    </row>
    <row r="132" spans="1:17" x14ac:dyDescent="0.25">
      <c r="A132" s="11">
        <f t="shared" ref="A132:A195" si="6">A131+1</f>
        <v>131</v>
      </c>
      <c r="B132" s="28" t="s">
        <v>887</v>
      </c>
      <c r="C132" s="30">
        <v>1.1509143518518518E-3</v>
      </c>
      <c r="D132" s="3">
        <f>C132-FR!$C$2</f>
        <v>1.2337962962962953E-4</v>
      </c>
      <c r="E132" s="3">
        <f t="shared" si="5"/>
        <v>2.6620370370349609E-7</v>
      </c>
      <c r="F132" s="4">
        <v>466</v>
      </c>
      <c r="G132" s="32">
        <f>Tableau2[[#This Row],[PP ajustés]]-Tableau2[[#This Row],[PP]]</f>
        <v>14.364978821511386</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480.36497882151139</v>
      </c>
      <c r="I132" s="4" t="s">
        <v>12</v>
      </c>
      <c r="J132" s="4">
        <v>2001</v>
      </c>
      <c r="K132" s="4" t="s">
        <v>18</v>
      </c>
      <c r="L132" s="4" t="s">
        <v>1508</v>
      </c>
      <c r="M132" s="4" t="s">
        <v>67</v>
      </c>
      <c r="N132" s="5">
        <v>6</v>
      </c>
      <c r="O132" s="5" t="s">
        <v>36</v>
      </c>
      <c r="P132" s="4" t="s">
        <v>162</v>
      </c>
      <c r="Q132" s="50" t="s">
        <v>899</v>
      </c>
    </row>
    <row r="133" spans="1:17" x14ac:dyDescent="0.25">
      <c r="A133" s="11">
        <f t="shared" si="6"/>
        <v>132</v>
      </c>
      <c r="B133" s="28" t="s">
        <v>897</v>
      </c>
      <c r="C133" s="30">
        <v>1.1516087962962962E-3</v>
      </c>
      <c r="D133" s="3">
        <f>C133-FR!$C$2</f>
        <v>1.2407407407407397E-4</v>
      </c>
      <c r="E133" s="3">
        <f t="shared" si="5"/>
        <v>6.9444444444444024E-7</v>
      </c>
      <c r="F133" s="4">
        <v>471</v>
      </c>
      <c r="G133" s="32">
        <f>Tableau2[[#This Row],[PP ajustés]]-Tableau2[[#This Row],[PP]]</f>
        <v>7.5864314210431871</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478.58643142104319</v>
      </c>
      <c r="I133" s="4" t="s">
        <v>12</v>
      </c>
      <c r="J133" s="4">
        <v>2000</v>
      </c>
      <c r="K133" s="4" t="s">
        <v>18</v>
      </c>
      <c r="L133" s="4" t="s">
        <v>1508</v>
      </c>
      <c r="M133" s="4" t="s">
        <v>67</v>
      </c>
      <c r="N133" s="5">
        <v>6</v>
      </c>
      <c r="O133" s="5" t="s">
        <v>532</v>
      </c>
      <c r="P133" s="4" t="s">
        <v>162</v>
      </c>
      <c r="Q133" s="50" t="s">
        <v>893</v>
      </c>
    </row>
    <row r="134" spans="1:17" x14ac:dyDescent="0.25">
      <c r="A134" s="11">
        <f t="shared" si="6"/>
        <v>133</v>
      </c>
      <c r="B134" s="28" t="s">
        <v>1261</v>
      </c>
      <c r="C134" s="30">
        <v>1.1516898148148148E-3</v>
      </c>
      <c r="D134" s="3">
        <f>C134-FR!$C$2</f>
        <v>1.2415509259259259E-4</v>
      </c>
      <c r="E134" s="3">
        <f t="shared" si="5"/>
        <v>8.1018518518615606E-8</v>
      </c>
      <c r="F134" s="4">
        <v>485</v>
      </c>
      <c r="G134" s="32">
        <f>Tableau2[[#This Row],[PP ajustés]]-Tableau2[[#This Row],[PP]]</f>
        <v>-5.7334268879315005</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479.2665731120685</v>
      </c>
      <c r="I134" s="4" t="s">
        <v>22</v>
      </c>
      <c r="J134" s="4">
        <v>2001</v>
      </c>
      <c r="K134" s="4" t="s">
        <v>18</v>
      </c>
      <c r="L134" s="4" t="s">
        <v>1510</v>
      </c>
      <c r="M134" s="4" t="s">
        <v>19</v>
      </c>
      <c r="N134" s="5">
        <v>6</v>
      </c>
      <c r="O134" s="5" t="s">
        <v>23</v>
      </c>
      <c r="P134" s="4" t="s">
        <v>166</v>
      </c>
      <c r="Q134" s="50" t="s">
        <v>1266</v>
      </c>
    </row>
    <row r="135" spans="1:17" x14ac:dyDescent="0.25">
      <c r="A135" s="11">
        <f t="shared" si="6"/>
        <v>134</v>
      </c>
      <c r="B135" s="28" t="s">
        <v>48</v>
      </c>
      <c r="C135" s="30">
        <v>1.1519560185185185E-3</v>
      </c>
      <c r="D135" s="3">
        <f>C135-FR!$C$2</f>
        <v>1.244212962962963E-4</v>
      </c>
      <c r="E135" s="3">
        <f t="shared" si="5"/>
        <v>2.6620370370371294E-7</v>
      </c>
      <c r="F135" s="4">
        <v>472</v>
      </c>
      <c r="G135" s="32">
        <f>Tableau2[[#This Row],[PP ajustés]]-Tableau2[[#This Row],[PP]]</f>
        <v>7.1558201538194339</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479.15582015381943</v>
      </c>
      <c r="I135" s="4" t="s">
        <v>12</v>
      </c>
      <c r="J135" s="4">
        <v>2001</v>
      </c>
      <c r="K135" s="4" t="s">
        <v>13</v>
      </c>
      <c r="L135" s="4" t="s">
        <v>1508</v>
      </c>
      <c r="M135" s="4" t="s">
        <v>35</v>
      </c>
      <c r="N135" s="5">
        <v>5</v>
      </c>
      <c r="O135" s="5" t="s">
        <v>49</v>
      </c>
      <c r="P135" s="4" t="s">
        <v>162</v>
      </c>
      <c r="Q135" s="50" t="s">
        <v>190</v>
      </c>
    </row>
    <row r="136" spans="1:17" x14ac:dyDescent="0.25">
      <c r="A136" s="11">
        <f t="shared" si="6"/>
        <v>135</v>
      </c>
      <c r="B136" s="28" t="s">
        <v>50</v>
      </c>
      <c r="C136" s="30">
        <v>1.1521412037037036E-3</v>
      </c>
      <c r="D136" s="3">
        <f>C136-FR!$C$2</f>
        <v>1.246064814814814E-4</v>
      </c>
      <c r="E136" s="3">
        <f t="shared" si="5"/>
        <v>1.8518518518509733E-7</v>
      </c>
      <c r="F136" s="4">
        <v>475</v>
      </c>
      <c r="G136" s="32">
        <f>Tableau2[[#This Row],[PP ajustés]]-Tableau2[[#This Row],[PP]]</f>
        <v>4.0788048027474701</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479.07880480274747</v>
      </c>
      <c r="I136" s="4" t="s">
        <v>12</v>
      </c>
      <c r="J136" s="4">
        <v>2000</v>
      </c>
      <c r="K136" s="4" t="s">
        <v>13</v>
      </c>
      <c r="L136" s="4" t="s">
        <v>1509</v>
      </c>
      <c r="M136" s="4" t="s">
        <v>19</v>
      </c>
      <c r="N136" s="5">
        <v>5</v>
      </c>
      <c r="O136" s="5" t="s">
        <v>23</v>
      </c>
      <c r="P136" s="4" t="s">
        <v>166</v>
      </c>
      <c r="Q136" s="50" t="s">
        <v>191</v>
      </c>
    </row>
    <row r="137" spans="1:17" x14ac:dyDescent="0.25">
      <c r="A137" s="11">
        <f t="shared" si="6"/>
        <v>136</v>
      </c>
      <c r="B137" s="28" t="s">
        <v>619</v>
      </c>
      <c r="C137" s="30">
        <v>1.1521759259259261E-3</v>
      </c>
      <c r="D137" s="3">
        <f>C137-FR!$C$2</f>
        <v>1.2464120370370385E-4</v>
      </c>
      <c r="E137" s="3">
        <f t="shared" si="5"/>
        <v>3.4722222222449695E-8</v>
      </c>
      <c r="F137" s="4">
        <v>481</v>
      </c>
      <c r="G137" s="32">
        <f>Tableau2[[#This Row],[PP ajustés]]-Tableau2[[#This Row],[PP]]</f>
        <v>-2.2572655740810319</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478.74273442591897</v>
      </c>
      <c r="I137" s="4" t="s">
        <v>32</v>
      </c>
      <c r="J137" s="4">
        <v>1976</v>
      </c>
      <c r="K137" s="4" t="s">
        <v>13</v>
      </c>
      <c r="L137" s="4" t="s">
        <v>1509</v>
      </c>
      <c r="M137" s="4" t="s">
        <v>67</v>
      </c>
      <c r="N137" s="5">
        <v>5</v>
      </c>
      <c r="O137" s="5" t="s">
        <v>58</v>
      </c>
      <c r="P137" s="4" t="s">
        <v>174</v>
      </c>
      <c r="Q137" s="50" t="s">
        <v>620</v>
      </c>
    </row>
    <row r="138" spans="1:17" x14ac:dyDescent="0.25">
      <c r="A138" s="11">
        <f t="shared" si="6"/>
        <v>137</v>
      </c>
      <c r="B138" s="28" t="s">
        <v>522</v>
      </c>
      <c r="C138" s="30">
        <v>1.1523611111111112E-3</v>
      </c>
      <c r="D138" s="3">
        <f>C138-FR!$C$2</f>
        <v>1.2482638888888895E-4</v>
      </c>
      <c r="E138" s="3">
        <f t="shared" si="5"/>
        <v>1.8518518518509733E-7</v>
      </c>
      <c r="F138" s="4">
        <v>479</v>
      </c>
      <c r="G138" s="32">
        <f>Tableau2[[#This Row],[PP ajustés]]-Tableau2[[#This Row],[PP]]</f>
        <v>-0.33419984501034605</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478.66580015498965</v>
      </c>
      <c r="I138" s="4" t="s">
        <v>25</v>
      </c>
      <c r="J138" s="4">
        <v>1998</v>
      </c>
      <c r="K138" s="4" t="s">
        <v>18</v>
      </c>
      <c r="L138" s="4" t="s">
        <v>1509</v>
      </c>
      <c r="M138" s="4" t="s">
        <v>67</v>
      </c>
      <c r="N138" s="5">
        <v>5</v>
      </c>
      <c r="O138" s="5" t="s">
        <v>23</v>
      </c>
      <c r="P138" s="4" t="s">
        <v>166</v>
      </c>
      <c r="Q138" s="50" t="s">
        <v>527</v>
      </c>
    </row>
    <row r="139" spans="1:17" x14ac:dyDescent="0.25">
      <c r="A139" s="11">
        <f t="shared" si="6"/>
        <v>138</v>
      </c>
      <c r="B139" s="28" t="s">
        <v>51</v>
      </c>
      <c r="C139" s="30">
        <v>1.1525231481481482E-3</v>
      </c>
      <c r="D139" s="3">
        <f>C139-FR!$C$2</f>
        <v>1.2498842592592596E-4</v>
      </c>
      <c r="E139" s="3">
        <f t="shared" si="5"/>
        <v>1.6203703703701437E-7</v>
      </c>
      <c r="F139" s="4">
        <v>461</v>
      </c>
      <c r="G139" s="32">
        <f>Tableau2[[#This Row],[PP ajustés]]-Tableau2[[#This Row],[PP]]</f>
        <v>17.598502948757698</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478.5985029487577</v>
      </c>
      <c r="I139" s="4" t="s">
        <v>12</v>
      </c>
      <c r="J139" s="4">
        <v>2007</v>
      </c>
      <c r="K139" s="4" t="s">
        <v>18</v>
      </c>
      <c r="L139" s="4" t="s">
        <v>1508</v>
      </c>
      <c r="M139" s="4" t="s">
        <v>35</v>
      </c>
      <c r="N139" s="5">
        <v>6</v>
      </c>
      <c r="O139" s="5" t="s">
        <v>36</v>
      </c>
      <c r="P139" s="4" t="s">
        <v>162</v>
      </c>
      <c r="Q139" s="50" t="s">
        <v>192</v>
      </c>
    </row>
    <row r="140" spans="1:17" x14ac:dyDescent="0.25">
      <c r="A140" s="11">
        <f t="shared" si="6"/>
        <v>139</v>
      </c>
      <c r="B140" s="28" t="s">
        <v>1386</v>
      </c>
      <c r="C140" s="30">
        <v>1.1527314814814814E-3</v>
      </c>
      <c r="D140" s="3">
        <f>C140-FR!$C$2</f>
        <v>1.2519675925925914E-4</v>
      </c>
      <c r="E140" s="3">
        <f t="shared" si="5"/>
        <v>2.0833333333318028E-7</v>
      </c>
      <c r="F140" s="4">
        <v>457</v>
      </c>
      <c r="G140" s="32">
        <f>Tableau2[[#This Row],[PP ajustés]]-Tableau2[[#This Row],[PP]]</f>
        <v>20.695867853996901</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477.6958678539969</v>
      </c>
      <c r="I140" s="4" t="s">
        <v>12</v>
      </c>
      <c r="J140" s="4">
        <v>2000</v>
      </c>
      <c r="K140" s="4" t="s">
        <v>18</v>
      </c>
      <c r="L140" s="4" t="s">
        <v>1510</v>
      </c>
      <c r="M140" s="4" t="s">
        <v>67</v>
      </c>
      <c r="N140" s="5">
        <v>5</v>
      </c>
      <c r="O140" s="5" t="s">
        <v>23</v>
      </c>
      <c r="P140" s="12" t="s">
        <v>162</v>
      </c>
      <c r="Q140" s="50" t="s">
        <v>1387</v>
      </c>
    </row>
    <row r="141" spans="1:17" x14ac:dyDescent="0.25">
      <c r="A141" s="11">
        <f t="shared" si="6"/>
        <v>140</v>
      </c>
      <c r="B141" s="28" t="s">
        <v>1335</v>
      </c>
      <c r="C141" s="30">
        <v>1.152974537037037E-3</v>
      </c>
      <c r="D141" s="3">
        <f>C141-FR!$C$2</f>
        <v>1.2543981481481477E-4</v>
      </c>
      <c r="E141" s="3">
        <f t="shared" si="5"/>
        <v>2.4305555555562998E-7</v>
      </c>
      <c r="F141" s="4">
        <v>502</v>
      </c>
      <c r="G141" s="32">
        <f>Tableau2[[#This Row],[PP ajustés]]-Tableau2[[#This Row],[PP]]</f>
        <v>-24.40295774489266</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477.59704225510734</v>
      </c>
      <c r="I141" s="4" t="s">
        <v>25</v>
      </c>
      <c r="J141" s="4">
        <v>2004</v>
      </c>
      <c r="K141" s="4" t="s">
        <v>18</v>
      </c>
      <c r="L141" s="4" t="s">
        <v>1510</v>
      </c>
      <c r="M141" s="4" t="s">
        <v>67</v>
      </c>
      <c r="N141" s="5">
        <v>6</v>
      </c>
      <c r="O141" s="5" t="s">
        <v>28</v>
      </c>
      <c r="P141" s="4" t="s">
        <v>166</v>
      </c>
      <c r="Q141" s="50" t="s">
        <v>1336</v>
      </c>
    </row>
    <row r="142" spans="1:17" x14ac:dyDescent="0.25">
      <c r="A142" s="11">
        <f t="shared" si="6"/>
        <v>141</v>
      </c>
      <c r="B142" s="28" t="s">
        <v>1234</v>
      </c>
      <c r="C142" s="30">
        <v>1.1531134259259259E-3</v>
      </c>
      <c r="D142" s="3">
        <f>C142-FR!$C$2</f>
        <v>1.255787037037037E-4</v>
      </c>
      <c r="E142" s="3">
        <f t="shared" si="5"/>
        <v>1.3888888888893142E-7</v>
      </c>
      <c r="F142" s="4">
        <v>460</v>
      </c>
      <c r="G142" s="32">
        <f>Tableau2[[#This Row],[PP ajustés]]-Tableau2[[#This Row],[PP]]</f>
        <v>17.539517192052813</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477.53951719205281</v>
      </c>
      <c r="I142" s="4" t="s">
        <v>12</v>
      </c>
      <c r="J142" s="4">
        <v>2003</v>
      </c>
      <c r="K142" s="4" t="s">
        <v>18</v>
      </c>
      <c r="L142" s="4" t="s">
        <v>1508</v>
      </c>
      <c r="M142" s="4" t="s">
        <v>67</v>
      </c>
      <c r="N142" s="5">
        <v>6</v>
      </c>
      <c r="O142" s="5" t="s">
        <v>36</v>
      </c>
      <c r="P142" s="12" t="s">
        <v>162</v>
      </c>
      <c r="Q142" s="50" t="s">
        <v>1241</v>
      </c>
    </row>
    <row r="143" spans="1:17" x14ac:dyDescent="0.25">
      <c r="A143" s="11">
        <f t="shared" si="6"/>
        <v>142</v>
      </c>
      <c r="B143" s="28" t="s">
        <v>52</v>
      </c>
      <c r="C143" s="30">
        <v>1.153587962962963E-3</v>
      </c>
      <c r="D143" s="3">
        <f>C143-FR!$C$2</f>
        <v>1.2605324074074081E-4</v>
      </c>
      <c r="E143" s="3">
        <f t="shared" si="5"/>
        <v>4.7453703703711006E-7</v>
      </c>
      <c r="F143" s="4">
        <v>478</v>
      </c>
      <c r="G143" s="32">
        <f>Tableau2[[#This Row],[PP ajustés]]-Tableau2[[#This Row],[PP]]</f>
        <v>-0.63043472903967768</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477.36956527096032</v>
      </c>
      <c r="I143" s="4" t="s">
        <v>12</v>
      </c>
      <c r="J143" s="4">
        <v>2003</v>
      </c>
      <c r="K143" s="4" t="s">
        <v>18</v>
      </c>
      <c r="L143" s="4" t="s">
        <v>1508</v>
      </c>
      <c r="M143" s="4" t="s">
        <v>35</v>
      </c>
      <c r="N143" s="5">
        <v>5</v>
      </c>
      <c r="O143" s="5" t="s">
        <v>53</v>
      </c>
      <c r="P143" s="4" t="s">
        <v>166</v>
      </c>
      <c r="Q143" s="50" t="s">
        <v>193</v>
      </c>
    </row>
    <row r="144" spans="1:17" x14ac:dyDescent="0.25">
      <c r="A144" s="11">
        <f t="shared" si="6"/>
        <v>143</v>
      </c>
      <c r="B144" s="28" t="s">
        <v>505</v>
      </c>
      <c r="C144" s="30">
        <v>1.1536111111111111E-3</v>
      </c>
      <c r="D144" s="3">
        <f>C144-FR!$C$2</f>
        <v>1.260763888888889E-4</v>
      </c>
      <c r="E144" s="3">
        <f t="shared" si="5"/>
        <v>2.3148148148082956E-8</v>
      </c>
      <c r="F144" s="4">
        <v>544</v>
      </c>
      <c r="G144" s="32">
        <f>Tableau2[[#This Row],[PP ajustés]]-Tableau2[[#This Row],[PP]]</f>
        <v>-66.640013538841174</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477.35998646115883</v>
      </c>
      <c r="I144" s="4" t="s">
        <v>32</v>
      </c>
      <c r="J144" s="4">
        <v>1994</v>
      </c>
      <c r="K144" s="4" t="s">
        <v>13</v>
      </c>
      <c r="L144" s="4" t="s">
        <v>1509</v>
      </c>
      <c r="M144" s="4" t="s">
        <v>67</v>
      </c>
      <c r="N144" s="5">
        <v>5</v>
      </c>
      <c r="O144" s="5" t="s">
        <v>58</v>
      </c>
      <c r="P144" s="4" t="s">
        <v>195</v>
      </c>
      <c r="Q144" s="50" t="s">
        <v>515</v>
      </c>
    </row>
    <row r="145" spans="1:17" x14ac:dyDescent="0.25">
      <c r="A145" s="11">
        <f t="shared" si="6"/>
        <v>144</v>
      </c>
      <c r="B145" s="28" t="s">
        <v>1260</v>
      </c>
      <c r="C145" s="30">
        <v>1.1536574074074073E-3</v>
      </c>
      <c r="D145" s="3">
        <f>C145-FR!$C$2</f>
        <v>1.2612268518518506E-4</v>
      </c>
      <c r="E145" s="3">
        <f t="shared" si="5"/>
        <v>4.6296296296165912E-8</v>
      </c>
      <c r="F145" s="4">
        <v>469</v>
      </c>
      <c r="G145" s="32">
        <f>Tableau2[[#This Row],[PP ajustés]]-Tableau2[[#This Row],[PP]]</f>
        <v>8.3408299947492992</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477.3408299947493</v>
      </c>
      <c r="I145" s="4" t="s">
        <v>22</v>
      </c>
      <c r="J145" s="4">
        <v>2008</v>
      </c>
      <c r="K145" s="4" t="s">
        <v>18</v>
      </c>
      <c r="L145" s="4" t="s">
        <v>1510</v>
      </c>
      <c r="M145" s="4" t="s">
        <v>67</v>
      </c>
      <c r="N145" s="5">
        <v>6</v>
      </c>
      <c r="O145" s="5" t="s">
        <v>23</v>
      </c>
      <c r="P145" s="12" t="s">
        <v>162</v>
      </c>
      <c r="Q145" s="50" t="s">
        <v>1265</v>
      </c>
    </row>
    <row r="146" spans="1:17" x14ac:dyDescent="0.25">
      <c r="A146" s="11">
        <f t="shared" si="6"/>
        <v>145</v>
      </c>
      <c r="B146" s="28" t="s">
        <v>60</v>
      </c>
      <c r="C146" s="30">
        <v>1.1536689814814814E-3</v>
      </c>
      <c r="D146" s="3">
        <f>C146-FR!$C$2</f>
        <v>1.2613425925925921E-4</v>
      </c>
      <c r="E146" s="3">
        <f t="shared" si="5"/>
        <v>1.1574074074149898E-8</v>
      </c>
      <c r="F146" s="4">
        <v>447</v>
      </c>
      <c r="G146" s="32">
        <f>Tableau2[[#This Row],[PP ajustés]]-Tableau2[[#This Row],[PP]]</f>
        <v>30.33604111837866</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477.33604111837866</v>
      </c>
      <c r="I146" s="4" t="s">
        <v>12</v>
      </c>
      <c r="J146" s="4">
        <v>2004</v>
      </c>
      <c r="K146" s="4" t="s">
        <v>18</v>
      </c>
      <c r="L146" s="4" t="s">
        <v>1509</v>
      </c>
      <c r="M146" s="4" t="s">
        <v>14</v>
      </c>
      <c r="N146" s="5">
        <v>6</v>
      </c>
      <c r="O146" s="5" t="s">
        <v>23</v>
      </c>
      <c r="P146" s="12" t="s">
        <v>162</v>
      </c>
      <c r="Q146" s="50" t="s">
        <v>199</v>
      </c>
    </row>
    <row r="147" spans="1:17" x14ac:dyDescent="0.25">
      <c r="A147" s="11">
        <f t="shared" si="6"/>
        <v>146</v>
      </c>
      <c r="B147" s="28" t="s">
        <v>1340</v>
      </c>
      <c r="C147" s="30">
        <v>1.1540046296296296E-3</v>
      </c>
      <c r="D147" s="3">
        <f>C147-FR!$C$2</f>
        <v>1.2646990740740739E-4</v>
      </c>
      <c r="E147" s="3">
        <f t="shared" si="5"/>
        <v>3.3564814814817864E-7</v>
      </c>
      <c r="F147" s="4">
        <v>495</v>
      </c>
      <c r="G147" s="32">
        <f>Tableau2[[#This Row],[PP ajustés]]-Tableau2[[#This Row],[PP]]</f>
        <v>-18.21126409163611</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476.78873590836389</v>
      </c>
      <c r="I147" s="4" t="s">
        <v>25</v>
      </c>
      <c r="J147" s="4">
        <v>1994</v>
      </c>
      <c r="K147" s="4" t="s">
        <v>13</v>
      </c>
      <c r="L147" s="4" t="s">
        <v>1510</v>
      </c>
      <c r="M147" s="4" t="s">
        <v>19</v>
      </c>
      <c r="N147" s="5">
        <v>5</v>
      </c>
      <c r="O147" s="5" t="s">
        <v>28</v>
      </c>
      <c r="P147" s="4" t="s">
        <v>166</v>
      </c>
      <c r="Q147" s="50" t="s">
        <v>1341</v>
      </c>
    </row>
    <row r="148" spans="1:17" x14ac:dyDescent="0.25">
      <c r="A148" s="11">
        <f t="shared" si="6"/>
        <v>147</v>
      </c>
      <c r="B148" s="28" t="s">
        <v>1529</v>
      </c>
      <c r="C148" s="30">
        <v>1.1544328703703703E-3</v>
      </c>
      <c r="D148" s="3">
        <f>C148-FR!$C$2</f>
        <v>1.2689814814814812E-4</v>
      </c>
      <c r="E148" s="3">
        <f t="shared" si="5"/>
        <v>4.2824074074072731E-7</v>
      </c>
      <c r="F148" s="4">
        <v>454</v>
      </c>
      <c r="G148" s="32">
        <f>Tableau2[[#This Row],[PP ajustés]]-Tableau2[[#This Row],[PP]]</f>
        <v>22.201219020859298</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476.2012190208593</v>
      </c>
      <c r="I148" s="4" t="s">
        <v>12</v>
      </c>
      <c r="J148" s="4" t="s">
        <v>1117</v>
      </c>
      <c r="K148" s="4" t="s">
        <v>18</v>
      </c>
      <c r="L148" s="4" t="s">
        <v>1509</v>
      </c>
      <c r="M148" s="4" t="s">
        <v>14</v>
      </c>
      <c r="N148" s="5" t="s">
        <v>1524</v>
      </c>
      <c r="O148" s="5" t="s">
        <v>23</v>
      </c>
      <c r="P148" s="4" t="s">
        <v>162</v>
      </c>
      <c r="Q148" s="50" t="s">
        <v>1530</v>
      </c>
    </row>
    <row r="149" spans="1:17" x14ac:dyDescent="0.25">
      <c r="A149" s="11">
        <f t="shared" si="6"/>
        <v>148</v>
      </c>
      <c r="B149" s="28" t="s">
        <v>54</v>
      </c>
      <c r="C149" s="30">
        <v>1.1551736111111112E-3</v>
      </c>
      <c r="D149" s="3">
        <f>C149-FR!$C$2</f>
        <v>1.2763888888888894E-4</v>
      </c>
      <c r="E149" s="3">
        <f t="shared" si="5"/>
        <v>7.4074074074082299E-7</v>
      </c>
      <c r="F149" s="4">
        <v>464</v>
      </c>
      <c r="G149" s="32">
        <f>Tableau2[[#This Row],[PP ajustés]]-Tableau2[[#This Row],[PP]]</f>
        <v>11.464291081787565</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475.46429108178756</v>
      </c>
      <c r="I149" s="4" t="s">
        <v>12</v>
      </c>
      <c r="J149" s="4">
        <v>2010</v>
      </c>
      <c r="K149" s="4" t="s">
        <v>18</v>
      </c>
      <c r="L149" s="4" t="s">
        <v>1508</v>
      </c>
      <c r="M149" s="4" t="s">
        <v>35</v>
      </c>
      <c r="N149" s="5">
        <v>6</v>
      </c>
      <c r="O149" s="5" t="s">
        <v>36</v>
      </c>
      <c r="P149" s="4" t="s">
        <v>162</v>
      </c>
      <c r="Q149" s="50" t="s">
        <v>194</v>
      </c>
    </row>
    <row r="150" spans="1:17" x14ac:dyDescent="0.25">
      <c r="A150" s="11">
        <f t="shared" si="6"/>
        <v>149</v>
      </c>
      <c r="B150" s="28" t="s">
        <v>55</v>
      </c>
      <c r="C150" s="30">
        <v>1.1553009259259259E-3</v>
      </c>
      <c r="D150" s="3">
        <f>C150-FR!$C$2</f>
        <v>1.2776620370370372E-4</v>
      </c>
      <c r="E150" s="3">
        <f t="shared" si="5"/>
        <v>1.2731481481478152E-7</v>
      </c>
      <c r="F150" s="4">
        <v>518</v>
      </c>
      <c r="G150" s="32">
        <f>Tableau2[[#This Row],[PP ajustés]]-Tableau2[[#This Row],[PP]]</f>
        <v>-43.189417952337919</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474.81058204766208</v>
      </c>
      <c r="I150" s="4" t="s">
        <v>25</v>
      </c>
      <c r="J150" s="4">
        <v>1966</v>
      </c>
      <c r="K150" s="4" t="s">
        <v>13</v>
      </c>
      <c r="L150" s="4" t="s">
        <v>1510</v>
      </c>
      <c r="M150" s="4" t="s">
        <v>19</v>
      </c>
      <c r="N150" s="5">
        <v>4</v>
      </c>
      <c r="O150" s="5" t="s">
        <v>56</v>
      </c>
      <c r="P150" s="4" t="s">
        <v>195</v>
      </c>
      <c r="Q150" s="50" t="s">
        <v>196</v>
      </c>
    </row>
    <row r="151" spans="1:17" x14ac:dyDescent="0.25">
      <c r="A151" s="11">
        <f t="shared" si="6"/>
        <v>150</v>
      </c>
      <c r="B151" s="28" t="s">
        <v>889</v>
      </c>
      <c r="C151" s="30">
        <v>1.1560185185185187E-3</v>
      </c>
      <c r="D151" s="3">
        <f>C151-FR!$C$2</f>
        <v>1.2848379629629646E-4</v>
      </c>
      <c r="E151" s="3">
        <f t="shared" si="5"/>
        <v>7.1759259259274004E-7</v>
      </c>
      <c r="F151" s="4">
        <v>472</v>
      </c>
      <c r="G151" s="32">
        <f>Tableau2[[#This Row],[PP ajustés]]-Tableau2[[#This Row],[PP]]</f>
        <v>1.8000134082341219</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473.80001340823412</v>
      </c>
      <c r="I151" s="4" t="s">
        <v>12</v>
      </c>
      <c r="J151" s="4">
        <v>2002</v>
      </c>
      <c r="K151" s="4" t="s">
        <v>18</v>
      </c>
      <c r="L151" s="4" t="s">
        <v>1508</v>
      </c>
      <c r="M151" s="4" t="s">
        <v>67</v>
      </c>
      <c r="N151" s="5">
        <v>6</v>
      </c>
      <c r="O151" s="5" t="s">
        <v>532</v>
      </c>
      <c r="P151" s="4" t="s">
        <v>162</v>
      </c>
      <c r="Q151" s="50" t="s">
        <v>902</v>
      </c>
    </row>
    <row r="152" spans="1:17" x14ac:dyDescent="0.25">
      <c r="A152" s="11">
        <f t="shared" si="6"/>
        <v>151</v>
      </c>
      <c r="B152" s="28" t="s">
        <v>559</v>
      </c>
      <c r="C152" s="30">
        <v>1.1563194444444444E-3</v>
      </c>
      <c r="D152" s="3">
        <f>C152-FR!$C$2</f>
        <v>1.2878472222222219E-4</v>
      </c>
      <c r="E152" s="3">
        <f t="shared" si="5"/>
        <v>3.0092592592572895E-7</v>
      </c>
      <c r="F152" s="4">
        <v>489</v>
      </c>
      <c r="G152" s="32">
        <f>Tableau2[[#This Row],[PP ajustés]]-Tableau2[[#This Row],[PP]]</f>
        <v>-15.722672097486111</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473.27732790251389</v>
      </c>
      <c r="I152" s="4" t="s">
        <v>32</v>
      </c>
      <c r="J152" s="4">
        <v>2008</v>
      </c>
      <c r="K152" s="4" t="s">
        <v>18</v>
      </c>
      <c r="L152" s="4" t="s">
        <v>1510</v>
      </c>
      <c r="M152" s="4" t="s">
        <v>67</v>
      </c>
      <c r="N152" s="5">
        <v>6</v>
      </c>
      <c r="O152" s="5" t="s">
        <v>58</v>
      </c>
      <c r="P152" s="4" t="s">
        <v>166</v>
      </c>
      <c r="Q152" s="50" t="s">
        <v>560</v>
      </c>
    </row>
    <row r="153" spans="1:17" x14ac:dyDescent="0.25">
      <c r="A153" s="11">
        <f t="shared" si="6"/>
        <v>152</v>
      </c>
      <c r="B153" s="28" t="s">
        <v>57</v>
      </c>
      <c r="C153" s="30">
        <v>1.1570370370370369E-3</v>
      </c>
      <c r="D153" s="3">
        <f>C153-FR!$C$2</f>
        <v>1.2950231481481471E-4</v>
      </c>
      <c r="E153" s="3">
        <f t="shared" si="5"/>
        <v>7.175925925925232E-7</v>
      </c>
      <c r="F153" s="4">
        <v>489</v>
      </c>
      <c r="G153" s="32">
        <f>Tableau2[[#This Row],[PP ajustés]]-Tableau2[[#This Row],[PP]]</f>
        <v>-17.284399494949639</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471.71560050505036</v>
      </c>
      <c r="I153" s="4" t="s">
        <v>12</v>
      </c>
      <c r="J153" s="4">
        <v>1989</v>
      </c>
      <c r="K153" s="4" t="s">
        <v>18</v>
      </c>
      <c r="L153" s="4" t="s">
        <v>1508</v>
      </c>
      <c r="M153" s="4" t="s">
        <v>14</v>
      </c>
      <c r="N153" s="5">
        <v>4</v>
      </c>
      <c r="O153" s="5" t="s">
        <v>58</v>
      </c>
      <c r="P153" s="4" t="s">
        <v>184</v>
      </c>
      <c r="Q153" s="50" t="s">
        <v>197</v>
      </c>
    </row>
    <row r="154" spans="1:17" x14ac:dyDescent="0.25">
      <c r="A154" s="11">
        <f t="shared" si="6"/>
        <v>153</v>
      </c>
      <c r="B154" s="28" t="s">
        <v>1281</v>
      </c>
      <c r="C154" s="30">
        <v>1.1574305555555556E-3</v>
      </c>
      <c r="D154" s="3">
        <f>C154-FR!$C$2</f>
        <v>1.2989583333333343E-4</v>
      </c>
      <c r="E154" s="3">
        <f t="shared" si="5"/>
        <v>3.9351851851871129E-7</v>
      </c>
      <c r="F154" s="4">
        <v>521</v>
      </c>
      <c r="G154" s="32">
        <f>Tableau2[[#This Row],[PP ajustés]]-Tableau2[[#This Row],[PP]]</f>
        <v>-49.688903435626912</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471.31109656437309</v>
      </c>
      <c r="I154" s="4" t="s">
        <v>42</v>
      </c>
      <c r="J154" s="4">
        <v>2011</v>
      </c>
      <c r="K154" s="4" t="s">
        <v>18</v>
      </c>
      <c r="L154" s="4" t="s">
        <v>1510</v>
      </c>
      <c r="M154" s="4" t="s">
        <v>67</v>
      </c>
      <c r="N154" s="5">
        <v>6</v>
      </c>
      <c r="O154" s="5" t="s">
        <v>23</v>
      </c>
      <c r="P154" s="4" t="s">
        <v>174</v>
      </c>
      <c r="Q154" s="50" t="s">
        <v>1283</v>
      </c>
    </row>
    <row r="155" spans="1:17" x14ac:dyDescent="0.25">
      <c r="A155" s="11">
        <f t="shared" si="6"/>
        <v>154</v>
      </c>
      <c r="B155" s="28" t="s">
        <v>561</v>
      </c>
      <c r="C155" s="30">
        <v>1.1580439814814815E-3</v>
      </c>
      <c r="D155" s="3">
        <f>C155-FR!$C$2</f>
        <v>1.3050925925925925E-4</v>
      </c>
      <c r="E155" s="3">
        <f t="shared" si="5"/>
        <v>6.1342592592582464E-7</v>
      </c>
      <c r="F155" s="4">
        <v>499</v>
      </c>
      <c r="G155" s="32">
        <f>Tableau2[[#This Row],[PP ajustés]]-Tableau2[[#This Row],[PP]]</f>
        <v>-28.30462960309751</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470.69537039690249</v>
      </c>
      <c r="I155" s="4" t="s">
        <v>42</v>
      </c>
      <c r="J155" s="4">
        <v>2003</v>
      </c>
      <c r="K155" s="4" t="s">
        <v>18</v>
      </c>
      <c r="L155" s="4" t="s">
        <v>1510</v>
      </c>
      <c r="M155" s="4" t="s">
        <v>67</v>
      </c>
      <c r="N155" s="5">
        <v>6</v>
      </c>
      <c r="O155" s="5" t="s">
        <v>28</v>
      </c>
      <c r="P155" s="4" t="s">
        <v>174</v>
      </c>
      <c r="Q155" s="50" t="s">
        <v>562</v>
      </c>
    </row>
    <row r="156" spans="1:17" x14ac:dyDescent="0.25">
      <c r="A156" s="11">
        <f t="shared" si="6"/>
        <v>155</v>
      </c>
      <c r="B156" s="28" t="s">
        <v>898</v>
      </c>
      <c r="C156" s="30">
        <v>1.1583333333333333E-3</v>
      </c>
      <c r="D156" s="3">
        <f>C156-FR!$C$2</f>
        <v>1.3079861111111105E-4</v>
      </c>
      <c r="E156" s="3">
        <f t="shared" si="5"/>
        <v>2.8935185185179589E-7</v>
      </c>
      <c r="F156" s="4">
        <v>468</v>
      </c>
      <c r="G156" s="32">
        <f>Tableau2[[#This Row],[PP ajustés]]-Tableau2[[#This Row],[PP]]</f>
        <v>2.5777906181263575</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470.57779061812636</v>
      </c>
      <c r="I156" s="4" t="s">
        <v>12</v>
      </c>
      <c r="J156" s="4">
        <v>1999</v>
      </c>
      <c r="K156" s="4" t="s">
        <v>18</v>
      </c>
      <c r="L156" s="4" t="s">
        <v>1508</v>
      </c>
      <c r="M156" s="4" t="s">
        <v>67</v>
      </c>
      <c r="N156" s="5">
        <v>6</v>
      </c>
      <c r="O156" s="5" t="s">
        <v>532</v>
      </c>
      <c r="P156" s="4" t="s">
        <v>162</v>
      </c>
      <c r="Q156" s="50" t="s">
        <v>893</v>
      </c>
    </row>
    <row r="157" spans="1:17" x14ac:dyDescent="0.25">
      <c r="A157" s="11">
        <f t="shared" si="6"/>
        <v>156</v>
      </c>
      <c r="B157" s="28" t="s">
        <v>1473</v>
      </c>
      <c r="C157" s="30">
        <v>1.1586111111111111E-3</v>
      </c>
      <c r="D157" s="3">
        <f>C157-FR!$C$2</f>
        <v>1.3107638888888891E-4</v>
      </c>
      <c r="E157" s="3">
        <f t="shared" si="5"/>
        <v>2.7777777777786283E-7</v>
      </c>
      <c r="F157" s="4">
        <v>493</v>
      </c>
      <c r="G157" s="32">
        <f>Tableau2[[#This Row],[PP ajustés]]-Tableau2[[#This Row],[PP]]</f>
        <v>-22.639185556354903</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470.3608144436451</v>
      </c>
      <c r="I157" s="4" t="s">
        <v>22</v>
      </c>
      <c r="J157" s="4">
        <v>1986</v>
      </c>
      <c r="K157" s="4" t="s">
        <v>13</v>
      </c>
      <c r="L157" s="4" t="s">
        <v>1511</v>
      </c>
      <c r="M157" s="4" t="s">
        <v>67</v>
      </c>
      <c r="N157" s="5">
        <v>5</v>
      </c>
      <c r="O157" s="5" t="s">
        <v>58</v>
      </c>
      <c r="P157" s="4" t="s">
        <v>195</v>
      </c>
      <c r="Q157" s="50" t="s">
        <v>1476</v>
      </c>
    </row>
    <row r="158" spans="1:17" x14ac:dyDescent="0.25">
      <c r="A158" s="11">
        <f t="shared" si="6"/>
        <v>157</v>
      </c>
      <c r="B158" s="28" t="s">
        <v>1343</v>
      </c>
      <c r="C158" s="30">
        <v>1.1593981481481481E-3</v>
      </c>
      <c r="D158" s="3">
        <f>C158-FR!$C$2</f>
        <v>1.318634259259259E-4</v>
      </c>
      <c r="E158" s="3">
        <f t="shared" si="5"/>
        <v>7.8703703703698891E-7</v>
      </c>
      <c r="F158" s="4">
        <v>484</v>
      </c>
      <c r="G158" s="32">
        <f>Tableau2[[#This Row],[PP ajustés]]-Tableau2[[#This Row],[PP]]</f>
        <v>-14.935203954129918</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469.06479604587008</v>
      </c>
      <c r="I158" s="4" t="s">
        <v>25</v>
      </c>
      <c r="J158" s="4">
        <v>2002</v>
      </c>
      <c r="K158" s="4" t="s">
        <v>18</v>
      </c>
      <c r="L158" s="4" t="s">
        <v>1510</v>
      </c>
      <c r="M158" s="4" t="s">
        <v>67</v>
      </c>
      <c r="N158" s="5">
        <v>6</v>
      </c>
      <c r="O158" s="5" t="s">
        <v>23</v>
      </c>
      <c r="P158" s="4" t="s">
        <v>166</v>
      </c>
      <c r="Q158" s="50" t="s">
        <v>1345</v>
      </c>
    </row>
    <row r="159" spans="1:17" x14ac:dyDescent="0.25">
      <c r="A159" s="11">
        <f t="shared" si="6"/>
        <v>158</v>
      </c>
      <c r="B159" s="28" t="s">
        <v>59</v>
      </c>
      <c r="C159" s="30">
        <v>1.1595949074074076E-3</v>
      </c>
      <c r="D159" s="3">
        <f>C159-FR!$C$2</f>
        <v>1.3206018518518536E-4</v>
      </c>
      <c r="E159" s="3">
        <f t="shared" si="5"/>
        <v>1.9675925925946407E-7</v>
      </c>
      <c r="F159" s="4">
        <v>472</v>
      </c>
      <c r="G159" s="32">
        <f>Tableau2[[#This Row],[PP ajustés]]-Tableau2[[#This Row],[PP]]</f>
        <v>-3.5340918434549735</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468.46590815654503</v>
      </c>
      <c r="I159" s="4" t="s">
        <v>12</v>
      </c>
      <c r="J159" s="4">
        <v>2000</v>
      </c>
      <c r="K159" s="4" t="s">
        <v>13</v>
      </c>
      <c r="L159" s="4" t="s">
        <v>1508</v>
      </c>
      <c r="M159" s="4" t="s">
        <v>35</v>
      </c>
      <c r="N159" s="5">
        <v>5</v>
      </c>
      <c r="O159" s="5" t="s">
        <v>49</v>
      </c>
      <c r="P159" s="4" t="s">
        <v>162</v>
      </c>
      <c r="Q159" s="50" t="s">
        <v>198</v>
      </c>
    </row>
    <row r="160" spans="1:17" x14ac:dyDescent="0.25">
      <c r="A160" s="11">
        <f t="shared" si="6"/>
        <v>159</v>
      </c>
      <c r="B160" s="28" t="s">
        <v>896</v>
      </c>
      <c r="C160" s="30">
        <v>1.1606134259259258E-3</v>
      </c>
      <c r="D160" s="3">
        <f>C160-FR!$C$2</f>
        <v>1.3307870370370361E-4</v>
      </c>
      <c r="E160" s="3">
        <f t="shared" si="5"/>
        <v>1.0185185185182521E-6</v>
      </c>
      <c r="F160" s="4">
        <v>468</v>
      </c>
      <c r="G160" s="32">
        <f>Tableau2[[#This Row],[PP ajustés]]-Tableau2[[#This Row],[PP]]</f>
        <v>-0.85498820469791781</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467.14501179530208</v>
      </c>
      <c r="I160" s="4" t="s">
        <v>12</v>
      </c>
      <c r="J160" s="4" t="s">
        <v>894</v>
      </c>
      <c r="K160" s="4" t="s">
        <v>18</v>
      </c>
      <c r="L160" s="4" t="s">
        <v>1508</v>
      </c>
      <c r="M160" s="4" t="s">
        <v>67</v>
      </c>
      <c r="N160" s="5">
        <v>6</v>
      </c>
      <c r="O160" s="5" t="s">
        <v>532</v>
      </c>
      <c r="P160" s="4" t="s">
        <v>162</v>
      </c>
      <c r="Q160" s="50" t="s">
        <v>893</v>
      </c>
    </row>
    <row r="161" spans="1:17" x14ac:dyDescent="0.25">
      <c r="A161" s="11">
        <f t="shared" si="6"/>
        <v>160</v>
      </c>
      <c r="B161" s="28" t="s">
        <v>895</v>
      </c>
      <c r="C161" s="30">
        <v>1.161238425925926E-3</v>
      </c>
      <c r="D161" s="3">
        <f>C161-FR!$C$2</f>
        <v>1.3370370370370381E-4</v>
      </c>
      <c r="E161" s="3">
        <f t="shared" si="5"/>
        <v>6.2500000000019137E-7</v>
      </c>
      <c r="F161" s="4">
        <v>467</v>
      </c>
      <c r="G161" s="32">
        <f>Tableau2[[#This Row],[PP ajustés]]-Tableau2[[#This Row],[PP]]</f>
        <v>-1.1912352363676177</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465.80876476363238</v>
      </c>
      <c r="I161" s="4" t="s">
        <v>12</v>
      </c>
      <c r="J161" s="4" t="s">
        <v>894</v>
      </c>
      <c r="K161" s="4" t="s">
        <v>18</v>
      </c>
      <c r="L161" s="4" t="s">
        <v>1508</v>
      </c>
      <c r="M161" s="4" t="s">
        <v>67</v>
      </c>
      <c r="N161" s="5">
        <v>6</v>
      </c>
      <c r="O161" s="5" t="s">
        <v>532</v>
      </c>
      <c r="P161" s="4" t="s">
        <v>162</v>
      </c>
      <c r="Q161" s="50" t="s">
        <v>893</v>
      </c>
    </row>
    <row r="162" spans="1:17" x14ac:dyDescent="0.25">
      <c r="A162" s="11">
        <f t="shared" si="6"/>
        <v>161</v>
      </c>
      <c r="B162" s="28" t="s">
        <v>1527</v>
      </c>
      <c r="C162" s="30">
        <v>1.1615740740740742E-3</v>
      </c>
      <c r="D162" s="3">
        <f>C162-FR!$C$2</f>
        <v>1.3403935185185198E-4</v>
      </c>
      <c r="E162" s="3">
        <f t="shared" si="5"/>
        <v>3.3564814814817864E-7</v>
      </c>
      <c r="F162" s="4">
        <v>446</v>
      </c>
      <c r="G162" s="32">
        <f>Tableau2[[#This Row],[PP ajustés]]-Tableau2[[#This Row],[PP]]</f>
        <v>19.997602807609326</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465.99760280760933</v>
      </c>
      <c r="I162" s="4" t="s">
        <v>12</v>
      </c>
      <c r="J162" s="4">
        <v>1999</v>
      </c>
      <c r="K162" s="4" t="s">
        <v>18</v>
      </c>
      <c r="L162" s="4" t="s">
        <v>1509</v>
      </c>
      <c r="M162" s="4" t="s">
        <v>14</v>
      </c>
      <c r="N162" s="5" t="s">
        <v>1524</v>
      </c>
      <c r="O162" s="5" t="s">
        <v>23</v>
      </c>
      <c r="P162" s="4" t="s">
        <v>162</v>
      </c>
      <c r="Q162" s="50" t="s">
        <v>1528</v>
      </c>
    </row>
    <row r="163" spans="1:17" x14ac:dyDescent="0.25">
      <c r="A163" s="11">
        <f t="shared" si="6"/>
        <v>162</v>
      </c>
      <c r="B163" s="28" t="s">
        <v>1235</v>
      </c>
      <c r="C163" s="30">
        <v>1.1616087962962962E-3</v>
      </c>
      <c r="D163" s="3">
        <f>C163-FR!$C$2</f>
        <v>1.34074074074074E-4</v>
      </c>
      <c r="E163" s="3">
        <f t="shared" si="5"/>
        <v>3.4722222222016014E-8</v>
      </c>
      <c r="F163" s="4">
        <v>461</v>
      </c>
      <c r="G163" s="32">
        <f>Tableau2[[#This Row],[PP ajustés]]-Tableau2[[#This Row],[PP]]</f>
        <v>4.9836734431182776</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465.98367344311828</v>
      </c>
      <c r="I163" s="4" t="s">
        <v>12</v>
      </c>
      <c r="J163" s="4">
        <v>2008</v>
      </c>
      <c r="K163" s="4" t="s">
        <v>18</v>
      </c>
      <c r="L163" s="4" t="s">
        <v>1510</v>
      </c>
      <c r="M163" s="4" t="s">
        <v>67</v>
      </c>
      <c r="N163" s="5">
        <v>6</v>
      </c>
      <c r="O163" s="5" t="s">
        <v>36</v>
      </c>
      <c r="P163" s="37" t="s">
        <v>162</v>
      </c>
      <c r="Q163" s="50" t="s">
        <v>1242</v>
      </c>
    </row>
    <row r="164" spans="1:17" x14ac:dyDescent="0.25">
      <c r="A164" s="11">
        <f t="shared" si="6"/>
        <v>163</v>
      </c>
      <c r="B164" s="28" t="s">
        <v>1526</v>
      </c>
      <c r="C164" s="30">
        <v>1.1618055555555555E-3</v>
      </c>
      <c r="D164" s="3">
        <f>C164-FR!$C$2</f>
        <v>1.3427083333333325E-4</v>
      </c>
      <c r="E164" s="3">
        <f t="shared" si="5"/>
        <v>1.9675925925924723E-7</v>
      </c>
      <c r="F164" s="4">
        <v>445</v>
      </c>
      <c r="G164" s="32">
        <f>Tableau2[[#This Row],[PP ajustés]]-Tableau2[[#This Row],[PP]]</f>
        <v>20.836565944171923</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465.83656594417192</v>
      </c>
      <c r="I164" s="4" t="s">
        <v>12</v>
      </c>
      <c r="J164" s="4">
        <v>1997</v>
      </c>
      <c r="K164" s="4" t="s">
        <v>18</v>
      </c>
      <c r="L164" s="4" t="s">
        <v>1509</v>
      </c>
      <c r="M164" s="4" t="s">
        <v>14</v>
      </c>
      <c r="N164" s="5" t="s">
        <v>1524</v>
      </c>
      <c r="O164" s="5" t="s">
        <v>23</v>
      </c>
      <c r="P164" s="4" t="s">
        <v>162</v>
      </c>
      <c r="Q164" s="50" t="s">
        <v>1528</v>
      </c>
    </row>
    <row r="165" spans="1:17" x14ac:dyDescent="0.25">
      <c r="A165" s="11">
        <f t="shared" si="6"/>
        <v>164</v>
      </c>
      <c r="B165" s="28" t="s">
        <v>61</v>
      </c>
      <c r="C165" s="30">
        <v>1.1624768518518518E-3</v>
      </c>
      <c r="D165" s="3">
        <f>C165-FR!$C$2</f>
        <v>1.349421296296296E-4</v>
      </c>
      <c r="E165" s="3">
        <f t="shared" si="5"/>
        <v>6.7129629629635729E-7</v>
      </c>
      <c r="F165" s="4">
        <v>440</v>
      </c>
      <c r="G165" s="32">
        <f>Tableau2[[#This Row],[PP ajustés]]-Tableau2[[#This Row],[PP]]</f>
        <v>25.571194696082955</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465.57119469608296</v>
      </c>
      <c r="I165" s="4" t="s">
        <v>12</v>
      </c>
      <c r="J165" s="4">
        <v>2004</v>
      </c>
      <c r="K165" s="4" t="s">
        <v>18</v>
      </c>
      <c r="L165" s="4" t="s">
        <v>1510</v>
      </c>
      <c r="M165" s="4" t="s">
        <v>19</v>
      </c>
      <c r="N165" s="5">
        <v>6</v>
      </c>
      <c r="O165" s="5" t="s">
        <v>36</v>
      </c>
      <c r="P165" s="4" t="s">
        <v>174</v>
      </c>
      <c r="Q165" s="50" t="s">
        <v>200</v>
      </c>
    </row>
    <row r="166" spans="1:17" x14ac:dyDescent="0.25">
      <c r="A166" s="11">
        <f t="shared" si="6"/>
        <v>165</v>
      </c>
      <c r="B166" s="28" t="s">
        <v>1275</v>
      </c>
      <c r="C166" s="30">
        <v>1.1627662037037038E-3</v>
      </c>
      <c r="D166" s="3">
        <f>C166-FR!$C$2</f>
        <v>1.3523148148148162E-4</v>
      </c>
      <c r="E166" s="3">
        <f t="shared" si="5"/>
        <v>2.8935185185201273E-7</v>
      </c>
      <c r="F166" s="4">
        <v>429</v>
      </c>
      <c r="G166" s="32">
        <f>Tableau2[[#This Row],[PP ajustés]]-Tableau2[[#This Row],[PP]]</f>
        <v>35.797608833331196</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464.7976088333312</v>
      </c>
      <c r="I166" s="4" t="s">
        <v>12</v>
      </c>
      <c r="J166" s="4" t="s">
        <v>1276</v>
      </c>
      <c r="K166" s="4" t="s">
        <v>18</v>
      </c>
      <c r="L166" s="4" t="s">
        <v>1510</v>
      </c>
      <c r="M166" s="4" t="s">
        <v>19</v>
      </c>
      <c r="N166" s="5">
        <v>6</v>
      </c>
      <c r="O166" s="5" t="s">
        <v>23</v>
      </c>
      <c r="P166" s="12" t="s">
        <v>162</v>
      </c>
      <c r="Q166" s="50" t="s">
        <v>1274</v>
      </c>
    </row>
    <row r="167" spans="1:17" x14ac:dyDescent="0.25">
      <c r="A167" s="11">
        <f t="shared" si="6"/>
        <v>166</v>
      </c>
      <c r="B167" s="28" t="s">
        <v>918</v>
      </c>
      <c r="C167" s="30">
        <v>1.1628935185185186E-3</v>
      </c>
      <c r="D167" s="3">
        <f>C167-FR!$C$2</f>
        <v>1.353587962962964E-4</v>
      </c>
      <c r="E167" s="3">
        <f t="shared" si="5"/>
        <v>1.2731481481478152E-7</v>
      </c>
      <c r="F167" s="4">
        <v>499</v>
      </c>
      <c r="G167" s="32">
        <f>Tableau2[[#This Row],[PP ajustés]]-Tableau2[[#This Row],[PP]]</f>
        <v>-34.05655248378747</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464.94344751621253</v>
      </c>
      <c r="I167" s="4" t="s">
        <v>22</v>
      </c>
      <c r="J167" s="4">
        <v>2008</v>
      </c>
      <c r="K167" s="4" t="s">
        <v>18</v>
      </c>
      <c r="L167" s="4" t="s">
        <v>1510</v>
      </c>
      <c r="M167" s="4" t="s">
        <v>35</v>
      </c>
      <c r="N167" s="5">
        <v>7</v>
      </c>
      <c r="O167" s="5" t="s">
        <v>23</v>
      </c>
      <c r="P167" s="4" t="s">
        <v>174</v>
      </c>
      <c r="Q167" s="50" t="s">
        <v>930</v>
      </c>
    </row>
    <row r="168" spans="1:17" x14ac:dyDescent="0.25">
      <c r="A168" s="11">
        <f t="shared" si="6"/>
        <v>167</v>
      </c>
      <c r="B168" s="28" t="s">
        <v>1454</v>
      </c>
      <c r="C168" s="30">
        <v>1.1632060185185185E-3</v>
      </c>
      <c r="D168" s="3">
        <f>C168-FR!$C$2</f>
        <v>1.3567129629629628E-4</v>
      </c>
      <c r="E168" s="3">
        <f t="shared" si="5"/>
        <v>3.1249999999987885E-7</v>
      </c>
      <c r="F168" s="4">
        <v>518</v>
      </c>
      <c r="G168" s="32">
        <f>Tableau2[[#This Row],[PP ajustés]]-Tableau2[[#This Row],[PP]]</f>
        <v>-53.132411630878096</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464.8675883691219</v>
      </c>
      <c r="I168" s="4" t="s">
        <v>22</v>
      </c>
      <c r="J168" s="4">
        <v>2008</v>
      </c>
      <c r="K168" s="4" t="s">
        <v>18</v>
      </c>
      <c r="L168" s="4" t="s">
        <v>1508</v>
      </c>
      <c r="M168" s="4" t="s">
        <v>73</v>
      </c>
      <c r="N168" s="5">
        <v>6</v>
      </c>
      <c r="O168" s="5" t="s">
        <v>532</v>
      </c>
      <c r="P168" s="4" t="s">
        <v>174</v>
      </c>
      <c r="Q168" s="50" t="s">
        <v>1467</v>
      </c>
    </row>
    <row r="169" spans="1:17" x14ac:dyDescent="0.25">
      <c r="A169" s="11">
        <f t="shared" si="6"/>
        <v>168</v>
      </c>
      <c r="B169" s="28" t="s">
        <v>1299</v>
      </c>
      <c r="C169" s="30">
        <v>1.1637500000000001E-3</v>
      </c>
      <c r="D169" s="3">
        <f>C169-FR!$C$2</f>
        <v>1.3621527777777785E-4</v>
      </c>
      <c r="E169" s="3">
        <f t="shared" si="5"/>
        <v>5.4398148148157577E-7</v>
      </c>
      <c r="F169" s="4">
        <v>454</v>
      </c>
      <c r="G169" s="32">
        <f>Tableau2[[#This Row],[PP ajustés]]-Tableau2[[#This Row],[PP]]</f>
        <v>10.314956758054279</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464.31495675805428</v>
      </c>
      <c r="I169" s="4" t="s">
        <v>12</v>
      </c>
      <c r="J169" s="4">
        <v>2002</v>
      </c>
      <c r="K169" s="4" t="s">
        <v>18</v>
      </c>
      <c r="L169" s="4" t="s">
        <v>1510</v>
      </c>
      <c r="M169" s="4" t="s">
        <v>67</v>
      </c>
      <c r="N169" s="5">
        <v>6</v>
      </c>
      <c r="O169" s="5" t="s">
        <v>23</v>
      </c>
      <c r="P169" s="4" t="s">
        <v>162</v>
      </c>
      <c r="Q169" s="50" t="s">
        <v>1301</v>
      </c>
    </row>
    <row r="170" spans="1:17" x14ac:dyDescent="0.25">
      <c r="A170" s="11">
        <f t="shared" si="6"/>
        <v>169</v>
      </c>
      <c r="B170" s="28" t="s">
        <v>62</v>
      </c>
      <c r="C170" s="30">
        <v>1.164351851851852E-3</v>
      </c>
      <c r="D170" s="3">
        <f>C170-FR!$C$2</f>
        <v>1.3681712962962975E-4</v>
      </c>
      <c r="E170" s="3">
        <f t="shared" si="5"/>
        <v>6.0185185185189158E-7</v>
      </c>
      <c r="F170" s="4">
        <v>473</v>
      </c>
      <c r="G170" s="32">
        <f>Tableau2[[#This Row],[PP ajustés]]-Tableau2[[#This Row],[PP]]</f>
        <v>-9.5825001666585763</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463.41749983334142</v>
      </c>
      <c r="I170" s="4" t="s">
        <v>12</v>
      </c>
      <c r="J170" s="4">
        <v>2003</v>
      </c>
      <c r="K170" s="4" t="s">
        <v>18</v>
      </c>
      <c r="L170" s="4" t="s">
        <v>1508</v>
      </c>
      <c r="M170" s="4" t="s">
        <v>35</v>
      </c>
      <c r="N170" s="5">
        <v>6</v>
      </c>
      <c r="O170" s="5" t="s">
        <v>46</v>
      </c>
      <c r="P170" s="4" t="s">
        <v>166</v>
      </c>
      <c r="Q170" s="50" t="s">
        <v>201</v>
      </c>
    </row>
    <row r="171" spans="1:17" x14ac:dyDescent="0.25">
      <c r="A171" s="11">
        <f t="shared" si="6"/>
        <v>170</v>
      </c>
      <c r="B171" s="28" t="s">
        <v>63</v>
      </c>
      <c r="C171" s="30">
        <v>1.1647916666666666E-3</v>
      </c>
      <c r="D171" s="3">
        <f>C171-FR!$C$2</f>
        <v>1.3725694444444441E-4</v>
      </c>
      <c r="E171" s="3">
        <f t="shared" si="5"/>
        <v>4.3981481481466037E-7</v>
      </c>
      <c r="F171" s="4">
        <v>471</v>
      </c>
      <c r="G171" s="32">
        <f>Tableau2[[#This Row],[PP ajustés]]-Tableau2[[#This Row],[PP]]</f>
        <v>-8.4151797049398738</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462.58482029506013</v>
      </c>
      <c r="I171" s="4" t="s">
        <v>12</v>
      </c>
      <c r="J171" s="4">
        <v>1999</v>
      </c>
      <c r="K171" s="4" t="s">
        <v>13</v>
      </c>
      <c r="L171" s="4" t="s">
        <v>1508</v>
      </c>
      <c r="M171" s="4" t="s">
        <v>35</v>
      </c>
      <c r="N171" s="5">
        <v>5</v>
      </c>
      <c r="O171" s="5" t="s">
        <v>49</v>
      </c>
      <c r="P171" s="4" t="s">
        <v>162</v>
      </c>
      <c r="Q171" s="50" t="s">
        <v>202</v>
      </c>
    </row>
    <row r="172" spans="1:17" x14ac:dyDescent="0.25">
      <c r="A172" s="11">
        <f t="shared" si="6"/>
        <v>171</v>
      </c>
      <c r="B172" s="28" t="s">
        <v>64</v>
      </c>
      <c r="C172" s="30">
        <v>1.1649305555555556E-3</v>
      </c>
      <c r="D172" s="3">
        <f>C172-FR!$C$2</f>
        <v>1.3739583333333334E-4</v>
      </c>
      <c r="E172" s="3">
        <f t="shared" si="5"/>
        <v>1.3888888888893142E-7</v>
      </c>
      <c r="F172" s="4">
        <v>458</v>
      </c>
      <c r="G172" s="32">
        <f>Tableau2[[#This Row],[PP ajustés]]-Tableau2[[#This Row],[PP]]</f>
        <v>4.5902608137829475</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462.59026081378295</v>
      </c>
      <c r="I172" s="4" t="s">
        <v>12</v>
      </c>
      <c r="J172" s="4">
        <v>1999</v>
      </c>
      <c r="K172" s="4" t="s">
        <v>18</v>
      </c>
      <c r="L172" s="4" t="s">
        <v>1508</v>
      </c>
      <c r="M172" s="4" t="s">
        <v>35</v>
      </c>
      <c r="N172" s="5">
        <v>5</v>
      </c>
      <c r="O172" s="5" t="s">
        <v>58</v>
      </c>
      <c r="P172" s="4" t="s">
        <v>162</v>
      </c>
      <c r="Q172" s="50" t="s">
        <v>203</v>
      </c>
    </row>
    <row r="173" spans="1:17" x14ac:dyDescent="0.25">
      <c r="A173" s="11">
        <f t="shared" si="6"/>
        <v>172</v>
      </c>
      <c r="B173" s="28" t="s">
        <v>888</v>
      </c>
      <c r="C173" s="30">
        <v>1.1650810185185184E-3</v>
      </c>
      <c r="D173" s="3">
        <f>C173-FR!$C$2</f>
        <v>1.375462962962962E-4</v>
      </c>
      <c r="E173" s="3">
        <f t="shared" si="5"/>
        <v>1.5046296296286447E-7</v>
      </c>
      <c r="F173" s="4">
        <v>467</v>
      </c>
      <c r="G173" s="32">
        <f>Tableau2[[#This Row],[PP ajustés]]-Tableau2[[#This Row],[PP]]</f>
        <v>-4.8151643999374869</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462.18483560006251</v>
      </c>
      <c r="I173" s="4" t="s">
        <v>12</v>
      </c>
      <c r="J173" s="4">
        <v>2001</v>
      </c>
      <c r="K173" s="4" t="s">
        <v>18</v>
      </c>
      <c r="L173" s="4" t="s">
        <v>1508</v>
      </c>
      <c r="M173" s="4" t="s">
        <v>67</v>
      </c>
      <c r="N173" s="5">
        <v>6</v>
      </c>
      <c r="O173" s="5" t="s">
        <v>532</v>
      </c>
      <c r="P173" s="4" t="s">
        <v>162</v>
      </c>
      <c r="Q173" s="50" t="s">
        <v>893</v>
      </c>
    </row>
    <row r="174" spans="1:17" x14ac:dyDescent="0.25">
      <c r="A174" s="11">
        <f t="shared" si="6"/>
        <v>173</v>
      </c>
      <c r="B174" s="28" t="s">
        <v>1523</v>
      </c>
      <c r="C174" s="30">
        <v>1.1653472222222223E-3</v>
      </c>
      <c r="D174" s="3">
        <f>C174-FR!$C$2</f>
        <v>1.3781250000000013E-4</v>
      </c>
      <c r="E174" s="3">
        <f t="shared" si="5"/>
        <v>2.6620370370392978E-7</v>
      </c>
      <c r="F174" s="4">
        <v>443</v>
      </c>
      <c r="G174" s="32">
        <f>Tableau2[[#This Row],[PP ajustés]]-Tableau2[[#This Row],[PP]]</f>
        <v>18.188264555151818</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461.18826455515182</v>
      </c>
      <c r="I174" s="4" t="s">
        <v>12</v>
      </c>
      <c r="J174" s="4" t="s">
        <v>1117</v>
      </c>
      <c r="K174" s="4" t="s">
        <v>18</v>
      </c>
      <c r="L174" s="4" t="s">
        <v>1509</v>
      </c>
      <c r="M174" s="4" t="s">
        <v>14</v>
      </c>
      <c r="N174" s="5" t="s">
        <v>1524</v>
      </c>
      <c r="O174" s="5" t="s">
        <v>23</v>
      </c>
      <c r="P174" s="4" t="s">
        <v>162</v>
      </c>
      <c r="Q174" s="50" t="s">
        <v>1525</v>
      </c>
    </row>
    <row r="175" spans="1:17" x14ac:dyDescent="0.25">
      <c r="A175" s="11">
        <f t="shared" si="6"/>
        <v>174</v>
      </c>
      <c r="B175" s="28" t="s">
        <v>65</v>
      </c>
      <c r="C175" s="30">
        <v>1.1654976851851852E-3</v>
      </c>
      <c r="D175" s="3">
        <f>C175-FR!$C$2</f>
        <v>1.37962962962963E-4</v>
      </c>
      <c r="E175" s="3">
        <f t="shared" si="5"/>
        <v>1.5046296296286447E-7</v>
      </c>
      <c r="F175" s="4">
        <v>475</v>
      </c>
      <c r="G175" s="32">
        <f>Tableau2[[#This Row],[PP ajustés]]-Tableau2[[#This Row],[PP]]</f>
        <v>-13.87127374651169</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461.12872625348831</v>
      </c>
      <c r="I175" s="4" t="s">
        <v>12</v>
      </c>
      <c r="J175" s="4">
        <v>2004</v>
      </c>
      <c r="K175" s="4" t="s">
        <v>18</v>
      </c>
      <c r="L175" s="4" t="s">
        <v>1508</v>
      </c>
      <c r="M175" s="4" t="s">
        <v>35</v>
      </c>
      <c r="N175" s="5">
        <v>6</v>
      </c>
      <c r="O175" s="5" t="s">
        <v>46</v>
      </c>
      <c r="P175" s="4" t="s">
        <v>166</v>
      </c>
      <c r="Q175" s="50" t="s">
        <v>201</v>
      </c>
    </row>
    <row r="176" spans="1:17" x14ac:dyDescent="0.25">
      <c r="A176" s="11">
        <f t="shared" si="6"/>
        <v>175</v>
      </c>
      <c r="B176" s="28" t="s">
        <v>66</v>
      </c>
      <c r="C176" s="30">
        <v>1.1656712962962964E-3</v>
      </c>
      <c r="D176" s="3">
        <f>C176-FR!$C$2</f>
        <v>1.3813657407407416E-4</v>
      </c>
      <c r="E176" s="3">
        <f t="shared" si="5"/>
        <v>1.7361111111116427E-7</v>
      </c>
      <c r="F176" s="4">
        <v>456</v>
      </c>
      <c r="G176" s="32">
        <f>Tableau2[[#This Row],[PP ajustés]]-Tableau2[[#This Row],[PP]]</f>
        <v>4.6880645703539017</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460.6880645703539</v>
      </c>
      <c r="I176" s="4" t="s">
        <v>12</v>
      </c>
      <c r="J176" s="4">
        <v>1998</v>
      </c>
      <c r="K176" s="4" t="s">
        <v>18</v>
      </c>
      <c r="L176" s="4" t="s">
        <v>1508</v>
      </c>
      <c r="M176" s="4" t="s">
        <v>67</v>
      </c>
      <c r="N176" s="5">
        <v>5</v>
      </c>
      <c r="O176" s="5" t="s">
        <v>38</v>
      </c>
      <c r="P176" s="4" t="s">
        <v>162</v>
      </c>
      <c r="Q176" s="50" t="s">
        <v>204</v>
      </c>
    </row>
    <row r="177" spans="1:17" x14ac:dyDescent="0.25">
      <c r="A177" s="11">
        <f t="shared" si="6"/>
        <v>176</v>
      </c>
      <c r="B177" s="28" t="s">
        <v>68</v>
      </c>
      <c r="C177" s="30">
        <v>1.1657291666666667E-3</v>
      </c>
      <c r="D177" s="3">
        <f>C177-FR!$C$2</f>
        <v>1.3819444444444448E-4</v>
      </c>
      <c r="E177" s="3">
        <f t="shared" si="5"/>
        <v>5.787037037031581E-8</v>
      </c>
      <c r="F177" s="4">
        <v>460</v>
      </c>
      <c r="G177" s="32">
        <f>Tableau2[[#This Row],[PP ajustés]]-Tableau2[[#This Row],[PP]]</f>
        <v>0.66519460219643634</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460.66519460219644</v>
      </c>
      <c r="I177" s="4" t="s">
        <v>12</v>
      </c>
      <c r="J177" s="4">
        <v>2005</v>
      </c>
      <c r="K177" s="4" t="s">
        <v>18</v>
      </c>
      <c r="L177" s="4" t="s">
        <v>1508</v>
      </c>
      <c r="M177" s="4" t="s">
        <v>35</v>
      </c>
      <c r="N177" s="5">
        <v>6</v>
      </c>
      <c r="O177" s="5" t="s">
        <v>36</v>
      </c>
      <c r="P177" s="12" t="s">
        <v>162</v>
      </c>
      <c r="Q177" s="50" t="s">
        <v>205</v>
      </c>
    </row>
    <row r="178" spans="1:17" x14ac:dyDescent="0.25">
      <c r="A178" s="11">
        <f t="shared" si="6"/>
        <v>177</v>
      </c>
      <c r="B178" s="28" t="s">
        <v>1365</v>
      </c>
      <c r="C178" s="30">
        <v>1.1662152777777777E-3</v>
      </c>
      <c r="D178" s="3">
        <f>C178-FR!$C$2</f>
        <v>1.3868055555555552E-4</v>
      </c>
      <c r="E178" s="3">
        <f t="shared" si="5"/>
        <v>4.8611111111104312E-7</v>
      </c>
      <c r="F178" s="4">
        <v>441</v>
      </c>
      <c r="G178" s="32">
        <f>Tableau2[[#This Row],[PP ajustés]]-Tableau2[[#This Row],[PP]]</f>
        <v>19.879585190222883</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460.87958519022288</v>
      </c>
      <c r="I178" s="4" t="s">
        <v>12</v>
      </c>
      <c r="J178" s="4">
        <v>1996</v>
      </c>
      <c r="K178" s="4" t="s">
        <v>18</v>
      </c>
      <c r="L178" s="4" t="s">
        <v>1510</v>
      </c>
      <c r="M178" s="4" t="s">
        <v>67</v>
      </c>
      <c r="N178" s="5">
        <v>5</v>
      </c>
      <c r="O178" s="5" t="s">
        <v>23</v>
      </c>
      <c r="P178" s="12" t="s">
        <v>162</v>
      </c>
      <c r="Q178" s="50" t="s">
        <v>1367</v>
      </c>
    </row>
    <row r="179" spans="1:17" x14ac:dyDescent="0.25">
      <c r="A179" s="11">
        <f t="shared" si="6"/>
        <v>178</v>
      </c>
      <c r="B179" s="28" t="s">
        <v>770</v>
      </c>
      <c r="C179" s="30">
        <v>1.1662731481481483E-3</v>
      </c>
      <c r="D179" s="3">
        <f>C179-FR!$C$2</f>
        <v>1.3873842592592605E-4</v>
      </c>
      <c r="E179" s="3">
        <f t="shared" si="5"/>
        <v>5.7870370370532651E-8</v>
      </c>
      <c r="F179" s="4">
        <v>467</v>
      </c>
      <c r="G179" s="32">
        <f>Tableau2[[#This Row],[PP ajustés]]-Tableau2[[#This Row],[PP]]</f>
        <v>-6.1432836139964593</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460.85671638600354</v>
      </c>
      <c r="I179" s="4" t="s">
        <v>42</v>
      </c>
      <c r="J179" s="4">
        <v>1996</v>
      </c>
      <c r="K179" s="4" t="s">
        <v>18</v>
      </c>
      <c r="L179" s="4" t="s">
        <v>1510</v>
      </c>
      <c r="M179" s="4" t="s">
        <v>67</v>
      </c>
      <c r="N179" s="5">
        <v>6</v>
      </c>
      <c r="O179" s="5" t="s">
        <v>58</v>
      </c>
      <c r="P179" s="4" t="s">
        <v>166</v>
      </c>
      <c r="Q179" s="50" t="s">
        <v>774</v>
      </c>
    </row>
    <row r="180" spans="1:17" x14ac:dyDescent="0.25">
      <c r="A180" s="11">
        <f t="shared" si="6"/>
        <v>179</v>
      </c>
      <c r="B180" s="28" t="s">
        <v>87</v>
      </c>
      <c r="C180" s="30">
        <v>1.1665972222222223E-3</v>
      </c>
      <c r="D180" s="3">
        <f>C180-FR!$C$2</f>
        <v>1.3906250000000008E-4</v>
      </c>
      <c r="E180" s="3">
        <f t="shared" si="5"/>
        <v>3.2407407407402875E-7</v>
      </c>
      <c r="F180" s="4">
        <v>446</v>
      </c>
      <c r="G180" s="32">
        <f>Tableau2[[#This Row],[PP ajustés]]-Tableau2[[#This Row],[PP]]</f>
        <v>14.401077514342603</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460.4010775143426</v>
      </c>
      <c r="I180" s="4" t="s">
        <v>12</v>
      </c>
      <c r="J180" s="4">
        <v>1997</v>
      </c>
      <c r="K180" s="4" t="s">
        <v>18</v>
      </c>
      <c r="L180" s="4" t="s">
        <v>1509</v>
      </c>
      <c r="M180" s="4" t="s">
        <v>14</v>
      </c>
      <c r="N180" s="5">
        <v>6</v>
      </c>
      <c r="O180" s="5" t="s">
        <v>23</v>
      </c>
      <c r="P180" s="4" t="s">
        <v>166</v>
      </c>
      <c r="Q180" s="50" t="s">
        <v>219</v>
      </c>
    </row>
    <row r="181" spans="1:17" x14ac:dyDescent="0.25">
      <c r="A181" s="11">
        <f t="shared" si="6"/>
        <v>180</v>
      </c>
      <c r="B181" s="28" t="s">
        <v>1259</v>
      </c>
      <c r="C181" s="30">
        <v>1.166736111111111E-3</v>
      </c>
      <c r="D181" s="3">
        <f>C181-FR!$C$2</f>
        <v>1.3920138888888879E-4</v>
      </c>
      <c r="E181" s="3">
        <f t="shared" si="5"/>
        <v>1.3888888888871458E-7</v>
      </c>
      <c r="F181" s="4">
        <v>458</v>
      </c>
      <c r="G181" s="32">
        <f>Tableau2[[#This Row],[PP ajustés]]-Tableau2[[#This Row],[PP]]</f>
        <v>1.8234108708439862</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459.82341087084399</v>
      </c>
      <c r="I181" s="4" t="s">
        <v>22</v>
      </c>
      <c r="J181" s="4">
        <v>2007</v>
      </c>
      <c r="K181" s="4" t="s">
        <v>18</v>
      </c>
      <c r="L181" s="4" t="s">
        <v>1510</v>
      </c>
      <c r="M181" s="4" t="s">
        <v>67</v>
      </c>
      <c r="N181" s="5">
        <v>6</v>
      </c>
      <c r="O181" s="5" t="s">
        <v>58</v>
      </c>
      <c r="P181" s="4" t="s">
        <v>162</v>
      </c>
      <c r="Q181" s="50" t="s">
        <v>1264</v>
      </c>
    </row>
    <row r="182" spans="1:17" x14ac:dyDescent="0.25">
      <c r="A182" s="11">
        <f t="shared" si="6"/>
        <v>181</v>
      </c>
      <c r="B182" s="28" t="s">
        <v>1268</v>
      </c>
      <c r="C182" s="30">
        <v>1.1668171296296296E-3</v>
      </c>
      <c r="D182" s="3">
        <f>C182-FR!$C$2</f>
        <v>1.3928240740740741E-4</v>
      </c>
      <c r="E182" s="3">
        <f t="shared" si="5"/>
        <v>8.1018518518615606E-8</v>
      </c>
      <c r="F182" s="4">
        <v>428</v>
      </c>
      <c r="G182" s="32">
        <f>Tableau2[[#This Row],[PP ajustés]]-Tableau2[[#This Row],[PP]]</f>
        <v>31.796027961927336</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459.79602796192734</v>
      </c>
      <c r="I182" s="4" t="s">
        <v>12</v>
      </c>
      <c r="J182" s="4">
        <v>2003</v>
      </c>
      <c r="K182" s="4" t="s">
        <v>18</v>
      </c>
      <c r="L182" s="4" t="s">
        <v>1510</v>
      </c>
      <c r="M182" s="4" t="s">
        <v>19</v>
      </c>
      <c r="N182" s="5">
        <v>6</v>
      </c>
      <c r="O182" s="5" t="s">
        <v>23</v>
      </c>
      <c r="P182" s="12" t="s">
        <v>162</v>
      </c>
      <c r="Q182" s="50" t="s">
        <v>1274</v>
      </c>
    </row>
    <row r="183" spans="1:17" x14ac:dyDescent="0.25">
      <c r="A183" s="11">
        <f t="shared" si="6"/>
        <v>182</v>
      </c>
      <c r="B183" s="28" t="s">
        <v>1364</v>
      </c>
      <c r="C183" s="30">
        <v>1.1678356481481481E-3</v>
      </c>
      <c r="D183" s="3">
        <f>C183-FR!$C$2</f>
        <v>1.4030092592592588E-4</v>
      </c>
      <c r="E183" s="3">
        <f t="shared" si="5"/>
        <v>1.018518518518469E-6</v>
      </c>
      <c r="F183" s="4">
        <v>441</v>
      </c>
      <c r="G183" s="32">
        <f>Tableau2[[#This Row],[PP ajustés]]-Tableau2[[#This Row],[PP]]</f>
        <v>17.408382805109682</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458.40838280510968</v>
      </c>
      <c r="I183" s="4" t="s">
        <v>12</v>
      </c>
      <c r="J183" s="4">
        <v>1997</v>
      </c>
      <c r="K183" s="4" t="s">
        <v>18</v>
      </c>
      <c r="L183" s="4" t="s">
        <v>1510</v>
      </c>
      <c r="M183" s="4" t="s">
        <v>67</v>
      </c>
      <c r="N183" s="5">
        <v>5</v>
      </c>
      <c r="O183" s="5" t="s">
        <v>23</v>
      </c>
      <c r="P183" s="12" t="s">
        <v>162</v>
      </c>
      <c r="Q183" s="50" t="s">
        <v>1366</v>
      </c>
    </row>
    <row r="184" spans="1:17" x14ac:dyDescent="0.25">
      <c r="A184" s="11">
        <f t="shared" si="6"/>
        <v>183</v>
      </c>
      <c r="B184" s="28" t="s">
        <v>1258</v>
      </c>
      <c r="C184" s="30">
        <v>1.1679282407407409E-3</v>
      </c>
      <c r="D184" s="3">
        <f>C184-FR!$C$2</f>
        <v>1.4039351851851864E-4</v>
      </c>
      <c r="E184" s="3">
        <f t="shared" si="5"/>
        <v>9.2592592592765505E-8</v>
      </c>
      <c r="F184" s="4">
        <v>456</v>
      </c>
      <c r="G184" s="32">
        <f>Tableau2[[#This Row],[PP ajustés]]-Tableau2[[#This Row],[PP]]</f>
        <v>2.0573760450154168</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458.05737604501542</v>
      </c>
      <c r="I184" s="4" t="s">
        <v>22</v>
      </c>
      <c r="J184" s="4">
        <v>2007</v>
      </c>
      <c r="K184" s="4" t="s">
        <v>18</v>
      </c>
      <c r="L184" s="4" t="s">
        <v>1510</v>
      </c>
      <c r="M184" s="4" t="s">
        <v>67</v>
      </c>
      <c r="N184" s="5">
        <v>6</v>
      </c>
      <c r="O184" s="5" t="s">
        <v>58</v>
      </c>
      <c r="P184" s="4" t="s">
        <v>162</v>
      </c>
      <c r="Q184" s="50" t="s">
        <v>1264</v>
      </c>
    </row>
    <row r="185" spans="1:17" x14ac:dyDescent="0.25">
      <c r="A185" s="11">
        <f t="shared" si="6"/>
        <v>184</v>
      </c>
      <c r="B185" s="28" t="s">
        <v>69</v>
      </c>
      <c r="C185" s="30">
        <v>1.1680439814814815E-3</v>
      </c>
      <c r="D185" s="3">
        <f>C185-FR!$C$2</f>
        <v>1.4050925925925928E-4</v>
      </c>
      <c r="E185" s="3">
        <f t="shared" si="5"/>
        <v>1.1574074074063162E-7</v>
      </c>
      <c r="F185" s="4">
        <v>463</v>
      </c>
      <c r="G185" s="32">
        <f>Tableau2[[#This Row],[PP ajustés]]-Tableau2[[#This Row],[PP]]</f>
        <v>-4.9880125712058998</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458.0119874287941</v>
      </c>
      <c r="I185" s="4" t="s">
        <v>12</v>
      </c>
      <c r="J185" s="4">
        <v>2007</v>
      </c>
      <c r="K185" s="4" t="s">
        <v>18</v>
      </c>
      <c r="L185" s="4" t="s">
        <v>1508</v>
      </c>
      <c r="M185" s="4" t="s">
        <v>35</v>
      </c>
      <c r="N185" s="5">
        <v>6</v>
      </c>
      <c r="O185" s="5" t="s">
        <v>38</v>
      </c>
      <c r="P185" s="4" t="s">
        <v>162</v>
      </c>
      <c r="Q185" s="50" t="s">
        <v>206</v>
      </c>
    </row>
    <row r="186" spans="1:17" x14ac:dyDescent="0.25">
      <c r="A186" s="11">
        <f t="shared" si="6"/>
        <v>185</v>
      </c>
      <c r="B186" t="s">
        <v>420</v>
      </c>
      <c r="C186" s="3">
        <v>1.1681018518518518E-3</v>
      </c>
      <c r="D186" s="3">
        <f>C186-FR!$C$2</f>
        <v>1.4056712962962959E-4</v>
      </c>
      <c r="E186" s="3">
        <f t="shared" si="5"/>
        <v>5.787037037031581E-8</v>
      </c>
      <c r="F186" s="4">
        <v>424</v>
      </c>
      <c r="G186" s="35">
        <f>Tableau2[[#This Row],[PP ajustés]]-Tableau2[[#This Row],[PP]]</f>
        <v>33.989296493663289</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457.98929649366329</v>
      </c>
      <c r="I186" s="4" t="s">
        <v>25</v>
      </c>
      <c r="J186" s="4">
        <v>2003</v>
      </c>
      <c r="K186" s="4" t="s">
        <v>13</v>
      </c>
      <c r="L186" s="4" t="s">
        <v>1509</v>
      </c>
      <c r="M186" s="4" t="s">
        <v>19</v>
      </c>
      <c r="N186" s="5">
        <v>5</v>
      </c>
      <c r="O186" s="5" t="s">
        <v>58</v>
      </c>
      <c r="P186" s="12" t="s">
        <v>162</v>
      </c>
      <c r="Q186" s="50" t="s">
        <v>421</v>
      </c>
    </row>
    <row r="187" spans="1:17" x14ac:dyDescent="0.25">
      <c r="A187" s="11">
        <f t="shared" si="6"/>
        <v>186</v>
      </c>
      <c r="B187" s="28" t="s">
        <v>636</v>
      </c>
      <c r="C187" s="30">
        <v>1.168402777777778E-3</v>
      </c>
      <c r="D187" s="3">
        <f>C187-FR!$C$2</f>
        <v>1.4086805555555575E-4</v>
      </c>
      <c r="E187" s="3">
        <f t="shared" si="5"/>
        <v>3.0092592592616263E-7</v>
      </c>
      <c r="F187" s="4">
        <v>448</v>
      </c>
      <c r="G187" s="32">
        <f>Tableau2[[#This Row],[PP ajustés]]-Tableau2[[#This Row],[PP]]</f>
        <v>9.8304152782129108</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457.83041527821291</v>
      </c>
      <c r="I187" s="4" t="s">
        <v>12</v>
      </c>
      <c r="J187" s="4">
        <v>2000</v>
      </c>
      <c r="K187" s="4" t="s">
        <v>85</v>
      </c>
      <c r="L187" s="4" t="s">
        <v>1512</v>
      </c>
      <c r="M187" s="4" t="s">
        <v>105</v>
      </c>
      <c r="N187" s="5">
        <v>5</v>
      </c>
      <c r="O187" s="5" t="s">
        <v>58</v>
      </c>
      <c r="P187" s="4" t="s">
        <v>166</v>
      </c>
      <c r="Q187" s="50" t="s">
        <v>637</v>
      </c>
    </row>
    <row r="188" spans="1:17" x14ac:dyDescent="0.25">
      <c r="A188" s="11">
        <f t="shared" si="6"/>
        <v>187</v>
      </c>
      <c r="B188" s="28" t="s">
        <v>854</v>
      </c>
      <c r="C188" s="30">
        <v>1.1684606481481481E-3</v>
      </c>
      <c r="D188" s="3">
        <f>C188-FR!$C$2</f>
        <v>1.4092592592592585E-4</v>
      </c>
      <c r="E188" s="3">
        <f t="shared" si="5"/>
        <v>5.787037037009897E-8</v>
      </c>
      <c r="F188" s="4">
        <v>456</v>
      </c>
      <c r="G188" s="32">
        <f>Tableau2[[#This Row],[PP ajustés]]-Tableau2[[#This Row],[PP]]</f>
        <v>1.8077403034581039</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457.8077403034581</v>
      </c>
      <c r="I188" s="4" t="s">
        <v>12</v>
      </c>
      <c r="J188" s="4">
        <v>1994</v>
      </c>
      <c r="K188" s="4" t="s">
        <v>18</v>
      </c>
      <c r="L188" s="4" t="s">
        <v>1508</v>
      </c>
      <c r="M188" s="4" t="s">
        <v>67</v>
      </c>
      <c r="N188" s="5">
        <v>5</v>
      </c>
      <c r="O188" s="5" t="s">
        <v>58</v>
      </c>
      <c r="P188" s="12" t="s">
        <v>162</v>
      </c>
      <c r="Q188" s="50" t="s">
        <v>859</v>
      </c>
    </row>
    <row r="189" spans="1:17" x14ac:dyDescent="0.25">
      <c r="A189" s="11">
        <f t="shared" si="6"/>
        <v>188</v>
      </c>
      <c r="B189" s="28" t="s">
        <v>70</v>
      </c>
      <c r="C189" s="30">
        <v>1.168761574074074E-3</v>
      </c>
      <c r="D189" s="3">
        <f>C189-FR!$C$2</f>
        <v>1.412268518518518E-4</v>
      </c>
      <c r="E189" s="3">
        <f t="shared" si="5"/>
        <v>3.0092592592594579E-7</v>
      </c>
      <c r="F189" s="4">
        <v>457</v>
      </c>
      <c r="G189" s="32">
        <f>Tableau2[[#This Row],[PP ajustés]]-Tableau2[[#This Row],[PP]]</f>
        <v>0.40400894548747601</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457.40400894548748</v>
      </c>
      <c r="I189" s="4" t="s">
        <v>12</v>
      </c>
      <c r="J189" s="4">
        <v>2002</v>
      </c>
      <c r="K189" s="4" t="s">
        <v>18</v>
      </c>
      <c r="L189" s="4" t="s">
        <v>1508</v>
      </c>
      <c r="M189" s="4" t="s">
        <v>35</v>
      </c>
      <c r="N189" s="5">
        <v>6</v>
      </c>
      <c r="O189" s="5" t="s">
        <v>23</v>
      </c>
      <c r="P189" s="4" t="s">
        <v>162</v>
      </c>
      <c r="Q189" s="50" t="s">
        <v>207</v>
      </c>
    </row>
    <row r="190" spans="1:17" x14ac:dyDescent="0.25">
      <c r="A190" s="11">
        <f t="shared" si="6"/>
        <v>189</v>
      </c>
      <c r="B190" s="28" t="s">
        <v>875</v>
      </c>
      <c r="C190" s="30">
        <v>1.1689467592592591E-3</v>
      </c>
      <c r="D190" s="3">
        <f>C190-FR!$C$2</f>
        <v>1.414120370370369E-4</v>
      </c>
      <c r="E190" s="3">
        <f t="shared" si="5"/>
        <v>1.8518518518509733E-7</v>
      </c>
      <c r="F190" s="4">
        <v>458</v>
      </c>
      <c r="G190" s="32">
        <f>Tableau2[[#This Row],[PP ajustés]]-Tableau2[[#This Row],[PP]]</f>
        <v>-0.66845324787590243</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457.3315467521241</v>
      </c>
      <c r="I190" s="4" t="s">
        <v>12</v>
      </c>
      <c r="J190" s="4" t="s">
        <v>876</v>
      </c>
      <c r="K190" s="4" t="s">
        <v>18</v>
      </c>
      <c r="L190" s="4" t="s">
        <v>1508</v>
      </c>
      <c r="M190" s="4" t="s">
        <v>67</v>
      </c>
      <c r="N190" s="5">
        <v>5</v>
      </c>
      <c r="O190" s="5" t="s">
        <v>58</v>
      </c>
      <c r="P190" s="4" t="s">
        <v>162</v>
      </c>
      <c r="Q190" s="50" t="s">
        <v>874</v>
      </c>
    </row>
    <row r="191" spans="1:17" x14ac:dyDescent="0.25">
      <c r="A191" s="11">
        <f t="shared" si="6"/>
        <v>190</v>
      </c>
      <c r="B191" s="28" t="s">
        <v>1362</v>
      </c>
      <c r="C191" s="30">
        <v>1.1694328703703704E-3</v>
      </c>
      <c r="D191" s="3">
        <f>C191-FR!$C$2</f>
        <v>1.4189814814814816E-4</v>
      </c>
      <c r="E191" s="3">
        <f t="shared" si="5"/>
        <v>4.8611111111125996E-7</v>
      </c>
      <c r="F191" s="4">
        <v>439</v>
      </c>
      <c r="G191" s="32">
        <f>Tableau2[[#This Row],[PP ajustés]]-Tableau2[[#This Row],[PP]]</f>
        <v>17.24163461911985</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456.24163461911985</v>
      </c>
      <c r="I191" s="4" t="s">
        <v>12</v>
      </c>
      <c r="J191" s="4">
        <v>1996</v>
      </c>
      <c r="K191" s="4" t="s">
        <v>18</v>
      </c>
      <c r="L191" s="4" t="s">
        <v>1510</v>
      </c>
      <c r="M191" s="4" t="s">
        <v>67</v>
      </c>
      <c r="N191" s="5">
        <v>5</v>
      </c>
      <c r="O191" s="5" t="s">
        <v>23</v>
      </c>
      <c r="P191" s="12" t="s">
        <v>162</v>
      </c>
      <c r="Q191" s="50" t="s">
        <v>1363</v>
      </c>
    </row>
    <row r="192" spans="1:17" x14ac:dyDescent="0.25">
      <c r="A192" s="11">
        <f t="shared" si="6"/>
        <v>191</v>
      </c>
      <c r="B192" s="28" t="s">
        <v>914</v>
      </c>
      <c r="C192" s="30">
        <v>1.1696180555555555E-3</v>
      </c>
      <c r="D192" s="3">
        <f>C192-FR!$C$2</f>
        <v>1.4208333333333325E-4</v>
      </c>
      <c r="E192" s="3">
        <f t="shared" si="5"/>
        <v>1.8518518518509733E-7</v>
      </c>
      <c r="F192" s="4">
        <v>546</v>
      </c>
      <c r="G192" s="32">
        <f>Tableau2[[#This Row],[PP ajustés]]-Tableau2[[#This Row],[PP]]</f>
        <v>-89.830601946650347</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456.16939805334965</v>
      </c>
      <c r="I192" s="4" t="s">
        <v>22</v>
      </c>
      <c r="J192" s="4">
        <v>2004</v>
      </c>
      <c r="K192" s="4" t="s">
        <v>18</v>
      </c>
      <c r="L192" s="4" t="s">
        <v>1510</v>
      </c>
      <c r="M192" s="4" t="s">
        <v>580</v>
      </c>
      <c r="N192" s="5">
        <v>5</v>
      </c>
      <c r="O192" s="5" t="s">
        <v>58</v>
      </c>
      <c r="P192" s="4" t="s">
        <v>174</v>
      </c>
      <c r="Q192" s="50" t="s">
        <v>926</v>
      </c>
    </row>
    <row r="193" spans="1:17" x14ac:dyDescent="0.25">
      <c r="A193" s="11">
        <f t="shared" si="6"/>
        <v>192</v>
      </c>
      <c r="B193" s="28" t="s">
        <v>871</v>
      </c>
      <c r="C193" s="30">
        <v>1.1700694444444445E-3</v>
      </c>
      <c r="D193" s="3">
        <f>C193-FR!$C$2</f>
        <v>1.4253472222222228E-4</v>
      </c>
      <c r="E193" s="3">
        <f t="shared" si="5"/>
        <v>4.513888888890271E-7</v>
      </c>
      <c r="F193" s="4">
        <v>458</v>
      </c>
      <c r="G193" s="32">
        <f>Tableau2[[#This Row],[PP ajustés]]-Tableau2[[#This Row],[PP]]</f>
        <v>-2.0240971252368922</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455.97590287476311</v>
      </c>
      <c r="I193" s="4" t="s">
        <v>12</v>
      </c>
      <c r="J193" s="4">
        <v>1997</v>
      </c>
      <c r="K193" s="4" t="s">
        <v>18</v>
      </c>
      <c r="L193" s="4" t="s">
        <v>1508</v>
      </c>
      <c r="M193" s="4" t="s">
        <v>67</v>
      </c>
      <c r="N193" s="5">
        <v>5</v>
      </c>
      <c r="O193" s="5" t="s">
        <v>58</v>
      </c>
      <c r="P193" s="4" t="s">
        <v>162</v>
      </c>
      <c r="Q193" s="50" t="s">
        <v>874</v>
      </c>
    </row>
    <row r="194" spans="1:17" x14ac:dyDescent="0.25">
      <c r="A194" s="11">
        <f t="shared" si="6"/>
        <v>193</v>
      </c>
      <c r="B194" s="28" t="s">
        <v>71</v>
      </c>
      <c r="C194" s="30">
        <v>1.1702893518518518E-3</v>
      </c>
      <c r="D194" s="3">
        <f>C194-FR!$C$2</f>
        <v>1.4275462962962961E-4</v>
      </c>
      <c r="E194" s="3">
        <f t="shared" ref="E194:E257" si="7">C194-$C193</f>
        <v>2.1990740740733018E-7</v>
      </c>
      <c r="F194" s="4">
        <v>456</v>
      </c>
      <c r="G194" s="32">
        <f>Tableau2[[#This Row],[PP ajustés]]-Tableau2[[#This Row],[PP]]</f>
        <v>-0.42187970869741775</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455.57812029130258</v>
      </c>
      <c r="I194" s="4" t="s">
        <v>12</v>
      </c>
      <c r="J194" s="4">
        <v>2001</v>
      </c>
      <c r="K194" s="4" t="s">
        <v>18</v>
      </c>
      <c r="L194" s="4" t="s">
        <v>1508</v>
      </c>
      <c r="M194" s="4" t="s">
        <v>35</v>
      </c>
      <c r="N194" s="5">
        <v>6</v>
      </c>
      <c r="O194" s="5" t="s">
        <v>23</v>
      </c>
      <c r="P194" s="4" t="s">
        <v>162</v>
      </c>
      <c r="Q194" s="50" t="s">
        <v>207</v>
      </c>
    </row>
    <row r="195" spans="1:17" x14ac:dyDescent="0.25">
      <c r="A195" s="11">
        <f t="shared" si="6"/>
        <v>194</v>
      </c>
      <c r="B195" s="28" t="s">
        <v>1273</v>
      </c>
      <c r="C195" s="30">
        <v>1.1704282407407408E-3</v>
      </c>
      <c r="D195" s="3">
        <f>C195-FR!$C$2</f>
        <v>1.4289351851851854E-4</v>
      </c>
      <c r="E195" s="3">
        <f t="shared" si="7"/>
        <v>1.3888888888893142E-7</v>
      </c>
      <c r="F195" s="4">
        <v>428</v>
      </c>
      <c r="G195" s="32">
        <f>Tableau2[[#This Row],[PP ajustés]]-Tableau2[[#This Row],[PP]]</f>
        <v>27.523350440357547</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455.52335044035755</v>
      </c>
      <c r="I195" s="4" t="s">
        <v>12</v>
      </c>
      <c r="J195" s="4" t="s">
        <v>1272</v>
      </c>
      <c r="K195" s="4" t="s">
        <v>18</v>
      </c>
      <c r="L195" s="4" t="s">
        <v>1510</v>
      </c>
      <c r="M195" s="4" t="s">
        <v>19</v>
      </c>
      <c r="N195" s="5">
        <v>6</v>
      </c>
      <c r="O195" s="5" t="s">
        <v>23</v>
      </c>
      <c r="P195" s="12" t="s">
        <v>162</v>
      </c>
      <c r="Q195" s="50" t="s">
        <v>1269</v>
      </c>
    </row>
    <row r="196" spans="1:17" x14ac:dyDescent="0.25">
      <c r="A196" s="11">
        <f t="shared" ref="A196:A259" si="8">A195+1</f>
        <v>195</v>
      </c>
      <c r="B196" s="28" t="s">
        <v>72</v>
      </c>
      <c r="C196" s="30">
        <v>1.1708101851851853E-3</v>
      </c>
      <c r="D196" s="3">
        <f>C196-FR!$C$2</f>
        <v>1.432754629629631E-4</v>
      </c>
      <c r="E196" s="3">
        <f t="shared" si="7"/>
        <v>3.819444444445614E-7</v>
      </c>
      <c r="F196" s="4">
        <v>452</v>
      </c>
      <c r="G196" s="32">
        <f>Tableau2[[#This Row],[PP ajustés]]-Tableau2[[#This Row],[PP]]</f>
        <v>3.3756748584277148</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455.37567485842771</v>
      </c>
      <c r="I196" s="4" t="s">
        <v>12</v>
      </c>
      <c r="J196" s="4">
        <v>1999</v>
      </c>
      <c r="K196" s="4" t="s">
        <v>18</v>
      </c>
      <c r="L196" s="4" t="s">
        <v>1508</v>
      </c>
      <c r="M196" s="4" t="s">
        <v>73</v>
      </c>
      <c r="N196" s="5">
        <v>5</v>
      </c>
      <c r="O196" s="5" t="s">
        <v>58</v>
      </c>
      <c r="P196" s="4" t="s">
        <v>162</v>
      </c>
      <c r="Q196" s="50" t="s">
        <v>208</v>
      </c>
    </row>
    <row r="197" spans="1:17" x14ac:dyDescent="0.25">
      <c r="A197" s="11">
        <f t="shared" si="8"/>
        <v>196</v>
      </c>
      <c r="B197" s="28" t="s">
        <v>881</v>
      </c>
      <c r="C197" s="30">
        <v>1.1709374999999999E-3</v>
      </c>
      <c r="D197" s="3">
        <f>C197-FR!$C$2</f>
        <v>1.4340277777777767E-4</v>
      </c>
      <c r="E197" s="3">
        <f t="shared" si="7"/>
        <v>1.2731481481456468E-7</v>
      </c>
      <c r="F197" s="4">
        <v>457</v>
      </c>
      <c r="G197" s="32">
        <f>Tableau2[[#This Row],[PP ajustés]]-Tableau2[[#This Row],[PP]]</f>
        <v>-1.694205760183138</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455.30579423981686</v>
      </c>
      <c r="I197" s="4" t="s">
        <v>12</v>
      </c>
      <c r="J197" s="4" t="s">
        <v>877</v>
      </c>
      <c r="K197" s="4" t="s">
        <v>18</v>
      </c>
      <c r="L197" s="4" t="s">
        <v>1508</v>
      </c>
      <c r="M197" s="4" t="s">
        <v>67</v>
      </c>
      <c r="N197" s="5">
        <v>5</v>
      </c>
      <c r="O197" s="5" t="s">
        <v>58</v>
      </c>
      <c r="P197" s="4" t="s">
        <v>162</v>
      </c>
      <c r="Q197" s="50" t="s">
        <v>874</v>
      </c>
    </row>
    <row r="198" spans="1:17" x14ac:dyDescent="0.25">
      <c r="A198" s="11">
        <f t="shared" si="8"/>
        <v>197</v>
      </c>
      <c r="B198" s="28" t="s">
        <v>799</v>
      </c>
      <c r="C198" s="30">
        <v>1.1710185185185185E-3</v>
      </c>
      <c r="D198" s="3">
        <f>C198-FR!$C$2</f>
        <v>1.4348379629629628E-4</v>
      </c>
      <c r="E198" s="3">
        <f t="shared" si="7"/>
        <v>8.1018518518615606E-8</v>
      </c>
      <c r="F198" s="4">
        <v>449</v>
      </c>
      <c r="G198" s="32">
        <f>Tableau2[[#This Row],[PP ajustés]]-Tableau2[[#This Row],[PP]]</f>
        <v>6.0079687724432915</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455.00796877244329</v>
      </c>
      <c r="I198" s="4" t="s">
        <v>12</v>
      </c>
      <c r="J198" s="4">
        <v>2001</v>
      </c>
      <c r="K198" s="4" t="s">
        <v>18</v>
      </c>
      <c r="L198" s="4" t="s">
        <v>1510</v>
      </c>
      <c r="M198" s="4" t="s">
        <v>788</v>
      </c>
      <c r="N198" s="5">
        <v>5</v>
      </c>
      <c r="O198" s="5" t="s">
        <v>58</v>
      </c>
      <c r="P198" s="4" t="s">
        <v>162</v>
      </c>
      <c r="Q198" s="50" t="s">
        <v>801</v>
      </c>
    </row>
    <row r="199" spans="1:17" x14ac:dyDescent="0.25">
      <c r="A199" s="11">
        <f t="shared" si="8"/>
        <v>198</v>
      </c>
      <c r="B199" s="28" t="s">
        <v>1232</v>
      </c>
      <c r="C199" s="30">
        <v>1.1710185185185185E-3</v>
      </c>
      <c r="D199" s="3">
        <f>C199-FR!$C$2</f>
        <v>1.4348379629629628E-4</v>
      </c>
      <c r="E199" s="3">
        <f t="shared" si="7"/>
        <v>0</v>
      </c>
      <c r="F199" s="4">
        <v>453</v>
      </c>
      <c r="G199" s="32">
        <f>Tableau2[[#This Row],[PP ajustés]]-Tableau2[[#This Row],[PP]]</f>
        <v>2.0079687724432915</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455.00796877244329</v>
      </c>
      <c r="I199" s="4" t="s">
        <v>12</v>
      </c>
      <c r="J199" s="4">
        <v>2002</v>
      </c>
      <c r="K199" s="4" t="s">
        <v>18</v>
      </c>
      <c r="L199" s="4" t="s">
        <v>1508</v>
      </c>
      <c r="M199" s="4" t="s">
        <v>67</v>
      </c>
      <c r="N199" s="5">
        <v>6</v>
      </c>
      <c r="O199" s="5" t="s">
        <v>36</v>
      </c>
      <c r="P199" s="4" t="s">
        <v>162</v>
      </c>
      <c r="Q199" s="50" t="s">
        <v>1239</v>
      </c>
    </row>
    <row r="200" spans="1:17" x14ac:dyDescent="0.25">
      <c r="A200" s="11">
        <f t="shared" si="8"/>
        <v>199</v>
      </c>
      <c r="B200" s="28" t="s">
        <v>1231</v>
      </c>
      <c r="C200" s="30">
        <v>1.1712615740740741E-3</v>
      </c>
      <c r="D200" s="3">
        <f>C200-FR!$C$2</f>
        <v>1.4372685185185191E-4</v>
      </c>
      <c r="E200" s="3">
        <f t="shared" si="7"/>
        <v>2.4305555555562998E-7</v>
      </c>
      <c r="F200" s="4">
        <v>452</v>
      </c>
      <c r="G200" s="32">
        <f>Tableau2[[#This Row],[PP ajustés]]-Tableau2[[#This Row],[PP]]</f>
        <v>2.6055914137314744</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454.60559141373147</v>
      </c>
      <c r="I200" s="4" t="s">
        <v>12</v>
      </c>
      <c r="J200" s="4">
        <v>2002</v>
      </c>
      <c r="K200" s="4" t="s">
        <v>18</v>
      </c>
      <c r="L200" s="4" t="s">
        <v>1510</v>
      </c>
      <c r="M200" s="4" t="s">
        <v>67</v>
      </c>
      <c r="N200" s="5">
        <v>6</v>
      </c>
      <c r="O200" s="5" t="s">
        <v>36</v>
      </c>
      <c r="P200" s="4" t="s">
        <v>162</v>
      </c>
      <c r="Q200" s="50" t="s">
        <v>1239</v>
      </c>
    </row>
    <row r="201" spans="1:17" x14ac:dyDescent="0.25">
      <c r="A201" s="11">
        <f t="shared" si="8"/>
        <v>200</v>
      </c>
      <c r="B201" s="28" t="s">
        <v>1361</v>
      </c>
      <c r="C201" s="30">
        <v>1.1713888888888887E-3</v>
      </c>
      <c r="D201" s="3">
        <f>C201-FR!$C$2</f>
        <v>1.4385416666666648E-4</v>
      </c>
      <c r="E201" s="3">
        <f t="shared" si="7"/>
        <v>1.2731481481456468E-7</v>
      </c>
      <c r="F201" s="4">
        <v>438</v>
      </c>
      <c r="G201" s="32">
        <f>Tableau2[[#This Row],[PP ajustés]]-Tableau2[[#This Row],[PP]]</f>
        <v>16.556181668399688</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454.55618166839969</v>
      </c>
      <c r="I201" s="4" t="s">
        <v>12</v>
      </c>
      <c r="J201" s="4">
        <v>1992</v>
      </c>
      <c r="K201" s="4" t="s">
        <v>18</v>
      </c>
      <c r="L201" s="4" t="s">
        <v>1510</v>
      </c>
      <c r="M201" s="4" t="s">
        <v>67</v>
      </c>
      <c r="N201" s="5">
        <v>5</v>
      </c>
      <c r="O201" s="5" t="s">
        <v>23</v>
      </c>
      <c r="P201" s="12" t="s">
        <v>162</v>
      </c>
      <c r="Q201" s="50" t="s">
        <v>1357</v>
      </c>
    </row>
    <row r="202" spans="1:17" x14ac:dyDescent="0.25">
      <c r="A202" s="11">
        <f t="shared" si="8"/>
        <v>201</v>
      </c>
      <c r="B202" s="28" t="s">
        <v>792</v>
      </c>
      <c r="C202" s="30">
        <v>1.1719675925925927E-3</v>
      </c>
      <c r="D202" s="3">
        <f>C202-FR!$C$2</f>
        <v>1.444328703703705E-4</v>
      </c>
      <c r="E202" s="3">
        <f t="shared" si="7"/>
        <v>5.7870370370402546E-7</v>
      </c>
      <c r="F202" s="4">
        <v>457</v>
      </c>
      <c r="G202" s="32">
        <f>Tableau2[[#This Row],[PP ajustés]]-Tableau2[[#This Row],[PP]]</f>
        <v>-1.9803809046467222</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455.01961909535328</v>
      </c>
      <c r="I202" s="4" t="s">
        <v>12</v>
      </c>
      <c r="J202" s="4">
        <v>2002</v>
      </c>
      <c r="K202" s="4" t="s">
        <v>18</v>
      </c>
      <c r="L202" s="4" t="s">
        <v>1508</v>
      </c>
      <c r="M202" s="4" t="s">
        <v>788</v>
      </c>
      <c r="N202" s="5">
        <v>5</v>
      </c>
      <c r="O202" s="5" t="s">
        <v>510</v>
      </c>
      <c r="P202" s="4" t="s">
        <v>162</v>
      </c>
      <c r="Q202" s="50" t="s">
        <v>793</v>
      </c>
    </row>
    <row r="203" spans="1:17" x14ac:dyDescent="0.25">
      <c r="A203" s="11">
        <f t="shared" si="8"/>
        <v>202</v>
      </c>
      <c r="B203" s="28" t="s">
        <v>74</v>
      </c>
      <c r="C203" s="30">
        <v>1.1719907407407406E-3</v>
      </c>
      <c r="D203" s="3">
        <f>C203-FR!$C$2</f>
        <v>1.4445601851851837E-4</v>
      </c>
      <c r="E203" s="3">
        <f t="shared" si="7"/>
        <v>2.3148148147866116E-8</v>
      </c>
      <c r="F203" s="4">
        <v>465</v>
      </c>
      <c r="G203" s="32">
        <f>Tableau2[[#This Row],[PP ajustés]]-Tableau2[[#This Row],[PP]]</f>
        <v>-9.9893680588850771</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455.01063194111492</v>
      </c>
      <c r="I203" s="4" t="s">
        <v>12</v>
      </c>
      <c r="J203" s="4">
        <v>1999</v>
      </c>
      <c r="K203" s="4" t="s">
        <v>18</v>
      </c>
      <c r="L203" s="4" t="s">
        <v>1508</v>
      </c>
      <c r="M203" s="4" t="s">
        <v>35</v>
      </c>
      <c r="N203" s="5">
        <v>5</v>
      </c>
      <c r="O203" s="5" t="s">
        <v>38</v>
      </c>
      <c r="P203" s="4" t="s">
        <v>162</v>
      </c>
      <c r="Q203" s="50" t="s">
        <v>209</v>
      </c>
    </row>
    <row r="204" spans="1:17" x14ac:dyDescent="0.25">
      <c r="A204" s="11">
        <f t="shared" si="8"/>
        <v>203</v>
      </c>
      <c r="B204" s="28" t="s">
        <v>1277</v>
      </c>
      <c r="C204" s="30">
        <v>1.172025462962963E-3</v>
      </c>
      <c r="D204" s="3">
        <f>C204-FR!$C$2</f>
        <v>1.4449074074074082E-4</v>
      </c>
      <c r="E204" s="3">
        <f t="shared" si="7"/>
        <v>3.4722222222449695E-8</v>
      </c>
      <c r="F204" s="4">
        <v>426</v>
      </c>
      <c r="G204" s="32">
        <f>Tableau2[[#This Row],[PP ajustés]]-Tableau2[[#This Row],[PP]]</f>
        <v>28.991651020271377</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454.99165102027138</v>
      </c>
      <c r="I204" s="4" t="s">
        <v>12</v>
      </c>
      <c r="J204" s="4">
        <v>2000</v>
      </c>
      <c r="K204" s="4" t="s">
        <v>18</v>
      </c>
      <c r="L204" s="4" t="s">
        <v>1510</v>
      </c>
      <c r="M204" s="4" t="s">
        <v>19</v>
      </c>
      <c r="N204" s="5">
        <v>6</v>
      </c>
      <c r="O204" s="5" t="s">
        <v>23</v>
      </c>
      <c r="P204" s="12" t="s">
        <v>162</v>
      </c>
      <c r="Q204" s="50" t="s">
        <v>1279</v>
      </c>
    </row>
    <row r="205" spans="1:17" x14ac:dyDescent="0.25">
      <c r="A205" s="11">
        <f t="shared" si="8"/>
        <v>204</v>
      </c>
      <c r="B205" s="28" t="s">
        <v>1270</v>
      </c>
      <c r="C205" s="30">
        <v>1.1723495370370371E-3</v>
      </c>
      <c r="D205" s="3">
        <f>C205-FR!$C$2</f>
        <v>1.4481481481481485E-4</v>
      </c>
      <c r="E205" s="3">
        <f t="shared" si="7"/>
        <v>3.2407407407402875E-7</v>
      </c>
      <c r="F205" s="4">
        <v>428</v>
      </c>
      <c r="G205" s="32">
        <f>Tableau2[[#This Row],[PP ajustés]]-Tableau2[[#This Row],[PP]]</f>
        <v>26.770260605121734</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454.77026060512173</v>
      </c>
      <c r="I205" s="4" t="s">
        <v>12</v>
      </c>
      <c r="J205" s="4" t="s">
        <v>1271</v>
      </c>
      <c r="K205" s="4" t="s">
        <v>18</v>
      </c>
      <c r="L205" s="4" t="s">
        <v>1510</v>
      </c>
      <c r="M205" s="4" t="s">
        <v>19</v>
      </c>
      <c r="N205" s="5">
        <v>6</v>
      </c>
      <c r="O205" s="5" t="s">
        <v>23</v>
      </c>
      <c r="P205" s="12" t="s">
        <v>162</v>
      </c>
      <c r="Q205" s="50" t="s">
        <v>1269</v>
      </c>
    </row>
    <row r="206" spans="1:17" x14ac:dyDescent="0.25">
      <c r="A206" s="11">
        <f t="shared" si="8"/>
        <v>205</v>
      </c>
      <c r="B206" s="28" t="s">
        <v>75</v>
      </c>
      <c r="C206" s="30">
        <v>1.1723726851851851E-3</v>
      </c>
      <c r="D206" s="3">
        <f>C206-FR!$C$2</f>
        <v>1.4483796296296293E-4</v>
      </c>
      <c r="E206" s="3">
        <f t="shared" si="7"/>
        <v>2.3148148148082956E-8</v>
      </c>
      <c r="F206" s="4">
        <v>455</v>
      </c>
      <c r="G206" s="32">
        <f>Tableau2[[#This Row],[PP ajustés]]-Tableau2[[#This Row],[PP]]</f>
        <v>-0.23871869770476906</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454.76128130229523</v>
      </c>
      <c r="I206" s="4" t="s">
        <v>12</v>
      </c>
      <c r="J206" s="4">
        <v>1998</v>
      </c>
      <c r="K206" s="4" t="s">
        <v>18</v>
      </c>
      <c r="L206" s="4" t="s">
        <v>1508</v>
      </c>
      <c r="M206" s="4" t="s">
        <v>35</v>
      </c>
      <c r="N206" s="5">
        <v>5</v>
      </c>
      <c r="O206" s="5" t="s">
        <v>58</v>
      </c>
      <c r="P206" s="4" t="s">
        <v>162</v>
      </c>
      <c r="Q206" s="50" t="s">
        <v>210</v>
      </c>
    </row>
    <row r="207" spans="1:17" x14ac:dyDescent="0.25">
      <c r="A207" s="11">
        <f t="shared" si="8"/>
        <v>206</v>
      </c>
      <c r="B207" s="28" t="s">
        <v>76</v>
      </c>
      <c r="C207" s="30">
        <v>1.1723958333333332E-3</v>
      </c>
      <c r="D207" s="3">
        <f>C207-FR!$C$2</f>
        <v>1.4486111111111102E-4</v>
      </c>
      <c r="E207" s="3">
        <f t="shared" si="7"/>
        <v>2.3148148148082956E-8</v>
      </c>
      <c r="F207" s="4">
        <v>458</v>
      </c>
      <c r="G207" s="32">
        <f>Tableau2[[#This Row],[PP ajustés]]-Tableau2[[#This Row],[PP]]</f>
        <v>-3.2476976459510638</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454.75230235404894</v>
      </c>
      <c r="I207" s="4" t="s">
        <v>12</v>
      </c>
      <c r="J207" s="4">
        <v>1999</v>
      </c>
      <c r="K207" s="4" t="s">
        <v>18</v>
      </c>
      <c r="L207" s="4" t="s">
        <v>1508</v>
      </c>
      <c r="M207" s="4" t="s">
        <v>67</v>
      </c>
      <c r="N207" s="5">
        <v>5</v>
      </c>
      <c r="O207" s="5" t="s">
        <v>38</v>
      </c>
      <c r="P207" s="4" t="s">
        <v>162</v>
      </c>
      <c r="Q207" s="50" t="s">
        <v>211</v>
      </c>
    </row>
    <row r="208" spans="1:17" x14ac:dyDescent="0.25">
      <c r="A208" s="11">
        <f t="shared" si="8"/>
        <v>207</v>
      </c>
      <c r="B208" s="28" t="s">
        <v>77</v>
      </c>
      <c r="C208" s="30">
        <v>1.1724189814814813E-3</v>
      </c>
      <c r="D208" s="3">
        <f>C208-FR!$C$2</f>
        <v>1.448842592592591E-4</v>
      </c>
      <c r="E208" s="3">
        <f t="shared" si="7"/>
        <v>2.3148148148082956E-8</v>
      </c>
      <c r="F208" s="4">
        <v>453</v>
      </c>
      <c r="G208" s="32">
        <f>Tableau2[[#This Row],[PP ajustés]]-Tableau2[[#This Row],[PP]]</f>
        <v>1.7433237603619887</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454.74332376036199</v>
      </c>
      <c r="I208" s="4" t="s">
        <v>12</v>
      </c>
      <c r="J208" s="4">
        <v>2000</v>
      </c>
      <c r="K208" s="4" t="s">
        <v>18</v>
      </c>
      <c r="L208" s="4" t="s">
        <v>1508</v>
      </c>
      <c r="M208" s="4" t="s">
        <v>73</v>
      </c>
      <c r="N208" s="5">
        <v>6</v>
      </c>
      <c r="O208" s="5" t="s">
        <v>23</v>
      </c>
      <c r="P208" s="4" t="s">
        <v>162</v>
      </c>
      <c r="Q208" s="50" t="s">
        <v>212</v>
      </c>
    </row>
    <row r="209" spans="1:17" x14ac:dyDescent="0.25">
      <c r="A209" s="11">
        <f t="shared" si="8"/>
        <v>208</v>
      </c>
      <c r="B209" s="28" t="s">
        <v>870</v>
      </c>
      <c r="C209" s="30">
        <v>1.1726273148148149E-3</v>
      </c>
      <c r="D209" s="3">
        <f>C209-FR!$C$2</f>
        <v>1.4509259259259271E-4</v>
      </c>
      <c r="E209" s="3">
        <f t="shared" si="7"/>
        <v>2.0833333333361397E-7</v>
      </c>
      <c r="F209" s="4">
        <v>457</v>
      </c>
      <c r="G209" s="32">
        <f>Tableau2[[#This Row],[PP ajustés]]-Tableau2[[#This Row],[PP]]</f>
        <v>-2.3374676311169651</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454.66253236888303</v>
      </c>
      <c r="I209" s="4" t="s">
        <v>12</v>
      </c>
      <c r="J209" s="4">
        <v>1995</v>
      </c>
      <c r="K209" s="4" t="s">
        <v>13</v>
      </c>
      <c r="L209" s="4" t="s">
        <v>1508</v>
      </c>
      <c r="M209" s="4" t="s">
        <v>67</v>
      </c>
      <c r="N209" s="5">
        <v>5</v>
      </c>
      <c r="O209" s="5" t="s">
        <v>58</v>
      </c>
      <c r="P209" s="4" t="s">
        <v>162</v>
      </c>
      <c r="Q209" s="50" t="s">
        <v>874</v>
      </c>
    </row>
    <row r="210" spans="1:17" x14ac:dyDescent="0.25">
      <c r="A210" s="11">
        <f t="shared" si="8"/>
        <v>209</v>
      </c>
      <c r="B210" s="28" t="s">
        <v>912</v>
      </c>
      <c r="C210" s="30">
        <v>1.1728356481481481E-3</v>
      </c>
      <c r="D210" s="3">
        <f>C210-FR!$C$2</f>
        <v>1.4530092592592589E-4</v>
      </c>
      <c r="E210" s="3">
        <f t="shared" si="7"/>
        <v>2.0833333333318028E-7</v>
      </c>
      <c r="F210" s="4">
        <v>509</v>
      </c>
      <c r="G210" s="32">
        <f>Tableau2[[#This Row],[PP ajustés]]-Tableau2[[#This Row],[PP]]</f>
        <v>-54.004184398518191</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454.99581560148181</v>
      </c>
      <c r="I210" s="4" t="s">
        <v>22</v>
      </c>
      <c r="J210" s="4">
        <v>2002</v>
      </c>
      <c r="K210" s="4" t="s">
        <v>18</v>
      </c>
      <c r="L210" s="4" t="s">
        <v>1510</v>
      </c>
      <c r="M210" s="4" t="s">
        <v>580</v>
      </c>
      <c r="N210" s="5">
        <v>5</v>
      </c>
      <c r="O210" s="5" t="s">
        <v>58</v>
      </c>
      <c r="P210" s="4" t="s">
        <v>174</v>
      </c>
      <c r="Q210" s="50" t="s">
        <v>924</v>
      </c>
    </row>
    <row r="211" spans="1:17" x14ac:dyDescent="0.25">
      <c r="A211" s="11">
        <f t="shared" si="8"/>
        <v>210</v>
      </c>
      <c r="B211" s="28" t="s">
        <v>1233</v>
      </c>
      <c r="C211" s="30">
        <v>1.1730439814814813E-3</v>
      </c>
      <c r="D211" s="3">
        <f>C211-FR!$C$2</f>
        <v>1.4550925925925907E-4</v>
      </c>
      <c r="E211" s="3">
        <f t="shared" si="7"/>
        <v>2.0833333333318028E-7</v>
      </c>
      <c r="F211" s="4">
        <v>456</v>
      </c>
      <c r="G211" s="32">
        <f>Tableau2[[#This Row],[PP ajustés]]-Tableau2[[#This Row],[PP]]</f>
        <v>-0.9948347640549855</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455.00516523594501</v>
      </c>
      <c r="I211" s="4" t="s">
        <v>12</v>
      </c>
      <c r="J211" s="4">
        <v>2007</v>
      </c>
      <c r="K211" s="4" t="s">
        <v>18</v>
      </c>
      <c r="L211" s="4" t="s">
        <v>1510</v>
      </c>
      <c r="M211" s="4" t="s">
        <v>67</v>
      </c>
      <c r="N211" s="5">
        <v>6</v>
      </c>
      <c r="O211" s="5" t="s">
        <v>36</v>
      </c>
      <c r="P211" s="4" t="s">
        <v>162</v>
      </c>
      <c r="Q211" s="50" t="s">
        <v>1240</v>
      </c>
    </row>
    <row r="212" spans="1:17" x14ac:dyDescent="0.25">
      <c r="A212" s="11">
        <f t="shared" si="8"/>
        <v>211</v>
      </c>
      <c r="B212" s="46" t="s">
        <v>957</v>
      </c>
      <c r="C212" s="47">
        <v>1.1731944444444444E-3</v>
      </c>
      <c r="D212" s="3">
        <f>C212-FR!$C$2</f>
        <v>1.4565972222222215E-4</v>
      </c>
      <c r="E212" s="3">
        <f t="shared" si="7"/>
        <v>1.5046296296308131E-7</v>
      </c>
      <c r="F212" s="4">
        <v>435</v>
      </c>
      <c r="G212" s="32">
        <f>Tableau2[[#This Row],[PP ajustés]]-Tableau2[[#This Row],[PP]]</f>
        <v>19.898024841121924</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454.89802484112192</v>
      </c>
      <c r="I212" s="4" t="s">
        <v>42</v>
      </c>
      <c r="J212" s="4">
        <v>2002</v>
      </c>
      <c r="K212" s="4" t="s">
        <v>18</v>
      </c>
      <c r="L212" s="4" t="s">
        <v>1512</v>
      </c>
      <c r="M212" s="4" t="s">
        <v>105</v>
      </c>
      <c r="N212" s="5">
        <v>5</v>
      </c>
      <c r="O212" s="5" t="s">
        <v>38</v>
      </c>
      <c r="P212" s="12" t="s">
        <v>162</v>
      </c>
      <c r="Q212" s="50" t="s">
        <v>983</v>
      </c>
    </row>
    <row r="213" spans="1:17" x14ac:dyDescent="0.25">
      <c r="A213" s="11">
        <f t="shared" si="8"/>
        <v>212</v>
      </c>
      <c r="B213" s="28" t="s">
        <v>1346</v>
      </c>
      <c r="C213" s="30">
        <v>1.1732986111111113E-3</v>
      </c>
      <c r="D213" s="3">
        <f>C213-FR!$C$2</f>
        <v>1.4576388888888907E-4</v>
      </c>
      <c r="E213" s="3">
        <f t="shared" si="7"/>
        <v>1.041666666669154E-7</v>
      </c>
      <c r="F213" s="4">
        <v>482</v>
      </c>
      <c r="G213" s="32">
        <f>Tableau2[[#This Row],[PP ajustés]]-Tableau2[[#This Row],[PP]]</f>
        <v>-27.336209924167804</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454.6637900758322</v>
      </c>
      <c r="I213" s="4" t="s">
        <v>25</v>
      </c>
      <c r="J213" s="4">
        <v>2002</v>
      </c>
      <c r="K213" s="4" t="s">
        <v>18</v>
      </c>
      <c r="L213" s="4" t="s">
        <v>1510</v>
      </c>
      <c r="M213" s="4" t="s">
        <v>35</v>
      </c>
      <c r="N213" s="5">
        <v>6</v>
      </c>
      <c r="O213" s="5" t="s">
        <v>23</v>
      </c>
      <c r="P213" s="4" t="s">
        <v>166</v>
      </c>
      <c r="Q213" s="50" t="s">
        <v>1347</v>
      </c>
    </row>
    <row r="214" spans="1:17" x14ac:dyDescent="0.25">
      <c r="A214" s="11">
        <f t="shared" si="8"/>
        <v>213</v>
      </c>
      <c r="B214" s="28" t="s">
        <v>704</v>
      </c>
      <c r="C214" s="30">
        <v>1.1741435185185186E-3</v>
      </c>
      <c r="D214" s="3">
        <f>C214-FR!$C$2</f>
        <v>1.4660879629629637E-4</v>
      </c>
      <c r="E214" s="3">
        <f t="shared" si="7"/>
        <v>8.4490740740730472E-7</v>
      </c>
      <c r="F214" s="4">
        <v>429</v>
      </c>
      <c r="G214" s="32">
        <f>Tableau2[[#This Row],[PP ajustés]]-Tableau2[[#This Row],[PP]]</f>
        <v>25.691041021223214</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454.69104102122321</v>
      </c>
      <c r="I214" s="4" t="s">
        <v>12</v>
      </c>
      <c r="J214" s="4">
        <v>2007</v>
      </c>
      <c r="K214" s="4" t="s">
        <v>18</v>
      </c>
      <c r="L214" s="4" t="s">
        <v>1510</v>
      </c>
      <c r="M214" s="4" t="s">
        <v>35</v>
      </c>
      <c r="N214" s="5">
        <v>6</v>
      </c>
      <c r="O214" s="5" t="s">
        <v>58</v>
      </c>
      <c r="P214" s="4" t="s">
        <v>162</v>
      </c>
      <c r="Q214" s="50" t="s">
        <v>705</v>
      </c>
    </row>
    <row r="215" spans="1:17" x14ac:dyDescent="0.25">
      <c r="A215" s="11">
        <f t="shared" si="8"/>
        <v>214</v>
      </c>
      <c r="B215" s="28" t="s">
        <v>1360</v>
      </c>
      <c r="C215" s="30">
        <v>1.1743402777777778E-3</v>
      </c>
      <c r="D215" s="3">
        <f>C215-FR!$C$2</f>
        <v>1.4680555555555562E-4</v>
      </c>
      <c r="E215" s="3">
        <f t="shared" si="7"/>
        <v>1.9675925925924723E-7</v>
      </c>
      <c r="F215" s="4">
        <v>434</v>
      </c>
      <c r="G215" s="32">
        <f>Tableau2[[#This Row],[PP ajustés]]-Tableau2[[#This Row],[PP]]</f>
        <v>20.432215960711972</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454.43221596071197</v>
      </c>
      <c r="I215" s="4" t="s">
        <v>12</v>
      </c>
      <c r="J215" s="4">
        <v>1993</v>
      </c>
      <c r="K215" s="4" t="s">
        <v>18</v>
      </c>
      <c r="L215" s="4" t="s">
        <v>1510</v>
      </c>
      <c r="M215" s="4" t="s">
        <v>67</v>
      </c>
      <c r="N215" s="5">
        <v>5</v>
      </c>
      <c r="O215" s="5" t="s">
        <v>532</v>
      </c>
      <c r="P215" s="12" t="s">
        <v>162</v>
      </c>
      <c r="Q215" s="50" t="s">
        <v>1357</v>
      </c>
    </row>
    <row r="216" spans="1:17" x14ac:dyDescent="0.25">
      <c r="A216" s="11">
        <f t="shared" si="8"/>
        <v>215</v>
      </c>
      <c r="B216" s="28" t="s">
        <v>1348</v>
      </c>
      <c r="C216" s="30">
        <v>1.1743750000000001E-3</v>
      </c>
      <c r="D216" s="3">
        <f>C216-FR!$C$2</f>
        <v>1.4684027777777785E-4</v>
      </c>
      <c r="E216" s="3">
        <f t="shared" si="7"/>
        <v>3.4722222222232854E-8</v>
      </c>
      <c r="F216" s="4">
        <v>471</v>
      </c>
      <c r="G216" s="32">
        <f>Tableau2[[#This Row],[PP ajustés]]-Tableau2[[#This Row],[PP]]</f>
        <v>-16.259626949051835</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454.74037305094816</v>
      </c>
      <c r="I216" s="4" t="s">
        <v>12</v>
      </c>
      <c r="J216" s="4">
        <v>1997</v>
      </c>
      <c r="K216" s="4" t="s">
        <v>18</v>
      </c>
      <c r="L216" s="4" t="s">
        <v>1510</v>
      </c>
      <c r="M216" s="4" t="s">
        <v>67</v>
      </c>
      <c r="N216" s="5">
        <v>6</v>
      </c>
      <c r="O216" s="5" t="s">
        <v>23</v>
      </c>
      <c r="P216" s="4" t="s">
        <v>166</v>
      </c>
      <c r="Q216" s="50" t="s">
        <v>1349</v>
      </c>
    </row>
    <row r="217" spans="1:17" x14ac:dyDescent="0.25">
      <c r="A217" s="11">
        <f t="shared" si="8"/>
        <v>216</v>
      </c>
      <c r="B217" s="28" t="s">
        <v>78</v>
      </c>
      <c r="C217" s="30">
        <v>1.1744675925925926E-3</v>
      </c>
      <c r="D217" s="3">
        <f>C217-FR!$C$2</f>
        <v>1.469328703703704E-4</v>
      </c>
      <c r="E217" s="3">
        <f t="shared" si="7"/>
        <v>9.2592592592548664E-8</v>
      </c>
      <c r="F217" s="4">
        <v>466</v>
      </c>
      <c r="G217" s="32">
        <f>Tableau2[[#This Row],[PP ajustés]]-Tableau2[[#This Row],[PP]]</f>
        <v>-11.295477738262889</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454.70452226173711</v>
      </c>
      <c r="I217" s="4" t="s">
        <v>12</v>
      </c>
      <c r="J217" s="4">
        <v>1999</v>
      </c>
      <c r="K217" s="4" t="s">
        <v>18</v>
      </c>
      <c r="L217" s="4" t="s">
        <v>1508</v>
      </c>
      <c r="M217" s="4" t="s">
        <v>35</v>
      </c>
      <c r="N217" s="5">
        <v>5</v>
      </c>
      <c r="O217" s="5" t="s">
        <v>38</v>
      </c>
      <c r="P217" s="4" t="s">
        <v>162</v>
      </c>
      <c r="Q217" s="50" t="s">
        <v>213</v>
      </c>
    </row>
    <row r="218" spans="1:17" x14ac:dyDescent="0.25">
      <c r="A218" s="11">
        <f t="shared" si="8"/>
        <v>217</v>
      </c>
      <c r="B218" s="28" t="s">
        <v>79</v>
      </c>
      <c r="C218" s="30">
        <v>1.1745833333333333E-3</v>
      </c>
      <c r="D218" s="3">
        <f>C218-FR!$C$2</f>
        <v>1.4704861111111103E-4</v>
      </c>
      <c r="E218" s="3">
        <f t="shared" si="7"/>
        <v>1.1574074074063162E-7</v>
      </c>
      <c r="F218" s="4">
        <v>466</v>
      </c>
      <c r="G218" s="32">
        <f>Tableau2[[#This Row],[PP ajustés]]-Tableau2[[#This Row],[PP]]</f>
        <v>-11.772938461380477</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454.22706153861952</v>
      </c>
      <c r="I218" s="4" t="s">
        <v>12</v>
      </c>
      <c r="J218" s="4">
        <v>2001</v>
      </c>
      <c r="K218" s="4" t="s">
        <v>18</v>
      </c>
      <c r="L218" s="4" t="s">
        <v>1508</v>
      </c>
      <c r="M218" s="4" t="s">
        <v>35</v>
      </c>
      <c r="N218" s="5">
        <v>5</v>
      </c>
      <c r="O218" s="5" t="s">
        <v>38</v>
      </c>
      <c r="P218" s="4" t="s">
        <v>166</v>
      </c>
      <c r="Q218" s="50" t="s">
        <v>214</v>
      </c>
    </row>
    <row r="219" spans="1:17" x14ac:dyDescent="0.25">
      <c r="A219" s="11">
        <f t="shared" si="8"/>
        <v>218</v>
      </c>
      <c r="B219" s="28" t="s">
        <v>80</v>
      </c>
      <c r="C219" s="30">
        <v>1.1749884259259259E-3</v>
      </c>
      <c r="D219" s="3">
        <f>C219-FR!$C$2</f>
        <v>1.4745370370370368E-4</v>
      </c>
      <c r="E219" s="3">
        <f t="shared" si="7"/>
        <v>4.0509259259264435E-7</v>
      </c>
      <c r="F219" s="4">
        <v>453</v>
      </c>
      <c r="G219" s="32">
        <f>Tableau2[[#This Row],[PP ajustés]]-Tableau2[[#This Row],[PP]]</f>
        <v>0.418323474655665</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453.41832347465566</v>
      </c>
      <c r="I219" s="4" t="s">
        <v>12</v>
      </c>
      <c r="J219" s="4">
        <v>2000</v>
      </c>
      <c r="K219" s="4" t="s">
        <v>18</v>
      </c>
      <c r="L219" s="4" t="s">
        <v>1508</v>
      </c>
      <c r="M219" s="4" t="s">
        <v>35</v>
      </c>
      <c r="N219" s="5">
        <v>6</v>
      </c>
      <c r="O219" s="5" t="s">
        <v>23</v>
      </c>
      <c r="P219" s="4" t="s">
        <v>162</v>
      </c>
      <c r="Q219" s="50" t="s">
        <v>207</v>
      </c>
    </row>
    <row r="220" spans="1:17" x14ac:dyDescent="0.25">
      <c r="A220" s="11">
        <f t="shared" si="8"/>
        <v>219</v>
      </c>
      <c r="B220" s="28" t="s">
        <v>81</v>
      </c>
      <c r="C220" s="30">
        <v>1.1752777777777777E-3</v>
      </c>
      <c r="D220" s="3">
        <f>C220-FR!$C$2</f>
        <v>1.4774305555555547E-4</v>
      </c>
      <c r="E220" s="3">
        <f t="shared" si="7"/>
        <v>2.8935185185179589E-7</v>
      </c>
      <c r="F220" s="4">
        <v>463</v>
      </c>
      <c r="G220" s="32">
        <f>Tableau2[[#This Row],[PP ajustés]]-Tableau2[[#This Row],[PP]]</f>
        <v>-10.29368350790736</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452.70631649209264</v>
      </c>
      <c r="I220" s="4" t="s">
        <v>42</v>
      </c>
      <c r="J220" s="4">
        <v>2008</v>
      </c>
      <c r="K220" s="4" t="s">
        <v>18</v>
      </c>
      <c r="L220" s="4" t="s">
        <v>1509</v>
      </c>
      <c r="M220" s="4" t="s">
        <v>19</v>
      </c>
      <c r="N220" s="5">
        <v>1</v>
      </c>
      <c r="O220" s="5" t="s">
        <v>82</v>
      </c>
      <c r="P220" s="4" t="s">
        <v>166</v>
      </c>
      <c r="Q220" s="50" t="s">
        <v>215</v>
      </c>
    </row>
    <row r="221" spans="1:17" x14ac:dyDescent="0.25">
      <c r="A221" s="11">
        <f t="shared" si="8"/>
        <v>220</v>
      </c>
      <c r="B221" s="28" t="s">
        <v>1267</v>
      </c>
      <c r="C221" s="30">
        <v>1.1755902777777778E-3</v>
      </c>
      <c r="D221" s="3">
        <f>C221-FR!$C$2</f>
        <v>1.4805555555555557E-4</v>
      </c>
      <c r="E221" s="3">
        <f t="shared" si="7"/>
        <v>3.1250000000009569E-7</v>
      </c>
      <c r="F221" s="4">
        <v>423</v>
      </c>
      <c r="G221" s="32">
        <f>Tableau2[[#This Row],[PP ajustés]]-Tableau2[[#This Row],[PP]]</f>
        <v>29.747409511182241</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452.74740951118224</v>
      </c>
      <c r="I221" s="4" t="s">
        <v>12</v>
      </c>
      <c r="J221" s="4">
        <v>2006</v>
      </c>
      <c r="K221" s="4" t="s">
        <v>18</v>
      </c>
      <c r="L221" s="4" t="s">
        <v>1510</v>
      </c>
      <c r="M221" s="4" t="s">
        <v>19</v>
      </c>
      <c r="N221" s="5">
        <v>6</v>
      </c>
      <c r="O221" s="5" t="s">
        <v>38</v>
      </c>
      <c r="P221" s="12" t="s">
        <v>162</v>
      </c>
      <c r="Q221" s="50" t="s">
        <v>1269</v>
      </c>
    </row>
    <row r="222" spans="1:17" x14ac:dyDescent="0.25">
      <c r="A222" s="11">
        <f t="shared" si="8"/>
        <v>221</v>
      </c>
      <c r="B222" s="28" t="s">
        <v>880</v>
      </c>
      <c r="C222" s="30">
        <v>1.1756481481481481E-3</v>
      </c>
      <c r="D222" s="3">
        <f>C222-FR!$C$2</f>
        <v>1.4811342592592589E-4</v>
      </c>
      <c r="E222" s="3">
        <f t="shared" si="7"/>
        <v>5.787037037031581E-8</v>
      </c>
      <c r="F222" s="4">
        <v>452</v>
      </c>
      <c r="G222" s="32">
        <f>Tableau2[[#This Row],[PP ajustés]]-Tableau2[[#This Row],[PP]]</f>
        <v>0.72512337028717866</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452.72512337028718</v>
      </c>
      <c r="I222" s="4" t="s">
        <v>12</v>
      </c>
      <c r="J222" s="4">
        <v>1993</v>
      </c>
      <c r="K222" s="4" t="s">
        <v>13</v>
      </c>
      <c r="L222" s="4" t="s">
        <v>1508</v>
      </c>
      <c r="M222" s="4" t="s">
        <v>67</v>
      </c>
      <c r="N222" s="5">
        <v>5</v>
      </c>
      <c r="O222" s="5" t="s">
        <v>58</v>
      </c>
      <c r="P222" s="4" t="s">
        <v>162</v>
      </c>
      <c r="Q222" s="50" t="s">
        <v>858</v>
      </c>
    </row>
    <row r="223" spans="1:17" x14ac:dyDescent="0.25">
      <c r="A223" s="11">
        <f t="shared" si="8"/>
        <v>222</v>
      </c>
      <c r="B223" s="28" t="s">
        <v>83</v>
      </c>
      <c r="C223" s="30">
        <v>1.1757407407407409E-3</v>
      </c>
      <c r="D223" s="3">
        <f>C223-FR!$C$2</f>
        <v>1.4820601851851865E-4</v>
      </c>
      <c r="E223" s="3">
        <f t="shared" si="7"/>
        <v>9.2592592592765505E-8</v>
      </c>
      <c r="F223" s="4">
        <v>452</v>
      </c>
      <c r="G223" s="32">
        <f>Tableau2[[#This Row],[PP ajustés]]-Tableau2[[#This Row],[PP]]</f>
        <v>0.68947010809068843</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452.68947010809069</v>
      </c>
      <c r="I223" s="4" t="s">
        <v>12</v>
      </c>
      <c r="J223" s="4">
        <v>1997</v>
      </c>
      <c r="K223" s="4" t="s">
        <v>18</v>
      </c>
      <c r="L223" s="4" t="s">
        <v>1508</v>
      </c>
      <c r="M223" s="4" t="s">
        <v>35</v>
      </c>
      <c r="N223" s="5">
        <v>5</v>
      </c>
      <c r="O223" s="5" t="s">
        <v>58</v>
      </c>
      <c r="P223" s="4" t="s">
        <v>166</v>
      </c>
      <c r="Q223" s="50" t="s">
        <v>216</v>
      </c>
    </row>
    <row r="224" spans="1:17" x14ac:dyDescent="0.25">
      <c r="A224" s="11">
        <f t="shared" si="8"/>
        <v>223</v>
      </c>
      <c r="B224" s="28" t="s">
        <v>460</v>
      </c>
      <c r="C224" s="30">
        <v>1.1763425925925925E-3</v>
      </c>
      <c r="D224" s="3">
        <f>C224-FR!$C$2</f>
        <v>1.4880787037037033E-4</v>
      </c>
      <c r="E224" s="3">
        <f t="shared" si="7"/>
        <v>6.0185185185167474E-7</v>
      </c>
      <c r="F224" s="4">
        <v>431</v>
      </c>
      <c r="G224" s="32">
        <f>Tableau2[[#This Row],[PP ajustés]]-Tableau2[[#This Row],[PP]]</f>
        <v>21.437029090653482</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452.43702909065348</v>
      </c>
      <c r="I224" s="4" t="s">
        <v>108</v>
      </c>
      <c r="J224" s="4">
        <v>2001</v>
      </c>
      <c r="K224" s="4" t="s">
        <v>18</v>
      </c>
      <c r="L224" s="4" t="s">
        <v>1509</v>
      </c>
      <c r="M224" s="4" t="s">
        <v>105</v>
      </c>
      <c r="N224" s="5">
        <v>6</v>
      </c>
      <c r="O224" s="5" t="s">
        <v>23</v>
      </c>
      <c r="P224" s="12" t="s">
        <v>162</v>
      </c>
      <c r="Q224" s="50" t="s">
        <v>471</v>
      </c>
    </row>
    <row r="225" spans="1:17" x14ac:dyDescent="0.25">
      <c r="A225" s="11">
        <f t="shared" si="8"/>
        <v>224</v>
      </c>
      <c r="B225" s="28" t="s">
        <v>84</v>
      </c>
      <c r="C225" s="30">
        <v>1.1764236111111112E-3</v>
      </c>
      <c r="D225" s="3">
        <f>C225-FR!$C$2</f>
        <v>1.4888888888888894E-4</v>
      </c>
      <c r="E225" s="3">
        <f t="shared" si="7"/>
        <v>8.1018518518615606E-8</v>
      </c>
      <c r="F225" s="4">
        <v>463</v>
      </c>
      <c r="G225" s="32">
        <f>Tableau2[[#This Row],[PP ajustés]]-Tableau2[[#This Row],[PP]]</f>
        <v>-10.970901151088469</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452.02909884891153</v>
      </c>
      <c r="I225" s="4" t="s">
        <v>12</v>
      </c>
      <c r="J225" s="4">
        <v>1998</v>
      </c>
      <c r="K225" s="4" t="s">
        <v>85</v>
      </c>
      <c r="L225" s="4" t="s">
        <v>1508</v>
      </c>
      <c r="M225" s="4" t="s">
        <v>35</v>
      </c>
      <c r="N225" s="5">
        <v>5</v>
      </c>
      <c r="O225" s="5" t="s">
        <v>38</v>
      </c>
      <c r="P225" s="4" t="s">
        <v>166</v>
      </c>
      <c r="Q225" s="50" t="s">
        <v>217</v>
      </c>
    </row>
    <row r="226" spans="1:17" x14ac:dyDescent="0.25">
      <c r="A226" s="11">
        <f t="shared" si="8"/>
        <v>225</v>
      </c>
      <c r="B226" s="28" t="s">
        <v>704</v>
      </c>
      <c r="C226" s="30">
        <v>1.1765277777777779E-3</v>
      </c>
      <c r="D226" s="3">
        <f>C226-FR!$C$2</f>
        <v>1.4899305555555564E-4</v>
      </c>
      <c r="E226" s="3">
        <f t="shared" si="7"/>
        <v>1.0416666666669856E-7</v>
      </c>
      <c r="F226" s="4">
        <v>429</v>
      </c>
      <c r="G226" s="32">
        <f>Tableau2[[#This Row],[PP ajustés]]-Tableau2[[#This Row],[PP]]</f>
        <v>22.972261644996991</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451.97226164499699</v>
      </c>
      <c r="I226" s="4" t="s">
        <v>12</v>
      </c>
      <c r="J226" s="4">
        <v>2003</v>
      </c>
      <c r="K226" s="4" t="s">
        <v>18</v>
      </c>
      <c r="L226" s="4" t="s">
        <v>1510</v>
      </c>
      <c r="M226" s="4" t="s">
        <v>35</v>
      </c>
      <c r="N226" s="5">
        <v>6</v>
      </c>
      <c r="O226" s="5" t="s">
        <v>58</v>
      </c>
      <c r="P226" s="4" t="s">
        <v>162</v>
      </c>
      <c r="Q226" s="50" t="s">
        <v>705</v>
      </c>
    </row>
    <row r="227" spans="1:17" x14ac:dyDescent="0.25">
      <c r="A227" s="11">
        <f t="shared" si="8"/>
        <v>226</v>
      </c>
      <c r="B227" s="28" t="s">
        <v>1342</v>
      </c>
      <c r="C227" s="30">
        <v>1.1774421296296296E-3</v>
      </c>
      <c r="D227" s="3">
        <f>C227-FR!$C$2</f>
        <v>1.4990740740740741E-4</v>
      </c>
      <c r="E227" s="3">
        <f t="shared" si="7"/>
        <v>9.1435185185177043E-7</v>
      </c>
      <c r="F227" s="4">
        <v>477</v>
      </c>
      <c r="G227" s="32">
        <f>Tableau2[[#This Row],[PP ajustés]]-Tableau2[[#This Row],[PP]]</f>
        <v>-25.744417761046009</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451.25558223895399</v>
      </c>
      <c r="I227" s="4" t="s">
        <v>25</v>
      </c>
      <c r="J227" s="4">
        <v>1999</v>
      </c>
      <c r="K227" s="4" t="s">
        <v>18</v>
      </c>
      <c r="L227" s="4" t="s">
        <v>1510</v>
      </c>
      <c r="M227" s="4" t="s">
        <v>67</v>
      </c>
      <c r="N227" s="5">
        <v>5</v>
      </c>
      <c r="O227" s="5" t="s">
        <v>58</v>
      </c>
      <c r="P227" s="4" t="s">
        <v>166</v>
      </c>
      <c r="Q227" s="50" t="s">
        <v>1344</v>
      </c>
    </row>
    <row r="228" spans="1:17" x14ac:dyDescent="0.25">
      <c r="A228" s="11">
        <f t="shared" si="8"/>
        <v>227</v>
      </c>
      <c r="B228" s="28" t="s">
        <v>853</v>
      </c>
      <c r="C228" s="30">
        <v>1.1779050925925926E-3</v>
      </c>
      <c r="D228" s="3">
        <f>C228-FR!$C$2</f>
        <v>1.5037037037037037E-4</v>
      </c>
      <c r="E228" s="3">
        <f t="shared" si="7"/>
        <v>4.6296296296296016E-7</v>
      </c>
      <c r="F228" s="4">
        <v>453</v>
      </c>
      <c r="G228" s="32">
        <f>Tableau2[[#This Row],[PP ajustés]]-Tableau2[[#This Row],[PP]]</f>
        <v>-2.2366511515103866</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450.76334884848961</v>
      </c>
      <c r="I228" s="4" t="s">
        <v>12</v>
      </c>
      <c r="J228" s="4">
        <v>1989</v>
      </c>
      <c r="K228" s="4" t="s">
        <v>18</v>
      </c>
      <c r="L228" s="4" t="s">
        <v>1508</v>
      </c>
      <c r="M228" s="4" t="s">
        <v>67</v>
      </c>
      <c r="N228" s="5">
        <v>5</v>
      </c>
      <c r="O228" s="5" t="s">
        <v>58</v>
      </c>
      <c r="P228" s="4" t="s">
        <v>162</v>
      </c>
      <c r="Q228" s="50" t="s">
        <v>858</v>
      </c>
    </row>
    <row r="229" spans="1:17" x14ac:dyDescent="0.25">
      <c r="A229" s="11">
        <f t="shared" si="8"/>
        <v>228</v>
      </c>
      <c r="B229" s="28" t="s">
        <v>939</v>
      </c>
      <c r="C229" s="30">
        <v>1.1780092592592593E-3</v>
      </c>
      <c r="D229" s="3">
        <f>C229-FR!$C$2</f>
        <v>1.5047453703703707E-4</v>
      </c>
      <c r="E229" s="3">
        <f t="shared" si="7"/>
        <v>1.0416666666669856E-7</v>
      </c>
      <c r="F229" s="4">
        <v>433</v>
      </c>
      <c r="G229" s="32">
        <f>Tableau2[[#This Row],[PP ajustés]]-Tableau2[[#This Row],[PP]]</f>
        <v>17.72348964098677</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450.72348964098677</v>
      </c>
      <c r="I229" s="4" t="s">
        <v>42</v>
      </c>
      <c r="J229" s="4">
        <v>2002</v>
      </c>
      <c r="K229" s="4" t="s">
        <v>18</v>
      </c>
      <c r="L229" s="4" t="s">
        <v>1510</v>
      </c>
      <c r="M229" s="4" t="s">
        <v>67</v>
      </c>
      <c r="N229" s="5">
        <v>6</v>
      </c>
      <c r="O229" s="5" t="s">
        <v>948</v>
      </c>
      <c r="P229" s="12" t="s">
        <v>162</v>
      </c>
      <c r="Q229" s="50" t="s">
        <v>949</v>
      </c>
    </row>
    <row r="230" spans="1:17" x14ac:dyDescent="0.25">
      <c r="A230" s="11">
        <f t="shared" si="8"/>
        <v>229</v>
      </c>
      <c r="B230" s="28" t="s">
        <v>609</v>
      </c>
      <c r="C230" s="30">
        <v>1.1782291666666666E-3</v>
      </c>
      <c r="D230" s="3">
        <f>C230-FR!$C$2</f>
        <v>1.506944444444444E-4</v>
      </c>
      <c r="E230" s="3">
        <f t="shared" si="7"/>
        <v>2.1990740740733018E-7</v>
      </c>
      <c r="F230" s="4">
        <v>413</v>
      </c>
      <c r="G230" s="32">
        <f>Tableau2[[#This Row],[PP ajustés]]-Tableau2[[#This Row],[PP]]</f>
        <v>37.742638852660491</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450.74263885266049</v>
      </c>
      <c r="I230" s="4" t="s">
        <v>32</v>
      </c>
      <c r="J230" s="4">
        <v>1971</v>
      </c>
      <c r="K230" s="4" t="s">
        <v>13</v>
      </c>
      <c r="L230" s="4" t="s">
        <v>1509</v>
      </c>
      <c r="M230" s="4" t="s">
        <v>67</v>
      </c>
      <c r="N230" s="5">
        <v>5</v>
      </c>
      <c r="O230" s="5" t="s">
        <v>58</v>
      </c>
      <c r="P230" s="4" t="s">
        <v>162</v>
      </c>
      <c r="Q230" s="50" t="s">
        <v>610</v>
      </c>
    </row>
    <row r="231" spans="1:17" x14ac:dyDescent="0.25">
      <c r="A231" s="11">
        <f t="shared" si="8"/>
        <v>230</v>
      </c>
      <c r="B231" s="28" t="s">
        <v>1356</v>
      </c>
      <c r="C231" s="30">
        <v>1.1784606481481481E-3</v>
      </c>
      <c r="D231" s="3">
        <f>C231-FR!$C$2</f>
        <v>1.5092592592592588E-4</v>
      </c>
      <c r="E231" s="3">
        <f t="shared" si="7"/>
        <v>2.3148148148148008E-7</v>
      </c>
      <c r="F231" s="4">
        <v>433</v>
      </c>
      <c r="G231" s="32">
        <f>Tableau2[[#This Row],[PP ajustés]]-Tableau2[[#This Row],[PP]]</f>
        <v>17.935949807984741</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450.93594980798474</v>
      </c>
      <c r="I231" s="4" t="s">
        <v>12</v>
      </c>
      <c r="J231" s="4">
        <v>1995</v>
      </c>
      <c r="K231" s="4" t="s">
        <v>18</v>
      </c>
      <c r="L231" s="4" t="s">
        <v>1510</v>
      </c>
      <c r="M231" s="4" t="s">
        <v>67</v>
      </c>
      <c r="N231" s="5">
        <v>5</v>
      </c>
      <c r="O231" s="5" t="s">
        <v>532</v>
      </c>
      <c r="P231" s="12" t="s">
        <v>162</v>
      </c>
      <c r="Q231" s="50" t="s">
        <v>1357</v>
      </c>
    </row>
    <row r="232" spans="1:17" x14ac:dyDescent="0.25">
      <c r="A232" s="11">
        <f t="shared" si="8"/>
        <v>231</v>
      </c>
      <c r="B232" s="28" t="s">
        <v>1147</v>
      </c>
      <c r="C232" s="30">
        <v>1.1788541666666668E-3</v>
      </c>
      <c r="D232" s="3">
        <f>C232-FR!$C$2</f>
        <v>1.5131944444444459E-4</v>
      </c>
      <c r="E232" s="3">
        <f t="shared" si="7"/>
        <v>3.9351851851871129E-7</v>
      </c>
      <c r="F232" s="4">
        <v>476</v>
      </c>
      <c r="G232" s="32">
        <f>Tableau2[[#This Row],[PP ajustés]]-Tableau2[[#This Row],[PP]]</f>
        <v>-25.103867683521969</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450.89613231647803</v>
      </c>
      <c r="I232" s="4" t="s">
        <v>42</v>
      </c>
      <c r="J232" s="4">
        <v>2000</v>
      </c>
      <c r="K232" s="4" t="s">
        <v>18</v>
      </c>
      <c r="L232" s="4" t="s">
        <v>1510</v>
      </c>
      <c r="M232" s="4" t="s">
        <v>67</v>
      </c>
      <c r="N232" s="5">
        <v>6</v>
      </c>
      <c r="O232" s="5" t="s">
        <v>58</v>
      </c>
      <c r="P232" s="4" t="s">
        <v>166</v>
      </c>
      <c r="Q232" s="50" t="s">
        <v>1171</v>
      </c>
    </row>
    <row r="233" spans="1:17" x14ac:dyDescent="0.25">
      <c r="A233" s="11">
        <f t="shared" si="8"/>
        <v>232</v>
      </c>
      <c r="B233" s="28" t="s">
        <v>1143</v>
      </c>
      <c r="C233" s="30">
        <v>1.1789814814814816E-3</v>
      </c>
      <c r="D233" s="3">
        <f>C233-FR!$C$2</f>
        <v>1.5144675925925937E-4</v>
      </c>
      <c r="E233" s="3">
        <f t="shared" si="7"/>
        <v>1.2731481481478152E-7</v>
      </c>
      <c r="F233" s="4">
        <v>432</v>
      </c>
      <c r="G233" s="32">
        <f>Tableau2[[#This Row],[PP ajustés]]-Tableau2[[#This Row],[PP]]</f>
        <v>18.847441341693184</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450.84744134169318</v>
      </c>
      <c r="I233" s="4" t="s">
        <v>42</v>
      </c>
      <c r="J233" s="4">
        <v>1984</v>
      </c>
      <c r="K233" s="4" t="s">
        <v>13</v>
      </c>
      <c r="L233" s="4" t="s">
        <v>1508</v>
      </c>
      <c r="M233" s="4" t="s">
        <v>67</v>
      </c>
      <c r="N233" s="5">
        <v>5</v>
      </c>
      <c r="O233" s="5" t="s">
        <v>58</v>
      </c>
      <c r="P233" s="4" t="s">
        <v>162</v>
      </c>
      <c r="Q233" s="50" t="s">
        <v>1153</v>
      </c>
    </row>
    <row r="234" spans="1:17" x14ac:dyDescent="0.25">
      <c r="A234" s="11">
        <f t="shared" si="8"/>
        <v>233</v>
      </c>
      <c r="B234" s="28" t="s">
        <v>613</v>
      </c>
      <c r="C234" s="30">
        <v>1.1791203703703703E-3</v>
      </c>
      <c r="D234" s="3">
        <f>C234-FR!$C$2</f>
        <v>1.5158564814814809E-4</v>
      </c>
      <c r="E234" s="3">
        <f t="shared" si="7"/>
        <v>1.3888888888871458E-7</v>
      </c>
      <c r="F234" s="4">
        <v>474</v>
      </c>
      <c r="G234" s="32">
        <f>Tableau2[[#This Row],[PP ajustés]]-Tableau2[[#This Row],[PP]]</f>
        <v>-23.205664093307121</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450.79433590669288</v>
      </c>
      <c r="I234" s="4" t="s">
        <v>32</v>
      </c>
      <c r="J234" s="4">
        <v>1962</v>
      </c>
      <c r="K234" s="4" t="s">
        <v>13</v>
      </c>
      <c r="L234" s="4" t="s">
        <v>1510</v>
      </c>
      <c r="M234" s="4" t="s">
        <v>67</v>
      </c>
      <c r="N234" s="5">
        <v>5</v>
      </c>
      <c r="O234" s="5" t="s">
        <v>23</v>
      </c>
      <c r="P234" s="4" t="s">
        <v>174</v>
      </c>
      <c r="Q234" s="50" t="s">
        <v>614</v>
      </c>
    </row>
    <row r="235" spans="1:17" x14ac:dyDescent="0.25">
      <c r="A235" s="11">
        <f t="shared" si="8"/>
        <v>234</v>
      </c>
      <c r="B235" s="28" t="s">
        <v>1522</v>
      </c>
      <c r="C235" s="30">
        <v>1.1793865740740742E-3</v>
      </c>
      <c r="D235" s="3">
        <f>C235-FR!$C$2</f>
        <v>1.5185185185185202E-4</v>
      </c>
      <c r="E235" s="3">
        <f t="shared" si="7"/>
        <v>2.6620370370392978E-7</v>
      </c>
      <c r="F235" s="4">
        <v>439</v>
      </c>
      <c r="G235" s="32">
        <f>Tableau2[[#This Row],[PP ajustés]]-Tableau2[[#This Row],[PP]]</f>
        <v>11.938566265056295</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450.93856626505629</v>
      </c>
      <c r="I235" s="4" t="s">
        <v>12</v>
      </c>
      <c r="J235" s="4" t="s">
        <v>1520</v>
      </c>
      <c r="K235" s="4" t="s">
        <v>18</v>
      </c>
      <c r="L235" s="4" t="s">
        <v>1509</v>
      </c>
      <c r="M235" s="4" t="s">
        <v>14</v>
      </c>
      <c r="N235" s="5" t="s">
        <v>1519</v>
      </c>
      <c r="O235" s="5" t="s">
        <v>612</v>
      </c>
      <c r="P235" s="4" t="s">
        <v>166</v>
      </c>
      <c r="Q235" s="50" t="s">
        <v>1521</v>
      </c>
    </row>
    <row r="236" spans="1:17" x14ac:dyDescent="0.25">
      <c r="A236" s="11">
        <f t="shared" si="8"/>
        <v>235</v>
      </c>
      <c r="B236" s="28" t="s">
        <v>1134</v>
      </c>
      <c r="C236" s="30">
        <v>1.1797453703703705E-3</v>
      </c>
      <c r="D236" s="3">
        <f>C236-FR!$C$2</f>
        <v>1.5221064814814828E-4</v>
      </c>
      <c r="E236" s="3">
        <f t="shared" si="7"/>
        <v>3.587962962962616E-7</v>
      </c>
      <c r="F236" s="4">
        <v>450</v>
      </c>
      <c r="G236" s="32">
        <f>Tableau2[[#This Row],[PP ajustés]]-Tableau2[[#This Row],[PP]]</f>
        <v>1.3399218773178632</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451.33992187731786</v>
      </c>
      <c r="I236" s="4" t="s">
        <v>12</v>
      </c>
      <c r="J236" s="4">
        <v>2003</v>
      </c>
      <c r="K236" s="4" t="s">
        <v>18</v>
      </c>
      <c r="L236" s="4" t="s">
        <v>1508</v>
      </c>
      <c r="M236" s="4" t="s">
        <v>35</v>
      </c>
      <c r="N236" s="5">
        <v>5</v>
      </c>
      <c r="O236" s="5" t="s">
        <v>58</v>
      </c>
      <c r="P236" s="4" t="s">
        <v>162</v>
      </c>
      <c r="Q236" s="50" t="s">
        <v>1142</v>
      </c>
    </row>
    <row r="237" spans="1:17" x14ac:dyDescent="0.25">
      <c r="A237" s="11">
        <f t="shared" si="8"/>
        <v>236</v>
      </c>
      <c r="B237" s="28" t="s">
        <v>873</v>
      </c>
      <c r="C237" s="30">
        <v>1.1800810185185187E-3</v>
      </c>
      <c r="D237" s="3">
        <f>C237-FR!$C$2</f>
        <v>1.5254629629629646E-4</v>
      </c>
      <c r="E237" s="3">
        <f t="shared" si="7"/>
        <v>3.3564814814817864E-7</v>
      </c>
      <c r="F237" s="4">
        <v>456</v>
      </c>
      <c r="G237" s="32">
        <f>Tableau2[[#This Row],[PP ajustés]]-Tableau2[[#This Row],[PP]]</f>
        <v>-4.6999502350206512</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451.30004976497935</v>
      </c>
      <c r="I237" s="4" t="s">
        <v>12</v>
      </c>
      <c r="J237" s="4">
        <v>1995</v>
      </c>
      <c r="K237" s="4" t="s">
        <v>18</v>
      </c>
      <c r="L237" s="4" t="s">
        <v>1510</v>
      </c>
      <c r="M237" s="4" t="s">
        <v>67</v>
      </c>
      <c r="N237" s="5">
        <v>5</v>
      </c>
      <c r="O237" s="5" t="s">
        <v>117</v>
      </c>
      <c r="P237" s="4" t="s">
        <v>162</v>
      </c>
      <c r="Q237" s="50" t="s">
        <v>879</v>
      </c>
    </row>
    <row r="238" spans="1:17" x14ac:dyDescent="0.25">
      <c r="A238" s="11">
        <f t="shared" si="8"/>
        <v>237</v>
      </c>
      <c r="B238" s="28" t="s">
        <v>1354</v>
      </c>
      <c r="C238" s="30">
        <v>1.1805902777777778E-3</v>
      </c>
      <c r="D238" s="3">
        <f>C238-FR!$C$2</f>
        <v>1.5305555555555558E-4</v>
      </c>
      <c r="E238" s="3">
        <f t="shared" si="7"/>
        <v>5.0925925925912607E-7</v>
      </c>
      <c r="F238" s="4">
        <v>432</v>
      </c>
      <c r="G238" s="32">
        <f>Tableau2[[#This Row],[PP ajustés]]-Tableau2[[#This Row],[PP]]</f>
        <v>19.234024632069008</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451.23402463206901</v>
      </c>
      <c r="I238" s="4" t="s">
        <v>12</v>
      </c>
      <c r="J238" s="4">
        <v>1995</v>
      </c>
      <c r="K238" s="4" t="s">
        <v>18</v>
      </c>
      <c r="L238" s="4" t="s">
        <v>1510</v>
      </c>
      <c r="M238" s="4" t="s">
        <v>67</v>
      </c>
      <c r="N238" s="5">
        <v>5</v>
      </c>
      <c r="O238" s="5" t="s">
        <v>58</v>
      </c>
      <c r="P238" s="4" t="s">
        <v>162</v>
      </c>
      <c r="Q238" s="50" t="s">
        <v>1352</v>
      </c>
    </row>
    <row r="239" spans="1:17" x14ac:dyDescent="0.25">
      <c r="A239" s="11">
        <f t="shared" si="8"/>
        <v>238</v>
      </c>
      <c r="B239" s="28" t="s">
        <v>1380</v>
      </c>
      <c r="C239" s="30">
        <v>1.1807291666666667E-3</v>
      </c>
      <c r="D239" s="3">
        <f>C239-FR!$C$2</f>
        <v>1.5319444444444451E-4</v>
      </c>
      <c r="E239" s="3">
        <f t="shared" si="7"/>
        <v>1.3888888888893142E-7</v>
      </c>
      <c r="F239" s="4">
        <v>465</v>
      </c>
      <c r="G239" s="32">
        <f>Tableau2[[#This Row],[PP ajustés]]-Tableau2[[#This Row],[PP]]</f>
        <v>-13.875576520859681</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451.12442347914032</v>
      </c>
      <c r="I239" s="4" t="s">
        <v>22</v>
      </c>
      <c r="J239" s="4">
        <v>2003</v>
      </c>
      <c r="K239" s="4" t="s">
        <v>18</v>
      </c>
      <c r="L239" s="4" t="s">
        <v>1508</v>
      </c>
      <c r="M239" s="4" t="s">
        <v>35</v>
      </c>
      <c r="N239" s="5">
        <v>6</v>
      </c>
      <c r="O239" s="5" t="s">
        <v>23</v>
      </c>
      <c r="P239" s="4" t="s">
        <v>174</v>
      </c>
      <c r="Q239" s="50" t="s">
        <v>1381</v>
      </c>
    </row>
    <row r="240" spans="1:17" x14ac:dyDescent="0.25">
      <c r="A240" s="11">
        <f t="shared" si="8"/>
        <v>239</v>
      </c>
      <c r="B240" s="28" t="s">
        <v>1375</v>
      </c>
      <c r="C240" s="30">
        <v>1.1809722222222224E-3</v>
      </c>
      <c r="D240" s="3">
        <f>C240-FR!$C$2</f>
        <v>1.5343750000000014E-4</v>
      </c>
      <c r="E240" s="3">
        <f t="shared" si="7"/>
        <v>2.4305555555562998E-7</v>
      </c>
      <c r="F240" s="4">
        <v>443</v>
      </c>
      <c r="G240" s="32">
        <f>Tableau2[[#This Row],[PP ajustés]]-Tableau2[[#This Row],[PP]]</f>
        <v>7.953337899195958</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450.95333789919596</v>
      </c>
      <c r="I240" s="4" t="s">
        <v>22</v>
      </c>
      <c r="J240" s="4">
        <v>2009</v>
      </c>
      <c r="K240" s="4" t="s">
        <v>18</v>
      </c>
      <c r="L240" s="4" t="s">
        <v>1508</v>
      </c>
      <c r="M240" s="4" t="s">
        <v>67</v>
      </c>
      <c r="N240" s="5">
        <v>6</v>
      </c>
      <c r="O240" s="5" t="s">
        <v>23</v>
      </c>
      <c r="P240" s="4" t="s">
        <v>166</v>
      </c>
      <c r="Q240" s="50" t="s">
        <v>1376</v>
      </c>
    </row>
    <row r="241" spans="1:17" x14ac:dyDescent="0.25">
      <c r="A241" s="11">
        <f t="shared" si="8"/>
        <v>240</v>
      </c>
      <c r="B241" s="28" t="s">
        <v>86</v>
      </c>
      <c r="C241" s="30">
        <v>1.1812384259259259E-3</v>
      </c>
      <c r="D241" s="3">
        <f>C241-FR!$C$2</f>
        <v>1.5370370370370364E-4</v>
      </c>
      <c r="E241" s="3">
        <f t="shared" si="7"/>
        <v>2.6620370370349609E-7</v>
      </c>
      <c r="F241" s="4">
        <v>542</v>
      </c>
      <c r="G241" s="32">
        <f>Tableau2[[#This Row],[PP ajustés]]-Tableau2[[#This Row],[PP]]</f>
        <v>-91.264447144963128</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450.73555285503687</v>
      </c>
      <c r="I241" s="4" t="s">
        <v>42</v>
      </c>
      <c r="J241" s="4">
        <v>1962</v>
      </c>
      <c r="K241" s="4" t="s">
        <v>13</v>
      </c>
      <c r="L241" s="4" t="s">
        <v>1510</v>
      </c>
      <c r="M241" s="4" t="s">
        <v>14</v>
      </c>
      <c r="N241" s="5">
        <v>6</v>
      </c>
      <c r="O241" s="5" t="s">
        <v>23</v>
      </c>
      <c r="P241" s="4" t="s">
        <v>195</v>
      </c>
      <c r="Q241" s="50" t="s">
        <v>218</v>
      </c>
    </row>
    <row r="242" spans="1:17" x14ac:dyDescent="0.25">
      <c r="A242" s="11">
        <f t="shared" si="8"/>
        <v>241</v>
      </c>
      <c r="B242" s="28" t="s">
        <v>1436</v>
      </c>
      <c r="C242" s="30">
        <v>1.1813657407407409E-3</v>
      </c>
      <c r="D242" s="3">
        <f>C242-FR!$C$2</f>
        <v>1.5383101851851864E-4</v>
      </c>
      <c r="E242" s="3">
        <f t="shared" si="7"/>
        <v>1.2731481481499836E-7</v>
      </c>
      <c r="F242" s="4">
        <v>448</v>
      </c>
      <c r="G242" s="32">
        <f>Tableau2[[#This Row],[PP ajustés]]-Tableau2[[#This Row],[PP]]</f>
        <v>2.6869774550033867</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450.68697745500339</v>
      </c>
      <c r="I242" s="4" t="s">
        <v>25</v>
      </c>
      <c r="J242" s="4">
        <v>1991</v>
      </c>
      <c r="K242" s="4" t="s">
        <v>13</v>
      </c>
      <c r="L242" s="4" t="s">
        <v>1510</v>
      </c>
      <c r="M242" s="4" t="s">
        <v>19</v>
      </c>
      <c r="N242" s="5">
        <v>5</v>
      </c>
      <c r="O242" s="5" t="s">
        <v>23</v>
      </c>
      <c r="P242" s="4" t="s">
        <v>162</v>
      </c>
      <c r="Q242" s="50" t="s">
        <v>1437</v>
      </c>
    </row>
    <row r="243" spans="1:17" x14ac:dyDescent="0.25">
      <c r="A243" s="11">
        <f t="shared" si="8"/>
        <v>242</v>
      </c>
      <c r="B243" t="s">
        <v>416</v>
      </c>
      <c r="C243" s="3">
        <v>1.1815624999999999E-3</v>
      </c>
      <c r="D243" s="3">
        <f>C243-FR!$C$2</f>
        <v>1.5402777777777767E-4</v>
      </c>
      <c r="E243" s="3">
        <f t="shared" si="7"/>
        <v>1.9675925925903039E-7</v>
      </c>
      <c r="F243" s="4">
        <v>409</v>
      </c>
      <c r="G243" s="35">
        <f>Tableau2[[#This Row],[PP ajustés]]-Tableau2[[#This Row],[PP]]</f>
        <v>41.611926972407957</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450.61192697240796</v>
      </c>
      <c r="I243" s="4" t="s">
        <v>25</v>
      </c>
      <c r="J243" s="4">
        <v>2001</v>
      </c>
      <c r="K243" s="4" t="s">
        <v>13</v>
      </c>
      <c r="L243" s="4" t="s">
        <v>1509</v>
      </c>
      <c r="M243" s="4" t="s">
        <v>19</v>
      </c>
      <c r="N243" s="5">
        <v>5</v>
      </c>
      <c r="O243" s="5" t="s">
        <v>38</v>
      </c>
      <c r="P243" s="4" t="s">
        <v>162</v>
      </c>
      <c r="Q243" s="50" t="s">
        <v>417</v>
      </c>
    </row>
    <row r="244" spans="1:17" x14ac:dyDescent="0.25">
      <c r="A244" s="11">
        <f t="shared" si="8"/>
        <v>243</v>
      </c>
      <c r="B244" s="28" t="s">
        <v>771</v>
      </c>
      <c r="C244" s="30">
        <v>1.1817013888888888E-3</v>
      </c>
      <c r="D244" s="3">
        <f>C244-FR!$C$2</f>
        <v>1.541666666666666E-4</v>
      </c>
      <c r="E244" s="3">
        <f t="shared" si="7"/>
        <v>1.3888888888893142E-7</v>
      </c>
      <c r="F244" s="4">
        <v>475</v>
      </c>
      <c r="G244" s="32">
        <f>Tableau2[[#This Row],[PP ajustés]]-Tableau2[[#This Row],[PP]]</f>
        <v>-24.490329862523367</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450.50967013747663</v>
      </c>
      <c r="I244" s="4" t="s">
        <v>42</v>
      </c>
      <c r="J244" s="4">
        <v>1990</v>
      </c>
      <c r="K244" s="4" t="s">
        <v>18</v>
      </c>
      <c r="L244" s="4" t="s">
        <v>1510</v>
      </c>
      <c r="M244" s="4" t="s">
        <v>67</v>
      </c>
      <c r="N244" s="5">
        <v>6</v>
      </c>
      <c r="O244" s="5" t="s">
        <v>58</v>
      </c>
      <c r="P244" s="4" t="s">
        <v>166</v>
      </c>
      <c r="Q244" s="50" t="s">
        <v>775</v>
      </c>
    </row>
    <row r="245" spans="1:17" x14ac:dyDescent="0.25">
      <c r="A245" s="11">
        <f t="shared" si="8"/>
        <v>244</v>
      </c>
      <c r="B245" s="28" t="s">
        <v>94</v>
      </c>
      <c r="C245" s="30">
        <v>1.1817824074074074E-3</v>
      </c>
      <c r="D245" s="3">
        <f>C245-FR!$C$2</f>
        <v>1.5424768518518522E-4</v>
      </c>
      <c r="E245" s="3">
        <f t="shared" si="7"/>
        <v>8.1018518518615606E-8</v>
      </c>
      <c r="F245" s="4">
        <v>433</v>
      </c>
      <c r="G245" s="32">
        <f>Tableau2[[#This Row],[PP ajustés]]-Tableau2[[#This Row],[PP]]</f>
        <v>17.478784903592555</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450.47878490359255</v>
      </c>
      <c r="I245" s="4" t="s">
        <v>12</v>
      </c>
      <c r="J245" s="4">
        <v>1991</v>
      </c>
      <c r="K245" s="4" t="s">
        <v>18</v>
      </c>
      <c r="L245" s="4" t="s">
        <v>1509</v>
      </c>
      <c r="M245" s="4" t="s">
        <v>14</v>
      </c>
      <c r="N245" s="5">
        <v>5</v>
      </c>
      <c r="O245" s="5" t="s">
        <v>58</v>
      </c>
      <c r="P245" s="4" t="s">
        <v>166</v>
      </c>
      <c r="Q245" s="50" t="s">
        <v>224</v>
      </c>
    </row>
    <row r="246" spans="1:17" x14ac:dyDescent="0.25">
      <c r="A246" s="11">
        <f t="shared" si="8"/>
        <v>245</v>
      </c>
      <c r="B246" s="28" t="s">
        <v>852</v>
      </c>
      <c r="C246" s="30">
        <v>1.1819097222222222E-3</v>
      </c>
      <c r="D246" s="3">
        <f>C246-FR!$C$2</f>
        <v>1.54375E-4</v>
      </c>
      <c r="E246" s="3">
        <f t="shared" si="7"/>
        <v>1.2731481481478152E-7</v>
      </c>
      <c r="F246" s="4">
        <v>451</v>
      </c>
      <c r="G246" s="32">
        <f>Tableau2[[#This Row],[PP ajustés]]-Tableau2[[#This Row],[PP]]</f>
        <v>-0.58331577607577856</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450.41668422392422</v>
      </c>
      <c r="I246" s="4" t="s">
        <v>12</v>
      </c>
      <c r="J246" s="4">
        <v>1991</v>
      </c>
      <c r="K246" s="4" t="s">
        <v>18</v>
      </c>
      <c r="L246" s="4" t="s">
        <v>1508</v>
      </c>
      <c r="M246" s="4" t="s">
        <v>67</v>
      </c>
      <c r="N246" s="5">
        <v>5</v>
      </c>
      <c r="O246" s="5" t="s">
        <v>58</v>
      </c>
      <c r="P246" s="4" t="s">
        <v>162</v>
      </c>
      <c r="Q246" s="50" t="s">
        <v>858</v>
      </c>
    </row>
    <row r="247" spans="1:17" x14ac:dyDescent="0.25">
      <c r="A247" s="11">
        <f t="shared" si="8"/>
        <v>246</v>
      </c>
      <c r="B247" s="28" t="s">
        <v>856</v>
      </c>
      <c r="C247" s="30">
        <v>1.1821064814814817E-3</v>
      </c>
      <c r="D247" s="3">
        <f>C247-FR!$C$2</f>
        <v>1.5457175925925946E-4</v>
      </c>
      <c r="E247" s="3">
        <f t="shared" si="7"/>
        <v>1.9675925925946407E-7</v>
      </c>
      <c r="F247" s="4">
        <v>452</v>
      </c>
      <c r="G247" s="32">
        <f>Tableau2[[#This Row],[PP ajustés]]-Tableau2[[#This Row],[PP]]</f>
        <v>-1.4070103335791941</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450.59298966642081</v>
      </c>
      <c r="I247" s="4" t="s">
        <v>12</v>
      </c>
      <c r="J247" s="4">
        <v>1991</v>
      </c>
      <c r="K247" s="4" t="s">
        <v>13</v>
      </c>
      <c r="L247" s="4" t="s">
        <v>1508</v>
      </c>
      <c r="M247" s="4" t="s">
        <v>67</v>
      </c>
      <c r="N247" s="5">
        <v>5</v>
      </c>
      <c r="O247" s="5" t="s">
        <v>58</v>
      </c>
      <c r="P247" s="4" t="s">
        <v>162</v>
      </c>
      <c r="Q247" s="50" t="s">
        <v>858</v>
      </c>
    </row>
    <row r="248" spans="1:17" x14ac:dyDescent="0.25">
      <c r="A248" s="11">
        <f t="shared" si="8"/>
        <v>247</v>
      </c>
      <c r="B248" s="28" t="s">
        <v>855</v>
      </c>
      <c r="C248" s="30">
        <v>1.1822569444444443E-3</v>
      </c>
      <c r="D248" s="3">
        <f>C248-FR!$C$2</f>
        <v>1.5472222222222211E-4</v>
      </c>
      <c r="E248" s="3">
        <f t="shared" si="7"/>
        <v>1.5046296296264763E-7</v>
      </c>
      <c r="F248" s="4">
        <v>450</v>
      </c>
      <c r="G248" s="32">
        <f>Tableau2[[#This Row],[PP ajustés]]-Tableau2[[#This Row],[PP]]</f>
        <v>0.37915548413667466</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450.37915548413667</v>
      </c>
      <c r="I248" s="4" t="s">
        <v>12</v>
      </c>
      <c r="J248" s="4">
        <v>1993</v>
      </c>
      <c r="K248" s="4" t="s">
        <v>18</v>
      </c>
      <c r="L248" s="4" t="s">
        <v>1508</v>
      </c>
      <c r="M248" s="4" t="s">
        <v>67</v>
      </c>
      <c r="N248" s="5">
        <v>5</v>
      </c>
      <c r="O248" s="5" t="s">
        <v>58</v>
      </c>
      <c r="P248" s="4" t="s">
        <v>162</v>
      </c>
      <c r="Q248" s="50" t="s">
        <v>858</v>
      </c>
    </row>
    <row r="249" spans="1:17" x14ac:dyDescent="0.25">
      <c r="A249" s="11">
        <f t="shared" si="8"/>
        <v>248</v>
      </c>
      <c r="B249" s="28" t="s">
        <v>88</v>
      </c>
      <c r="C249" s="30">
        <v>1.1824074074074074E-3</v>
      </c>
      <c r="D249" s="3">
        <f>C249-FR!$C$2</f>
        <v>1.5487268518518519E-4</v>
      </c>
      <c r="E249" s="3">
        <f t="shared" si="7"/>
        <v>1.5046296296308131E-7</v>
      </c>
      <c r="F249" s="4">
        <v>449</v>
      </c>
      <c r="G249" s="32">
        <f>Tableau2[[#This Row],[PP ajustés]]-Tableau2[[#This Row],[PP]]</f>
        <v>1.3549401784854354</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450.35494017848544</v>
      </c>
      <c r="I249" s="4" t="s">
        <v>12</v>
      </c>
      <c r="J249" s="4">
        <v>2005</v>
      </c>
      <c r="K249" s="4" t="s">
        <v>18</v>
      </c>
      <c r="L249" s="4" t="s">
        <v>1508</v>
      </c>
      <c r="M249" s="4" t="s">
        <v>35</v>
      </c>
      <c r="N249" s="5">
        <v>6</v>
      </c>
      <c r="O249" s="5" t="s">
        <v>38</v>
      </c>
      <c r="P249" s="4" t="s">
        <v>162</v>
      </c>
      <c r="Q249" s="50" t="s">
        <v>220</v>
      </c>
    </row>
    <row r="250" spans="1:17" x14ac:dyDescent="0.25">
      <c r="A250" s="11">
        <f t="shared" si="8"/>
        <v>249</v>
      </c>
      <c r="B250" s="28" t="s">
        <v>1622</v>
      </c>
      <c r="C250" s="30">
        <v>1.1828009259259259E-3</v>
      </c>
      <c r="D250" s="3">
        <f>C250-FR!$C$2</f>
        <v>1.5526620370370369E-4</v>
      </c>
      <c r="E250" s="3">
        <f t="shared" si="7"/>
        <v>3.9351851851849445E-7</v>
      </c>
      <c r="F250" s="4">
        <v>435</v>
      </c>
      <c r="G250" s="32">
        <f>Tableau2[[#This Row],[PP ajustés]]-Tableau2[[#This Row],[PP]]</f>
        <v>15.356722706671121</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450.35672270667112</v>
      </c>
      <c r="I250" s="4" t="s">
        <v>12</v>
      </c>
      <c r="J250" s="4">
        <v>1983</v>
      </c>
      <c r="K250" s="4" t="s">
        <v>13</v>
      </c>
      <c r="L250" s="4" t="s">
        <v>1510</v>
      </c>
      <c r="M250" s="4" t="s">
        <v>67</v>
      </c>
      <c r="N250" s="5" t="s">
        <v>1519</v>
      </c>
      <c r="O250" s="5" t="s">
        <v>53</v>
      </c>
      <c r="P250" s="62" t="s">
        <v>162</v>
      </c>
      <c r="Q250" s="50" t="s">
        <v>1623</v>
      </c>
    </row>
    <row r="251" spans="1:17" x14ac:dyDescent="0.25">
      <c r="A251" s="11">
        <f t="shared" si="8"/>
        <v>250</v>
      </c>
      <c r="B251" s="28" t="s">
        <v>89</v>
      </c>
      <c r="C251" s="30">
        <v>1.1829745370370369E-3</v>
      </c>
      <c r="D251" s="3">
        <f>C251-FR!$C$2</f>
        <v>1.5543981481481463E-4</v>
      </c>
      <c r="E251" s="3">
        <f t="shared" si="7"/>
        <v>1.7361111111094743E-7</v>
      </c>
      <c r="F251" s="4">
        <v>492</v>
      </c>
      <c r="G251" s="32">
        <f>Tableau2[[#This Row],[PP ajustés]]-Tableau2[[#This Row],[PP]]</f>
        <v>-41.603578317561983</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450.39642168243802</v>
      </c>
      <c r="I251" s="4" t="s">
        <v>42</v>
      </c>
      <c r="J251" s="4">
        <v>2012</v>
      </c>
      <c r="K251" s="4" t="s">
        <v>18</v>
      </c>
      <c r="L251" s="4" t="s">
        <v>1511</v>
      </c>
      <c r="M251" s="4" t="s">
        <v>90</v>
      </c>
      <c r="N251" s="5">
        <v>1</v>
      </c>
      <c r="O251" s="5" t="s">
        <v>82</v>
      </c>
      <c r="P251" s="4" t="s">
        <v>162</v>
      </c>
      <c r="Q251" s="50" t="s">
        <v>221</v>
      </c>
    </row>
    <row r="252" spans="1:17" x14ac:dyDescent="0.25">
      <c r="A252" s="11">
        <f t="shared" si="8"/>
        <v>251</v>
      </c>
      <c r="B252" s="28" t="s">
        <v>1374</v>
      </c>
      <c r="C252" s="30">
        <v>1.1831828703703705E-3</v>
      </c>
      <c r="D252" s="3">
        <f>C252-FR!$C$2</f>
        <v>1.5564814814814825E-4</v>
      </c>
      <c r="E252" s="3">
        <f t="shared" si="7"/>
        <v>2.0833333333361397E-7</v>
      </c>
      <c r="F252" s="4">
        <v>472</v>
      </c>
      <c r="G252" s="32">
        <f>Tableau2[[#This Row],[PP ajustés]]-Tableau2[[#This Row],[PP]]</f>
        <v>-21.682883546027028</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450.31711645397297</v>
      </c>
      <c r="I252" s="4" t="s">
        <v>22</v>
      </c>
      <c r="J252" s="4">
        <v>2001</v>
      </c>
      <c r="K252" s="4" t="s">
        <v>18</v>
      </c>
      <c r="L252" s="4" t="s">
        <v>1508</v>
      </c>
      <c r="M252" s="4" t="s">
        <v>73</v>
      </c>
      <c r="N252" s="5">
        <v>6</v>
      </c>
      <c r="O252" s="5" t="s">
        <v>23</v>
      </c>
      <c r="P252" s="4" t="s">
        <v>184</v>
      </c>
      <c r="Q252" s="50" t="s">
        <v>1397</v>
      </c>
    </row>
    <row r="253" spans="1:17" x14ac:dyDescent="0.25">
      <c r="A253" s="11">
        <f t="shared" si="8"/>
        <v>252</v>
      </c>
      <c r="B253" s="28" t="s">
        <v>1562</v>
      </c>
      <c r="C253" s="30">
        <v>1.183576388888889E-3</v>
      </c>
      <c r="D253" s="3">
        <f>C253-FR!$C$2</f>
        <v>1.5604166666666674E-4</v>
      </c>
      <c r="E253" s="3">
        <f t="shared" si="7"/>
        <v>3.9351851851849445E-7</v>
      </c>
      <c r="F253" s="4">
        <v>450</v>
      </c>
      <c r="G253" s="32">
        <f>Tableau2[[#This Row],[PP ajustés]]-Tableau2[[#This Row],[PP]]</f>
        <v>5.3261484482618471E-3</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450.00532614844826</v>
      </c>
      <c r="I253" s="4" t="s">
        <v>42</v>
      </c>
      <c r="J253" s="4">
        <v>1969</v>
      </c>
      <c r="K253" s="4" t="s">
        <v>13</v>
      </c>
      <c r="L253" s="4" t="s">
        <v>1510</v>
      </c>
      <c r="M253" s="4" t="s">
        <v>14</v>
      </c>
      <c r="N253" s="5" t="s">
        <v>151</v>
      </c>
      <c r="O253" s="5" t="s">
        <v>612</v>
      </c>
      <c r="P253" s="4" t="s">
        <v>162</v>
      </c>
      <c r="Q253" s="50" t="s">
        <v>1564</v>
      </c>
    </row>
    <row r="254" spans="1:17" x14ac:dyDescent="0.25">
      <c r="A254" s="11">
        <f t="shared" si="8"/>
        <v>253</v>
      </c>
      <c r="B254" s="28" t="s">
        <v>91</v>
      </c>
      <c r="C254" s="30">
        <v>1.1838657407407408E-3</v>
      </c>
      <c r="D254" s="3">
        <f>C254-FR!$C$2</f>
        <v>1.5633101851851854E-4</v>
      </c>
      <c r="E254" s="3">
        <f t="shared" si="7"/>
        <v>2.8935185185179589E-7</v>
      </c>
      <c r="F254" s="4">
        <v>450</v>
      </c>
      <c r="G254" s="32">
        <f>Tableau2[[#This Row],[PP ajustés]]-Tableau2[[#This Row],[PP]]</f>
        <v>0.72363504658517286</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450.72363504658517</v>
      </c>
      <c r="I254" s="4" t="s">
        <v>12</v>
      </c>
      <c r="J254" s="4">
        <v>1996</v>
      </c>
      <c r="K254" s="4" t="s">
        <v>85</v>
      </c>
      <c r="L254" s="4" t="s">
        <v>1508</v>
      </c>
      <c r="M254" s="4" t="s">
        <v>35</v>
      </c>
      <c r="N254" s="5">
        <v>5</v>
      </c>
      <c r="O254" s="5" t="s">
        <v>58</v>
      </c>
      <c r="P254" s="4" t="s">
        <v>166</v>
      </c>
      <c r="Q254" s="50" t="s">
        <v>222</v>
      </c>
    </row>
    <row r="255" spans="1:17" x14ac:dyDescent="0.25">
      <c r="A255" s="11">
        <f t="shared" si="8"/>
        <v>254</v>
      </c>
      <c r="B255" s="28" t="s">
        <v>917</v>
      </c>
      <c r="C255" s="30">
        <v>1.1842361111111109E-3</v>
      </c>
      <c r="D255" s="3">
        <f>C255-FR!$C$2</f>
        <v>1.5670138888888873E-4</v>
      </c>
      <c r="E255" s="3">
        <f t="shared" si="7"/>
        <v>3.7037037037019466E-7</v>
      </c>
      <c r="F255" s="4">
        <v>497</v>
      </c>
      <c r="G255" s="32">
        <f>Tableau2[[#This Row],[PP ajustés]]-Tableau2[[#This Row],[PP]]</f>
        <v>-45.910926702506686</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451.08907329749331</v>
      </c>
      <c r="I255" s="4" t="s">
        <v>22</v>
      </c>
      <c r="J255" s="4">
        <v>2002</v>
      </c>
      <c r="K255" s="4" t="s">
        <v>18</v>
      </c>
      <c r="L255" s="4" t="s">
        <v>1510</v>
      </c>
      <c r="M255" s="4" t="s">
        <v>35</v>
      </c>
      <c r="N255" s="5">
        <v>5</v>
      </c>
      <c r="O255" s="5" t="s">
        <v>58</v>
      </c>
      <c r="P255" s="4" t="s">
        <v>184</v>
      </c>
      <c r="Q255" s="50" t="s">
        <v>931</v>
      </c>
    </row>
    <row r="256" spans="1:17" x14ac:dyDescent="0.25">
      <c r="A256" s="11">
        <f t="shared" si="8"/>
        <v>255</v>
      </c>
      <c r="B256" s="28" t="s">
        <v>942</v>
      </c>
      <c r="C256" s="30">
        <v>1.1845949074074074E-3</v>
      </c>
      <c r="D256" s="3">
        <f>C256-FR!$C$2</f>
        <v>1.5706018518518521E-4</v>
      </c>
      <c r="E256" s="3">
        <f t="shared" si="7"/>
        <v>3.5879629629647844E-7</v>
      </c>
      <c r="F256" s="4">
        <v>459</v>
      </c>
      <c r="G256" s="32">
        <f>Tableau2[[#This Row],[PP ajustés]]-Tableau2[[#This Row],[PP]]</f>
        <v>-8.7517586511947343</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450.24824134880527</v>
      </c>
      <c r="I256" s="4" t="s">
        <v>943</v>
      </c>
      <c r="J256" s="4">
        <v>2004</v>
      </c>
      <c r="K256" s="4" t="s">
        <v>18</v>
      </c>
      <c r="L256" s="4" t="s">
        <v>1510</v>
      </c>
      <c r="M256" s="4" t="s">
        <v>67</v>
      </c>
      <c r="N256" s="5">
        <v>6</v>
      </c>
      <c r="O256" s="5" t="s">
        <v>23</v>
      </c>
      <c r="P256" s="4" t="s">
        <v>166</v>
      </c>
      <c r="Q256" s="50" t="s">
        <v>952</v>
      </c>
    </row>
    <row r="257" spans="1:17" x14ac:dyDescent="0.25">
      <c r="A257" s="11">
        <f t="shared" si="8"/>
        <v>256</v>
      </c>
      <c r="B257" s="28" t="s">
        <v>1359</v>
      </c>
      <c r="C257" s="30">
        <v>1.1847337962962964E-3</v>
      </c>
      <c r="D257" s="3">
        <f>C257-FR!$C$2</f>
        <v>1.5719907407407414E-4</v>
      </c>
      <c r="E257" s="3">
        <f t="shared" si="7"/>
        <v>1.3888888888893142E-7</v>
      </c>
      <c r="F257" s="4">
        <v>434</v>
      </c>
      <c r="G257" s="32">
        <f>Tableau2[[#This Row],[PP ajustés]]-Tableau2[[#This Row],[PP]]</f>
        <v>16.12768461485831</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450.12768461485831</v>
      </c>
      <c r="I257" s="4" t="s">
        <v>12</v>
      </c>
      <c r="J257" s="4">
        <v>1991</v>
      </c>
      <c r="K257" s="4" t="s">
        <v>18</v>
      </c>
      <c r="L257" s="4" t="s">
        <v>1510</v>
      </c>
      <c r="M257" s="4" t="s">
        <v>67</v>
      </c>
      <c r="N257" s="5">
        <v>5</v>
      </c>
      <c r="O257" s="5" t="s">
        <v>58</v>
      </c>
      <c r="P257" s="4" t="s">
        <v>162</v>
      </c>
      <c r="Q257" s="50" t="s">
        <v>1358</v>
      </c>
    </row>
    <row r="258" spans="1:17" x14ac:dyDescent="0.25">
      <c r="A258" s="11">
        <f t="shared" si="8"/>
        <v>257</v>
      </c>
      <c r="B258" s="28" t="s">
        <v>1355</v>
      </c>
      <c r="C258" s="30">
        <v>1.1847800925925925E-3</v>
      </c>
      <c r="D258" s="3">
        <f>C258-FR!$C$2</f>
        <v>1.5724537037037031E-4</v>
      </c>
      <c r="E258" s="3">
        <f t="shared" ref="E258:E321" si="9">C258-$C257</f>
        <v>4.6296296296165912E-8</v>
      </c>
      <c r="F258" s="4">
        <v>432</v>
      </c>
      <c r="G258" s="32">
        <f>Tableau2[[#This Row],[PP ajustés]]-Tableau2[[#This Row],[PP]]</f>
        <v>18.370169220599621</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450.37016922059962</v>
      </c>
      <c r="I258" s="4" t="s">
        <v>12</v>
      </c>
      <c r="J258" s="4">
        <v>1993</v>
      </c>
      <c r="K258" s="4" t="s">
        <v>18</v>
      </c>
      <c r="L258" s="4" t="s">
        <v>1510</v>
      </c>
      <c r="M258" s="4" t="s">
        <v>67</v>
      </c>
      <c r="N258" s="5">
        <v>5</v>
      </c>
      <c r="O258" s="5" t="s">
        <v>58</v>
      </c>
      <c r="P258" s="4" t="s">
        <v>162</v>
      </c>
      <c r="Q258" s="50" t="s">
        <v>1353</v>
      </c>
    </row>
    <row r="259" spans="1:17" x14ac:dyDescent="0.25">
      <c r="A259" s="11">
        <f t="shared" si="8"/>
        <v>258</v>
      </c>
      <c r="B259" s="28" t="s">
        <v>1646</v>
      </c>
      <c r="C259" s="30">
        <v>1.1858101851851851E-3</v>
      </c>
      <c r="D259" s="3">
        <f>C259-FR!$C$2</f>
        <v>1.5827546296296293E-4</v>
      </c>
      <c r="E259" s="3">
        <f t="shared" si="9"/>
        <v>1.0300925925926189E-6</v>
      </c>
      <c r="F259" s="4">
        <v>433</v>
      </c>
      <c r="G259" s="32">
        <f>Tableau2[[#This Row],[PP ajustés]]-Tableau2[[#This Row],[PP]]</f>
        <v>16.737494430671461</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449.73749443067146</v>
      </c>
      <c r="I259" s="4" t="s">
        <v>12</v>
      </c>
      <c r="J259" s="4">
        <v>2002</v>
      </c>
      <c r="K259" s="4" t="s">
        <v>1652</v>
      </c>
      <c r="L259" s="4" t="s">
        <v>1510</v>
      </c>
      <c r="M259" s="4" t="s">
        <v>67</v>
      </c>
      <c r="N259" s="5" t="s">
        <v>1524</v>
      </c>
      <c r="O259" s="5" t="s">
        <v>23</v>
      </c>
      <c r="P259" s="62" t="s">
        <v>162</v>
      </c>
      <c r="Q259" s="50" t="s">
        <v>1655</v>
      </c>
    </row>
    <row r="260" spans="1:17" x14ac:dyDescent="0.25">
      <c r="A260" s="11">
        <f t="shared" ref="A260:A323" si="10">A259+1</f>
        <v>259</v>
      </c>
      <c r="B260" t="s">
        <v>414</v>
      </c>
      <c r="C260" s="3">
        <v>1.1866087962962963E-3</v>
      </c>
      <c r="D260" s="3">
        <f>C260-FR!$C$2</f>
        <v>1.5907407407407407E-4</v>
      </c>
      <c r="E260" s="3">
        <f t="shared" si="9"/>
        <v>7.9861111111113881E-7</v>
      </c>
      <c r="F260" s="4">
        <v>408</v>
      </c>
      <c r="G260" s="35">
        <f>Tableau2[[#This Row],[PP ajustés]]-Tableau2[[#This Row],[PP]]</f>
        <v>40.64570936567776</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448.64570936567776</v>
      </c>
      <c r="I260" s="4" t="s">
        <v>25</v>
      </c>
      <c r="J260" s="4">
        <v>1996</v>
      </c>
      <c r="K260" s="4" t="s">
        <v>13</v>
      </c>
      <c r="L260" s="4" t="s">
        <v>1509</v>
      </c>
      <c r="M260" s="4" t="s">
        <v>19</v>
      </c>
      <c r="N260" s="5">
        <v>5</v>
      </c>
      <c r="O260" s="5" t="s">
        <v>58</v>
      </c>
      <c r="P260" s="4" t="s">
        <v>166</v>
      </c>
      <c r="Q260" s="50" t="s">
        <v>415</v>
      </c>
    </row>
    <row r="261" spans="1:17" x14ac:dyDescent="0.25">
      <c r="A261" s="11">
        <f t="shared" si="10"/>
        <v>260</v>
      </c>
      <c r="B261" s="28" t="s">
        <v>1647</v>
      </c>
      <c r="C261" s="30">
        <v>1.1866087962962963E-3</v>
      </c>
      <c r="D261" s="3">
        <f>C261-FR!$C$2</f>
        <v>1.5907407407407407E-4</v>
      </c>
      <c r="E261" s="3">
        <f t="shared" si="9"/>
        <v>0</v>
      </c>
      <c r="F261" s="4">
        <v>434</v>
      </c>
      <c r="G261" s="32">
        <f>Tableau2[[#This Row],[PP ajustés]]-Tableau2[[#This Row],[PP]]</f>
        <v>14.64570936567776</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448.64570936567776</v>
      </c>
      <c r="I261" s="4" t="s">
        <v>12</v>
      </c>
      <c r="J261" s="4">
        <v>1999</v>
      </c>
      <c r="K261" s="4" t="s">
        <v>1652</v>
      </c>
      <c r="L261" s="4" t="s">
        <v>1510</v>
      </c>
      <c r="M261" s="4" t="s">
        <v>67</v>
      </c>
      <c r="N261" s="5" t="s">
        <v>1524</v>
      </c>
      <c r="O261" s="5" t="s">
        <v>23</v>
      </c>
      <c r="P261" s="62" t="s">
        <v>162</v>
      </c>
      <c r="Q261" s="50" t="s">
        <v>1655</v>
      </c>
    </row>
    <row r="262" spans="1:17" x14ac:dyDescent="0.25">
      <c r="A262" s="11">
        <f t="shared" si="10"/>
        <v>261</v>
      </c>
      <c r="B262" s="28" t="s">
        <v>1368</v>
      </c>
      <c r="C262" s="30">
        <v>1.1871527777777779E-3</v>
      </c>
      <c r="D262" s="3">
        <f>C262-FR!$C$2</f>
        <v>1.5961805555555564E-4</v>
      </c>
      <c r="E262" s="3">
        <f t="shared" si="9"/>
        <v>5.4398148148157577E-7</v>
      </c>
      <c r="F262" s="4">
        <v>460</v>
      </c>
      <c r="G262" s="32">
        <f>Tableau2[[#This Row],[PP ajustés]]-Tableau2[[#This Row],[PP]]</f>
        <v>-11.843677985043655</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448.15632201495634</v>
      </c>
      <c r="I262" s="4" t="s">
        <v>42</v>
      </c>
      <c r="J262" s="4">
        <v>2000</v>
      </c>
      <c r="K262" s="4" t="s">
        <v>18</v>
      </c>
      <c r="L262" s="4" t="s">
        <v>1510</v>
      </c>
      <c r="M262" s="4" t="s">
        <v>67</v>
      </c>
      <c r="N262" s="5">
        <v>6</v>
      </c>
      <c r="O262" s="5" t="s">
        <v>58</v>
      </c>
      <c r="P262" s="4" t="s">
        <v>166</v>
      </c>
      <c r="Q262" s="50" t="s">
        <v>1369</v>
      </c>
    </row>
    <row r="263" spans="1:17" x14ac:dyDescent="0.25">
      <c r="A263" s="11">
        <f t="shared" si="10"/>
        <v>262</v>
      </c>
      <c r="B263" s="28" t="s">
        <v>944</v>
      </c>
      <c r="C263" s="30">
        <v>1.1878587962962964E-3</v>
      </c>
      <c r="D263" s="3">
        <f>C263-FR!$C$2</f>
        <v>1.6032407407407423E-4</v>
      </c>
      <c r="E263" s="3">
        <f t="shared" si="9"/>
        <v>7.0601851851859014E-7</v>
      </c>
      <c r="F263" s="4">
        <v>462</v>
      </c>
      <c r="G263" s="32">
        <f>Tableau2[[#This Row],[PP ajustés]]-Tableau2[[#This Row],[PP]]</f>
        <v>-14.156802778092128</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447.84319722190787</v>
      </c>
      <c r="I263" s="4" t="s">
        <v>943</v>
      </c>
      <c r="J263" s="4">
        <v>2004</v>
      </c>
      <c r="K263" s="4" t="s">
        <v>18</v>
      </c>
      <c r="L263" s="4" t="s">
        <v>1510</v>
      </c>
      <c r="M263" s="4" t="s">
        <v>35</v>
      </c>
      <c r="N263" s="5">
        <v>6</v>
      </c>
      <c r="O263" s="5" t="s">
        <v>532</v>
      </c>
      <c r="P263" s="4" t="s">
        <v>166</v>
      </c>
      <c r="Q263" s="50" t="s">
        <v>953</v>
      </c>
    </row>
    <row r="264" spans="1:17" x14ac:dyDescent="0.25">
      <c r="A264" s="11">
        <f t="shared" si="10"/>
        <v>263</v>
      </c>
      <c r="B264" s="28" t="s">
        <v>458</v>
      </c>
      <c r="C264" s="30">
        <v>1.1879745370370371E-3</v>
      </c>
      <c r="D264" s="3">
        <f>C264-FR!$C$2</f>
        <v>1.6043981481481486E-4</v>
      </c>
      <c r="E264" s="3">
        <f t="shared" si="9"/>
        <v>1.1574074074063162E-7</v>
      </c>
      <c r="F264" s="4">
        <v>427</v>
      </c>
      <c r="G264" s="32">
        <f>Tableau2[[#This Row],[PP ajustés]]-Tableau2[[#This Row],[PP]]</f>
        <v>20.85969284387204</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447.85969284387204</v>
      </c>
      <c r="I264" s="4" t="s">
        <v>108</v>
      </c>
      <c r="J264" s="4">
        <v>2000</v>
      </c>
      <c r="K264" s="4" t="s">
        <v>18</v>
      </c>
      <c r="L264" s="4" t="s">
        <v>1509</v>
      </c>
      <c r="M264" s="4" t="s">
        <v>105</v>
      </c>
      <c r="N264" s="5">
        <v>6</v>
      </c>
      <c r="O264" s="5" t="s">
        <v>23</v>
      </c>
      <c r="P264" s="12" t="s">
        <v>162</v>
      </c>
      <c r="Q264" s="50" t="s">
        <v>470</v>
      </c>
    </row>
    <row r="265" spans="1:17" x14ac:dyDescent="0.25">
      <c r="A265" s="11">
        <f t="shared" si="10"/>
        <v>264</v>
      </c>
      <c r="B265" s="28" t="s">
        <v>92</v>
      </c>
      <c r="C265" s="30">
        <v>1.1885648148148148E-3</v>
      </c>
      <c r="D265" s="3">
        <f>C265-FR!$C$2</f>
        <v>1.610300925925926E-4</v>
      </c>
      <c r="E265" s="3">
        <f t="shared" si="9"/>
        <v>5.9027777777774168E-7</v>
      </c>
      <c r="F265" s="4">
        <v>435</v>
      </c>
      <c r="G265" s="32">
        <f>Tableau2[[#This Row],[PP ajustés]]-Tableau2[[#This Row],[PP]]</f>
        <v>12.715439186850062</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447.71543918685006</v>
      </c>
      <c r="I265" s="4" t="s">
        <v>22</v>
      </c>
      <c r="J265" s="4">
        <v>2010</v>
      </c>
      <c r="K265" s="4" t="s">
        <v>18</v>
      </c>
      <c r="L265" s="4" t="s">
        <v>1512</v>
      </c>
      <c r="M265" s="4" t="s">
        <v>93</v>
      </c>
      <c r="N265" s="5">
        <v>6</v>
      </c>
      <c r="O265" s="5" t="s">
        <v>38</v>
      </c>
      <c r="P265" s="4" t="s">
        <v>162</v>
      </c>
      <c r="Q265" s="50" t="s">
        <v>223</v>
      </c>
    </row>
    <row r="266" spans="1:17" x14ac:dyDescent="0.25">
      <c r="A266" s="11">
        <f t="shared" si="10"/>
        <v>265</v>
      </c>
      <c r="B266" t="s">
        <v>1567</v>
      </c>
      <c r="C266" s="3">
        <v>1.1892013888888889E-3</v>
      </c>
      <c r="D266" s="3">
        <f>C266-FR!$C$2</f>
        <v>1.6166666666666673E-4</v>
      </c>
      <c r="E266" s="3">
        <f t="shared" si="9"/>
        <v>6.3657407407412443E-7</v>
      </c>
      <c r="F266" s="4">
        <v>443</v>
      </c>
      <c r="G266" s="32">
        <f>Tableau2[[#This Row],[PP ajustés]]-Tableau2[[#This Row],[PP]]</f>
        <v>3.2184344850955995</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446.2184344850956</v>
      </c>
      <c r="I266" s="4" t="s">
        <v>42</v>
      </c>
      <c r="J266" s="4">
        <v>1997</v>
      </c>
      <c r="K266" s="4" t="s">
        <v>18</v>
      </c>
      <c r="L266" s="4" t="s">
        <v>1510</v>
      </c>
      <c r="M266" s="1" t="s">
        <v>14</v>
      </c>
      <c r="N266" s="4">
        <v>6</v>
      </c>
      <c r="O266" s="5" t="s">
        <v>58</v>
      </c>
      <c r="P266" s="4" t="s">
        <v>166</v>
      </c>
      <c r="Q266" s="50" t="s">
        <v>1570</v>
      </c>
    </row>
    <row r="267" spans="1:17" x14ac:dyDescent="0.25">
      <c r="A267" s="11">
        <f t="shared" si="10"/>
        <v>266</v>
      </c>
      <c r="B267" s="28" t="s">
        <v>1133</v>
      </c>
      <c r="C267" s="30">
        <v>1.1892592592592595E-3</v>
      </c>
      <c r="D267" s="3">
        <f>C267-FR!$C$2</f>
        <v>1.6172453703703726E-4</v>
      </c>
      <c r="E267" s="3">
        <f t="shared" si="9"/>
        <v>5.7870370370532651E-8</v>
      </c>
      <c r="F267" s="4">
        <v>447</v>
      </c>
      <c r="G267" s="32">
        <f>Tableau2[[#This Row],[PP ajustés]]-Tableau2[[#This Row],[PP]]</f>
        <v>-0.80327888469219033</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446.19672111530781</v>
      </c>
      <c r="I267" s="4" t="s">
        <v>12</v>
      </c>
      <c r="J267" s="4">
        <v>2003</v>
      </c>
      <c r="K267" s="4" t="s">
        <v>18</v>
      </c>
      <c r="L267" s="4" t="s">
        <v>1508</v>
      </c>
      <c r="M267" s="4" t="s">
        <v>35</v>
      </c>
      <c r="N267" s="5">
        <v>5</v>
      </c>
      <c r="O267" s="5" t="s">
        <v>58</v>
      </c>
      <c r="P267" s="4" t="s">
        <v>162</v>
      </c>
      <c r="Q267" s="50" t="s">
        <v>1141</v>
      </c>
    </row>
    <row r="268" spans="1:17" x14ac:dyDescent="0.25">
      <c r="A268" s="11">
        <f t="shared" si="10"/>
        <v>267</v>
      </c>
      <c r="B268" s="28" t="s">
        <v>437</v>
      </c>
      <c r="C268" s="30">
        <v>1.1893402777777777E-3</v>
      </c>
      <c r="D268" s="3">
        <f>C268-FR!$C$2</f>
        <v>1.6180555555555544E-4</v>
      </c>
      <c r="E268" s="3">
        <f t="shared" si="9"/>
        <v>8.1018518518181926E-8</v>
      </c>
      <c r="F268" s="4">
        <v>419</v>
      </c>
      <c r="G268" s="32">
        <f>Tableau2[[#This Row],[PP ajustés]]-Tableau2[[#This Row],[PP]]</f>
        <v>27.166325947509449</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446.16632594750945</v>
      </c>
      <c r="I268" s="4" t="s">
        <v>12</v>
      </c>
      <c r="J268" s="4">
        <v>2004</v>
      </c>
      <c r="K268" s="4" t="s">
        <v>18</v>
      </c>
      <c r="L268" s="4" t="s">
        <v>1512</v>
      </c>
      <c r="M268" s="4" t="s">
        <v>67</v>
      </c>
      <c r="N268" s="5">
        <v>6</v>
      </c>
      <c r="O268" s="5" t="s">
        <v>36</v>
      </c>
      <c r="P268" s="12" t="s">
        <v>162</v>
      </c>
      <c r="Q268" s="50" t="s">
        <v>439</v>
      </c>
    </row>
    <row r="269" spans="1:17" x14ac:dyDescent="0.25">
      <c r="A269" s="11">
        <f t="shared" si="10"/>
        <v>268</v>
      </c>
      <c r="B269" s="28" t="s">
        <v>95</v>
      </c>
      <c r="C269" s="30">
        <v>1.1904050925925925E-3</v>
      </c>
      <c r="D269" s="3">
        <f>C269-FR!$C$2</f>
        <v>1.628703703703703E-4</v>
      </c>
      <c r="E269" s="3">
        <f t="shared" si="9"/>
        <v>1.0648148148148517E-6</v>
      </c>
      <c r="F269" s="4">
        <v>456</v>
      </c>
      <c r="G269" s="32">
        <f>Tableau2[[#This Row],[PP ajustés]]-Tableau2[[#This Row],[PP]]</f>
        <v>-10.93929044655755</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445.06070955344245</v>
      </c>
      <c r="I269" s="4" t="s">
        <v>12</v>
      </c>
      <c r="J269" s="4">
        <v>2002</v>
      </c>
      <c r="K269" s="4" t="s">
        <v>18</v>
      </c>
      <c r="L269" s="4" t="s">
        <v>1508</v>
      </c>
      <c r="M269" s="4" t="s">
        <v>35</v>
      </c>
      <c r="N269" s="5">
        <v>5</v>
      </c>
      <c r="O269" s="5" t="s">
        <v>58</v>
      </c>
      <c r="P269" s="4" t="s">
        <v>166</v>
      </c>
      <c r="Q269" s="50" t="s">
        <v>225</v>
      </c>
    </row>
    <row r="270" spans="1:17" x14ac:dyDescent="0.25">
      <c r="A270" s="11">
        <f t="shared" si="10"/>
        <v>269</v>
      </c>
      <c r="B270" s="28" t="s">
        <v>941</v>
      </c>
      <c r="C270" s="30">
        <v>1.1907870370370369E-3</v>
      </c>
      <c r="D270" s="3">
        <f>C270-FR!$C$2</f>
        <v>1.6325231481481464E-4</v>
      </c>
      <c r="E270" s="3">
        <f t="shared" si="9"/>
        <v>3.8194444444434456E-7</v>
      </c>
      <c r="F270" s="4">
        <v>468</v>
      </c>
      <c r="G270" s="32">
        <f>Tableau2[[#This Row],[PP ajustés]]-Tableau2[[#This Row],[PP]]</f>
        <v>-23.72527010822688</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444.27472989177312</v>
      </c>
      <c r="I270" s="4" t="s">
        <v>42</v>
      </c>
      <c r="J270" s="4">
        <v>2004</v>
      </c>
      <c r="K270" s="4" t="s">
        <v>18</v>
      </c>
      <c r="L270" s="4" t="s">
        <v>1510</v>
      </c>
      <c r="M270" s="4" t="s">
        <v>67</v>
      </c>
      <c r="N270" s="5">
        <v>6</v>
      </c>
      <c r="O270" s="5" t="s">
        <v>58</v>
      </c>
      <c r="P270" s="4" t="s">
        <v>166</v>
      </c>
      <c r="Q270" s="50" t="s">
        <v>951</v>
      </c>
    </row>
    <row r="271" spans="1:17" x14ac:dyDescent="0.25">
      <c r="A271" s="11">
        <f t="shared" si="10"/>
        <v>270</v>
      </c>
      <c r="B271" s="28" t="s">
        <v>766</v>
      </c>
      <c r="C271" s="30">
        <v>1.1911921296296295E-3</v>
      </c>
      <c r="D271" s="3">
        <f>C271-FR!$C$2</f>
        <v>1.6365740740740728E-4</v>
      </c>
      <c r="E271" s="3">
        <f t="shared" si="9"/>
        <v>4.0509259259264435E-7</v>
      </c>
      <c r="F271" s="4">
        <v>455</v>
      </c>
      <c r="G271" s="32">
        <f>Tableau2[[#This Row],[PP ajustés]]-Tableau2[[#This Row],[PP]]</f>
        <v>-10.756070982466213</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444.24392901753379</v>
      </c>
      <c r="I271" s="4" t="s">
        <v>42</v>
      </c>
      <c r="J271" s="4">
        <v>1969</v>
      </c>
      <c r="K271" s="4" t="s">
        <v>13</v>
      </c>
      <c r="L271" s="4" t="s">
        <v>1510</v>
      </c>
      <c r="M271" s="4" t="s">
        <v>19</v>
      </c>
      <c r="N271" s="5">
        <v>4</v>
      </c>
      <c r="O271" s="5" t="s">
        <v>612</v>
      </c>
      <c r="P271" s="4" t="s">
        <v>166</v>
      </c>
      <c r="Q271" s="50" t="s">
        <v>768</v>
      </c>
    </row>
    <row r="272" spans="1:17" x14ac:dyDescent="0.25">
      <c r="A272" s="11">
        <f t="shared" si="10"/>
        <v>271</v>
      </c>
      <c r="B272" s="28" t="s">
        <v>521</v>
      </c>
      <c r="C272" s="30">
        <v>1.1917245370370371E-3</v>
      </c>
      <c r="D272" s="3">
        <f>C272-FR!$C$2</f>
        <v>1.6418981481481493E-4</v>
      </c>
      <c r="E272" s="3">
        <f t="shared" si="9"/>
        <v>5.3240740740764271E-7</v>
      </c>
      <c r="F272" s="4">
        <v>425</v>
      </c>
      <c r="G272" s="32">
        <f>Tableau2[[#This Row],[PP ajustés]]-Tableau2[[#This Row],[PP]]</f>
        <v>18.791685695868068</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443.79168569586807</v>
      </c>
      <c r="I272" s="4" t="s">
        <v>25</v>
      </c>
      <c r="J272" s="4">
        <v>1987</v>
      </c>
      <c r="K272" s="4" t="s">
        <v>13</v>
      </c>
      <c r="L272" s="4" t="s">
        <v>1509</v>
      </c>
      <c r="M272" s="4" t="s">
        <v>67</v>
      </c>
      <c r="N272" s="5">
        <v>5</v>
      </c>
      <c r="O272" s="5" t="s">
        <v>58</v>
      </c>
      <c r="P272" s="4" t="s">
        <v>166</v>
      </c>
      <c r="Q272" s="50" t="s">
        <v>526</v>
      </c>
    </row>
    <row r="273" spans="1:17" x14ac:dyDescent="0.25">
      <c r="A273" s="11">
        <f t="shared" si="10"/>
        <v>272</v>
      </c>
      <c r="B273" s="28" t="s">
        <v>1333</v>
      </c>
      <c r="C273" s="30">
        <v>1.1921412037037037E-3</v>
      </c>
      <c r="D273" s="3">
        <f>C273-FR!$C$2</f>
        <v>1.646064814814815E-4</v>
      </c>
      <c r="E273" s="3">
        <f t="shared" si="9"/>
        <v>4.1666666666657741E-7</v>
      </c>
      <c r="F273" s="4">
        <v>483</v>
      </c>
      <c r="G273" s="32">
        <f>Tableau2[[#This Row],[PP ajustés]]-Tableau2[[#This Row],[PP]]</f>
        <v>-38.881174194729965</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444.11882580527003</v>
      </c>
      <c r="I273" s="4" t="s">
        <v>25</v>
      </c>
      <c r="J273" s="4">
        <v>2000</v>
      </c>
      <c r="K273" s="4" t="s">
        <v>18</v>
      </c>
      <c r="L273" s="4" t="s">
        <v>1510</v>
      </c>
      <c r="M273" s="4" t="s">
        <v>67</v>
      </c>
      <c r="N273" s="5">
        <v>6</v>
      </c>
      <c r="O273" s="5" t="s">
        <v>23</v>
      </c>
      <c r="P273" s="4" t="s">
        <v>184</v>
      </c>
      <c r="Q273" s="50" t="s">
        <v>1334</v>
      </c>
    </row>
    <row r="274" spans="1:17" x14ac:dyDescent="0.25">
      <c r="A274" s="11">
        <f t="shared" si="10"/>
        <v>273</v>
      </c>
      <c r="B274" s="28" t="s">
        <v>1230</v>
      </c>
      <c r="C274" s="30">
        <v>1.1922800925925927E-3</v>
      </c>
      <c r="D274" s="3">
        <f>C274-FR!$C$2</f>
        <v>1.6474537037037044E-4</v>
      </c>
      <c r="E274" s="3">
        <f t="shared" si="9"/>
        <v>1.3888888888893142E-7</v>
      </c>
      <c r="F274" s="4">
        <v>442</v>
      </c>
      <c r="G274" s="32">
        <f>Tableau2[[#This Row],[PP ajustés]]-Tableau2[[#This Row],[PP]]</f>
        <v>2.4575215857250896</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444.45752158572509</v>
      </c>
      <c r="I274" s="4" t="s">
        <v>12</v>
      </c>
      <c r="J274" s="4">
        <v>2003</v>
      </c>
      <c r="K274" s="4" t="s">
        <v>18</v>
      </c>
      <c r="L274" s="4" t="s">
        <v>1510</v>
      </c>
      <c r="M274" s="4" t="s">
        <v>19</v>
      </c>
      <c r="N274" s="5">
        <v>6</v>
      </c>
      <c r="O274" s="5" t="s">
        <v>23</v>
      </c>
      <c r="P274" s="4" t="s">
        <v>166</v>
      </c>
      <c r="Q274" s="50" t="s">
        <v>1238</v>
      </c>
    </row>
    <row r="275" spans="1:17" x14ac:dyDescent="0.25">
      <c r="A275" s="11">
        <f t="shared" si="10"/>
        <v>274</v>
      </c>
      <c r="B275" s="28" t="s">
        <v>461</v>
      </c>
      <c r="C275" s="30">
        <v>1.1923842592592591E-3</v>
      </c>
      <c r="D275" s="3">
        <f>C275-FR!$C$2</f>
        <v>1.6484953703703692E-4</v>
      </c>
      <c r="E275" s="3">
        <f t="shared" si="9"/>
        <v>1.0416666666648172E-7</v>
      </c>
      <c r="F275" s="4">
        <v>440</v>
      </c>
      <c r="G275" s="32">
        <f>Tableau2[[#This Row],[PP ajustés]]-Tableau2[[#This Row],[PP]]</f>
        <v>4.1962696324396234</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444.19626963243962</v>
      </c>
      <c r="I275" s="4" t="s">
        <v>108</v>
      </c>
      <c r="J275" s="4">
        <v>2011</v>
      </c>
      <c r="K275" s="4" t="s">
        <v>18</v>
      </c>
      <c r="L275" s="4" t="s">
        <v>1512</v>
      </c>
      <c r="M275" s="4" t="s">
        <v>93</v>
      </c>
      <c r="N275" s="5">
        <v>6</v>
      </c>
      <c r="O275" s="5" t="s">
        <v>23</v>
      </c>
      <c r="P275" s="4" t="s">
        <v>162</v>
      </c>
      <c r="Q275" s="50" t="s">
        <v>473</v>
      </c>
    </row>
    <row r="276" spans="1:17" x14ac:dyDescent="0.25">
      <c r="A276" s="11">
        <f t="shared" si="10"/>
        <v>275</v>
      </c>
      <c r="B276" s="28" t="s">
        <v>913</v>
      </c>
      <c r="C276" s="30">
        <v>1.1927662037037037E-3</v>
      </c>
      <c r="D276" s="3">
        <f>C276-FR!$C$2</f>
        <v>1.6523148148148148E-4</v>
      </c>
      <c r="E276" s="3">
        <f t="shared" si="9"/>
        <v>3.819444444445614E-7</v>
      </c>
      <c r="F276" s="4">
        <v>511</v>
      </c>
      <c r="G276" s="32">
        <f>Tableau2[[#This Row],[PP ajustés]]-Tableau2[[#This Row],[PP]]</f>
        <v>-66.448832002626432</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444.55116799737357</v>
      </c>
      <c r="I276" s="4" t="s">
        <v>22</v>
      </c>
      <c r="J276" s="4">
        <v>2004</v>
      </c>
      <c r="K276" s="4" t="s">
        <v>18</v>
      </c>
      <c r="L276" s="4" t="s">
        <v>1510</v>
      </c>
      <c r="M276" s="4" t="s">
        <v>580</v>
      </c>
      <c r="N276" s="5">
        <v>5</v>
      </c>
      <c r="O276" s="5" t="s">
        <v>58</v>
      </c>
      <c r="P276" s="4" t="s">
        <v>184</v>
      </c>
      <c r="Q276" s="50" t="s">
        <v>925</v>
      </c>
    </row>
    <row r="277" spans="1:17" x14ac:dyDescent="0.25">
      <c r="A277" s="11">
        <f t="shared" si="10"/>
        <v>276</v>
      </c>
      <c r="B277" s="28" t="s">
        <v>911</v>
      </c>
      <c r="C277" s="30">
        <v>1.1932175925925927E-3</v>
      </c>
      <c r="D277" s="3">
        <f>C277-FR!$C$2</f>
        <v>1.6568287037037051E-4</v>
      </c>
      <c r="E277" s="3">
        <f t="shared" si="9"/>
        <v>4.513888888890271E-7</v>
      </c>
      <c r="F277" s="4">
        <v>445</v>
      </c>
      <c r="G277" s="32">
        <f>Tableau2[[#This Row],[PP ajustés]]-Tableau2[[#This Row],[PP]]</f>
        <v>-1.3583929257343925</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443.64160707426561</v>
      </c>
      <c r="I277" s="4" t="s">
        <v>22</v>
      </c>
      <c r="J277" s="4">
        <v>2002</v>
      </c>
      <c r="K277" s="4" t="s">
        <v>18</v>
      </c>
      <c r="L277" s="4" t="s">
        <v>1510</v>
      </c>
      <c r="M277" s="4" t="s">
        <v>580</v>
      </c>
      <c r="N277" s="5">
        <v>5</v>
      </c>
      <c r="O277" s="5" t="s">
        <v>117</v>
      </c>
      <c r="P277" s="4" t="s">
        <v>162</v>
      </c>
      <c r="Q277" s="50" t="s">
        <v>923</v>
      </c>
    </row>
    <row r="278" spans="1:17" x14ac:dyDescent="0.25">
      <c r="A278" s="11">
        <f t="shared" si="10"/>
        <v>277</v>
      </c>
      <c r="B278" s="28" t="s">
        <v>1131</v>
      </c>
      <c r="C278" s="30">
        <v>1.1936805555555557E-3</v>
      </c>
      <c r="D278" s="3">
        <f>C278-FR!$C$2</f>
        <v>1.6614583333333347E-4</v>
      </c>
      <c r="E278" s="3">
        <f t="shared" si="9"/>
        <v>4.6296296296296016E-7</v>
      </c>
      <c r="F278" s="4">
        <v>440</v>
      </c>
      <c r="G278" s="32">
        <f>Tableau2[[#This Row],[PP ajustés]]-Tableau2[[#This Row],[PP]]</f>
        <v>3.4144732808476874</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443.41447328084769</v>
      </c>
      <c r="I278" s="4" t="s">
        <v>12</v>
      </c>
      <c r="J278" s="4">
        <v>2003</v>
      </c>
      <c r="K278" s="4" t="s">
        <v>18</v>
      </c>
      <c r="L278" s="4" t="s">
        <v>1508</v>
      </c>
      <c r="M278" s="4" t="s">
        <v>73</v>
      </c>
      <c r="N278" s="5">
        <v>5</v>
      </c>
      <c r="O278" s="5" t="s">
        <v>58</v>
      </c>
      <c r="P278" s="4" t="s">
        <v>162</v>
      </c>
      <c r="Q278" s="50" t="s">
        <v>1140</v>
      </c>
    </row>
    <row r="279" spans="1:17" x14ac:dyDescent="0.25">
      <c r="A279" s="11">
        <f t="shared" si="10"/>
        <v>278</v>
      </c>
      <c r="B279" s="28" t="s">
        <v>1453</v>
      </c>
      <c r="C279" s="30">
        <v>1.1936921296296296E-3</v>
      </c>
      <c r="D279" s="3">
        <f>C279-FR!$C$2</f>
        <v>1.661574074074074E-4</v>
      </c>
      <c r="E279" s="3">
        <f t="shared" si="9"/>
        <v>1.1574074073933058E-8</v>
      </c>
      <c r="F279" s="4">
        <v>433</v>
      </c>
      <c r="G279" s="32">
        <f>Tableau2[[#This Row],[PP ajustés]]-Tableau2[[#This Row],[PP]]</f>
        <v>10.347958688967765</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443.34795868896776</v>
      </c>
      <c r="I279" s="4" t="s">
        <v>22</v>
      </c>
      <c r="J279" s="4">
        <v>2007</v>
      </c>
      <c r="K279" s="4" t="s">
        <v>18</v>
      </c>
      <c r="L279" s="4" t="s">
        <v>1508</v>
      </c>
      <c r="M279" s="4" t="s">
        <v>67</v>
      </c>
      <c r="N279" s="5">
        <v>6</v>
      </c>
      <c r="O279" s="5" t="s">
        <v>38</v>
      </c>
      <c r="P279" s="4" t="s">
        <v>162</v>
      </c>
      <c r="Q279" s="50" t="s">
        <v>1466</v>
      </c>
    </row>
    <row r="280" spans="1:17" x14ac:dyDescent="0.25">
      <c r="A280" s="11">
        <f t="shared" si="10"/>
        <v>279</v>
      </c>
      <c r="B280" t="s">
        <v>418</v>
      </c>
      <c r="C280" s="3">
        <v>1.194201388888889E-3</v>
      </c>
      <c r="D280" s="3">
        <f>C280-FR!$C$2</f>
        <v>1.6666666666666674E-4</v>
      </c>
      <c r="E280" s="3">
        <f t="shared" si="9"/>
        <v>5.0925925925934291E-7</v>
      </c>
      <c r="F280" s="4">
        <v>411</v>
      </c>
      <c r="G280" s="35">
        <f>Tableau2[[#This Row],[PP ajustés]]-Tableau2[[#This Row],[PP]]</f>
        <v>31.872865554861733</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442.87286555486173</v>
      </c>
      <c r="I280" s="4" t="s">
        <v>25</v>
      </c>
      <c r="J280" s="4">
        <v>2000</v>
      </c>
      <c r="K280" s="4" t="s">
        <v>13</v>
      </c>
      <c r="L280" s="4" t="s">
        <v>1509</v>
      </c>
      <c r="M280" s="4" t="s">
        <v>19</v>
      </c>
      <c r="N280" s="5">
        <v>5</v>
      </c>
      <c r="O280" s="5" t="s">
        <v>38</v>
      </c>
      <c r="P280" s="4" t="s">
        <v>166</v>
      </c>
      <c r="Q280" s="50" t="s">
        <v>419</v>
      </c>
    </row>
    <row r="281" spans="1:17" x14ac:dyDescent="0.25">
      <c r="A281" s="11">
        <f t="shared" si="10"/>
        <v>280</v>
      </c>
      <c r="B281" s="28" t="s">
        <v>1378</v>
      </c>
      <c r="C281" s="30">
        <v>1.194236111111111E-3</v>
      </c>
      <c r="D281" s="3">
        <f>C281-FR!$C$2</f>
        <v>1.6670138888888876E-4</v>
      </c>
      <c r="E281" s="3">
        <f t="shared" si="9"/>
        <v>3.4722222222016014E-8</v>
      </c>
      <c r="F281" s="4">
        <v>488</v>
      </c>
      <c r="G281" s="32">
        <f>Tableau2[[#This Row],[PP ajustés]]-Tableau2[[#This Row],[PP]]</f>
        <v>-45.140010902239851</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442.85998909776015</v>
      </c>
      <c r="I281" s="4" t="s">
        <v>22</v>
      </c>
      <c r="J281" s="4">
        <v>2002</v>
      </c>
      <c r="K281" s="4" t="s">
        <v>18</v>
      </c>
      <c r="L281" s="4" t="s">
        <v>1508</v>
      </c>
      <c r="M281" s="4" t="s">
        <v>35</v>
      </c>
      <c r="N281" s="5">
        <v>5</v>
      </c>
      <c r="O281" s="5" t="s">
        <v>58</v>
      </c>
      <c r="P281" s="4" t="s">
        <v>195</v>
      </c>
      <c r="Q281" s="50" t="s">
        <v>1379</v>
      </c>
    </row>
    <row r="282" spans="1:17" x14ac:dyDescent="0.25">
      <c r="A282" s="11">
        <f t="shared" si="10"/>
        <v>281</v>
      </c>
      <c r="B282" s="28" t="s">
        <v>1350</v>
      </c>
      <c r="C282" s="30">
        <v>1.1945023148148147E-3</v>
      </c>
      <c r="D282" s="3">
        <f>C282-FR!$C$2</f>
        <v>1.6696759259259247E-4</v>
      </c>
      <c r="E282" s="3">
        <f t="shared" si="9"/>
        <v>2.6620370370371294E-7</v>
      </c>
      <c r="F282" s="4">
        <v>435</v>
      </c>
      <c r="G282" s="32">
        <f>Tableau2[[#This Row],[PP ajustés]]-Tableau2[[#This Row],[PP]]</f>
        <v>8.3345068174747325</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443.33450681747473</v>
      </c>
      <c r="I282" s="4" t="s">
        <v>12</v>
      </c>
      <c r="J282" s="4">
        <v>1997</v>
      </c>
      <c r="K282" s="4" t="s">
        <v>18</v>
      </c>
      <c r="L282" s="4" t="s">
        <v>1509</v>
      </c>
      <c r="M282" s="4" t="s">
        <v>67</v>
      </c>
      <c r="N282" s="5">
        <v>5</v>
      </c>
      <c r="O282" s="5" t="s">
        <v>58</v>
      </c>
      <c r="P282" s="4" t="s">
        <v>174</v>
      </c>
      <c r="Q282" s="50" t="s">
        <v>1351</v>
      </c>
    </row>
    <row r="283" spans="1:17" x14ac:dyDescent="0.25">
      <c r="A283" s="11">
        <f t="shared" si="10"/>
        <v>282</v>
      </c>
      <c r="B283" s="28" t="s">
        <v>96</v>
      </c>
      <c r="C283" s="30">
        <v>1.1952662037037038E-3</v>
      </c>
      <c r="D283" s="3">
        <f>C283-FR!$C$2</f>
        <v>1.6773148148148159E-4</v>
      </c>
      <c r="E283" s="3">
        <f t="shared" si="9"/>
        <v>7.6388888888912279E-7</v>
      </c>
      <c r="F283" s="4">
        <v>439</v>
      </c>
      <c r="G283" s="32">
        <f>Tableau2[[#This Row],[PP ajustés]]-Tableau2[[#This Row],[PP]]</f>
        <v>2.21735156105035</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441.21735156105035</v>
      </c>
      <c r="I283" s="4" t="s">
        <v>12</v>
      </c>
      <c r="J283" s="4">
        <v>1995</v>
      </c>
      <c r="K283" s="4" t="s">
        <v>85</v>
      </c>
      <c r="L283" s="4" t="s">
        <v>1508</v>
      </c>
      <c r="M283" s="4" t="s">
        <v>35</v>
      </c>
      <c r="N283" s="5">
        <v>5</v>
      </c>
      <c r="O283" s="5" t="s">
        <v>36</v>
      </c>
      <c r="P283" s="4" t="s">
        <v>166</v>
      </c>
      <c r="Q283" s="50" t="s">
        <v>226</v>
      </c>
    </row>
    <row r="284" spans="1:17" x14ac:dyDescent="0.25">
      <c r="A284" s="11">
        <f t="shared" si="10"/>
        <v>283</v>
      </c>
      <c r="B284" s="28" t="s">
        <v>1574</v>
      </c>
      <c r="C284" s="30">
        <v>1.1953587962962961E-3</v>
      </c>
      <c r="D284" s="3">
        <f>C284-FR!$C$2</f>
        <v>1.6782407407407393E-4</v>
      </c>
      <c r="E284" s="3">
        <f t="shared" si="9"/>
        <v>9.2592592592331824E-8</v>
      </c>
      <c r="F284" s="4">
        <v>490</v>
      </c>
      <c r="G284" s="32">
        <f>Tableau2[[#This Row],[PP ajustés]]-Tableau2[[#This Row],[PP]]</f>
        <v>-49.196449227297592</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440.80355077270241</v>
      </c>
      <c r="I284" s="4" t="s">
        <v>42</v>
      </c>
      <c r="J284" s="4">
        <v>1970</v>
      </c>
      <c r="K284" s="4" t="s">
        <v>13</v>
      </c>
      <c r="L284" s="4" t="s">
        <v>1510</v>
      </c>
      <c r="M284" s="4" t="s">
        <v>14</v>
      </c>
      <c r="N284" s="5" t="s">
        <v>151</v>
      </c>
      <c r="O284" s="5" t="s">
        <v>612</v>
      </c>
      <c r="P284" s="4" t="s">
        <v>174</v>
      </c>
      <c r="Q284" s="50" t="s">
        <v>1577</v>
      </c>
    </row>
    <row r="285" spans="1:17" x14ac:dyDescent="0.25">
      <c r="A285" s="11">
        <f t="shared" si="10"/>
        <v>284</v>
      </c>
      <c r="B285" s="28" t="s">
        <v>436</v>
      </c>
      <c r="C285" s="30">
        <v>1.1956712962962962E-3</v>
      </c>
      <c r="D285" s="3">
        <f>C285-FR!$C$2</f>
        <v>1.6813657407407402E-4</v>
      </c>
      <c r="E285" s="3">
        <f t="shared" si="9"/>
        <v>3.1250000000009569E-7</v>
      </c>
      <c r="F285" s="4">
        <v>421</v>
      </c>
      <c r="G285" s="32">
        <f>Tableau2[[#This Row],[PP ajustés]]-Tableau2[[#This Row],[PP]]</f>
        <v>19.499347886966632</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440.49934788696663</v>
      </c>
      <c r="I285" s="4" t="s">
        <v>12</v>
      </c>
      <c r="J285" s="4">
        <v>2003</v>
      </c>
      <c r="K285" s="4" t="s">
        <v>18</v>
      </c>
      <c r="L285" s="4" t="s">
        <v>1512</v>
      </c>
      <c r="M285" s="4" t="s">
        <v>67</v>
      </c>
      <c r="N285" s="5">
        <v>6</v>
      </c>
      <c r="O285" s="5" t="s">
        <v>36</v>
      </c>
      <c r="P285" s="4" t="s">
        <v>162</v>
      </c>
      <c r="Q285" s="50" t="s">
        <v>438</v>
      </c>
    </row>
    <row r="286" spans="1:17" x14ac:dyDescent="0.25">
      <c r="A286" s="11">
        <f t="shared" si="10"/>
        <v>285</v>
      </c>
      <c r="B286" s="28" t="s">
        <v>1377</v>
      </c>
      <c r="C286" s="30">
        <v>1.1957986111111112E-3</v>
      </c>
      <c r="D286" s="3">
        <f>C286-FR!$C$2</f>
        <v>1.6826388888888902E-4</v>
      </c>
      <c r="E286" s="3">
        <f t="shared" si="9"/>
        <v>1.2731481481499836E-7</v>
      </c>
      <c r="F286" s="4">
        <v>486</v>
      </c>
      <c r="G286" s="32">
        <f>Tableau2[[#This Row],[PP ajustés]]-Tableau2[[#This Row],[PP]]</f>
        <v>-45.967552386864497</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440.0324476131355</v>
      </c>
      <c r="I286" s="4" t="s">
        <v>22</v>
      </c>
      <c r="J286" s="4">
        <v>2002</v>
      </c>
      <c r="K286" s="4" t="s">
        <v>18</v>
      </c>
      <c r="L286" s="4" t="s">
        <v>1508</v>
      </c>
      <c r="M286" s="4" t="s">
        <v>73</v>
      </c>
      <c r="N286" s="5">
        <v>5</v>
      </c>
      <c r="O286" s="5" t="s">
        <v>58</v>
      </c>
      <c r="P286" s="4" t="s">
        <v>195</v>
      </c>
      <c r="Q286" s="50" t="s">
        <v>1379</v>
      </c>
    </row>
    <row r="287" spans="1:17" x14ac:dyDescent="0.25">
      <c r="A287" s="11">
        <f t="shared" si="10"/>
        <v>286</v>
      </c>
      <c r="B287" s="28" t="s">
        <v>97</v>
      </c>
      <c r="C287" s="30">
        <v>1.1962847222222223E-3</v>
      </c>
      <c r="D287" s="3">
        <f>C287-FR!$C$2</f>
        <v>1.6875000000000006E-4</v>
      </c>
      <c r="E287" s="3">
        <f t="shared" si="9"/>
        <v>4.8611111111104312E-7</v>
      </c>
      <c r="F287" s="4">
        <v>442</v>
      </c>
      <c r="G287" s="32">
        <f>Tableau2[[#This Row],[PP ajustés]]-Tableau2[[#This Row],[PP]]</f>
        <v>-2.6180253435256304</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439.38197465647437</v>
      </c>
      <c r="I287" s="4" t="s">
        <v>12</v>
      </c>
      <c r="J287" s="4">
        <v>1996</v>
      </c>
      <c r="K287" s="4" t="s">
        <v>18</v>
      </c>
      <c r="L287" s="4" t="s">
        <v>1508</v>
      </c>
      <c r="M287" s="4" t="s">
        <v>35</v>
      </c>
      <c r="N287" s="5">
        <v>5</v>
      </c>
      <c r="O287" s="5" t="s">
        <v>38</v>
      </c>
      <c r="P287" s="4" t="s">
        <v>166</v>
      </c>
      <c r="Q287" s="50" t="s">
        <v>227</v>
      </c>
    </row>
    <row r="288" spans="1:17" x14ac:dyDescent="0.25">
      <c r="A288" s="11">
        <f t="shared" si="10"/>
        <v>287</v>
      </c>
      <c r="B288" s="28" t="s">
        <v>1132</v>
      </c>
      <c r="C288" s="30">
        <v>1.1971412037037035E-3</v>
      </c>
      <c r="D288" s="3">
        <f>C288-FR!$C$2</f>
        <v>1.696064814814813E-4</v>
      </c>
      <c r="E288" s="3">
        <f t="shared" si="9"/>
        <v>8.5648148148123777E-7</v>
      </c>
      <c r="F288" s="4">
        <v>441</v>
      </c>
      <c r="G288" s="32">
        <f>Tableau2[[#This Row],[PP ajustés]]-Tableau2[[#This Row],[PP]]</f>
        <v>-1.2900417666147064</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439.70995823338529</v>
      </c>
      <c r="I288" s="4" t="s">
        <v>12</v>
      </c>
      <c r="J288" s="4">
        <v>2003</v>
      </c>
      <c r="K288" s="4" t="s">
        <v>18</v>
      </c>
      <c r="L288" s="4" t="s">
        <v>1508</v>
      </c>
      <c r="M288" s="4" t="s">
        <v>73</v>
      </c>
      <c r="N288" s="5">
        <v>5</v>
      </c>
      <c r="O288" s="5" t="s">
        <v>58</v>
      </c>
      <c r="P288" s="4" t="s">
        <v>162</v>
      </c>
      <c r="Q288" s="50" t="s">
        <v>1140</v>
      </c>
    </row>
    <row r="289" spans="1:17" x14ac:dyDescent="0.25">
      <c r="A289" s="11">
        <f t="shared" si="10"/>
        <v>288</v>
      </c>
      <c r="B289" s="28" t="s">
        <v>459</v>
      </c>
      <c r="C289" s="30">
        <v>1.1972916666666666E-3</v>
      </c>
      <c r="D289" s="3">
        <f>C289-FR!$C$2</f>
        <v>1.6975694444444438E-4</v>
      </c>
      <c r="E289" s="3">
        <f t="shared" si="9"/>
        <v>1.5046296296308131E-7</v>
      </c>
      <c r="F289" s="4">
        <v>434</v>
      </c>
      <c r="G289" s="32">
        <f>Tableau2[[#This Row],[PP ajustés]]-Tableau2[[#This Row],[PP]]</f>
        <v>5.690005326924279</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439.69000532692428</v>
      </c>
      <c r="I289" s="4" t="s">
        <v>108</v>
      </c>
      <c r="J289" s="4">
        <v>2003</v>
      </c>
      <c r="K289" s="4" t="s">
        <v>18</v>
      </c>
      <c r="L289" s="4" t="s">
        <v>1509</v>
      </c>
      <c r="M289" s="4" t="s">
        <v>105</v>
      </c>
      <c r="N289" s="5">
        <v>6</v>
      </c>
      <c r="O289" s="5" t="s">
        <v>23</v>
      </c>
      <c r="P289" s="37" t="s">
        <v>174</v>
      </c>
      <c r="Q289" s="50" t="s">
        <v>472</v>
      </c>
    </row>
    <row r="290" spans="1:17" x14ac:dyDescent="0.25">
      <c r="A290" s="11">
        <f t="shared" si="10"/>
        <v>289</v>
      </c>
      <c r="B290" s="28" t="s">
        <v>747</v>
      </c>
      <c r="C290" s="30">
        <v>1.1979282407407407E-3</v>
      </c>
      <c r="D290" s="3">
        <f>C290-FR!$C$2</f>
        <v>1.7039351851851851E-4</v>
      </c>
      <c r="E290" s="3">
        <f t="shared" si="9"/>
        <v>6.3657407407412443E-7</v>
      </c>
      <c r="F290" s="4">
        <v>409</v>
      </c>
      <c r="G290" s="32">
        <f>Tableau2[[#This Row],[PP ajustés]]-Tableau2[[#This Row],[PP]]</f>
        <v>29.534413665568593</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438.53441366556859</v>
      </c>
      <c r="I290" s="4" t="s">
        <v>12</v>
      </c>
      <c r="J290" s="4">
        <v>2000</v>
      </c>
      <c r="K290" s="4" t="s">
        <v>18</v>
      </c>
      <c r="L290" s="4" t="s">
        <v>1512</v>
      </c>
      <c r="M290" s="4" t="s">
        <v>93</v>
      </c>
      <c r="N290" s="5">
        <v>6</v>
      </c>
      <c r="O290" s="5" t="s">
        <v>38</v>
      </c>
      <c r="P290" s="4" t="s">
        <v>162</v>
      </c>
      <c r="Q290" s="50" t="s">
        <v>748</v>
      </c>
    </row>
    <row r="291" spans="1:17" x14ac:dyDescent="0.25">
      <c r="A291" s="11">
        <f t="shared" si="10"/>
        <v>290</v>
      </c>
      <c r="B291" s="28" t="s">
        <v>98</v>
      </c>
      <c r="C291" s="30">
        <v>1.1982060185185184E-3</v>
      </c>
      <c r="D291" s="3">
        <f>C291-FR!$C$2</f>
        <v>1.7067129629629615E-4</v>
      </c>
      <c r="E291" s="3">
        <f t="shared" si="9"/>
        <v>2.7777777777764599E-7</v>
      </c>
      <c r="F291" s="4">
        <v>438</v>
      </c>
      <c r="G291" s="32">
        <f>Tableau2[[#This Row],[PP ajustés]]-Tableau2[[#This Row],[PP]]</f>
        <v>0.37688246639316958</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438.37688246639317</v>
      </c>
      <c r="I291" s="4" t="s">
        <v>12</v>
      </c>
      <c r="J291" s="4">
        <v>1994</v>
      </c>
      <c r="K291" s="4" t="s">
        <v>85</v>
      </c>
      <c r="L291" s="4" t="s">
        <v>1508</v>
      </c>
      <c r="M291" s="4" t="s">
        <v>35</v>
      </c>
      <c r="N291" s="5">
        <v>5</v>
      </c>
      <c r="O291" s="5" t="s">
        <v>38</v>
      </c>
      <c r="P291" s="4" t="s">
        <v>166</v>
      </c>
      <c r="Q291" s="50" t="s">
        <v>228</v>
      </c>
    </row>
    <row r="292" spans="1:17" x14ac:dyDescent="0.25">
      <c r="A292" s="11">
        <f t="shared" si="10"/>
        <v>291</v>
      </c>
      <c r="B292" t="s">
        <v>1223</v>
      </c>
      <c r="C292" s="3">
        <v>1.1985300925925926E-3</v>
      </c>
      <c r="D292" s="3">
        <f>C292-FR!$C$2</f>
        <v>1.709953703703704E-4</v>
      </c>
      <c r="E292" s="3">
        <f t="shared" si="9"/>
        <v>3.2407407407424559E-7</v>
      </c>
      <c r="F292" s="4">
        <v>440</v>
      </c>
      <c r="G292" s="35">
        <f>Tableau2[[#This Row],[PP ajustés]]-Tableau2[[#This Row],[PP]]</f>
        <v>-1.7416515471947491</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438.25834845280525</v>
      </c>
      <c r="I292" s="4" t="s">
        <v>12</v>
      </c>
      <c r="J292" s="4">
        <v>1989</v>
      </c>
      <c r="K292" s="4" t="s">
        <v>85</v>
      </c>
      <c r="L292" s="4" t="s">
        <v>1510</v>
      </c>
      <c r="M292" s="4" t="s">
        <v>67</v>
      </c>
      <c r="N292" s="5">
        <v>5</v>
      </c>
      <c r="O292" s="5" t="s">
        <v>58</v>
      </c>
      <c r="P292" s="4" t="s">
        <v>166</v>
      </c>
      <c r="Q292" s="50" t="s">
        <v>1229</v>
      </c>
    </row>
    <row r="293" spans="1:17" x14ac:dyDescent="0.25">
      <c r="A293" s="11">
        <f t="shared" si="10"/>
        <v>292</v>
      </c>
      <c r="B293" s="28" t="s">
        <v>1205</v>
      </c>
      <c r="C293" s="30">
        <v>1.1987384259259258E-3</v>
      </c>
      <c r="D293" s="3">
        <f>C293-FR!$C$2</f>
        <v>1.7120370370370358E-4</v>
      </c>
      <c r="E293" s="3">
        <f t="shared" si="9"/>
        <v>2.0833333333318028E-7</v>
      </c>
      <c r="F293" s="4">
        <v>410</v>
      </c>
      <c r="G293" s="32">
        <f>Tableau2[[#This Row],[PP ajustés]]-Tableau2[[#This Row],[PP]]</f>
        <v>27.80022407130275</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437.80022407130275</v>
      </c>
      <c r="I293" s="4" t="s">
        <v>12</v>
      </c>
      <c r="J293" s="4">
        <v>1999</v>
      </c>
      <c r="K293" s="4" t="s">
        <v>85</v>
      </c>
      <c r="L293" s="4" t="s">
        <v>1512</v>
      </c>
      <c r="M293" s="4" t="s">
        <v>67</v>
      </c>
      <c r="N293" s="5">
        <v>5</v>
      </c>
      <c r="O293" s="5" t="s">
        <v>38</v>
      </c>
      <c r="P293" s="12" t="s">
        <v>162</v>
      </c>
      <c r="Q293" s="50" t="s">
        <v>1208</v>
      </c>
    </row>
    <row r="294" spans="1:17" x14ac:dyDescent="0.25">
      <c r="A294" s="11">
        <f t="shared" si="10"/>
        <v>293</v>
      </c>
      <c r="B294" s="28" t="s">
        <v>703</v>
      </c>
      <c r="C294" s="30">
        <v>1.1994444444444444E-3</v>
      </c>
      <c r="D294" s="3">
        <f>C294-FR!$C$2</f>
        <v>1.7190972222222217E-4</v>
      </c>
      <c r="E294" s="3">
        <f t="shared" si="9"/>
        <v>7.0601851851859014E-7</v>
      </c>
      <c r="F294" s="4">
        <v>408</v>
      </c>
      <c r="G294" s="32">
        <f>Tableau2[[#This Row],[PP ajustés]]-Tableau2[[#This Row],[PP]]</f>
        <v>28.90844887444166</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436.90844887444166</v>
      </c>
      <c r="I294" s="4" t="s">
        <v>12</v>
      </c>
      <c r="J294" s="4">
        <v>2003</v>
      </c>
      <c r="K294" s="4" t="s">
        <v>18</v>
      </c>
      <c r="L294" s="4" t="s">
        <v>1510</v>
      </c>
      <c r="M294" s="4" t="s">
        <v>35</v>
      </c>
      <c r="N294" s="5">
        <v>4</v>
      </c>
      <c r="O294" s="5" t="s">
        <v>117</v>
      </c>
      <c r="P294" s="4" t="s">
        <v>162</v>
      </c>
      <c r="Q294" s="50" t="s">
        <v>706</v>
      </c>
    </row>
    <row r="295" spans="1:17" x14ac:dyDescent="0.25">
      <c r="A295" s="11">
        <f t="shared" si="10"/>
        <v>294</v>
      </c>
      <c r="B295" s="28" t="s">
        <v>1579</v>
      </c>
      <c r="C295" s="30">
        <v>1.1994907407407408E-3</v>
      </c>
      <c r="D295" s="3">
        <f>C295-FR!$C$2</f>
        <v>1.7195601851851855E-4</v>
      </c>
      <c r="E295" s="3">
        <f t="shared" si="9"/>
        <v>4.6296296296382752E-8</v>
      </c>
      <c r="F295" s="4">
        <v>462</v>
      </c>
      <c r="G295" s="32">
        <f>Tableau2[[#This Row],[PP ajustés]]-Tableau2[[#This Row],[PP]]</f>
        <v>-25.108414317841891</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436.89158568215811</v>
      </c>
      <c r="I295" s="4" t="s">
        <v>42</v>
      </c>
      <c r="J295" s="4">
        <v>1967</v>
      </c>
      <c r="K295" s="4" t="s">
        <v>13</v>
      </c>
      <c r="L295" s="4" t="s">
        <v>1510</v>
      </c>
      <c r="M295" s="4" t="s">
        <v>14</v>
      </c>
      <c r="N295" s="5" t="s">
        <v>151</v>
      </c>
      <c r="O295" s="5" t="s">
        <v>612</v>
      </c>
      <c r="P295" s="4" t="s">
        <v>166</v>
      </c>
      <c r="Q295" s="50" t="s">
        <v>1589</v>
      </c>
    </row>
    <row r="296" spans="1:17" x14ac:dyDescent="0.25">
      <c r="A296" s="11">
        <f t="shared" si="10"/>
        <v>295</v>
      </c>
      <c r="B296" s="28" t="s">
        <v>611</v>
      </c>
      <c r="C296" s="30">
        <v>1.1996412037037036E-3</v>
      </c>
      <c r="D296" s="3">
        <f>C296-FR!$C$2</f>
        <v>1.7210648148148142E-4</v>
      </c>
      <c r="E296" s="3">
        <f t="shared" si="9"/>
        <v>1.5046296296286447E-7</v>
      </c>
      <c r="F296" s="4">
        <v>454</v>
      </c>
      <c r="G296" s="32">
        <f>Tableau2[[#This Row],[PP ajustés]]-Tableau2[[#This Row],[PP]]</f>
        <v>-16.977805186527348</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437.02219481347265</v>
      </c>
      <c r="I296" s="4" t="s">
        <v>32</v>
      </c>
      <c r="J296" s="4">
        <v>1961</v>
      </c>
      <c r="K296" s="4" t="s">
        <v>13</v>
      </c>
      <c r="L296" s="4" t="s">
        <v>1510</v>
      </c>
      <c r="M296" s="4" t="s">
        <v>67</v>
      </c>
      <c r="N296" s="5">
        <v>4</v>
      </c>
      <c r="O296" s="5" t="s">
        <v>612</v>
      </c>
      <c r="P296" s="4" t="s">
        <v>184</v>
      </c>
      <c r="Q296" s="50" t="s">
        <v>615</v>
      </c>
    </row>
    <row r="297" spans="1:17" x14ac:dyDescent="0.25">
      <c r="A297" s="11">
        <f t="shared" si="10"/>
        <v>296</v>
      </c>
      <c r="B297" s="28" t="s">
        <v>798</v>
      </c>
      <c r="C297" s="30">
        <v>1.1998379629629631E-3</v>
      </c>
      <c r="D297" s="3">
        <f>C297-FR!$C$2</f>
        <v>1.7230324074074088E-4</v>
      </c>
      <c r="E297" s="3">
        <f t="shared" si="9"/>
        <v>1.9675925925946407E-7</v>
      </c>
      <c r="F297" s="4">
        <v>426</v>
      </c>
      <c r="G297" s="32">
        <f>Tableau2[[#This Row],[PP ajustés]]-Tableau2[[#This Row],[PP]]</f>
        <v>11.931367343724787</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437.93136734372479</v>
      </c>
      <c r="I297" s="4" t="s">
        <v>12</v>
      </c>
      <c r="J297" s="4">
        <v>2005</v>
      </c>
      <c r="K297" s="4" t="s">
        <v>18</v>
      </c>
      <c r="L297" s="4" t="s">
        <v>1508</v>
      </c>
      <c r="M297" s="4" t="s">
        <v>788</v>
      </c>
      <c r="N297" s="5">
        <v>6</v>
      </c>
      <c r="O297" s="5" t="s">
        <v>58</v>
      </c>
      <c r="P297" s="4" t="s">
        <v>162</v>
      </c>
      <c r="Q297" s="50" t="s">
        <v>800</v>
      </c>
    </row>
    <row r="298" spans="1:17" x14ac:dyDescent="0.25">
      <c r="A298" s="11">
        <f t="shared" si="10"/>
        <v>297</v>
      </c>
      <c r="B298" s="28" t="s">
        <v>1204</v>
      </c>
      <c r="C298" s="30">
        <v>1.2002893518518517E-3</v>
      </c>
      <c r="D298" s="3">
        <f>C298-FR!$C$2</f>
        <v>1.7275462962962947E-4</v>
      </c>
      <c r="E298" s="3">
        <f t="shared" si="9"/>
        <v>4.5138888888859342E-7</v>
      </c>
      <c r="F298" s="4">
        <v>408</v>
      </c>
      <c r="G298" s="32">
        <f>Tableau2[[#This Row],[PP ajustés]]-Tableau2[[#This Row],[PP]]</f>
        <v>29.858129882067431</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437.85812988206743</v>
      </c>
      <c r="I298" s="4" t="s">
        <v>12</v>
      </c>
      <c r="J298" s="4">
        <v>1998</v>
      </c>
      <c r="K298" s="4" t="s">
        <v>85</v>
      </c>
      <c r="L298" s="4" t="s">
        <v>1512</v>
      </c>
      <c r="M298" s="4" t="s">
        <v>67</v>
      </c>
      <c r="N298" s="5">
        <v>5</v>
      </c>
      <c r="O298" s="5" t="s">
        <v>38</v>
      </c>
      <c r="P298" s="12" t="s">
        <v>162</v>
      </c>
      <c r="Q298" s="50" t="s">
        <v>1207</v>
      </c>
    </row>
    <row r="299" spans="1:17" x14ac:dyDescent="0.25">
      <c r="A299" s="11">
        <f t="shared" si="10"/>
        <v>298</v>
      </c>
      <c r="B299" s="28" t="s">
        <v>1081</v>
      </c>
      <c r="C299" s="30">
        <v>1.2005324074074073E-3</v>
      </c>
      <c r="D299" s="3">
        <f>C299-FR!$C$2</f>
        <v>1.729976851851851E-4</v>
      </c>
      <c r="E299" s="3">
        <f t="shared" si="9"/>
        <v>2.4305555555562998E-7</v>
      </c>
      <c r="F299" s="4">
        <v>413</v>
      </c>
      <c r="G299" s="32">
        <f>Tableau2[[#This Row],[PP ajustés]]-Tableau2[[#This Row],[PP]]</f>
        <v>24.479467827878636</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437.47946782787864</v>
      </c>
      <c r="I299" s="4" t="s">
        <v>12</v>
      </c>
      <c r="J299" s="4">
        <v>2001</v>
      </c>
      <c r="K299" s="4" t="s">
        <v>18</v>
      </c>
      <c r="L299" s="4" t="s">
        <v>1512</v>
      </c>
      <c r="M299" s="4" t="s">
        <v>105</v>
      </c>
      <c r="N299" s="5">
        <v>6</v>
      </c>
      <c r="O299" s="5" t="s">
        <v>38</v>
      </c>
      <c r="P299" s="12" t="s">
        <v>162</v>
      </c>
      <c r="Q299" s="50" t="s">
        <v>1090</v>
      </c>
    </row>
    <row r="300" spans="1:17" x14ac:dyDescent="0.25">
      <c r="A300" s="11">
        <f t="shared" si="10"/>
        <v>299</v>
      </c>
      <c r="B300" s="28" t="s">
        <v>717</v>
      </c>
      <c r="C300" s="30">
        <v>1.2009837962962963E-3</v>
      </c>
      <c r="D300" s="3">
        <f>C300-FR!$C$2</f>
        <v>1.7344907407407413E-4</v>
      </c>
      <c r="E300" s="3">
        <f t="shared" si="9"/>
        <v>4.513888888890271E-7</v>
      </c>
      <c r="F300" s="4">
        <v>407</v>
      </c>
      <c r="G300" s="32">
        <f>Tableau2[[#This Row],[PP ajustés]]-Tableau2[[#This Row],[PP]]</f>
        <v>29.889583562738778</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436.88958356273878</v>
      </c>
      <c r="I300" s="4" t="s">
        <v>12</v>
      </c>
      <c r="J300" s="4">
        <v>2012</v>
      </c>
      <c r="K300" s="4" t="s">
        <v>18</v>
      </c>
      <c r="L300" s="4" t="s">
        <v>1510</v>
      </c>
      <c r="M300" s="4" t="s">
        <v>67</v>
      </c>
      <c r="N300" s="5">
        <v>6</v>
      </c>
      <c r="O300" s="5" t="s">
        <v>36</v>
      </c>
      <c r="P300" s="37" t="s">
        <v>162</v>
      </c>
      <c r="Q300" s="50" t="s">
        <v>741</v>
      </c>
    </row>
    <row r="301" spans="1:17" x14ac:dyDescent="0.25">
      <c r="A301" s="11">
        <f t="shared" si="10"/>
        <v>300</v>
      </c>
      <c r="B301" s="28" t="s">
        <v>1146</v>
      </c>
      <c r="C301" s="30">
        <v>1.2013194444444443E-3</v>
      </c>
      <c r="D301" s="3">
        <f>C301-FR!$C$2</f>
        <v>1.7378472222222209E-4</v>
      </c>
      <c r="E301" s="3">
        <f t="shared" si="9"/>
        <v>3.356481481479618E-7</v>
      </c>
      <c r="F301" s="4">
        <v>453</v>
      </c>
      <c r="G301" s="32">
        <f>Tableau2[[#This Row],[PP ajustés]]-Tableau2[[#This Row],[PP]]</f>
        <v>-16.369232701825183</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436.63076729817482</v>
      </c>
      <c r="I301" s="4" t="s">
        <v>42</v>
      </c>
      <c r="J301" s="4">
        <v>1971</v>
      </c>
      <c r="K301" s="4" t="s">
        <v>13</v>
      </c>
      <c r="L301" s="4" t="s">
        <v>1510</v>
      </c>
      <c r="M301" s="4" t="s">
        <v>67</v>
      </c>
      <c r="N301" s="5">
        <v>4</v>
      </c>
      <c r="O301" s="5" t="s">
        <v>1170</v>
      </c>
      <c r="P301" s="4" t="s">
        <v>166</v>
      </c>
      <c r="Q301" s="50" t="s">
        <v>1169</v>
      </c>
    </row>
    <row r="302" spans="1:17" x14ac:dyDescent="0.25">
      <c r="A302" s="11">
        <f t="shared" si="10"/>
        <v>301</v>
      </c>
      <c r="B302" s="28" t="s">
        <v>721</v>
      </c>
      <c r="C302" s="30">
        <v>1.2015162037037036E-3</v>
      </c>
      <c r="D302" s="3">
        <f>C302-FR!$C$2</f>
        <v>1.7398148148148134E-4</v>
      </c>
      <c r="E302" s="3">
        <f t="shared" si="9"/>
        <v>1.9675925925924723E-7</v>
      </c>
      <c r="F302" s="4">
        <v>407</v>
      </c>
      <c r="G302" s="32">
        <f>Tableau2[[#This Row],[PP ajustés]]-Tableau2[[#This Row],[PP]]</f>
        <v>29.559265019571683</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436.55926501957168</v>
      </c>
      <c r="I302" s="4" t="s">
        <v>12</v>
      </c>
      <c r="J302" s="4">
        <v>2012</v>
      </c>
      <c r="K302" s="4" t="s">
        <v>18</v>
      </c>
      <c r="L302" s="4" t="s">
        <v>1510</v>
      </c>
      <c r="M302" s="4" t="s">
        <v>67</v>
      </c>
      <c r="N302" s="5">
        <v>6</v>
      </c>
      <c r="O302" s="5" t="s">
        <v>36</v>
      </c>
      <c r="P302" s="4" t="s">
        <v>162</v>
      </c>
      <c r="Q302" s="50" t="s">
        <v>741</v>
      </c>
    </row>
    <row r="303" spans="1:17" x14ac:dyDescent="0.25">
      <c r="A303" s="11">
        <f t="shared" si="10"/>
        <v>302</v>
      </c>
      <c r="B303" s="28" t="s">
        <v>702</v>
      </c>
      <c r="C303" s="30">
        <v>1.2017476851851853E-3</v>
      </c>
      <c r="D303" s="3">
        <f>C303-FR!$C$2</f>
        <v>1.7421296296296304E-4</v>
      </c>
      <c r="E303" s="3">
        <f t="shared" si="9"/>
        <v>2.3148148148169692E-7</v>
      </c>
      <c r="F303" s="4">
        <v>406</v>
      </c>
      <c r="G303" s="32">
        <f>Tableau2[[#This Row],[PP ajustés]]-Tableau2[[#This Row],[PP]]</f>
        <v>30.475174667938745</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436.47517466793875</v>
      </c>
      <c r="I303" s="4" t="s">
        <v>12</v>
      </c>
      <c r="J303" s="4">
        <v>2003</v>
      </c>
      <c r="K303" s="4" t="s">
        <v>18</v>
      </c>
      <c r="L303" s="4" t="s">
        <v>1510</v>
      </c>
      <c r="M303" s="4" t="s">
        <v>35</v>
      </c>
      <c r="N303" s="5">
        <v>5</v>
      </c>
      <c r="O303" s="5" t="s">
        <v>58</v>
      </c>
      <c r="P303" s="37" t="s">
        <v>162</v>
      </c>
      <c r="Q303" s="50" t="s">
        <v>705</v>
      </c>
    </row>
    <row r="304" spans="1:17" x14ac:dyDescent="0.25">
      <c r="A304" s="11">
        <f t="shared" si="10"/>
        <v>303</v>
      </c>
      <c r="B304" s="28" t="s">
        <v>1083</v>
      </c>
      <c r="C304" s="30">
        <v>1.2018055555555556E-3</v>
      </c>
      <c r="D304" s="3">
        <f>C304-FR!$C$2</f>
        <v>1.7427083333333335E-4</v>
      </c>
      <c r="E304" s="3">
        <f t="shared" si="9"/>
        <v>5.787037037031581E-8</v>
      </c>
      <c r="F304" s="4">
        <v>414</v>
      </c>
      <c r="G304" s="32">
        <f>Tableau2[[#This Row],[PP ajustés]]-Tableau2[[#This Row],[PP]]</f>
        <v>22.324232895600801</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436.3242328956008</v>
      </c>
      <c r="I304" s="4" t="s">
        <v>12</v>
      </c>
      <c r="J304" s="4">
        <v>2004</v>
      </c>
      <c r="K304" s="4" t="s">
        <v>18</v>
      </c>
      <c r="L304" s="4" t="s">
        <v>1512</v>
      </c>
      <c r="M304" s="4" t="s">
        <v>105</v>
      </c>
      <c r="N304" s="5">
        <v>6</v>
      </c>
      <c r="O304" s="5" t="s">
        <v>38</v>
      </c>
      <c r="P304" s="12" t="s">
        <v>162</v>
      </c>
      <c r="Q304" s="50" t="s">
        <v>1090</v>
      </c>
    </row>
    <row r="305" spans="1:17" x14ac:dyDescent="0.25">
      <c r="A305" s="11">
        <f t="shared" si="10"/>
        <v>304</v>
      </c>
      <c r="B305" s="28" t="s">
        <v>1434</v>
      </c>
      <c r="C305" s="30">
        <v>1.202175925925926E-3</v>
      </c>
      <c r="D305" s="3">
        <f>C305-FR!$C$2</f>
        <v>1.7464120370370376E-4</v>
      </c>
      <c r="E305" s="3">
        <f t="shared" si="9"/>
        <v>3.703703703704115E-7</v>
      </c>
      <c r="F305" s="4">
        <v>455</v>
      </c>
      <c r="G305" s="32">
        <f>Tableau2[[#This Row],[PP ajustés]]-Tableau2[[#This Row],[PP]]</f>
        <v>-19.367706869266385</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435.63229313073361</v>
      </c>
      <c r="I305" s="4" t="s">
        <v>42</v>
      </c>
      <c r="J305" s="4">
        <v>1965</v>
      </c>
      <c r="K305" s="4" t="s">
        <v>13</v>
      </c>
      <c r="L305" s="4" t="s">
        <v>1510</v>
      </c>
      <c r="M305" s="4" t="s">
        <v>67</v>
      </c>
      <c r="N305" s="5">
        <v>4</v>
      </c>
      <c r="O305" s="5" t="s">
        <v>612</v>
      </c>
      <c r="P305" s="4" t="s">
        <v>174</v>
      </c>
      <c r="Q305" s="50" t="s">
        <v>1435</v>
      </c>
    </row>
    <row r="306" spans="1:17" x14ac:dyDescent="0.25">
      <c r="A306" s="11">
        <f t="shared" si="10"/>
        <v>305</v>
      </c>
      <c r="B306" s="28" t="s">
        <v>440</v>
      </c>
      <c r="C306" s="30">
        <v>1.2021874999999999E-3</v>
      </c>
      <c r="D306" s="3">
        <f>C306-FR!$C$2</f>
        <v>1.746527777777777E-4</v>
      </c>
      <c r="E306" s="3">
        <f t="shared" si="9"/>
        <v>1.1574074073933058E-8</v>
      </c>
      <c r="F306" s="4">
        <v>414</v>
      </c>
      <c r="G306" s="32">
        <f>Tableau2[[#This Row],[PP ajustés]]-Tableau2[[#This Row],[PP]]</f>
        <v>21.628099075788157</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435.62809907578816</v>
      </c>
      <c r="I306" s="4" t="s">
        <v>12</v>
      </c>
      <c r="J306" s="4">
        <v>2008</v>
      </c>
      <c r="K306" s="4" t="s">
        <v>18</v>
      </c>
      <c r="L306" s="4" t="s">
        <v>1512</v>
      </c>
      <c r="M306" s="4" t="s">
        <v>35</v>
      </c>
      <c r="N306" s="5">
        <v>6</v>
      </c>
      <c r="O306" s="5" t="s">
        <v>38</v>
      </c>
      <c r="P306" s="12" t="s">
        <v>162</v>
      </c>
      <c r="Q306" s="50" t="s">
        <v>441</v>
      </c>
    </row>
    <row r="307" spans="1:17" x14ac:dyDescent="0.25">
      <c r="A307" s="11">
        <f t="shared" si="10"/>
        <v>306</v>
      </c>
      <c r="B307" t="s">
        <v>1221</v>
      </c>
      <c r="C307" s="3">
        <v>1.2026041666666667E-3</v>
      </c>
      <c r="D307" s="3">
        <f>C307-FR!$C$2</f>
        <v>1.7506944444444449E-4</v>
      </c>
      <c r="E307" s="3">
        <f t="shared" si="9"/>
        <v>4.1666666666679425E-7</v>
      </c>
      <c r="F307" s="4">
        <v>439</v>
      </c>
      <c r="G307" s="35">
        <f>Tableau2[[#This Row],[PP ajustés]]-Tableau2[[#This Row],[PP]]</f>
        <v>-3.6783466721910827</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435.32165332780892</v>
      </c>
      <c r="I307" s="4" t="s">
        <v>12</v>
      </c>
      <c r="J307" s="4">
        <v>1989</v>
      </c>
      <c r="K307" s="4" t="s">
        <v>85</v>
      </c>
      <c r="L307" s="4" t="s">
        <v>1510</v>
      </c>
      <c r="M307" s="4" t="s">
        <v>67</v>
      </c>
      <c r="N307" s="5">
        <v>5</v>
      </c>
      <c r="O307" s="5" t="s">
        <v>58</v>
      </c>
      <c r="P307" s="4" t="s">
        <v>166</v>
      </c>
      <c r="Q307" s="50" t="s">
        <v>1229</v>
      </c>
    </row>
    <row r="308" spans="1:17" x14ac:dyDescent="0.25">
      <c r="A308" s="11">
        <f t="shared" si="10"/>
        <v>307</v>
      </c>
      <c r="B308" s="28" t="s">
        <v>1321</v>
      </c>
      <c r="C308" s="30">
        <v>1.2027777777777777E-3</v>
      </c>
      <c r="D308" s="3">
        <f>C308-FR!$C$2</f>
        <v>1.7524305555555544E-4</v>
      </c>
      <c r="E308" s="3">
        <f t="shared" si="9"/>
        <v>1.7361111111094743E-7</v>
      </c>
      <c r="F308" s="4">
        <v>431</v>
      </c>
      <c r="G308" s="32">
        <f>Tableau2[[#This Row],[PP ajustés]]-Tableau2[[#This Row],[PP]]</f>
        <v>3.7443956870361603</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434.74439568703616</v>
      </c>
      <c r="I308" s="4" t="s">
        <v>12</v>
      </c>
      <c r="J308" s="4">
        <v>2006</v>
      </c>
      <c r="K308" s="4" t="s">
        <v>18</v>
      </c>
      <c r="L308" s="4" t="s">
        <v>1512</v>
      </c>
      <c r="M308" s="4" t="s">
        <v>67</v>
      </c>
      <c r="N308" s="5">
        <v>6</v>
      </c>
      <c r="O308" s="5" t="s">
        <v>464</v>
      </c>
      <c r="P308" s="4" t="s">
        <v>162</v>
      </c>
      <c r="Q308" s="50" t="s">
        <v>1324</v>
      </c>
    </row>
    <row r="309" spans="1:17" x14ac:dyDescent="0.25">
      <c r="A309" s="11">
        <f t="shared" si="10"/>
        <v>308</v>
      </c>
      <c r="B309" s="28" t="s">
        <v>1426</v>
      </c>
      <c r="C309" s="30">
        <v>1.203449074074074E-3</v>
      </c>
      <c r="D309" s="3">
        <f>C309-FR!$C$2</f>
        <v>1.759143518518518E-4</v>
      </c>
      <c r="E309" s="3">
        <f t="shared" si="9"/>
        <v>6.7129629629635729E-7</v>
      </c>
      <c r="F309" s="4">
        <v>506</v>
      </c>
      <c r="G309" s="32">
        <f>Tableau2[[#This Row],[PP ajustés]]-Tableau2[[#This Row],[PP]]</f>
        <v>-71.26043566025146</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434.73956433974854</v>
      </c>
      <c r="I309" s="4" t="s">
        <v>25</v>
      </c>
      <c r="J309" s="4">
        <v>1999</v>
      </c>
      <c r="K309" s="4" t="s">
        <v>18</v>
      </c>
      <c r="L309" s="4" t="s">
        <v>1510</v>
      </c>
      <c r="M309" s="4" t="s">
        <v>67</v>
      </c>
      <c r="N309" s="5">
        <v>6</v>
      </c>
      <c r="O309" s="5" t="s">
        <v>28</v>
      </c>
      <c r="P309" s="4" t="s">
        <v>184</v>
      </c>
      <c r="Q309" s="50" t="s">
        <v>1427</v>
      </c>
    </row>
    <row r="310" spans="1:17" x14ac:dyDescent="0.25">
      <c r="A310" s="11">
        <f t="shared" si="10"/>
        <v>309</v>
      </c>
      <c r="B310" s="28" t="s">
        <v>596</v>
      </c>
      <c r="C310" s="30">
        <v>1.2036226851851854E-3</v>
      </c>
      <c r="D310" s="3">
        <f>C310-FR!$C$2</f>
        <v>1.7608796296296318E-4</v>
      </c>
      <c r="E310" s="3">
        <f t="shared" si="9"/>
        <v>1.7361111111138111E-7</v>
      </c>
      <c r="F310" s="4">
        <v>408</v>
      </c>
      <c r="G310" s="32">
        <f>Tableau2[[#This Row],[PP ajustés]]-Tableau2[[#This Row],[PP]]</f>
        <v>26.676857297302433</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434.67685729730243</v>
      </c>
      <c r="I310" s="4" t="s">
        <v>108</v>
      </c>
      <c r="J310" s="4">
        <v>1985</v>
      </c>
      <c r="K310" s="4" t="s">
        <v>13</v>
      </c>
      <c r="L310" s="4" t="s">
        <v>1508</v>
      </c>
      <c r="M310" s="4" t="s">
        <v>119</v>
      </c>
      <c r="N310" s="5">
        <v>5</v>
      </c>
      <c r="O310" s="5" t="s">
        <v>58</v>
      </c>
      <c r="P310" s="4" t="s">
        <v>174</v>
      </c>
      <c r="Q310" s="50" t="s">
        <v>597</v>
      </c>
    </row>
    <row r="311" spans="1:17" x14ac:dyDescent="0.25">
      <c r="A311" s="11">
        <f t="shared" si="10"/>
        <v>310</v>
      </c>
      <c r="B311" s="28" t="s">
        <v>1395</v>
      </c>
      <c r="C311" s="30">
        <v>1.2037962962962963E-3</v>
      </c>
      <c r="D311" s="3">
        <f>C311-FR!$C$2</f>
        <v>1.7626157407407412E-4</v>
      </c>
      <c r="E311" s="3">
        <f t="shared" si="9"/>
        <v>1.7361111111094743E-7</v>
      </c>
      <c r="F311" s="4">
        <v>454</v>
      </c>
      <c r="G311" s="32">
        <f>Tableau2[[#This Row],[PP ajustés]]-Tableau2[[#This Row],[PP]]</f>
        <v>-19.918385617444414</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434.08161438255559</v>
      </c>
      <c r="I311" s="4" t="s">
        <v>42</v>
      </c>
      <c r="J311" s="4">
        <v>1965</v>
      </c>
      <c r="K311" s="4" t="s">
        <v>13</v>
      </c>
      <c r="L311" s="4" t="s">
        <v>1510</v>
      </c>
      <c r="M311" s="4" t="s">
        <v>67</v>
      </c>
      <c r="N311" s="5">
        <v>4</v>
      </c>
      <c r="O311" s="5" t="s">
        <v>612</v>
      </c>
      <c r="P311" s="4" t="s">
        <v>174</v>
      </c>
      <c r="Q311" s="50" t="s">
        <v>1396</v>
      </c>
    </row>
    <row r="312" spans="1:17" x14ac:dyDescent="0.25">
      <c r="A312" s="11">
        <f t="shared" si="10"/>
        <v>311</v>
      </c>
      <c r="B312" s="28" t="s">
        <v>1130</v>
      </c>
      <c r="C312" s="30">
        <v>1.2038541666666667E-3</v>
      </c>
      <c r="D312" s="3">
        <f>C312-FR!$C$2</f>
        <v>1.7631944444444444E-4</v>
      </c>
      <c r="E312" s="3">
        <f t="shared" si="9"/>
        <v>5.787037037031581E-8</v>
      </c>
      <c r="F312" s="4">
        <v>438</v>
      </c>
      <c r="G312" s="32">
        <f>Tableau2[[#This Row],[PP ajustés]]-Tableau2[[#This Row],[PP]]</f>
        <v>-3.9392523174906842</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434.06074768250932</v>
      </c>
      <c r="I312" s="4" t="s">
        <v>12</v>
      </c>
      <c r="J312" s="4">
        <v>2000</v>
      </c>
      <c r="K312" s="4" t="s">
        <v>18</v>
      </c>
      <c r="L312" s="4" t="s">
        <v>1508</v>
      </c>
      <c r="M312" s="4" t="s">
        <v>35</v>
      </c>
      <c r="N312" s="5">
        <v>5</v>
      </c>
      <c r="O312" s="5" t="s">
        <v>23</v>
      </c>
      <c r="P312" s="4" t="s">
        <v>166</v>
      </c>
      <c r="Q312" s="50" t="s">
        <v>1139</v>
      </c>
    </row>
    <row r="313" spans="1:17" x14ac:dyDescent="0.25">
      <c r="A313" s="11">
        <f t="shared" si="10"/>
        <v>312</v>
      </c>
      <c r="B313" s="28" t="s">
        <v>1382</v>
      </c>
      <c r="C313" s="30">
        <v>1.204039351851852E-3</v>
      </c>
      <c r="D313" s="3">
        <f>C313-FR!$C$2</f>
        <v>1.7650462962962975E-4</v>
      </c>
      <c r="E313" s="3">
        <f t="shared" si="9"/>
        <v>1.8518518518531417E-7</v>
      </c>
      <c r="F313" s="4">
        <v>428</v>
      </c>
      <c r="G313" s="32">
        <f>Tableau2[[#This Row],[PP ajustés]]-Tableau2[[#This Row],[PP]]</f>
        <v>5.6343964947906784</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433.63439649479068</v>
      </c>
      <c r="I313" s="4" t="s">
        <v>42</v>
      </c>
      <c r="J313" s="4">
        <v>2003</v>
      </c>
      <c r="K313" s="4" t="s">
        <v>18</v>
      </c>
      <c r="L313" s="4" t="s">
        <v>1512</v>
      </c>
      <c r="M313" s="4" t="s">
        <v>35</v>
      </c>
      <c r="N313" s="5">
        <v>5</v>
      </c>
      <c r="O313" s="5" t="s">
        <v>38</v>
      </c>
      <c r="P313" s="4" t="s">
        <v>162</v>
      </c>
      <c r="Q313" s="50" t="s">
        <v>1383</v>
      </c>
    </row>
    <row r="314" spans="1:17" x14ac:dyDescent="0.25">
      <c r="A314" s="11">
        <f t="shared" si="10"/>
        <v>313</v>
      </c>
      <c r="B314" s="28" t="s">
        <v>1432</v>
      </c>
      <c r="C314" s="30">
        <v>1.2041782407407407E-3</v>
      </c>
      <c r="D314" s="3">
        <f>C314-FR!$C$2</f>
        <v>1.7664351851851847E-4</v>
      </c>
      <c r="E314" s="3">
        <f t="shared" si="9"/>
        <v>1.3888888888871458E-7</v>
      </c>
      <c r="F314" s="4">
        <v>483</v>
      </c>
      <c r="G314" s="32">
        <f>Tableau2[[#This Row],[PP ajustés]]-Tableau2[[#This Row],[PP]]</f>
        <v>-49.415618525806281</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433.58438147419372</v>
      </c>
      <c r="I314" s="4" t="s">
        <v>42</v>
      </c>
      <c r="J314" s="4">
        <v>2012</v>
      </c>
      <c r="K314" s="4" t="s">
        <v>18</v>
      </c>
      <c r="L314" s="4" t="s">
        <v>1511</v>
      </c>
      <c r="M314" s="4" t="s">
        <v>35</v>
      </c>
      <c r="N314" s="5">
        <v>1</v>
      </c>
      <c r="O314" s="5" t="s">
        <v>82</v>
      </c>
      <c r="P314" s="4" t="s">
        <v>166</v>
      </c>
      <c r="Q314" s="50" t="s">
        <v>1433</v>
      </c>
    </row>
    <row r="315" spans="1:17" x14ac:dyDescent="0.25">
      <c r="A315" s="11">
        <f t="shared" si="10"/>
        <v>314</v>
      </c>
      <c r="B315" s="28" t="s">
        <v>1256</v>
      </c>
      <c r="C315" s="30">
        <v>1.2048726851851851E-3</v>
      </c>
      <c r="D315" s="3">
        <f>C315-FR!$C$2</f>
        <v>1.7733796296296291E-4</v>
      </c>
      <c r="E315" s="3">
        <f t="shared" si="9"/>
        <v>6.9444444444444024E-7</v>
      </c>
      <c r="F315" s="4">
        <v>425</v>
      </c>
      <c r="G315" s="32">
        <f>Tableau2[[#This Row],[PP ajustés]]-Tableau2[[#This Row],[PP]]</f>
        <v>7.324480402445829</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432.32448040244583</v>
      </c>
      <c r="I315" s="4" t="s">
        <v>22</v>
      </c>
      <c r="J315" s="4">
        <v>2005</v>
      </c>
      <c r="K315" s="4" t="s">
        <v>18</v>
      </c>
      <c r="L315" s="4" t="s">
        <v>1510</v>
      </c>
      <c r="M315" s="4" t="s">
        <v>35</v>
      </c>
      <c r="N315" s="5">
        <v>6</v>
      </c>
      <c r="O315" s="5" t="s">
        <v>58</v>
      </c>
      <c r="P315" s="4" t="s">
        <v>162</v>
      </c>
      <c r="Q315" s="50" t="s">
        <v>1262</v>
      </c>
    </row>
    <row r="316" spans="1:17" x14ac:dyDescent="0.25">
      <c r="A316" s="11">
        <f t="shared" si="10"/>
        <v>315</v>
      </c>
      <c r="B316" s="28" t="s">
        <v>767</v>
      </c>
      <c r="C316" s="30">
        <v>1.2051967592592592E-3</v>
      </c>
      <c r="D316" s="3">
        <f>C316-FR!$C$2</f>
        <v>1.7766203703703694E-4</v>
      </c>
      <c r="E316" s="3">
        <f t="shared" si="9"/>
        <v>3.2407407407402875E-7</v>
      </c>
      <c r="F316" s="4">
        <v>465</v>
      </c>
      <c r="G316" s="32">
        <f>Tableau2[[#This Row],[PP ajustés]]-Tableau2[[#This Row],[PP]]</f>
        <v>-32.150692078915881</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432.84930792108412</v>
      </c>
      <c r="I316" s="4" t="s">
        <v>42</v>
      </c>
      <c r="J316" s="4">
        <v>1969</v>
      </c>
      <c r="K316" s="4" t="s">
        <v>13</v>
      </c>
      <c r="L316" s="4" t="s">
        <v>1510</v>
      </c>
      <c r="M316" s="4" t="s">
        <v>67</v>
      </c>
      <c r="N316" s="5">
        <v>4</v>
      </c>
      <c r="O316" s="5" t="s">
        <v>612</v>
      </c>
      <c r="P316" s="4" t="s">
        <v>174</v>
      </c>
      <c r="Q316" s="50" t="s">
        <v>769</v>
      </c>
    </row>
    <row r="317" spans="1:17" x14ac:dyDescent="0.25">
      <c r="A317" s="11">
        <f t="shared" si="10"/>
        <v>316</v>
      </c>
      <c r="B317" s="28" t="s">
        <v>956</v>
      </c>
      <c r="C317" s="30">
        <v>1.2055439814814815E-3</v>
      </c>
      <c r="D317" s="3">
        <f>C317-FR!$C$2</f>
        <v>1.7800925925925927E-4</v>
      </c>
      <c r="E317" s="3">
        <f t="shared" si="9"/>
        <v>3.4722222222232854E-7</v>
      </c>
      <c r="F317" s="4">
        <v>429</v>
      </c>
      <c r="G317" s="32">
        <f>Tableau2[[#This Row],[PP ajustés]]-Tableau2[[#This Row],[PP]]</f>
        <v>3.6164264309853706</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432.61642643098537</v>
      </c>
      <c r="I317" s="4" t="s">
        <v>42</v>
      </c>
      <c r="J317" s="4">
        <v>2013</v>
      </c>
      <c r="K317" s="4" t="s">
        <v>18</v>
      </c>
      <c r="L317" s="4" t="s">
        <v>1512</v>
      </c>
      <c r="M317" s="4" t="s">
        <v>105</v>
      </c>
      <c r="N317" s="5">
        <v>6</v>
      </c>
      <c r="O317" s="5" t="s">
        <v>532</v>
      </c>
      <c r="P317" s="4" t="s">
        <v>162</v>
      </c>
      <c r="Q317" s="50" t="s">
        <v>982</v>
      </c>
    </row>
    <row r="318" spans="1:17" x14ac:dyDescent="0.25">
      <c r="A318" s="11">
        <f t="shared" si="10"/>
        <v>317</v>
      </c>
      <c r="B318" s="28" t="s">
        <v>99</v>
      </c>
      <c r="C318" s="30">
        <v>1.2057175925925926E-3</v>
      </c>
      <c r="D318" s="3">
        <f>C318-FR!$C$2</f>
        <v>1.7818287037037043E-4</v>
      </c>
      <c r="E318" s="3">
        <f t="shared" si="9"/>
        <v>1.7361111111116427E-7</v>
      </c>
      <c r="F318" s="4">
        <v>433</v>
      </c>
      <c r="G318" s="32">
        <f>Tableau2[[#This Row],[PP ajustés]]-Tableau2[[#This Row],[PP]]</f>
        <v>-0.4458659490371133</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432.55413405096289</v>
      </c>
      <c r="I318" s="4" t="s">
        <v>12</v>
      </c>
      <c r="J318" s="4">
        <v>1994</v>
      </c>
      <c r="K318" s="4" t="s">
        <v>85</v>
      </c>
      <c r="L318" s="4" t="s">
        <v>1508</v>
      </c>
      <c r="M318" s="4" t="s">
        <v>35</v>
      </c>
      <c r="N318" s="5">
        <v>5</v>
      </c>
      <c r="O318" s="5" t="s">
        <v>38</v>
      </c>
      <c r="P318" s="4" t="s">
        <v>166</v>
      </c>
      <c r="Q318" s="50" t="s">
        <v>229</v>
      </c>
    </row>
    <row r="319" spans="1:17" x14ac:dyDescent="0.25">
      <c r="A319" s="11">
        <f t="shared" si="10"/>
        <v>318</v>
      </c>
      <c r="B319" s="28" t="s">
        <v>916</v>
      </c>
      <c r="C319" s="30">
        <v>1.2058217592592593E-3</v>
      </c>
      <c r="D319" s="3">
        <f>C319-FR!$C$2</f>
        <v>1.7828703703703713E-4</v>
      </c>
      <c r="E319" s="3">
        <f t="shared" si="9"/>
        <v>1.0416666666669856E-7</v>
      </c>
      <c r="F319" s="4">
        <v>466</v>
      </c>
      <c r="G319" s="32">
        <f>Tableau2[[#This Row],[PP ajustés]]-Tableau2[[#This Row],[PP]]</f>
        <v>-33.812017964734935</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432.18798203526507</v>
      </c>
      <c r="I319" s="4" t="s">
        <v>22</v>
      </c>
      <c r="J319" s="4">
        <v>2000</v>
      </c>
      <c r="K319" s="4" t="s">
        <v>18</v>
      </c>
      <c r="L319" s="4" t="s">
        <v>1510</v>
      </c>
      <c r="M319" s="4" t="s">
        <v>67</v>
      </c>
      <c r="N319" s="5">
        <v>5</v>
      </c>
      <c r="O319" s="5" t="s">
        <v>58</v>
      </c>
      <c r="P319" s="4" t="s">
        <v>184</v>
      </c>
      <c r="Q319" s="50" t="s">
        <v>929</v>
      </c>
    </row>
    <row r="320" spans="1:17" x14ac:dyDescent="0.25">
      <c r="A320" s="11">
        <f t="shared" si="10"/>
        <v>319</v>
      </c>
      <c r="B320" s="28" t="s">
        <v>1255</v>
      </c>
      <c r="C320" s="30">
        <v>1.2062152777777778E-3</v>
      </c>
      <c r="D320" s="3">
        <f>C320-FR!$C$2</f>
        <v>1.7868055555555562E-4</v>
      </c>
      <c r="E320" s="3">
        <f t="shared" si="9"/>
        <v>3.9351851851849445E-7</v>
      </c>
      <c r="F320" s="4">
        <v>420</v>
      </c>
      <c r="G320" s="32">
        <f>Tableau2[[#This Row],[PP ajustés]]-Tableau2[[#This Row],[PP]]</f>
        <v>11.595380947593583</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431.59538094759358</v>
      </c>
      <c r="I320" s="4" t="s">
        <v>22</v>
      </c>
      <c r="J320" s="4">
        <v>2003</v>
      </c>
      <c r="K320" s="4" t="s">
        <v>18</v>
      </c>
      <c r="L320" s="4" t="s">
        <v>1510</v>
      </c>
      <c r="M320" s="4" t="s">
        <v>19</v>
      </c>
      <c r="N320" s="5">
        <v>6</v>
      </c>
      <c r="O320" s="5" t="s">
        <v>58</v>
      </c>
      <c r="P320" s="4" t="s">
        <v>162</v>
      </c>
      <c r="Q320" s="50" t="s">
        <v>1262</v>
      </c>
    </row>
    <row r="321" spans="1:17" x14ac:dyDescent="0.25">
      <c r="A321" s="11">
        <f t="shared" si="10"/>
        <v>320</v>
      </c>
      <c r="B321" s="28" t="s">
        <v>100</v>
      </c>
      <c r="C321" s="30">
        <v>1.2062152777777778E-3</v>
      </c>
      <c r="D321" s="3">
        <f>C321-FR!$C$2</f>
        <v>1.7868055555555562E-4</v>
      </c>
      <c r="E321" s="3">
        <f t="shared" si="9"/>
        <v>0</v>
      </c>
      <c r="F321" s="4">
        <v>423</v>
      </c>
      <c r="G321" s="32">
        <f>Tableau2[[#This Row],[PP ajustés]]-Tableau2[[#This Row],[PP]]</f>
        <v>8.5953809475935827</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431.59538094759358</v>
      </c>
      <c r="I321" s="4" t="s">
        <v>32</v>
      </c>
      <c r="J321" s="4">
        <v>2004</v>
      </c>
      <c r="K321" s="4" t="s">
        <v>18</v>
      </c>
      <c r="L321" s="4" t="s">
        <v>1512</v>
      </c>
      <c r="M321" s="4" t="s">
        <v>14</v>
      </c>
      <c r="N321" s="5">
        <v>6</v>
      </c>
      <c r="O321" s="5" t="s">
        <v>38</v>
      </c>
      <c r="P321" s="4" t="s">
        <v>166</v>
      </c>
      <c r="Q321" s="50" t="s">
        <v>230</v>
      </c>
    </row>
    <row r="322" spans="1:17" x14ac:dyDescent="0.25">
      <c r="A322" s="11">
        <f t="shared" si="10"/>
        <v>321</v>
      </c>
      <c r="B322" s="28" t="s">
        <v>1145</v>
      </c>
      <c r="C322" s="30">
        <v>1.206261574074074E-3</v>
      </c>
      <c r="D322" s="3">
        <f>C322-FR!$C$2</f>
        <v>1.7872685185185179E-4</v>
      </c>
      <c r="E322" s="3">
        <f t="shared" ref="E322:E385" si="11">C322-$C321</f>
        <v>4.6296296296165912E-8</v>
      </c>
      <c r="F322" s="4">
        <v>451</v>
      </c>
      <c r="G322" s="32">
        <f>Tableau2[[#This Row],[PP ajustés]]-Tableau2[[#This Row],[PP]]</f>
        <v>-19.421183674927704</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431.5788163250723</v>
      </c>
      <c r="I322" s="4" t="s">
        <v>42</v>
      </c>
      <c r="J322" s="4">
        <v>2005</v>
      </c>
      <c r="K322" s="4" t="s">
        <v>18</v>
      </c>
      <c r="L322" s="4" t="s">
        <v>1510</v>
      </c>
      <c r="M322" s="4" t="s">
        <v>67</v>
      </c>
      <c r="N322" s="5">
        <v>5</v>
      </c>
      <c r="O322" s="5" t="s">
        <v>58</v>
      </c>
      <c r="P322" s="4" t="s">
        <v>174</v>
      </c>
      <c r="Q322" s="50" t="s">
        <v>1155</v>
      </c>
    </row>
    <row r="323" spans="1:17" x14ac:dyDescent="0.25">
      <c r="A323" s="11">
        <f t="shared" si="10"/>
        <v>322</v>
      </c>
      <c r="B323" s="28" t="s">
        <v>1082</v>
      </c>
      <c r="C323" s="30">
        <v>1.2068402777777778E-3</v>
      </c>
      <c r="D323" s="3">
        <f>C323-FR!$C$2</f>
        <v>1.793055555555556E-4</v>
      </c>
      <c r="E323" s="3">
        <f t="shared" si="11"/>
        <v>5.7870370370380862E-7</v>
      </c>
      <c r="F323" s="4">
        <v>405</v>
      </c>
      <c r="G323" s="32">
        <f>Tableau2[[#This Row],[PP ajustés]]-Tableau2[[#This Row],[PP]]</f>
        <v>26.846789463763685</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431.84678946376368</v>
      </c>
      <c r="I323" s="4" t="s">
        <v>12</v>
      </c>
      <c r="J323" s="4">
        <v>2001</v>
      </c>
      <c r="K323" s="4" t="s">
        <v>18</v>
      </c>
      <c r="L323" s="4" t="s">
        <v>1512</v>
      </c>
      <c r="M323" s="4" t="s">
        <v>105</v>
      </c>
      <c r="N323" s="5">
        <v>6</v>
      </c>
      <c r="O323" s="5" t="s">
        <v>38</v>
      </c>
      <c r="P323" s="12" t="s">
        <v>162</v>
      </c>
      <c r="Q323" s="50" t="s">
        <v>1090</v>
      </c>
    </row>
    <row r="324" spans="1:17" x14ac:dyDescent="0.25">
      <c r="A324" s="11">
        <f t="shared" ref="A324:A387" si="12">A323+1</f>
        <v>323</v>
      </c>
      <c r="B324" s="28" t="s">
        <v>844</v>
      </c>
      <c r="C324" s="30">
        <v>1.2069212962962964E-3</v>
      </c>
      <c r="D324" s="3">
        <f>C324-FR!$C$2</f>
        <v>1.7938657407407421E-4</v>
      </c>
      <c r="E324" s="3">
        <f t="shared" si="11"/>
        <v>8.1018518518615606E-8</v>
      </c>
      <c r="F324" s="4">
        <v>410</v>
      </c>
      <c r="G324" s="32">
        <f>Tableau2[[#This Row],[PP ajustés]]-Tableau2[[#This Row],[PP]]</f>
        <v>21.78061401554271</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431.78061401554271</v>
      </c>
      <c r="I324" s="4" t="s">
        <v>22</v>
      </c>
      <c r="J324" s="4">
        <v>1991</v>
      </c>
      <c r="K324" s="4" t="s">
        <v>18</v>
      </c>
      <c r="L324" s="4" t="s">
        <v>1510</v>
      </c>
      <c r="M324" s="4" t="s">
        <v>35</v>
      </c>
      <c r="N324" s="5">
        <v>5</v>
      </c>
      <c r="O324" s="5" t="s">
        <v>141</v>
      </c>
      <c r="P324" s="4" t="s">
        <v>162</v>
      </c>
      <c r="Q324" s="50" t="s">
        <v>849</v>
      </c>
    </row>
    <row r="325" spans="1:17" x14ac:dyDescent="0.25">
      <c r="A325" s="11">
        <f t="shared" si="12"/>
        <v>324</v>
      </c>
      <c r="B325" s="28" t="s">
        <v>1452</v>
      </c>
      <c r="C325" s="30">
        <v>1.2072337962962963E-3</v>
      </c>
      <c r="D325" s="3">
        <f>C325-FR!$C$2</f>
        <v>1.7969907407407409E-4</v>
      </c>
      <c r="E325" s="3">
        <f t="shared" si="11"/>
        <v>3.1249999999987885E-7</v>
      </c>
      <c r="F325" s="4">
        <v>428</v>
      </c>
      <c r="G325" s="32">
        <f>Tableau2[[#This Row],[PP ajustés]]-Tableau2[[#This Row],[PP]]</f>
        <v>2.9928693015676231</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430.99286930156762</v>
      </c>
      <c r="I325" s="4" t="s">
        <v>22</v>
      </c>
      <c r="J325" s="4">
        <v>1998</v>
      </c>
      <c r="K325" s="4" t="s">
        <v>18</v>
      </c>
      <c r="L325" s="4" t="s">
        <v>1508</v>
      </c>
      <c r="M325" s="4" t="s">
        <v>35</v>
      </c>
      <c r="N325" s="5">
        <v>6</v>
      </c>
      <c r="O325" s="5" t="s">
        <v>532</v>
      </c>
      <c r="P325" s="4" t="s">
        <v>166</v>
      </c>
      <c r="Q325" s="50" t="s">
        <v>1465</v>
      </c>
    </row>
    <row r="326" spans="1:17" x14ac:dyDescent="0.25">
      <c r="A326" s="11">
        <f t="shared" si="12"/>
        <v>325</v>
      </c>
      <c r="B326" s="28" t="s">
        <v>720</v>
      </c>
      <c r="C326" s="30">
        <v>1.2073495370370369E-3</v>
      </c>
      <c r="D326" s="3">
        <f>C326-FR!$C$2</f>
        <v>1.7981481481481472E-4</v>
      </c>
      <c r="E326" s="3">
        <f t="shared" si="11"/>
        <v>1.1574074074063162E-7</v>
      </c>
      <c r="F326" s="4">
        <v>406</v>
      </c>
      <c r="G326" s="32">
        <f>Tableau2[[#This Row],[PP ajustés]]-Tableau2[[#This Row],[PP]]</f>
        <v>25.130287246477906</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431.13028724647791</v>
      </c>
      <c r="I326" s="4" t="s">
        <v>12</v>
      </c>
      <c r="J326" s="4">
        <v>2011</v>
      </c>
      <c r="K326" s="4" t="s">
        <v>18</v>
      </c>
      <c r="L326" s="4" t="s">
        <v>1510</v>
      </c>
      <c r="M326" s="4" t="s">
        <v>67</v>
      </c>
      <c r="N326" s="5">
        <v>6</v>
      </c>
      <c r="O326" s="5" t="s">
        <v>36</v>
      </c>
      <c r="P326" s="4" t="s">
        <v>162</v>
      </c>
      <c r="Q326" s="50" t="s">
        <v>722</v>
      </c>
    </row>
    <row r="327" spans="1:17" x14ac:dyDescent="0.25">
      <c r="A327" s="11">
        <f t="shared" si="12"/>
        <v>326</v>
      </c>
      <c r="B327" s="28" t="s">
        <v>101</v>
      </c>
      <c r="C327" s="30">
        <v>1.2075578703703703E-3</v>
      </c>
      <c r="D327" s="3">
        <f>C327-FR!$C$2</f>
        <v>1.8002314814814812E-4</v>
      </c>
      <c r="E327" s="3">
        <f t="shared" si="11"/>
        <v>2.0833333333339712E-7</v>
      </c>
      <c r="F327" s="4">
        <v>433</v>
      </c>
      <c r="G327" s="32">
        <f>Tableau2[[#This Row],[PP ajustés]]-Tableau2[[#This Row],[PP]]</f>
        <v>-2.8902513691136278</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430.10974863088637</v>
      </c>
      <c r="I327" s="4" t="s">
        <v>12</v>
      </c>
      <c r="J327" s="4">
        <v>1995</v>
      </c>
      <c r="K327" s="4" t="s">
        <v>85</v>
      </c>
      <c r="L327" s="4" t="s">
        <v>1508</v>
      </c>
      <c r="M327" s="4" t="s">
        <v>35</v>
      </c>
      <c r="N327" s="5">
        <v>5</v>
      </c>
      <c r="O327" s="5" t="s">
        <v>38</v>
      </c>
      <c r="P327" s="4" t="s">
        <v>166</v>
      </c>
      <c r="Q327" s="50" t="s">
        <v>231</v>
      </c>
    </row>
    <row r="328" spans="1:17" x14ac:dyDescent="0.25">
      <c r="A328" s="11">
        <f t="shared" si="12"/>
        <v>327</v>
      </c>
      <c r="B328" s="28" t="s">
        <v>531</v>
      </c>
      <c r="C328" s="30">
        <v>1.2078240740740741E-3</v>
      </c>
      <c r="D328" s="3">
        <f>C328-FR!$C$2</f>
        <v>1.8028935185185183E-4</v>
      </c>
      <c r="E328" s="3">
        <f t="shared" si="11"/>
        <v>2.6620370370371294E-7</v>
      </c>
      <c r="F328" s="4">
        <v>472</v>
      </c>
      <c r="G328" s="32">
        <f>Tableau2[[#This Row],[PP ajustés]]-Tableau2[[#This Row],[PP]]</f>
        <v>-42.317785205133646</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429.68221479486635</v>
      </c>
      <c r="I328" s="4" t="s">
        <v>25</v>
      </c>
      <c r="J328" s="4">
        <v>1990</v>
      </c>
      <c r="K328" s="4" t="s">
        <v>18</v>
      </c>
      <c r="L328" s="4" t="s">
        <v>1510</v>
      </c>
      <c r="M328" s="4" t="s">
        <v>35</v>
      </c>
      <c r="N328" s="5">
        <v>6</v>
      </c>
      <c r="O328" s="5" t="s">
        <v>532</v>
      </c>
      <c r="P328" s="4" t="s">
        <v>174</v>
      </c>
      <c r="Q328" s="50" t="s">
        <v>533</v>
      </c>
    </row>
    <row r="329" spans="1:17" x14ac:dyDescent="0.25">
      <c r="A329" s="11">
        <f t="shared" si="12"/>
        <v>328</v>
      </c>
      <c r="B329" s="28" t="s">
        <v>1558</v>
      </c>
      <c r="C329" s="30">
        <v>1.2081597222222222E-3</v>
      </c>
      <c r="D329" s="3">
        <f>C329-FR!$C$2</f>
        <v>1.8062500000000001E-4</v>
      </c>
      <c r="E329" s="3">
        <f t="shared" si="11"/>
        <v>3.3564814814817864E-7</v>
      </c>
      <c r="F329" s="4">
        <v>467</v>
      </c>
      <c r="G329" s="32">
        <f>Tableau2[[#This Row],[PP ajustés]]-Tableau2[[#This Row],[PP]]</f>
        <v>-37.804743177641171</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429.19525682235883</v>
      </c>
      <c r="I329" s="4" t="s">
        <v>42</v>
      </c>
      <c r="J329" s="4">
        <v>1970</v>
      </c>
      <c r="K329" s="4" t="s">
        <v>13</v>
      </c>
      <c r="L329" s="4" t="s">
        <v>1510</v>
      </c>
      <c r="M329" s="4" t="s">
        <v>14</v>
      </c>
      <c r="N329" s="5" t="s">
        <v>151</v>
      </c>
      <c r="O329" s="5" t="s">
        <v>612</v>
      </c>
      <c r="P329" s="4" t="s">
        <v>166</v>
      </c>
      <c r="Q329" s="50" t="s">
        <v>1559</v>
      </c>
    </row>
    <row r="330" spans="1:17" x14ac:dyDescent="0.25">
      <c r="A330" s="11">
        <f t="shared" si="12"/>
        <v>329</v>
      </c>
      <c r="B330" s="28" t="s">
        <v>102</v>
      </c>
      <c r="C330" s="30">
        <v>1.2083217592592595E-3</v>
      </c>
      <c r="D330" s="3">
        <f>C330-FR!$C$2</f>
        <v>1.8078703703703724E-4</v>
      </c>
      <c r="E330" s="3">
        <f t="shared" si="11"/>
        <v>1.6203703703723121E-7</v>
      </c>
      <c r="F330" s="4">
        <v>428</v>
      </c>
      <c r="G330" s="32">
        <f>Tableau2[[#This Row],[PP ajustés]]-Tableau2[[#This Row],[PP]]</f>
        <v>0.96650762038024141</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428.96650762038024</v>
      </c>
      <c r="I330" s="4" t="s">
        <v>22</v>
      </c>
      <c r="J330" s="4">
        <v>2010</v>
      </c>
      <c r="K330" s="4" t="s">
        <v>18</v>
      </c>
      <c r="L330" s="4" t="s">
        <v>1508</v>
      </c>
      <c r="M330" s="4" t="s">
        <v>103</v>
      </c>
      <c r="N330" s="5">
        <v>6</v>
      </c>
      <c r="O330" s="5" t="s">
        <v>38</v>
      </c>
      <c r="P330" s="4" t="s">
        <v>166</v>
      </c>
      <c r="Q330" s="50" t="s">
        <v>232</v>
      </c>
    </row>
    <row r="331" spans="1:17" x14ac:dyDescent="0.25">
      <c r="A331" s="11">
        <f t="shared" si="12"/>
        <v>330</v>
      </c>
      <c r="B331" t="s">
        <v>1222</v>
      </c>
      <c r="C331" s="3">
        <v>1.2088310185185186E-3</v>
      </c>
      <c r="D331" s="3">
        <f>C331-FR!$C$2</f>
        <v>1.8129629629629637E-4</v>
      </c>
      <c r="E331" s="3">
        <f t="shared" si="11"/>
        <v>5.0925925925912607E-7</v>
      </c>
      <c r="F331" s="4">
        <v>438</v>
      </c>
      <c r="G331" s="35">
        <f>Tableau2[[#This Row],[PP ajustés]]-Tableau2[[#This Row],[PP]]</f>
        <v>-9.3137325690154853</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428.68626743098451</v>
      </c>
      <c r="I331" s="4" t="s">
        <v>12</v>
      </c>
      <c r="J331" s="4">
        <v>1998</v>
      </c>
      <c r="K331" s="4" t="s">
        <v>18</v>
      </c>
      <c r="L331" s="4" t="s">
        <v>1510</v>
      </c>
      <c r="M331" s="4" t="s">
        <v>67</v>
      </c>
      <c r="N331" s="5">
        <v>5</v>
      </c>
      <c r="O331" s="5" t="s">
        <v>58</v>
      </c>
      <c r="P331" s="4" t="s">
        <v>166</v>
      </c>
      <c r="Q331" s="50" t="s">
        <v>1228</v>
      </c>
    </row>
    <row r="332" spans="1:17" x14ac:dyDescent="0.25">
      <c r="A332" s="11">
        <f t="shared" si="12"/>
        <v>331</v>
      </c>
      <c r="B332" s="28" t="s">
        <v>1203</v>
      </c>
      <c r="C332" s="30">
        <v>1.2091550925925926E-3</v>
      </c>
      <c r="D332" s="3">
        <f>C332-FR!$C$2</f>
        <v>1.816203703703704E-4</v>
      </c>
      <c r="E332" s="3">
        <f t="shared" si="11"/>
        <v>3.2407407407402875E-7</v>
      </c>
      <c r="F332" s="4">
        <v>407</v>
      </c>
      <c r="G332" s="32">
        <f>Tableau2[[#This Row],[PP ajustés]]-Tableau2[[#This Row],[PP]]</f>
        <v>20.969982087483743</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427.96998208748374</v>
      </c>
      <c r="I332" s="4" t="s">
        <v>12</v>
      </c>
      <c r="J332" s="4">
        <v>1995</v>
      </c>
      <c r="K332" s="4" t="s">
        <v>85</v>
      </c>
      <c r="L332" s="4" t="s">
        <v>1512</v>
      </c>
      <c r="M332" s="4" t="s">
        <v>67</v>
      </c>
      <c r="N332" s="5">
        <v>5</v>
      </c>
      <c r="O332" s="5" t="s">
        <v>23</v>
      </c>
      <c r="P332" s="4" t="s">
        <v>162</v>
      </c>
      <c r="Q332" s="50" t="s">
        <v>1206</v>
      </c>
    </row>
    <row r="333" spans="1:17" x14ac:dyDescent="0.25">
      <c r="A333" s="11">
        <f t="shared" si="12"/>
        <v>332</v>
      </c>
      <c r="B333" s="28" t="s">
        <v>506</v>
      </c>
      <c r="C333" s="30">
        <v>1.2092129629629629E-3</v>
      </c>
      <c r="D333" s="3">
        <f>C333-FR!$C$2</f>
        <v>1.8167824074074071E-4</v>
      </c>
      <c r="E333" s="3">
        <f t="shared" si="11"/>
        <v>5.787037037031581E-8</v>
      </c>
      <c r="F333" s="4">
        <v>395</v>
      </c>
      <c r="G333" s="32">
        <f>Tableau2[[#This Row],[PP ajustés]]-Tableau2[[#This Row],[PP]]</f>
        <v>32.949500350908465</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427.94950035090847</v>
      </c>
      <c r="I333" s="4" t="s">
        <v>108</v>
      </c>
      <c r="J333" s="4">
        <v>1999</v>
      </c>
      <c r="K333" s="4" t="s">
        <v>13</v>
      </c>
      <c r="L333" s="4" t="s">
        <v>1509</v>
      </c>
      <c r="M333" s="4" t="s">
        <v>67</v>
      </c>
      <c r="N333" s="5">
        <v>6</v>
      </c>
      <c r="O333" s="5" t="s">
        <v>23</v>
      </c>
      <c r="P333" s="4" t="s">
        <v>162</v>
      </c>
      <c r="Q333" s="50" t="s">
        <v>514</v>
      </c>
    </row>
    <row r="334" spans="1:17" x14ac:dyDescent="0.25">
      <c r="A334" s="11">
        <f t="shared" si="12"/>
        <v>333</v>
      </c>
      <c r="B334" s="28" t="s">
        <v>104</v>
      </c>
      <c r="C334" s="30">
        <v>1.2092708333333335E-3</v>
      </c>
      <c r="D334" s="3">
        <f>C334-FR!$C$2</f>
        <v>1.8173611111111125E-4</v>
      </c>
      <c r="E334" s="3">
        <f t="shared" si="11"/>
        <v>5.7870370370532651E-8</v>
      </c>
      <c r="F334" s="4">
        <v>424</v>
      </c>
      <c r="G334" s="32">
        <f>Tableau2[[#This Row],[PP ajustés]]-Tableau2[[#This Row],[PP]]</f>
        <v>3.7261919237270718</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427.72619192372707</v>
      </c>
      <c r="I334" s="4" t="s">
        <v>22</v>
      </c>
      <c r="J334" s="4">
        <v>2003</v>
      </c>
      <c r="K334" s="4" t="s">
        <v>18</v>
      </c>
      <c r="L334" s="4" t="s">
        <v>1508</v>
      </c>
      <c r="M334" s="4" t="s">
        <v>105</v>
      </c>
      <c r="N334" s="5">
        <v>6</v>
      </c>
      <c r="O334" s="5" t="s">
        <v>38</v>
      </c>
      <c r="P334" s="4" t="s">
        <v>166</v>
      </c>
      <c r="Q334" s="50" t="s">
        <v>233</v>
      </c>
    </row>
    <row r="335" spans="1:17" x14ac:dyDescent="0.25">
      <c r="A335" s="11">
        <f t="shared" si="12"/>
        <v>334</v>
      </c>
      <c r="B335" s="28" t="s">
        <v>820</v>
      </c>
      <c r="C335" s="30">
        <v>1.2095601851851853E-3</v>
      </c>
      <c r="D335" s="3">
        <f>C335-FR!$C$2</f>
        <v>1.8202546296296304E-4</v>
      </c>
      <c r="E335" s="3">
        <f t="shared" si="11"/>
        <v>2.8935185185179589E-7</v>
      </c>
      <c r="F335" s="4">
        <v>414</v>
      </c>
      <c r="G335" s="32">
        <f>Tableau2[[#This Row],[PP ajustés]]-Tableau2[[#This Row],[PP]]</f>
        <v>14.070818505717455</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428.07081850571745</v>
      </c>
      <c r="I335" s="4" t="s">
        <v>12</v>
      </c>
      <c r="J335" s="4">
        <v>2004</v>
      </c>
      <c r="K335" s="4" t="s">
        <v>18</v>
      </c>
      <c r="L335" s="4" t="s">
        <v>1510</v>
      </c>
      <c r="M335" s="4" t="s">
        <v>821</v>
      </c>
      <c r="N335" s="5">
        <v>6</v>
      </c>
      <c r="O335" s="5" t="s">
        <v>58</v>
      </c>
      <c r="P335" s="12" t="s">
        <v>162</v>
      </c>
      <c r="Q335" s="50" t="s">
        <v>822</v>
      </c>
    </row>
    <row r="336" spans="1:17" x14ac:dyDescent="0.25">
      <c r="A336" s="11">
        <f t="shared" si="12"/>
        <v>335</v>
      </c>
      <c r="B336" s="28" t="s">
        <v>718</v>
      </c>
      <c r="C336" s="30">
        <v>1.2097106481481481E-3</v>
      </c>
      <c r="D336" s="3">
        <f>C336-FR!$C$2</f>
        <v>1.8217592592592591E-4</v>
      </c>
      <c r="E336" s="3">
        <f t="shared" si="11"/>
        <v>1.5046296296286447E-7</v>
      </c>
      <c r="F336" s="4">
        <v>407</v>
      </c>
      <c r="G336" s="32">
        <f>Tableau2[[#This Row],[PP ajustés]]-Tableau2[[#This Row],[PP]]</f>
        <v>21.017575357193607</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428.01757535719361</v>
      </c>
      <c r="I336" s="4" t="s">
        <v>12</v>
      </c>
      <c r="J336" s="4">
        <v>2012</v>
      </c>
      <c r="K336" s="4" t="s">
        <v>18</v>
      </c>
      <c r="L336" s="4" t="s">
        <v>1510</v>
      </c>
      <c r="M336" s="4" t="s">
        <v>67</v>
      </c>
      <c r="N336" s="5">
        <v>6</v>
      </c>
      <c r="O336" s="5" t="s">
        <v>36</v>
      </c>
      <c r="P336" s="4" t="s">
        <v>162</v>
      </c>
      <c r="Q336" s="50" t="s">
        <v>722</v>
      </c>
    </row>
    <row r="337" spans="1:17" x14ac:dyDescent="0.25">
      <c r="A337" s="11">
        <f t="shared" si="12"/>
        <v>336</v>
      </c>
      <c r="B337" s="28" t="s">
        <v>106</v>
      </c>
      <c r="C337" s="30">
        <v>1.2101388888888889E-3</v>
      </c>
      <c r="D337" s="3">
        <f>C337-FR!$C$2</f>
        <v>1.8260416666666664E-4</v>
      </c>
      <c r="E337" s="3">
        <f t="shared" si="11"/>
        <v>4.2824074074072731E-7</v>
      </c>
      <c r="F337" s="4">
        <v>423</v>
      </c>
      <c r="G337" s="32">
        <f>Tableau2[[#This Row],[PP ajustés]]-Tableau2[[#This Row],[PP]]</f>
        <v>4.4463928567602693</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427.44639285676027</v>
      </c>
      <c r="I337" s="4" t="s">
        <v>22</v>
      </c>
      <c r="J337" s="4">
        <v>2003</v>
      </c>
      <c r="K337" s="4" t="s">
        <v>18</v>
      </c>
      <c r="L337" s="4" t="s">
        <v>1508</v>
      </c>
      <c r="M337" s="4" t="s">
        <v>105</v>
      </c>
      <c r="N337" s="5">
        <v>6</v>
      </c>
      <c r="O337" s="5" t="s">
        <v>38</v>
      </c>
      <c r="P337" s="4" t="s">
        <v>166</v>
      </c>
      <c r="Q337" s="50" t="s">
        <v>234</v>
      </c>
    </row>
    <row r="338" spans="1:17" x14ac:dyDescent="0.25">
      <c r="A338" s="11">
        <f t="shared" si="12"/>
        <v>337</v>
      </c>
      <c r="B338" t="s">
        <v>412</v>
      </c>
      <c r="C338" s="3">
        <v>1.2104513888888889E-3</v>
      </c>
      <c r="D338" s="3">
        <f>C338-FR!$C$2</f>
        <v>1.8291666666666673E-4</v>
      </c>
      <c r="E338" s="3">
        <f t="shared" si="11"/>
        <v>3.1250000000009569E-7</v>
      </c>
      <c r="F338" s="4">
        <v>388</v>
      </c>
      <c r="G338" s="35">
        <f>Tableau2[[#This Row],[PP ajustés]]-Tableau2[[#This Row],[PP]]</f>
        <v>39.597819010091655</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427.59781901009165</v>
      </c>
      <c r="I338" s="4" t="s">
        <v>25</v>
      </c>
      <c r="J338" s="4">
        <v>2011</v>
      </c>
      <c r="K338" s="4" t="s">
        <v>18</v>
      </c>
      <c r="L338" s="4" t="s">
        <v>1508</v>
      </c>
      <c r="M338" s="4" t="s">
        <v>19</v>
      </c>
      <c r="N338" s="5">
        <v>6</v>
      </c>
      <c r="O338" s="5" t="s">
        <v>141</v>
      </c>
      <c r="P338" s="12" t="s">
        <v>162</v>
      </c>
      <c r="Q338" s="50" t="s">
        <v>413</v>
      </c>
    </row>
    <row r="339" spans="1:17" x14ac:dyDescent="0.25">
      <c r="A339" s="11">
        <f t="shared" si="12"/>
        <v>338</v>
      </c>
      <c r="B339" s="28" t="s">
        <v>1129</v>
      </c>
      <c r="C339" s="30">
        <v>1.2104513888888889E-3</v>
      </c>
      <c r="D339" s="3">
        <f>C339-FR!$C$2</f>
        <v>1.8291666666666673E-4</v>
      </c>
      <c r="E339" s="3">
        <f t="shared" si="11"/>
        <v>0</v>
      </c>
      <c r="F339" s="4">
        <v>435</v>
      </c>
      <c r="G339" s="32">
        <f>Tableau2[[#This Row],[PP ajustés]]-Tableau2[[#This Row],[PP]]</f>
        <v>-7.4021809899083451</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427.59781901009165</v>
      </c>
      <c r="I339" s="4" t="s">
        <v>12</v>
      </c>
      <c r="J339" s="4">
        <v>1996</v>
      </c>
      <c r="K339" s="4" t="s">
        <v>18</v>
      </c>
      <c r="L339" s="4" t="s">
        <v>1509</v>
      </c>
      <c r="M339" s="4" t="s">
        <v>73</v>
      </c>
      <c r="N339" s="5">
        <v>5</v>
      </c>
      <c r="O339" s="5" t="s">
        <v>58</v>
      </c>
      <c r="P339" s="4" t="s">
        <v>166</v>
      </c>
      <c r="Q339" s="50" t="s">
        <v>1138</v>
      </c>
    </row>
    <row r="340" spans="1:17" x14ac:dyDescent="0.25">
      <c r="A340" s="11">
        <f t="shared" si="12"/>
        <v>339</v>
      </c>
      <c r="B340" s="28" t="s">
        <v>1257</v>
      </c>
      <c r="C340" s="30">
        <v>1.2106250000000001E-3</v>
      </c>
      <c r="D340" s="3">
        <f>C340-FR!$C$2</f>
        <v>1.830902777777779E-4</v>
      </c>
      <c r="E340" s="3">
        <f t="shared" si="11"/>
        <v>1.7361111111116427E-7</v>
      </c>
      <c r="F340" s="4">
        <v>449</v>
      </c>
      <c r="G340" s="32">
        <f>Tableau2[[#This Row],[PP ajustés]]-Tableau2[[#This Row],[PP]]</f>
        <v>-21.463501161280192</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427.53649883871981</v>
      </c>
      <c r="I340" s="4" t="s">
        <v>22</v>
      </c>
      <c r="J340" s="4">
        <v>1998</v>
      </c>
      <c r="K340" s="4" t="s">
        <v>18</v>
      </c>
      <c r="L340" s="4" t="s">
        <v>1510</v>
      </c>
      <c r="M340" s="4" t="s">
        <v>93</v>
      </c>
      <c r="N340" s="5">
        <v>5</v>
      </c>
      <c r="O340" s="5" t="s">
        <v>58</v>
      </c>
      <c r="P340" s="4" t="s">
        <v>174</v>
      </c>
      <c r="Q340" s="50" t="s">
        <v>1263</v>
      </c>
    </row>
    <row r="341" spans="1:17" x14ac:dyDescent="0.25">
      <c r="A341" s="11">
        <f t="shared" si="12"/>
        <v>340</v>
      </c>
      <c r="B341" s="28" t="s">
        <v>1572</v>
      </c>
      <c r="C341" s="30">
        <v>1.2112731481481482E-3</v>
      </c>
      <c r="D341" s="3">
        <f>C341-FR!$C$2</f>
        <v>1.8373842592592595E-4</v>
      </c>
      <c r="E341" s="3">
        <f t="shared" si="11"/>
        <v>6.4814814814805749E-7</v>
      </c>
      <c r="F341" s="4">
        <v>468</v>
      </c>
      <c r="G341" s="32">
        <f>Tableau2[[#This Row],[PP ajustés]]-Tableau2[[#This Row],[PP]]</f>
        <v>-40.554962184914075</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427.44503781508593</v>
      </c>
      <c r="I341" s="4" t="s">
        <v>42</v>
      </c>
      <c r="J341" s="4">
        <v>1970</v>
      </c>
      <c r="K341" s="4" t="s">
        <v>13</v>
      </c>
      <c r="L341" s="4" t="s">
        <v>1510</v>
      </c>
      <c r="M341" s="4" t="s">
        <v>14</v>
      </c>
      <c r="N341" s="5" t="s">
        <v>151</v>
      </c>
      <c r="O341" s="5" t="s">
        <v>612</v>
      </c>
      <c r="P341" s="4" t="s">
        <v>184</v>
      </c>
      <c r="Q341" s="50" t="s">
        <v>1575</v>
      </c>
    </row>
    <row r="342" spans="1:17" x14ac:dyDescent="0.25">
      <c r="A342" s="11">
        <f t="shared" si="12"/>
        <v>341</v>
      </c>
      <c r="B342" s="28" t="s">
        <v>827</v>
      </c>
      <c r="C342" s="30">
        <v>1.2113078703703702E-3</v>
      </c>
      <c r="D342" s="3">
        <f>C342-FR!$C$2</f>
        <v>1.8377314814814797E-4</v>
      </c>
      <c r="E342" s="3">
        <f t="shared" si="11"/>
        <v>3.4722222222016014E-8</v>
      </c>
      <c r="F342" s="4">
        <v>474</v>
      </c>
      <c r="G342" s="32">
        <f>Tableau2[[#This Row],[PP ajustés]]-Tableau2[[#This Row],[PP]]</f>
        <v>-46.567214925900657</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427.43278507409934</v>
      </c>
      <c r="I342" s="4" t="s">
        <v>42</v>
      </c>
      <c r="J342" s="4">
        <v>2002</v>
      </c>
      <c r="K342" s="4" t="s">
        <v>18</v>
      </c>
      <c r="L342" s="4" t="s">
        <v>1510</v>
      </c>
      <c r="M342" s="4" t="s">
        <v>821</v>
      </c>
      <c r="N342" s="5">
        <v>6</v>
      </c>
      <c r="O342" s="5" t="s">
        <v>510</v>
      </c>
      <c r="P342" s="4" t="s">
        <v>184</v>
      </c>
      <c r="Q342" s="50" t="s">
        <v>828</v>
      </c>
    </row>
    <row r="343" spans="1:17" x14ac:dyDescent="0.25">
      <c r="A343" s="11">
        <f t="shared" si="12"/>
        <v>342</v>
      </c>
      <c r="B343" s="28" t="s">
        <v>1636</v>
      </c>
      <c r="C343" s="30">
        <v>1.2119675925925924E-3</v>
      </c>
      <c r="D343" s="3">
        <f>C343-FR!$C$2</f>
        <v>1.8443287037037018E-4</v>
      </c>
      <c r="E343" s="3">
        <f t="shared" si="11"/>
        <v>6.5972222222220739E-7</v>
      </c>
      <c r="F343" s="4">
        <v>411</v>
      </c>
      <c r="G343" s="32">
        <f>Tableau2[[#This Row],[PP ajustés]]-Tableau2[[#This Row],[PP]]</f>
        <v>17.270108624084969</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428.27010862408497</v>
      </c>
      <c r="I343" s="4" t="s">
        <v>12</v>
      </c>
      <c r="J343" s="4">
        <v>1998</v>
      </c>
      <c r="K343" s="4" t="s">
        <v>1638</v>
      </c>
      <c r="L343" s="4" t="s">
        <v>1510</v>
      </c>
      <c r="M343" s="4" t="s">
        <v>67</v>
      </c>
      <c r="N343" s="5" t="s">
        <v>1519</v>
      </c>
      <c r="O343" s="5" t="s">
        <v>532</v>
      </c>
      <c r="P343" s="62" t="s">
        <v>162</v>
      </c>
      <c r="Q343" s="50" t="s">
        <v>1639</v>
      </c>
    </row>
    <row r="344" spans="1:17" x14ac:dyDescent="0.25">
      <c r="A344" s="11">
        <f t="shared" si="12"/>
        <v>343</v>
      </c>
      <c r="B344" s="28" t="s">
        <v>794</v>
      </c>
      <c r="C344" s="30">
        <v>1.2121643518518519E-3</v>
      </c>
      <c r="D344" s="3">
        <f>C344-FR!$C$2</f>
        <v>1.8462962962962964E-4</v>
      </c>
      <c r="E344" s="3">
        <f t="shared" si="11"/>
        <v>1.9675925925946407E-7</v>
      </c>
      <c r="F344" s="4">
        <v>415</v>
      </c>
      <c r="G344" s="32">
        <f>Tableau2[[#This Row],[PP ajustés]]-Tableau2[[#This Row],[PP]]</f>
        <v>13.388329145023931</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428.38832914502393</v>
      </c>
      <c r="I344" s="4" t="s">
        <v>25</v>
      </c>
      <c r="J344" s="4">
        <v>2013</v>
      </c>
      <c r="K344" s="4" t="s">
        <v>18</v>
      </c>
      <c r="L344" s="4" t="s">
        <v>1508</v>
      </c>
      <c r="M344" s="4" t="s">
        <v>788</v>
      </c>
      <c r="N344" s="5">
        <v>6</v>
      </c>
      <c r="O344" s="5" t="s">
        <v>58</v>
      </c>
      <c r="P344" s="4" t="s">
        <v>162</v>
      </c>
      <c r="Q344" s="50" t="s">
        <v>795</v>
      </c>
    </row>
    <row r="345" spans="1:17" x14ac:dyDescent="0.25">
      <c r="A345" s="11">
        <f t="shared" si="12"/>
        <v>344</v>
      </c>
      <c r="B345" s="28" t="s">
        <v>456</v>
      </c>
      <c r="C345" s="30">
        <v>1.2122800925925927E-3</v>
      </c>
      <c r="D345" s="3">
        <f>C345-FR!$C$2</f>
        <v>1.8474537037037049E-4</v>
      </c>
      <c r="E345" s="3">
        <f t="shared" si="11"/>
        <v>1.1574074074084846E-7</v>
      </c>
      <c r="F345" s="4">
        <v>403</v>
      </c>
      <c r="G345" s="32">
        <f>Tableau2[[#This Row],[PP ajustés]]-Tableau2[[#This Row],[PP]]</f>
        <v>25.347429370423185</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428.34742937042319</v>
      </c>
      <c r="I345" s="4" t="s">
        <v>108</v>
      </c>
      <c r="J345" s="4">
        <v>2011</v>
      </c>
      <c r="K345" s="4" t="s">
        <v>18</v>
      </c>
      <c r="L345" s="4" t="s">
        <v>1512</v>
      </c>
      <c r="M345" s="4" t="s">
        <v>105</v>
      </c>
      <c r="N345" s="5">
        <v>6</v>
      </c>
      <c r="O345" s="5" t="s">
        <v>38</v>
      </c>
      <c r="P345" s="12" t="s">
        <v>162</v>
      </c>
      <c r="Q345" s="50" t="s">
        <v>468</v>
      </c>
    </row>
    <row r="346" spans="1:17" x14ac:dyDescent="0.25">
      <c r="A346" s="11">
        <f t="shared" si="12"/>
        <v>345</v>
      </c>
      <c r="B346" t="s">
        <v>1566</v>
      </c>
      <c r="C346" s="3">
        <v>1.2126388888888888E-3</v>
      </c>
      <c r="D346" s="3">
        <f>C346-FR!$C$2</f>
        <v>1.8510416666666653E-4</v>
      </c>
      <c r="E346" s="3">
        <f t="shared" si="11"/>
        <v>3.5879629629604476E-7</v>
      </c>
      <c r="F346" s="4">
        <v>422</v>
      </c>
      <c r="G346" s="32">
        <f>Tableau2[[#This Row],[PP ajustés]]-Tableau2[[#This Row],[PP]]</f>
        <v>6.4226905297932149</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428.42269052979321</v>
      </c>
      <c r="I346" s="4" t="s">
        <v>42</v>
      </c>
      <c r="J346" s="4">
        <v>1988</v>
      </c>
      <c r="K346" s="4" t="s">
        <v>13</v>
      </c>
      <c r="L346" s="4" t="s">
        <v>1510</v>
      </c>
      <c r="M346" s="1" t="s">
        <v>14</v>
      </c>
      <c r="N346" s="4">
        <v>5</v>
      </c>
      <c r="O346" s="5" t="s">
        <v>532</v>
      </c>
      <c r="P346" s="4" t="s">
        <v>162</v>
      </c>
      <c r="Q346" s="50" t="s">
        <v>1569</v>
      </c>
    </row>
    <row r="347" spans="1:17" x14ac:dyDescent="0.25">
      <c r="A347" s="11">
        <f t="shared" si="12"/>
        <v>346</v>
      </c>
      <c r="B347" s="28" t="s">
        <v>107</v>
      </c>
      <c r="C347" s="30">
        <v>1.2133680555555554E-3</v>
      </c>
      <c r="D347" s="3">
        <f>C347-FR!$C$2</f>
        <v>1.8583333333333321E-4</v>
      </c>
      <c r="E347" s="3">
        <f t="shared" si="11"/>
        <v>7.291666666666731E-7</v>
      </c>
      <c r="F347" s="4">
        <v>422</v>
      </c>
      <c r="G347" s="32">
        <f>Tableau2[[#This Row],[PP ajustés]]-Tableau2[[#This Row],[PP]]</f>
        <v>6.2532093778623334</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428.25320937786233</v>
      </c>
      <c r="I347" s="4" t="s">
        <v>108</v>
      </c>
      <c r="J347" s="4">
        <v>1972</v>
      </c>
      <c r="K347" s="4" t="s">
        <v>13</v>
      </c>
      <c r="L347" s="4" t="s">
        <v>1511</v>
      </c>
      <c r="M347" s="4" t="s">
        <v>14</v>
      </c>
      <c r="N347" s="5">
        <v>5</v>
      </c>
      <c r="O347" s="5" t="s">
        <v>36</v>
      </c>
      <c r="P347" s="12" t="s">
        <v>162</v>
      </c>
      <c r="Q347" s="50" t="s">
        <v>235</v>
      </c>
    </row>
    <row r="348" spans="1:17" x14ac:dyDescent="0.25">
      <c r="A348" s="11">
        <f t="shared" si="12"/>
        <v>347</v>
      </c>
      <c r="B348" s="28" t="s">
        <v>719</v>
      </c>
      <c r="C348" s="30">
        <v>1.2135532407407407E-3</v>
      </c>
      <c r="D348" s="3">
        <f>C348-FR!$C$2</f>
        <v>1.8601851851851852E-4</v>
      </c>
      <c r="E348" s="3">
        <f t="shared" si="11"/>
        <v>1.8518518518531417E-7</v>
      </c>
      <c r="F348" s="4">
        <v>407</v>
      </c>
      <c r="G348" s="32">
        <f>Tableau2[[#This Row],[PP ajustés]]-Tableau2[[#This Row],[PP]]</f>
        <v>21.382668122124187</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428.38266812212419</v>
      </c>
      <c r="I348" s="4" t="s">
        <v>12</v>
      </c>
      <c r="J348" s="4">
        <v>2013</v>
      </c>
      <c r="K348" s="4" t="s">
        <v>18</v>
      </c>
      <c r="L348" s="4" t="s">
        <v>1510</v>
      </c>
      <c r="M348" s="4" t="s">
        <v>67</v>
      </c>
      <c r="N348" s="5">
        <v>6</v>
      </c>
      <c r="O348" s="5" t="s">
        <v>36</v>
      </c>
      <c r="P348" s="4" t="s">
        <v>166</v>
      </c>
      <c r="Q348" s="50" t="s">
        <v>723</v>
      </c>
    </row>
    <row r="349" spans="1:17" x14ac:dyDescent="0.25">
      <c r="A349" s="11">
        <f t="shared" si="12"/>
        <v>348</v>
      </c>
      <c r="B349" s="28" t="s">
        <v>1451</v>
      </c>
      <c r="C349" s="30">
        <v>1.2136574074074074E-3</v>
      </c>
      <c r="D349" s="3">
        <f>C349-FR!$C$2</f>
        <v>1.8612268518518522E-4</v>
      </c>
      <c r="E349" s="3">
        <f t="shared" si="11"/>
        <v>1.0416666666669856E-7</v>
      </c>
      <c r="F349" s="4">
        <v>421</v>
      </c>
      <c r="G349" s="32">
        <f>Tableau2[[#This Row],[PP ajustés]]-Tableau2[[#This Row],[PP]]</f>
        <v>7.3459005843299678</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428.34590058432997</v>
      </c>
      <c r="I349" s="4" t="s">
        <v>22</v>
      </c>
      <c r="J349" s="4">
        <v>2003</v>
      </c>
      <c r="K349" s="4" t="s">
        <v>18</v>
      </c>
      <c r="L349" s="4" t="s">
        <v>1508</v>
      </c>
      <c r="M349" s="4" t="s">
        <v>67</v>
      </c>
      <c r="N349" s="5">
        <v>6</v>
      </c>
      <c r="O349" s="5" t="s">
        <v>36</v>
      </c>
      <c r="P349" s="4" t="s">
        <v>162</v>
      </c>
      <c r="Q349" s="50" t="s">
        <v>1464</v>
      </c>
    </row>
    <row r="350" spans="1:17" x14ac:dyDescent="0.25">
      <c r="A350" s="11">
        <f t="shared" si="12"/>
        <v>349</v>
      </c>
      <c r="B350" t="s">
        <v>1220</v>
      </c>
      <c r="C350" s="3">
        <v>1.2136689814814814E-3</v>
      </c>
      <c r="D350" s="3">
        <f>C350-FR!$C$2</f>
        <v>1.8613425925925915E-4</v>
      </c>
      <c r="E350" s="3">
        <f t="shared" si="11"/>
        <v>1.1574074073933058E-8</v>
      </c>
      <c r="F350" s="4">
        <v>435</v>
      </c>
      <c r="G350" s="35">
        <f>Tableau2[[#This Row],[PP ajustés]]-Tableau2[[#This Row],[PP]]</f>
        <v>-6.6581843080568888</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428.34181569194311</v>
      </c>
      <c r="I350" s="4" t="s">
        <v>12</v>
      </c>
      <c r="J350" s="4">
        <v>1998</v>
      </c>
      <c r="K350" s="4" t="s">
        <v>18</v>
      </c>
      <c r="L350" s="4" t="s">
        <v>1510</v>
      </c>
      <c r="M350" s="4" t="s">
        <v>67</v>
      </c>
      <c r="N350" s="5">
        <v>5</v>
      </c>
      <c r="O350" s="5" t="s">
        <v>58</v>
      </c>
      <c r="P350" s="4" t="s">
        <v>166</v>
      </c>
      <c r="Q350" s="50" t="s">
        <v>1227</v>
      </c>
    </row>
    <row r="351" spans="1:17" x14ac:dyDescent="0.25">
      <c r="A351" s="11">
        <f t="shared" si="12"/>
        <v>350</v>
      </c>
      <c r="B351" s="28" t="s">
        <v>1128</v>
      </c>
      <c r="C351" s="30">
        <v>1.2136805555555555E-3</v>
      </c>
      <c r="D351" s="3">
        <f>C351-FR!$C$2</f>
        <v>1.861458333333333E-4</v>
      </c>
      <c r="E351" s="3">
        <f t="shared" si="11"/>
        <v>1.1574074074149898E-8</v>
      </c>
      <c r="F351" s="4">
        <v>435</v>
      </c>
      <c r="G351" s="32">
        <f>Tableau2[[#This Row],[PP ajustés]]-Tableau2[[#This Row],[PP]]</f>
        <v>-6.6622691225339281</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428.33773087746607</v>
      </c>
      <c r="I351" s="4" t="s">
        <v>12</v>
      </c>
      <c r="J351" s="4">
        <v>1998</v>
      </c>
      <c r="K351" s="4" t="s">
        <v>18</v>
      </c>
      <c r="L351" s="4" t="s">
        <v>1508</v>
      </c>
      <c r="M351" s="4" t="s">
        <v>35</v>
      </c>
      <c r="N351" s="5">
        <v>5</v>
      </c>
      <c r="O351" s="5" t="s">
        <v>58</v>
      </c>
      <c r="P351" s="4" t="s">
        <v>174</v>
      </c>
      <c r="Q351" s="50" t="s">
        <v>1137</v>
      </c>
    </row>
    <row r="352" spans="1:17" x14ac:dyDescent="0.25">
      <c r="A352" s="11">
        <f t="shared" si="12"/>
        <v>351</v>
      </c>
      <c r="B352" s="28" t="s">
        <v>1573</v>
      </c>
      <c r="C352" s="30">
        <v>1.2140625000000001E-3</v>
      </c>
      <c r="D352" s="3">
        <f>C352-FR!$C$2</f>
        <v>1.8652777777777786E-4</v>
      </c>
      <c r="E352" s="3">
        <f t="shared" si="11"/>
        <v>3.819444444445614E-7</v>
      </c>
      <c r="F352" s="4">
        <v>473</v>
      </c>
      <c r="G352" s="32">
        <f>Tableau2[[#This Row],[PP ajustés]]-Tableau2[[#This Row],[PP]]</f>
        <v>-44.753419036894798</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428.2465809631052</v>
      </c>
      <c r="I352" s="4" t="s">
        <v>42</v>
      </c>
      <c r="J352" s="4">
        <v>1971</v>
      </c>
      <c r="K352" s="4" t="s">
        <v>13</v>
      </c>
      <c r="L352" s="4" t="s">
        <v>1510</v>
      </c>
      <c r="M352" s="4" t="s">
        <v>14</v>
      </c>
      <c r="N352" s="5" t="s">
        <v>151</v>
      </c>
      <c r="O352" s="5" t="s">
        <v>612</v>
      </c>
      <c r="P352" s="4" t="s">
        <v>184</v>
      </c>
      <c r="Q352" s="50" t="s">
        <v>1576</v>
      </c>
    </row>
    <row r="353" spans="1:17" x14ac:dyDescent="0.25">
      <c r="A353" s="11">
        <f t="shared" si="12"/>
        <v>352</v>
      </c>
      <c r="B353" s="28" t="s">
        <v>1109</v>
      </c>
      <c r="C353" s="30">
        <v>1.2141087962962962E-3</v>
      </c>
      <c r="D353" s="3">
        <f>C353-FR!$C$2</f>
        <v>1.8657407407407403E-4</v>
      </c>
      <c r="E353" s="3">
        <f t="shared" si="11"/>
        <v>4.6296296296165912E-8</v>
      </c>
      <c r="F353" s="4">
        <v>405</v>
      </c>
      <c r="G353" s="32">
        <f>Tableau2[[#This Row],[PP ajustés]]-Tableau2[[#This Row],[PP]]</f>
        <v>23.230251099866791</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428.23025109986679</v>
      </c>
      <c r="I353" s="4" t="s">
        <v>12</v>
      </c>
      <c r="J353" s="4">
        <v>1999</v>
      </c>
      <c r="K353" s="4" t="s">
        <v>85</v>
      </c>
      <c r="L353" s="4" t="s">
        <v>1512</v>
      </c>
      <c r="M353" s="4" t="s">
        <v>67</v>
      </c>
      <c r="N353" s="5">
        <v>5</v>
      </c>
      <c r="O353" s="5" t="s">
        <v>58</v>
      </c>
      <c r="P353" s="12" t="s">
        <v>162</v>
      </c>
      <c r="Q353" s="50" t="s">
        <v>1115</v>
      </c>
    </row>
    <row r="354" spans="1:17" x14ac:dyDescent="0.25">
      <c r="A354" s="11">
        <f t="shared" si="12"/>
        <v>353</v>
      </c>
      <c r="B354" s="28" t="s">
        <v>1108</v>
      </c>
      <c r="C354" s="30">
        <v>1.2142708333333333E-3</v>
      </c>
      <c r="D354" s="3">
        <f>C354-FR!$C$2</f>
        <v>1.8673611111111104E-4</v>
      </c>
      <c r="E354" s="3">
        <f t="shared" si="11"/>
        <v>1.6203703703701437E-7</v>
      </c>
      <c r="F354" s="4">
        <v>404</v>
      </c>
      <c r="G354" s="32">
        <f>Tableau2[[#This Row],[PP ajustés]]-Tableau2[[#This Row],[PP]]</f>
        <v>24.31649796171547</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428.31649796171547</v>
      </c>
      <c r="I354" s="4" t="s">
        <v>12</v>
      </c>
      <c r="J354" s="4">
        <v>1997</v>
      </c>
      <c r="K354" s="4" t="s">
        <v>85</v>
      </c>
      <c r="L354" s="4" t="s">
        <v>1512</v>
      </c>
      <c r="M354" s="4" t="s">
        <v>67</v>
      </c>
      <c r="N354" s="5">
        <v>5</v>
      </c>
      <c r="O354" s="5" t="s">
        <v>58</v>
      </c>
      <c r="P354" s="12" t="s">
        <v>162</v>
      </c>
      <c r="Q354" s="50" t="s">
        <v>1115</v>
      </c>
    </row>
    <row r="355" spans="1:17" x14ac:dyDescent="0.25">
      <c r="A355" s="11">
        <f t="shared" si="12"/>
        <v>354</v>
      </c>
      <c r="B355" s="28" t="s">
        <v>1563</v>
      </c>
      <c r="C355" s="30">
        <v>1.2146990740740742E-3</v>
      </c>
      <c r="D355" s="3">
        <f>C355-FR!$C$2</f>
        <v>1.8716435185185199E-4</v>
      </c>
      <c r="E355" s="3">
        <f t="shared" si="11"/>
        <v>4.2824074074094415E-7</v>
      </c>
      <c r="F355" s="4">
        <v>451</v>
      </c>
      <c r="G355" s="32">
        <f>Tableau2[[#This Row],[PP ajustés]]-Tableau2[[#This Row],[PP]]</f>
        <v>-22.816654798151092</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428.18334520184891</v>
      </c>
      <c r="I355" s="4" t="s">
        <v>42</v>
      </c>
      <c r="J355" s="4">
        <v>1969</v>
      </c>
      <c r="K355" s="4" t="s">
        <v>13</v>
      </c>
      <c r="L355" s="4" t="s">
        <v>1510</v>
      </c>
      <c r="M355" s="4" t="s">
        <v>14</v>
      </c>
      <c r="N355" s="5" t="s">
        <v>151</v>
      </c>
      <c r="O355" s="5" t="s">
        <v>612</v>
      </c>
      <c r="P355" s="4" t="s">
        <v>162</v>
      </c>
      <c r="Q355" s="50" t="s">
        <v>1565</v>
      </c>
    </row>
    <row r="356" spans="1:17" x14ac:dyDescent="0.25">
      <c r="A356" s="11">
        <f t="shared" si="12"/>
        <v>355</v>
      </c>
      <c r="B356" s="28" t="s">
        <v>1644</v>
      </c>
      <c r="C356" s="30">
        <v>1.2150000000000002E-3</v>
      </c>
      <c r="D356" s="3">
        <f>C356-FR!$C$2</f>
        <v>1.8746527777777793E-4</v>
      </c>
      <c r="E356" s="3">
        <f t="shared" si="11"/>
        <v>3.0092592592594579E-7</v>
      </c>
      <c r="F356" s="4">
        <v>416</v>
      </c>
      <c r="G356" s="32">
        <f>Tableau2[[#This Row],[PP ajustés]]-Tableau2[[#This Row],[PP]]</f>
        <v>12.077294609568298</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428.0772946095683</v>
      </c>
      <c r="I356" s="4" t="s">
        <v>12</v>
      </c>
      <c r="J356" s="4">
        <v>1996</v>
      </c>
      <c r="K356" s="4" t="s">
        <v>1638</v>
      </c>
      <c r="L356" s="4" t="s">
        <v>1510</v>
      </c>
      <c r="M356" s="4" t="s">
        <v>67</v>
      </c>
      <c r="N356" s="5" t="s">
        <v>1519</v>
      </c>
      <c r="O356" s="5" t="s">
        <v>58</v>
      </c>
      <c r="P356" s="4" t="s">
        <v>162</v>
      </c>
      <c r="Q356" s="50" t="s">
        <v>1651</v>
      </c>
    </row>
    <row r="357" spans="1:17" x14ac:dyDescent="0.25">
      <c r="A357" s="11">
        <f t="shared" si="12"/>
        <v>356</v>
      </c>
      <c r="B357" s="28" t="s">
        <v>1449</v>
      </c>
      <c r="C357" s="30">
        <v>1.2154398148148148E-3</v>
      </c>
      <c r="D357" s="3">
        <f>C357-FR!$C$2</f>
        <v>1.8790509259259259E-4</v>
      </c>
      <c r="E357" s="3">
        <f t="shared" si="11"/>
        <v>4.3981481481466037E-7</v>
      </c>
      <c r="F357" s="4">
        <v>406</v>
      </c>
      <c r="G357" s="32">
        <f>Tableau2[[#This Row],[PP ajustés]]-Tableau2[[#This Row],[PP]]</f>
        <v>20.859100779967889</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426.85910077996789</v>
      </c>
      <c r="I357" s="4" t="s">
        <v>22</v>
      </c>
      <c r="J357" s="4">
        <v>2002</v>
      </c>
      <c r="K357" s="4" t="s">
        <v>18</v>
      </c>
      <c r="L357" s="4" t="s">
        <v>1508</v>
      </c>
      <c r="M357" s="4" t="s">
        <v>105</v>
      </c>
      <c r="N357" s="5">
        <v>6</v>
      </c>
      <c r="O357" s="5" t="s">
        <v>38</v>
      </c>
      <c r="P357" s="12" t="s">
        <v>162</v>
      </c>
      <c r="Q357" s="50" t="s">
        <v>1462</v>
      </c>
    </row>
    <row r="358" spans="1:17" x14ac:dyDescent="0.25">
      <c r="A358" s="11">
        <f t="shared" si="12"/>
        <v>357</v>
      </c>
      <c r="B358" s="28" t="s">
        <v>1583</v>
      </c>
      <c r="C358" s="30">
        <v>1.216724537037037E-3</v>
      </c>
      <c r="D358" s="3">
        <f>C358-FR!$C$2</f>
        <v>1.8918981481481478E-4</v>
      </c>
      <c r="E358" s="3">
        <f t="shared" si="11"/>
        <v>1.2847222222221819E-6</v>
      </c>
      <c r="F358" s="4">
        <v>480</v>
      </c>
      <c r="G358" s="32">
        <f>Tableau2[[#This Row],[PP ajustés]]-Tableau2[[#This Row],[PP]]</f>
        <v>-54.56321333693495</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425.43678666306505</v>
      </c>
      <c r="I358" s="4" t="s">
        <v>42</v>
      </c>
      <c r="J358" s="4">
        <v>1970</v>
      </c>
      <c r="K358" s="4" t="s">
        <v>13</v>
      </c>
      <c r="L358" s="4" t="s">
        <v>1510</v>
      </c>
      <c r="M358" s="4" t="s">
        <v>14</v>
      </c>
      <c r="N358" s="5" t="s">
        <v>151</v>
      </c>
      <c r="O358" s="5" t="s">
        <v>141</v>
      </c>
      <c r="P358" s="4" t="s">
        <v>184</v>
      </c>
      <c r="Q358" s="50" t="s">
        <v>1595</v>
      </c>
    </row>
    <row r="359" spans="1:17" x14ac:dyDescent="0.25">
      <c r="A359" s="11">
        <f t="shared" si="12"/>
        <v>358</v>
      </c>
      <c r="B359" s="28" t="s">
        <v>109</v>
      </c>
      <c r="C359" s="30">
        <v>1.2169791666666668E-3</v>
      </c>
      <c r="D359" s="3">
        <f>C359-FR!$C$2</f>
        <v>1.8944444444444456E-4</v>
      </c>
      <c r="E359" s="3">
        <f t="shared" si="11"/>
        <v>2.5462962962977988E-7</v>
      </c>
      <c r="F359" s="4">
        <v>419</v>
      </c>
      <c r="G359" s="32">
        <f>Tableau2[[#This Row],[PP ajustés]]-Tableau2[[#This Row],[PP]]</f>
        <v>5.9451927897833343</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424.94519278978333</v>
      </c>
      <c r="I359" s="4" t="s">
        <v>108</v>
      </c>
      <c r="J359" s="4">
        <v>1973</v>
      </c>
      <c r="K359" s="4" t="s">
        <v>13</v>
      </c>
      <c r="L359" s="4" t="s">
        <v>1511</v>
      </c>
      <c r="M359" s="4" t="s">
        <v>14</v>
      </c>
      <c r="N359" s="5">
        <v>5</v>
      </c>
      <c r="O359" s="5" t="s">
        <v>36</v>
      </c>
      <c r="P359" s="12" t="s">
        <v>162</v>
      </c>
      <c r="Q359" s="50" t="s">
        <v>236</v>
      </c>
    </row>
    <row r="360" spans="1:17" x14ac:dyDescent="0.25">
      <c r="A360" s="11">
        <f t="shared" si="12"/>
        <v>359</v>
      </c>
      <c r="B360" s="28" t="s">
        <v>457</v>
      </c>
      <c r="C360" s="30">
        <v>1.2175810185185184E-3</v>
      </c>
      <c r="D360" s="3">
        <f>C360-FR!$C$2</f>
        <v>1.9004629629629623E-4</v>
      </c>
      <c r="E360" s="3">
        <f t="shared" si="11"/>
        <v>6.0185185185167474E-7</v>
      </c>
      <c r="F360" s="4">
        <v>414</v>
      </c>
      <c r="G360" s="32">
        <f>Tableau2[[#This Row],[PP ajustés]]-Tableau2[[#This Row],[PP]]</f>
        <v>10.15396307715497</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424.15396307715497</v>
      </c>
      <c r="I360" s="4" t="s">
        <v>108</v>
      </c>
      <c r="J360" s="4">
        <v>2008</v>
      </c>
      <c r="K360" s="4" t="s">
        <v>18</v>
      </c>
      <c r="L360" s="4" t="s">
        <v>1512</v>
      </c>
      <c r="M360" s="4" t="s">
        <v>103</v>
      </c>
      <c r="N360" s="5">
        <v>6</v>
      </c>
      <c r="O360" s="5" t="s">
        <v>38</v>
      </c>
      <c r="P360" s="4" t="s">
        <v>166</v>
      </c>
      <c r="Q360" s="50" t="s">
        <v>469</v>
      </c>
    </row>
    <row r="361" spans="1:17" x14ac:dyDescent="0.25">
      <c r="A361" s="11">
        <f t="shared" si="12"/>
        <v>360</v>
      </c>
      <c r="B361" s="28" t="s">
        <v>110</v>
      </c>
      <c r="C361" s="30">
        <v>1.2176851851851851E-3</v>
      </c>
      <c r="D361" s="3">
        <f>C361-FR!$C$2</f>
        <v>1.9015046296296293E-4</v>
      </c>
      <c r="E361" s="3">
        <f t="shared" si="11"/>
        <v>1.0416666666669856E-7</v>
      </c>
      <c r="F361" s="4">
        <v>405</v>
      </c>
      <c r="G361" s="32">
        <f>Tableau2[[#This Row],[PP ajustés]]-Tableau2[[#This Row],[PP]]</f>
        <v>19.117678900403291</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424.11767890040329</v>
      </c>
      <c r="I361" s="4" t="s">
        <v>22</v>
      </c>
      <c r="J361" s="4">
        <v>2005</v>
      </c>
      <c r="K361" s="4" t="s">
        <v>18</v>
      </c>
      <c r="L361" s="4" t="s">
        <v>1512</v>
      </c>
      <c r="M361" s="4" t="s">
        <v>105</v>
      </c>
      <c r="N361" s="5">
        <v>6</v>
      </c>
      <c r="O361" s="5" t="s">
        <v>38</v>
      </c>
      <c r="P361" s="4" t="s">
        <v>166</v>
      </c>
      <c r="Q361" s="50" t="s">
        <v>237</v>
      </c>
    </row>
    <row r="362" spans="1:17" x14ac:dyDescent="0.25">
      <c r="A362" s="11">
        <f t="shared" si="12"/>
        <v>361</v>
      </c>
      <c r="B362" s="28" t="s">
        <v>1582</v>
      </c>
      <c r="C362" s="30">
        <v>1.2178472222222224E-3</v>
      </c>
      <c r="D362" s="3">
        <f>C362-FR!$C$2</f>
        <v>1.9031250000000016E-4</v>
      </c>
      <c r="E362" s="3">
        <f t="shared" si="11"/>
        <v>1.6203703703723121E-7</v>
      </c>
      <c r="F362" s="4">
        <v>479</v>
      </c>
      <c r="G362" s="32">
        <f>Tableau2[[#This Row],[PP ajustés]]-Tableau2[[#This Row],[PP]]</f>
        <v>-55.080484693131041</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423.91951530686896</v>
      </c>
      <c r="I362" s="4" t="s">
        <v>42</v>
      </c>
      <c r="J362" s="4">
        <v>1971</v>
      </c>
      <c r="K362" s="4" t="s">
        <v>13</v>
      </c>
      <c r="L362" s="4" t="s">
        <v>1510</v>
      </c>
      <c r="M362" s="4" t="s">
        <v>14</v>
      </c>
      <c r="N362" s="5" t="s">
        <v>151</v>
      </c>
      <c r="O362" s="5" t="s">
        <v>1593</v>
      </c>
      <c r="P362" s="4" t="s">
        <v>174</v>
      </c>
      <c r="Q362" s="50" t="s">
        <v>1594</v>
      </c>
    </row>
    <row r="363" spans="1:17" x14ac:dyDescent="0.25">
      <c r="A363" s="11">
        <f t="shared" si="12"/>
        <v>362</v>
      </c>
      <c r="B363" s="28" t="s">
        <v>955</v>
      </c>
      <c r="C363" s="30">
        <v>1.2180787037037036E-3</v>
      </c>
      <c r="D363" s="3">
        <f>C363-FR!$C$2</f>
        <v>1.9054398148148142E-4</v>
      </c>
      <c r="E363" s="3">
        <f t="shared" si="11"/>
        <v>2.3148148148126324E-7</v>
      </c>
      <c r="F363" s="4">
        <v>415</v>
      </c>
      <c r="G363" s="32">
        <f>Tableau2[[#This Row],[PP ajustés]]-Tableau2[[#This Row],[PP]]</f>
        <v>9.1747609627022939</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424.17476096270229</v>
      </c>
      <c r="I363" s="4" t="s">
        <v>42</v>
      </c>
      <c r="J363" s="4">
        <v>2006</v>
      </c>
      <c r="K363" s="4" t="s">
        <v>18</v>
      </c>
      <c r="L363" s="4" t="s">
        <v>1512</v>
      </c>
      <c r="M363" s="4" t="s">
        <v>105</v>
      </c>
      <c r="N363" s="5">
        <v>6</v>
      </c>
      <c r="O363" s="5" t="s">
        <v>38</v>
      </c>
      <c r="P363" s="4" t="s">
        <v>166</v>
      </c>
      <c r="Q363" s="50" t="s">
        <v>981</v>
      </c>
    </row>
    <row r="364" spans="1:17" x14ac:dyDescent="0.25">
      <c r="A364" s="11">
        <f t="shared" si="12"/>
        <v>363</v>
      </c>
      <c r="B364" s="28" t="s">
        <v>111</v>
      </c>
      <c r="C364" s="30">
        <v>1.2183217592592591E-3</v>
      </c>
      <c r="D364" s="3">
        <f>C364-FR!$C$2</f>
        <v>1.9078703703703684E-4</v>
      </c>
      <c r="E364" s="3">
        <f t="shared" si="11"/>
        <v>2.4305555555541314E-7</v>
      </c>
      <c r="F364" s="4">
        <v>427</v>
      </c>
      <c r="G364" s="32">
        <f>Tableau2[[#This Row],[PP ajustés]]-Tableau2[[#This Row],[PP]]</f>
        <v>-3.2676460341220945</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423.73235396587791</v>
      </c>
      <c r="I364" s="4" t="s">
        <v>32</v>
      </c>
      <c r="J364" s="4">
        <v>2002</v>
      </c>
      <c r="K364" s="4" t="s">
        <v>18</v>
      </c>
      <c r="L364" s="4" t="s">
        <v>1512</v>
      </c>
      <c r="M364" s="4" t="s">
        <v>105</v>
      </c>
      <c r="N364" s="5">
        <v>6</v>
      </c>
      <c r="O364" s="5" t="s">
        <v>36</v>
      </c>
      <c r="P364" s="4" t="s">
        <v>174</v>
      </c>
      <c r="Q364" s="50" t="s">
        <v>238</v>
      </c>
    </row>
    <row r="365" spans="1:17" x14ac:dyDescent="0.25">
      <c r="A365" s="11">
        <f t="shared" si="12"/>
        <v>364</v>
      </c>
      <c r="B365" s="28" t="s">
        <v>638</v>
      </c>
      <c r="C365" s="30">
        <v>1.2189351851851853E-3</v>
      </c>
      <c r="D365" s="3">
        <f>C365-FR!$C$2</f>
        <v>1.914004629629631E-4</v>
      </c>
      <c r="E365" s="3">
        <f t="shared" si="11"/>
        <v>6.1342592592625832E-7</v>
      </c>
      <c r="F365" s="4">
        <v>405</v>
      </c>
      <c r="G365" s="32">
        <f>Tableau2[[#This Row],[PP ajustés]]-Tableau2[[#This Row],[PP]]</f>
        <v>19.451082172796021</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424.45108217279602</v>
      </c>
      <c r="I365" s="4" t="s">
        <v>42</v>
      </c>
      <c r="J365" s="4">
        <v>2004</v>
      </c>
      <c r="K365" s="4" t="s">
        <v>85</v>
      </c>
      <c r="L365" s="4" t="s">
        <v>1511</v>
      </c>
      <c r="M365" s="4" t="s">
        <v>67</v>
      </c>
      <c r="N365" s="5">
        <v>5</v>
      </c>
      <c r="O365" s="5" t="s">
        <v>58</v>
      </c>
      <c r="P365" s="4" t="s">
        <v>162</v>
      </c>
      <c r="Q365" s="50" t="s">
        <v>639</v>
      </c>
    </row>
    <row r="366" spans="1:17" x14ac:dyDescent="0.25">
      <c r="A366" s="11">
        <f t="shared" si="12"/>
        <v>365</v>
      </c>
      <c r="B366" s="28" t="s">
        <v>733</v>
      </c>
      <c r="C366" s="30">
        <v>1.219074074074074E-3</v>
      </c>
      <c r="D366" s="3">
        <f>C366-FR!$C$2</f>
        <v>1.9153935185185181E-4</v>
      </c>
      <c r="E366" s="3">
        <f t="shared" si="11"/>
        <v>1.3888888888871458E-7</v>
      </c>
      <c r="F366" s="4">
        <v>424</v>
      </c>
      <c r="G366" s="32">
        <f>Tableau2[[#This Row],[PP ajustés]]-Tableau2[[#This Row],[PP]]</f>
        <v>-9.4694152029092038E-2</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423.90530584797091</v>
      </c>
      <c r="I366" s="4" t="s">
        <v>12</v>
      </c>
      <c r="J366" s="4">
        <v>1998</v>
      </c>
      <c r="K366" s="4" t="s">
        <v>18</v>
      </c>
      <c r="L366" s="4" t="s">
        <v>1508</v>
      </c>
      <c r="M366" s="4" t="s">
        <v>93</v>
      </c>
      <c r="N366" s="5">
        <v>5</v>
      </c>
      <c r="O366" s="5" t="s">
        <v>58</v>
      </c>
      <c r="P366" s="4" t="s">
        <v>166</v>
      </c>
      <c r="Q366" s="50" t="s">
        <v>740</v>
      </c>
    </row>
    <row r="367" spans="1:17" x14ac:dyDescent="0.25">
      <c r="A367" s="11">
        <f t="shared" si="12"/>
        <v>366</v>
      </c>
      <c r="B367" s="28" t="s">
        <v>841</v>
      </c>
      <c r="C367" s="30">
        <v>1.2192361111111113E-3</v>
      </c>
      <c r="D367" s="3">
        <f>C367-FR!$C$2</f>
        <v>1.9170138888888904E-4</v>
      </c>
      <c r="E367" s="3">
        <f t="shared" si="11"/>
        <v>1.6203703703723121E-7</v>
      </c>
      <c r="F367" s="4">
        <v>399</v>
      </c>
      <c r="G367" s="32">
        <f>Tableau2[[#This Row],[PP ajustés]]-Tableau2[[#This Row],[PP]]</f>
        <v>24.772081886975172</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423.77208188697517</v>
      </c>
      <c r="I367" s="4" t="s">
        <v>22</v>
      </c>
      <c r="J367" s="4">
        <v>1998</v>
      </c>
      <c r="K367" s="4" t="s">
        <v>18</v>
      </c>
      <c r="L367" s="4" t="s">
        <v>1510</v>
      </c>
      <c r="M367" s="4" t="s">
        <v>19</v>
      </c>
      <c r="N367" s="5">
        <v>5</v>
      </c>
      <c r="O367" s="5" t="s">
        <v>133</v>
      </c>
      <c r="P367" s="4" t="s">
        <v>162</v>
      </c>
      <c r="Q367" s="50" t="s">
        <v>846</v>
      </c>
    </row>
    <row r="368" spans="1:17" x14ac:dyDescent="0.25">
      <c r="A368" s="11">
        <f t="shared" si="12"/>
        <v>367</v>
      </c>
      <c r="B368" s="28" t="s">
        <v>542</v>
      </c>
      <c r="C368" s="30">
        <v>1.2194097222222222E-3</v>
      </c>
      <c r="D368" s="3">
        <f>C368-FR!$C$2</f>
        <v>1.9187499999999999E-4</v>
      </c>
      <c r="E368" s="3">
        <f t="shared" si="11"/>
        <v>1.7361111111094743E-7</v>
      </c>
      <c r="F368" s="4">
        <v>404</v>
      </c>
      <c r="G368" s="32">
        <f>Tableau2[[#This Row],[PP ajustés]]-Tableau2[[#This Row],[PP]]</f>
        <v>19.031831741647295</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423.0318317416473</v>
      </c>
      <c r="I368" s="4" t="s">
        <v>25</v>
      </c>
      <c r="J368" s="4">
        <v>1972</v>
      </c>
      <c r="K368" s="4" t="s">
        <v>13</v>
      </c>
      <c r="L368" s="4" t="s">
        <v>1509</v>
      </c>
      <c r="M368" s="4" t="s">
        <v>67</v>
      </c>
      <c r="N368" s="5">
        <v>5</v>
      </c>
      <c r="O368" s="5" t="s">
        <v>38</v>
      </c>
      <c r="P368" s="4" t="s">
        <v>162</v>
      </c>
      <c r="Q368" s="50" t="s">
        <v>543</v>
      </c>
    </row>
    <row r="369" spans="1:17" x14ac:dyDescent="0.25">
      <c r="A369" s="11">
        <f t="shared" si="12"/>
        <v>368</v>
      </c>
      <c r="B369" s="28" t="s">
        <v>1633</v>
      </c>
      <c r="C369" s="30">
        <v>1.2198611111111112E-3</v>
      </c>
      <c r="D369" s="3">
        <f>C369-FR!$C$2</f>
        <v>1.9232638888888902E-4</v>
      </c>
      <c r="E369" s="3">
        <f t="shared" si="11"/>
        <v>4.513888888890271E-7</v>
      </c>
      <c r="F369" s="4">
        <v>411</v>
      </c>
      <c r="G369" s="32">
        <f>Tableau2[[#This Row],[PP ajustés]]-Tableau2[[#This Row],[PP]]</f>
        <v>11.250386891869255</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422.25038689186925</v>
      </c>
      <c r="I369" s="4" t="s">
        <v>12</v>
      </c>
      <c r="J369" s="4">
        <v>1991</v>
      </c>
      <c r="K369" s="4" t="s">
        <v>13</v>
      </c>
      <c r="L369" s="4" t="s">
        <v>1510</v>
      </c>
      <c r="M369" s="4" t="s">
        <v>67</v>
      </c>
      <c r="N369" s="5" t="s">
        <v>1519</v>
      </c>
      <c r="O369" s="5" t="s">
        <v>58</v>
      </c>
      <c r="P369" s="4" t="s">
        <v>162</v>
      </c>
      <c r="Q369" s="50" t="s">
        <v>1634</v>
      </c>
    </row>
    <row r="370" spans="1:17" x14ac:dyDescent="0.25">
      <c r="A370" s="11">
        <f t="shared" si="12"/>
        <v>369</v>
      </c>
      <c r="B370" s="28" t="s">
        <v>455</v>
      </c>
      <c r="C370" s="30">
        <v>1.2204166666666667E-3</v>
      </c>
      <c r="D370" s="3">
        <f>C370-FR!$C$2</f>
        <v>1.9288194444444452E-4</v>
      </c>
      <c r="E370" s="3">
        <f t="shared" si="11"/>
        <v>5.5555555555550883E-7</v>
      </c>
      <c r="F370" s="4">
        <v>399</v>
      </c>
      <c r="G370" s="32">
        <f>Tableau2[[#This Row],[PP ajustés]]-Tableau2[[#This Row],[PP]]</f>
        <v>22.616843442104766</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421.61684344210477</v>
      </c>
      <c r="I370" s="4" t="s">
        <v>108</v>
      </c>
      <c r="J370" s="4">
        <v>2002</v>
      </c>
      <c r="K370" s="4" t="s">
        <v>18</v>
      </c>
      <c r="L370" s="4" t="s">
        <v>1512</v>
      </c>
      <c r="M370" s="4" t="s">
        <v>105</v>
      </c>
      <c r="N370" s="5">
        <v>5</v>
      </c>
      <c r="O370" s="5" t="s">
        <v>23</v>
      </c>
      <c r="P370" s="4" t="s">
        <v>162</v>
      </c>
      <c r="Q370" s="50" t="s">
        <v>467</v>
      </c>
    </row>
    <row r="371" spans="1:17" x14ac:dyDescent="0.25">
      <c r="A371" s="11">
        <f t="shared" si="12"/>
        <v>370</v>
      </c>
      <c r="B371" s="28" t="s">
        <v>112</v>
      </c>
      <c r="C371" s="30">
        <v>1.2205439814814815E-3</v>
      </c>
      <c r="D371" s="3">
        <f>C371-FR!$C$2</f>
        <v>1.9300925925925931E-4</v>
      </c>
      <c r="E371" s="3">
        <f t="shared" si="11"/>
        <v>1.2731481481478152E-7</v>
      </c>
      <c r="F371" s="4">
        <v>402</v>
      </c>
      <c r="G371" s="32">
        <f>Tableau2[[#This Row],[PP ajustés]]-Tableau2[[#This Row],[PP]]</f>
        <v>19.572864633344011</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421.57286463334401</v>
      </c>
      <c r="I371" s="4" t="s">
        <v>12</v>
      </c>
      <c r="J371" s="4">
        <v>2004</v>
      </c>
      <c r="K371" s="4" t="s">
        <v>18</v>
      </c>
      <c r="L371" s="4" t="s">
        <v>1512</v>
      </c>
      <c r="M371" s="4" t="s">
        <v>67</v>
      </c>
      <c r="N371" s="5">
        <v>6</v>
      </c>
      <c r="O371" s="5" t="s">
        <v>36</v>
      </c>
      <c r="P371" s="4" t="s">
        <v>162</v>
      </c>
      <c r="Q371" s="50" t="s">
        <v>239</v>
      </c>
    </row>
    <row r="372" spans="1:17" x14ac:dyDescent="0.25">
      <c r="A372" s="11">
        <f t="shared" si="12"/>
        <v>371</v>
      </c>
      <c r="B372" s="28" t="s">
        <v>1643</v>
      </c>
      <c r="C372" s="30">
        <v>1.2208217592592592E-3</v>
      </c>
      <c r="D372" s="3">
        <f>C372-FR!$C$2</f>
        <v>1.9328703703703695E-4</v>
      </c>
      <c r="E372" s="3">
        <f t="shared" si="11"/>
        <v>2.7777777777764599E-7</v>
      </c>
      <c r="F372" s="4">
        <v>407</v>
      </c>
      <c r="G372" s="32">
        <f>Tableau2[[#This Row],[PP ajustés]]-Tableau2[[#This Row],[PP]]</f>
        <v>15.279139965881086</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422.27913996588109</v>
      </c>
      <c r="I372" s="4" t="s">
        <v>12</v>
      </c>
      <c r="J372" s="4">
        <v>1993</v>
      </c>
      <c r="K372" s="4" t="s">
        <v>1638</v>
      </c>
      <c r="L372" s="4" t="s">
        <v>1510</v>
      </c>
      <c r="M372" s="4" t="s">
        <v>67</v>
      </c>
      <c r="N372" s="5" t="s">
        <v>1519</v>
      </c>
      <c r="O372" s="5" t="s">
        <v>58</v>
      </c>
      <c r="P372" s="4" t="s">
        <v>162</v>
      </c>
      <c r="Q372" s="50" t="s">
        <v>1650</v>
      </c>
    </row>
    <row r="373" spans="1:17" x14ac:dyDescent="0.25">
      <c r="A373" s="11">
        <f t="shared" si="12"/>
        <v>372</v>
      </c>
      <c r="B373" s="28" t="s">
        <v>1116</v>
      </c>
      <c r="C373" s="30">
        <v>1.2208564814814814E-3</v>
      </c>
      <c r="D373" s="3">
        <f>C373-FR!$C$2</f>
        <v>1.9332175925925918E-4</v>
      </c>
      <c r="E373" s="3">
        <f t="shared" si="11"/>
        <v>3.4722222222232854E-8</v>
      </c>
      <c r="F373" s="4">
        <v>401</v>
      </c>
      <c r="G373" s="32">
        <f>Tableau2[[#This Row],[PP ajustés]]-Tableau2[[#This Row],[PP]]</f>
        <v>21.305175596046865</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422.30517559604687</v>
      </c>
      <c r="I373" s="4" t="s">
        <v>12</v>
      </c>
      <c r="J373" s="4" t="s">
        <v>1117</v>
      </c>
      <c r="K373" s="4" t="s">
        <v>85</v>
      </c>
      <c r="L373" s="4" t="s">
        <v>1512</v>
      </c>
      <c r="M373" s="4" t="s">
        <v>67</v>
      </c>
      <c r="N373" s="5">
        <v>5</v>
      </c>
      <c r="O373" s="5" t="s">
        <v>58</v>
      </c>
      <c r="P373" s="12" t="s">
        <v>162</v>
      </c>
      <c r="Q373" s="50" t="s">
        <v>1114</v>
      </c>
    </row>
    <row r="374" spans="1:17" x14ac:dyDescent="0.25">
      <c r="A374" s="11">
        <f t="shared" si="12"/>
        <v>373</v>
      </c>
      <c r="B374" s="28" t="s">
        <v>940</v>
      </c>
      <c r="C374" s="30">
        <v>1.2210416666666667E-3</v>
      </c>
      <c r="D374" s="3">
        <f>C374-FR!$C$2</f>
        <v>1.935069444444445E-4</v>
      </c>
      <c r="E374" s="3">
        <f t="shared" si="11"/>
        <v>1.8518518518531417E-7</v>
      </c>
      <c r="F374" s="4">
        <v>461</v>
      </c>
      <c r="G374" s="32">
        <f>Tableau2[[#This Row],[PP ajustés]]-Tableau2[[#This Row],[PP]]</f>
        <v>-38.758871900678571</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422.24112809932143</v>
      </c>
      <c r="I374" s="4" t="s">
        <v>42</v>
      </c>
      <c r="J374" s="4">
        <v>1964</v>
      </c>
      <c r="K374" s="4" t="s">
        <v>13</v>
      </c>
      <c r="L374" s="4" t="s">
        <v>1510</v>
      </c>
      <c r="M374" s="4" t="s">
        <v>67</v>
      </c>
      <c r="N374" s="5">
        <v>4</v>
      </c>
      <c r="O374" s="5" t="s">
        <v>540</v>
      </c>
      <c r="P374" s="4" t="s">
        <v>174</v>
      </c>
      <c r="Q374" s="50" t="s">
        <v>950</v>
      </c>
    </row>
    <row r="375" spans="1:17" x14ac:dyDescent="0.25">
      <c r="A375" s="11">
        <f t="shared" si="12"/>
        <v>374</v>
      </c>
      <c r="B375" s="28" t="s">
        <v>556</v>
      </c>
      <c r="C375" s="30">
        <v>1.2213194444444444E-3</v>
      </c>
      <c r="D375" s="3">
        <f>C375-FR!$C$2</f>
        <v>1.9378472222222214E-4</v>
      </c>
      <c r="E375" s="3">
        <f t="shared" si="11"/>
        <v>2.7777777777764599E-7</v>
      </c>
      <c r="F375" s="4">
        <v>403</v>
      </c>
      <c r="G375" s="32">
        <f>Tableau2[[#This Row],[PP ajustés]]-Tableau2[[#This Row],[PP]]</f>
        <v>19.68545746055031</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422.68545746055031</v>
      </c>
      <c r="I375" s="4" t="s">
        <v>557</v>
      </c>
      <c r="J375" s="4">
        <v>2004</v>
      </c>
      <c r="K375" s="4" t="s">
        <v>18</v>
      </c>
      <c r="L375" s="4" t="s">
        <v>1512</v>
      </c>
      <c r="M375" s="4" t="s">
        <v>105</v>
      </c>
      <c r="N375" s="5">
        <v>5</v>
      </c>
      <c r="O375" s="5" t="s">
        <v>58</v>
      </c>
      <c r="P375" s="4" t="s">
        <v>162</v>
      </c>
      <c r="Q375" s="50" t="s">
        <v>558</v>
      </c>
    </row>
    <row r="376" spans="1:17" x14ac:dyDescent="0.25">
      <c r="A376" s="11">
        <f t="shared" si="12"/>
        <v>375</v>
      </c>
      <c r="B376" s="28" t="s">
        <v>910</v>
      </c>
      <c r="C376" s="30">
        <v>1.2223726851851851E-3</v>
      </c>
      <c r="D376" s="3">
        <f>C376-FR!$C$2</f>
        <v>1.9483796296296285E-4</v>
      </c>
      <c r="E376" s="3">
        <f t="shared" si="11"/>
        <v>1.0532407407407018E-6</v>
      </c>
      <c r="F376" s="4">
        <v>464</v>
      </c>
      <c r="G376" s="32">
        <f>Tableau2[[#This Row],[PP ajustés]]-Tableau2[[#This Row],[PP]]</f>
        <v>-43.642341593194658</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420.35765840680534</v>
      </c>
      <c r="I376" s="4" t="s">
        <v>22</v>
      </c>
      <c r="J376" s="4">
        <v>1998</v>
      </c>
      <c r="K376" s="4" t="s">
        <v>18</v>
      </c>
      <c r="L376" s="4" t="s">
        <v>1510</v>
      </c>
      <c r="M376" s="4" t="s">
        <v>580</v>
      </c>
      <c r="N376" s="5">
        <v>5</v>
      </c>
      <c r="O376" s="5" t="s">
        <v>117</v>
      </c>
      <c r="P376" s="4" t="s">
        <v>174</v>
      </c>
      <c r="Q376" s="50" t="s">
        <v>922</v>
      </c>
    </row>
    <row r="377" spans="1:17" x14ac:dyDescent="0.25">
      <c r="A377" s="11">
        <f t="shared" si="12"/>
        <v>376</v>
      </c>
      <c r="B377" s="28" t="s">
        <v>1560</v>
      </c>
      <c r="C377" s="30">
        <v>1.2232754629629629E-3</v>
      </c>
      <c r="D377" s="3">
        <f>C377-FR!$C$2</f>
        <v>1.9574074074074068E-4</v>
      </c>
      <c r="E377" s="3">
        <f t="shared" si="11"/>
        <v>9.0277777777783737E-7</v>
      </c>
      <c r="F377" s="4">
        <v>479</v>
      </c>
      <c r="G377" s="32">
        <f>Tableau2[[#This Row],[PP ajustés]]-Tableau2[[#This Row],[PP]]</f>
        <v>-60.868713091318853</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418.13128690868115</v>
      </c>
      <c r="I377" s="4" t="s">
        <v>42</v>
      </c>
      <c r="J377" s="4">
        <v>1970</v>
      </c>
      <c r="K377" s="4" t="s">
        <v>13</v>
      </c>
      <c r="L377" s="4" t="s">
        <v>1510</v>
      </c>
      <c r="M377" s="4" t="s">
        <v>14</v>
      </c>
      <c r="N377" s="5" t="s">
        <v>151</v>
      </c>
      <c r="O377" s="5" t="s">
        <v>612</v>
      </c>
      <c r="P377" s="4" t="s">
        <v>174</v>
      </c>
      <c r="Q377" s="50" t="s">
        <v>1561</v>
      </c>
    </row>
    <row r="378" spans="1:17" x14ac:dyDescent="0.25">
      <c r="A378" s="11">
        <f t="shared" si="12"/>
        <v>377</v>
      </c>
      <c r="B378" s="28" t="s">
        <v>1581</v>
      </c>
      <c r="C378" s="30">
        <v>1.2235995370370369E-3</v>
      </c>
      <c r="D378" s="3">
        <f>C378-FR!$C$2</f>
        <v>1.9606481481481471E-4</v>
      </c>
      <c r="E378" s="3">
        <f t="shared" si="11"/>
        <v>3.2407407407402875E-7</v>
      </c>
      <c r="F378" s="4">
        <v>435</v>
      </c>
      <c r="G378" s="32">
        <f>Tableau2[[#This Row],[PP ajustés]]-Tableau2[[#This Row],[PP]]</f>
        <v>-16.796265175186647</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418.20373482481335</v>
      </c>
      <c r="I378" s="4" t="s">
        <v>42</v>
      </c>
      <c r="J378" s="4">
        <v>1970</v>
      </c>
      <c r="K378" s="4" t="s">
        <v>13</v>
      </c>
      <c r="L378" s="4" t="s">
        <v>1510</v>
      </c>
      <c r="M378" s="4" t="s">
        <v>14</v>
      </c>
      <c r="N378" s="5" t="s">
        <v>634</v>
      </c>
      <c r="O378" s="5" t="s">
        <v>1591</v>
      </c>
      <c r="P378" s="4" t="s">
        <v>174</v>
      </c>
      <c r="Q378" s="50" t="s">
        <v>1592</v>
      </c>
    </row>
    <row r="379" spans="1:17" x14ac:dyDescent="0.25">
      <c r="A379" s="11">
        <f t="shared" si="12"/>
        <v>378</v>
      </c>
      <c r="B379" s="28" t="s">
        <v>1635</v>
      </c>
      <c r="C379" s="30">
        <v>1.2236574074074075E-3</v>
      </c>
      <c r="D379" s="3">
        <f>C379-FR!$C$2</f>
        <v>1.9612268518518525E-4</v>
      </c>
      <c r="E379" s="3">
        <f t="shared" si="11"/>
        <v>5.7870370370532651E-8</v>
      </c>
      <c r="F379" s="4">
        <v>409</v>
      </c>
      <c r="G379" s="32">
        <f>Tableau2[[#This Row],[PP ajustés]]-Tableau2[[#This Row],[PP]]</f>
        <v>9.183956735882532</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418.18395673588253</v>
      </c>
      <c r="I379" s="4" t="s">
        <v>12</v>
      </c>
      <c r="J379" s="4">
        <v>1996</v>
      </c>
      <c r="K379" s="4" t="s">
        <v>1638</v>
      </c>
      <c r="L379" s="4" t="s">
        <v>1510</v>
      </c>
      <c r="M379" s="4" t="s">
        <v>67</v>
      </c>
      <c r="N379" s="5" t="s">
        <v>1519</v>
      </c>
      <c r="O379" s="5" t="s">
        <v>58</v>
      </c>
      <c r="P379" s="4" t="s">
        <v>162</v>
      </c>
      <c r="Q379" s="50" t="s">
        <v>1637</v>
      </c>
    </row>
    <row r="380" spans="1:17" x14ac:dyDescent="0.25">
      <c r="A380" s="11">
        <f t="shared" si="12"/>
        <v>379</v>
      </c>
      <c r="B380" s="28" t="s">
        <v>938</v>
      </c>
      <c r="C380" s="30">
        <v>1.2240856481481482E-3</v>
      </c>
      <c r="D380" s="3">
        <f>C380-FR!$C$2</f>
        <v>1.9655092592592597E-4</v>
      </c>
      <c r="E380" s="3">
        <f t="shared" si="11"/>
        <v>4.2824074074072731E-7</v>
      </c>
      <c r="F380" s="4">
        <v>415</v>
      </c>
      <c r="G380" s="32">
        <f>Tableau2[[#This Row],[PP ajustés]]-Tableau2[[#This Row],[PP]]</f>
        <v>3.0714864107658286</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418.07148641076583</v>
      </c>
      <c r="I380" s="4" t="s">
        <v>42</v>
      </c>
      <c r="J380" s="4">
        <v>1978</v>
      </c>
      <c r="K380" s="4" t="s">
        <v>13</v>
      </c>
      <c r="L380" s="4" t="s">
        <v>1510</v>
      </c>
      <c r="M380" s="4" t="s">
        <v>67</v>
      </c>
      <c r="N380" s="5">
        <v>4</v>
      </c>
      <c r="O380" s="5" t="s">
        <v>58</v>
      </c>
      <c r="P380" s="4" t="s">
        <v>162</v>
      </c>
      <c r="Q380" s="50" t="s">
        <v>947</v>
      </c>
    </row>
    <row r="381" spans="1:17" x14ac:dyDescent="0.25">
      <c r="A381" s="11">
        <f t="shared" si="12"/>
        <v>380</v>
      </c>
      <c r="B381" s="28" t="s">
        <v>1107</v>
      </c>
      <c r="C381" s="30">
        <v>1.2246064814814815E-3</v>
      </c>
      <c r="D381" s="3">
        <f>C381-FR!$C$2</f>
        <v>1.9707175925925925E-4</v>
      </c>
      <c r="E381" s="3">
        <f t="shared" si="11"/>
        <v>5.2083333333327597E-7</v>
      </c>
      <c r="F381" s="4">
        <v>400</v>
      </c>
      <c r="G381" s="32">
        <f>Tableau2[[#This Row],[PP ajustés]]-Tableau2[[#This Row],[PP]]</f>
        <v>17.510565458375652</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417.51056545837565</v>
      </c>
      <c r="I381" s="4" t="s">
        <v>12</v>
      </c>
      <c r="J381" s="4">
        <v>1994</v>
      </c>
      <c r="K381" s="4" t="s">
        <v>85</v>
      </c>
      <c r="L381" s="4" t="s">
        <v>1512</v>
      </c>
      <c r="M381" s="4" t="s">
        <v>67</v>
      </c>
      <c r="N381" s="5">
        <v>5</v>
      </c>
      <c r="O381" s="5" t="s">
        <v>58</v>
      </c>
      <c r="P381" s="12" t="s">
        <v>162</v>
      </c>
      <c r="Q381" s="50" t="s">
        <v>1113</v>
      </c>
    </row>
    <row r="382" spans="1:17" x14ac:dyDescent="0.25">
      <c r="A382" s="11">
        <f t="shared" si="12"/>
        <v>381</v>
      </c>
      <c r="B382" s="28" t="s">
        <v>113</v>
      </c>
      <c r="C382" s="30">
        <v>1.225023148148148E-3</v>
      </c>
      <c r="D382" s="3">
        <f>C382-FR!$C$2</f>
        <v>1.9748842592592583E-4</v>
      </c>
      <c r="E382" s="3">
        <f t="shared" si="11"/>
        <v>4.1666666666657741E-7</v>
      </c>
      <c r="F382" s="4">
        <v>421</v>
      </c>
      <c r="G382" s="32">
        <f>Tableau2[[#This Row],[PP ajustés]]-Tableau2[[#This Row],[PP]]</f>
        <v>-3.5498634206333008</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417.4501365793667</v>
      </c>
      <c r="I382" s="4" t="s">
        <v>114</v>
      </c>
      <c r="J382" s="4">
        <v>2003</v>
      </c>
      <c r="K382" s="4" t="s">
        <v>18</v>
      </c>
      <c r="L382" s="4" t="s">
        <v>1512</v>
      </c>
      <c r="M382" s="4" t="s">
        <v>35</v>
      </c>
      <c r="N382" s="5">
        <v>5</v>
      </c>
      <c r="O382" s="5" t="s">
        <v>36</v>
      </c>
      <c r="P382" s="4" t="s">
        <v>166</v>
      </c>
      <c r="Q382" s="50" t="s">
        <v>240</v>
      </c>
    </row>
    <row r="383" spans="1:17" x14ac:dyDescent="0.25">
      <c r="A383" s="11">
        <f t="shared" si="12"/>
        <v>382</v>
      </c>
      <c r="B383" s="28" t="s">
        <v>831</v>
      </c>
      <c r="C383" s="30">
        <v>1.2253009259259259E-3</v>
      </c>
      <c r="D383" s="3">
        <f>C383-FR!$C$2</f>
        <v>1.9776620370370369E-4</v>
      </c>
      <c r="E383" s="3">
        <f t="shared" si="11"/>
        <v>2.7777777777786283E-7</v>
      </c>
      <c r="F383" s="4">
        <v>453</v>
      </c>
      <c r="G383" s="32">
        <f>Tableau2[[#This Row],[PP ajustés]]-Tableau2[[#This Row],[PP]]</f>
        <v>-35.6112368326244</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417.3887631673756</v>
      </c>
      <c r="I383" s="4" t="s">
        <v>42</v>
      </c>
      <c r="J383" s="4">
        <v>1967</v>
      </c>
      <c r="K383" s="4" t="s">
        <v>13</v>
      </c>
      <c r="L383" s="4" t="s">
        <v>1510</v>
      </c>
      <c r="M383" s="4" t="s">
        <v>821</v>
      </c>
      <c r="N383" s="5">
        <v>2</v>
      </c>
      <c r="O383" s="5" t="s">
        <v>832</v>
      </c>
      <c r="P383" s="4" t="s">
        <v>184</v>
      </c>
      <c r="Q383" s="50" t="s">
        <v>833</v>
      </c>
    </row>
    <row r="384" spans="1:17" x14ac:dyDescent="0.25">
      <c r="A384" s="11">
        <f t="shared" si="12"/>
        <v>383</v>
      </c>
      <c r="B384" s="28" t="s">
        <v>115</v>
      </c>
      <c r="C384" s="30">
        <v>1.2254745370370371E-3</v>
      </c>
      <c r="D384" s="3">
        <f>C384-FR!$C$2</f>
        <v>1.9793981481481485E-4</v>
      </c>
      <c r="E384" s="3">
        <f t="shared" si="11"/>
        <v>1.7361111111116427E-7</v>
      </c>
      <c r="F384" s="4">
        <v>403</v>
      </c>
      <c r="G384" s="32">
        <f>Tableau2[[#This Row],[PP ajustés]]-Tableau2[[#This Row],[PP]]</f>
        <v>14.329632337032933</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417.32963233703293</v>
      </c>
      <c r="I384" s="4" t="s">
        <v>12</v>
      </c>
      <c r="J384" s="4">
        <v>2001</v>
      </c>
      <c r="K384" s="4" t="s">
        <v>18</v>
      </c>
      <c r="L384" s="4" t="s">
        <v>1512</v>
      </c>
      <c r="M384" s="4" t="s">
        <v>67</v>
      </c>
      <c r="N384" s="5">
        <v>6</v>
      </c>
      <c r="O384" s="5" t="s">
        <v>23</v>
      </c>
      <c r="P384" s="4" t="s">
        <v>166</v>
      </c>
      <c r="Q384" s="50" t="s">
        <v>241</v>
      </c>
    </row>
    <row r="385" spans="1:17" x14ac:dyDescent="0.25">
      <c r="A385" s="11">
        <f t="shared" si="12"/>
        <v>384</v>
      </c>
      <c r="B385" s="28" t="s">
        <v>825</v>
      </c>
      <c r="C385" s="30">
        <v>1.2257986111111111E-3</v>
      </c>
      <c r="D385" s="3">
        <f>C385-FR!$C$2</f>
        <v>1.9826388888888888E-4</v>
      </c>
      <c r="E385" s="3">
        <f t="shared" si="11"/>
        <v>3.2407407407402875E-7</v>
      </c>
      <c r="F385" s="4">
        <v>442</v>
      </c>
      <c r="G385" s="32">
        <f>Tableau2[[#This Row],[PP ajustés]]-Tableau2[[#This Row],[PP]]</f>
        <v>-25.427325048815874</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416.57267495118413</v>
      </c>
      <c r="I385" s="4" t="s">
        <v>42</v>
      </c>
      <c r="J385" s="4">
        <v>2003</v>
      </c>
      <c r="K385" s="4" t="s">
        <v>18</v>
      </c>
      <c r="L385" s="4" t="s">
        <v>1510</v>
      </c>
      <c r="M385" s="4" t="s">
        <v>821</v>
      </c>
      <c r="N385" s="5">
        <v>4</v>
      </c>
      <c r="O385" s="5" t="s">
        <v>58</v>
      </c>
      <c r="P385" s="4" t="s">
        <v>174</v>
      </c>
      <c r="Q385" s="50" t="s">
        <v>826</v>
      </c>
    </row>
    <row r="386" spans="1:17" x14ac:dyDescent="0.25">
      <c r="A386" s="11">
        <f t="shared" si="12"/>
        <v>385</v>
      </c>
      <c r="B386" s="28" t="s">
        <v>1126</v>
      </c>
      <c r="C386" s="30">
        <v>1.2272106481481481E-3</v>
      </c>
      <c r="D386" s="3">
        <f>C386-FR!$C$2</f>
        <v>1.9967592592592585E-4</v>
      </c>
      <c r="E386" s="3">
        <f t="shared" ref="E386:E449" si="13">C386-$C385</f>
        <v>1.4120370370369634E-6</v>
      </c>
      <c r="F386" s="4">
        <v>417</v>
      </c>
      <c r="G386" s="32">
        <f>Tableau2[[#This Row],[PP ajustés]]-Tableau2[[#This Row],[PP]]</f>
        <v>-2.3883704120021321</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414.61162958799787</v>
      </c>
      <c r="I386" s="4" t="s">
        <v>12</v>
      </c>
      <c r="J386" s="4">
        <v>2003</v>
      </c>
      <c r="K386" s="4" t="s">
        <v>18</v>
      </c>
      <c r="L386" s="4" t="s">
        <v>1508</v>
      </c>
      <c r="M386" s="4" t="s">
        <v>73</v>
      </c>
      <c r="N386" s="5">
        <v>5</v>
      </c>
      <c r="O386" s="5" t="s">
        <v>58</v>
      </c>
      <c r="P386" s="4" t="s">
        <v>166</v>
      </c>
      <c r="Q386" s="50" t="s">
        <v>1136</v>
      </c>
    </row>
    <row r="387" spans="1:17" x14ac:dyDescent="0.25">
      <c r="A387" s="11">
        <f t="shared" si="12"/>
        <v>386</v>
      </c>
      <c r="B387" s="28" t="s">
        <v>454</v>
      </c>
      <c r="C387" s="30">
        <v>1.2274537037037035E-3</v>
      </c>
      <c r="D387" s="3">
        <f>C387-FR!$C$2</f>
        <v>1.9991898148148126E-4</v>
      </c>
      <c r="E387" s="3">
        <f t="shared" si="13"/>
        <v>2.4305555555541314E-7</v>
      </c>
      <c r="F387" s="4">
        <v>388</v>
      </c>
      <c r="G387" s="32">
        <f>Tableau2[[#This Row],[PP ajustés]]-Tableau2[[#This Row],[PP]]</f>
        <v>26.529529823530027</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414.52952982353003</v>
      </c>
      <c r="I387" s="4" t="s">
        <v>108</v>
      </c>
      <c r="J387" s="4">
        <v>1980</v>
      </c>
      <c r="K387" s="4" t="s">
        <v>13</v>
      </c>
      <c r="L387" s="4" t="s">
        <v>1509</v>
      </c>
      <c r="M387" s="4" t="s">
        <v>105</v>
      </c>
      <c r="N387" s="5">
        <v>5</v>
      </c>
      <c r="O387" s="5" t="s">
        <v>38</v>
      </c>
      <c r="P387" s="4" t="s">
        <v>166</v>
      </c>
      <c r="Q387" s="50" t="s">
        <v>466</v>
      </c>
    </row>
    <row r="388" spans="1:17" x14ac:dyDescent="0.25">
      <c r="A388" s="11">
        <f t="shared" ref="A388:A451" si="14">A387+1</f>
        <v>387</v>
      </c>
      <c r="B388" s="28" t="s">
        <v>1127</v>
      </c>
      <c r="C388" s="30">
        <v>1.2278472222222222E-3</v>
      </c>
      <c r="D388" s="3">
        <f>C388-FR!$C$2</f>
        <v>2.0031249999999997E-4</v>
      </c>
      <c r="E388" s="3">
        <f t="shared" si="13"/>
        <v>3.9351851851871129E-7</v>
      </c>
      <c r="F388" s="4">
        <v>419</v>
      </c>
      <c r="G388" s="32">
        <f>Tableau2[[#This Row],[PP ajustés]]-Tableau2[[#This Row],[PP]]</f>
        <v>-4.6033246908640422</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414.39667530913596</v>
      </c>
      <c r="I388" s="4" t="s">
        <v>12</v>
      </c>
      <c r="J388" s="4">
        <v>2003</v>
      </c>
      <c r="K388" s="4" t="s">
        <v>18</v>
      </c>
      <c r="L388" s="4" t="s">
        <v>1508</v>
      </c>
      <c r="M388" s="4" t="s">
        <v>35</v>
      </c>
      <c r="N388" s="5">
        <v>5</v>
      </c>
      <c r="O388" s="5" t="s">
        <v>58</v>
      </c>
      <c r="P388" s="4" t="s">
        <v>166</v>
      </c>
      <c r="Q388" s="50" t="s">
        <v>1135</v>
      </c>
    </row>
    <row r="389" spans="1:17" x14ac:dyDescent="0.25">
      <c r="A389" s="11">
        <f t="shared" si="14"/>
        <v>388</v>
      </c>
      <c r="B389" s="28" t="s">
        <v>909</v>
      </c>
      <c r="C389" s="30">
        <v>1.2281134259259261E-3</v>
      </c>
      <c r="D389" s="3">
        <f>C389-FR!$C$2</f>
        <v>2.005787037037039E-4</v>
      </c>
      <c r="E389" s="3">
        <f t="shared" si="13"/>
        <v>2.6620370370392978E-7</v>
      </c>
      <c r="F389" s="4">
        <v>438</v>
      </c>
      <c r="G389" s="32">
        <f>Tableau2[[#This Row],[PP ajustés]]-Tableau2[[#This Row],[PP]]</f>
        <v>-24.246265283578168</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413.75373471642183</v>
      </c>
      <c r="I389" s="4" t="s">
        <v>22</v>
      </c>
      <c r="J389" s="4">
        <v>1998</v>
      </c>
      <c r="K389" s="4" t="s">
        <v>18</v>
      </c>
      <c r="L389" s="4" t="s">
        <v>1510</v>
      </c>
      <c r="M389" s="4" t="s">
        <v>580</v>
      </c>
      <c r="N389" s="5">
        <v>5</v>
      </c>
      <c r="O389" s="5" t="s">
        <v>117</v>
      </c>
      <c r="P389" s="4" t="s">
        <v>174</v>
      </c>
      <c r="Q389" s="50" t="s">
        <v>922</v>
      </c>
    </row>
    <row r="390" spans="1:17" x14ac:dyDescent="0.25">
      <c r="A390" s="11">
        <f t="shared" si="14"/>
        <v>389</v>
      </c>
      <c r="B390" s="28" t="s">
        <v>116</v>
      </c>
      <c r="C390" s="30">
        <v>1.2285185185185185E-3</v>
      </c>
      <c r="D390" s="3">
        <f>C390-FR!$C$2</f>
        <v>2.0098379629629633E-4</v>
      </c>
      <c r="E390" s="3">
        <f t="shared" si="13"/>
        <v>4.0509259259242751E-7</v>
      </c>
      <c r="F390" s="4">
        <v>427</v>
      </c>
      <c r="G390" s="32">
        <f>Tableau2[[#This Row],[PP ajustés]]-Tableau2[[#This Row],[PP]]</f>
        <v>-14.537068912620384</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412.46293108737962</v>
      </c>
      <c r="I390" s="4" t="s">
        <v>42</v>
      </c>
      <c r="J390" s="4">
        <v>1987</v>
      </c>
      <c r="K390" s="4" t="s">
        <v>13</v>
      </c>
      <c r="L390" s="4" t="s">
        <v>1510</v>
      </c>
      <c r="M390" s="4" t="s">
        <v>67</v>
      </c>
      <c r="N390" s="5">
        <v>4</v>
      </c>
      <c r="O390" s="5" t="s">
        <v>117</v>
      </c>
      <c r="P390" s="4" t="s">
        <v>174</v>
      </c>
      <c r="Q390" s="50" t="s">
        <v>242</v>
      </c>
    </row>
    <row r="391" spans="1:17" x14ac:dyDescent="0.25">
      <c r="A391" s="11">
        <f t="shared" si="14"/>
        <v>390</v>
      </c>
      <c r="B391" s="28" t="s">
        <v>1144</v>
      </c>
      <c r="C391" s="30">
        <v>1.2296527777777776E-3</v>
      </c>
      <c r="D391" s="3">
        <f>C391-FR!$C$2</f>
        <v>2.0211805555555543E-4</v>
      </c>
      <c r="E391" s="3">
        <f t="shared" si="13"/>
        <v>1.1342592592591006E-6</v>
      </c>
      <c r="F391" s="4">
        <v>443</v>
      </c>
      <c r="G391" s="32">
        <f>Tableau2[[#This Row],[PP ajustés]]-Tableau2[[#This Row],[PP]]</f>
        <v>-32.969158316873063</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410.03084168312694</v>
      </c>
      <c r="I391" s="4" t="s">
        <v>42</v>
      </c>
      <c r="J391" s="4">
        <v>2007</v>
      </c>
      <c r="K391" s="4" t="s">
        <v>18</v>
      </c>
      <c r="L391" s="4" t="s">
        <v>1510</v>
      </c>
      <c r="M391" s="4" t="s">
        <v>67</v>
      </c>
      <c r="N391" s="5">
        <v>5</v>
      </c>
      <c r="O391" s="5" t="s">
        <v>141</v>
      </c>
      <c r="P391" s="4" t="s">
        <v>174</v>
      </c>
      <c r="Q391" s="50" t="s">
        <v>1154</v>
      </c>
    </row>
    <row r="392" spans="1:17" x14ac:dyDescent="0.25">
      <c r="A392" s="11">
        <f t="shared" si="14"/>
        <v>391</v>
      </c>
      <c r="B392" s="28" t="s">
        <v>726</v>
      </c>
      <c r="C392" s="30">
        <v>1.2298148148148149E-3</v>
      </c>
      <c r="D392" s="3">
        <f>C392-FR!$C$2</f>
        <v>2.0228009259259266E-4</v>
      </c>
      <c r="E392" s="3">
        <f t="shared" si="13"/>
        <v>1.6203703703723121E-7</v>
      </c>
      <c r="F392" s="4">
        <v>395</v>
      </c>
      <c r="G392" s="32">
        <f>Tableau2[[#This Row],[PP ajustés]]-Tableau2[[#This Row],[PP]]</f>
        <v>14.879736672138108</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409.87973667213811</v>
      </c>
      <c r="I392" s="4" t="s">
        <v>12</v>
      </c>
      <c r="J392" s="4">
        <v>1999</v>
      </c>
      <c r="K392" s="4" t="s">
        <v>18</v>
      </c>
      <c r="L392" s="4" t="s">
        <v>1512</v>
      </c>
      <c r="M392" s="4" t="s">
        <v>93</v>
      </c>
      <c r="N392" s="5">
        <v>6</v>
      </c>
      <c r="O392" s="5" t="s">
        <v>38</v>
      </c>
      <c r="P392" s="4" t="s">
        <v>162</v>
      </c>
      <c r="Q392" s="50" t="s">
        <v>736</v>
      </c>
    </row>
    <row r="393" spans="1:17" x14ac:dyDescent="0.25">
      <c r="A393" s="11">
        <f t="shared" si="14"/>
        <v>392</v>
      </c>
      <c r="B393" s="28" t="s">
        <v>1027</v>
      </c>
      <c r="C393" s="30">
        <v>1.2306249999999999E-3</v>
      </c>
      <c r="D393" s="3">
        <f>C393-FR!$C$2</f>
        <v>2.0309027777777773E-4</v>
      </c>
      <c r="E393" s="3">
        <f t="shared" si="13"/>
        <v>8.1018518518507186E-7</v>
      </c>
      <c r="F393" s="4">
        <v>387</v>
      </c>
      <c r="G393" s="32">
        <f>Tableau2[[#This Row],[PP ajustés]]-Tableau2[[#This Row],[PP]]</f>
        <v>21.9864030059274</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408.9864030059274</v>
      </c>
      <c r="I393" s="4" t="s">
        <v>12</v>
      </c>
      <c r="J393" s="4">
        <v>1997</v>
      </c>
      <c r="K393" s="4" t="s">
        <v>18</v>
      </c>
      <c r="L393" s="4" t="s">
        <v>1512</v>
      </c>
      <c r="M393" s="4" t="s">
        <v>105</v>
      </c>
      <c r="N393" s="5">
        <v>5</v>
      </c>
      <c r="O393" s="5" t="s">
        <v>141</v>
      </c>
      <c r="P393" s="4" t="s">
        <v>162</v>
      </c>
      <c r="Q393" s="50" t="s">
        <v>1032</v>
      </c>
    </row>
    <row r="394" spans="1:17" x14ac:dyDescent="0.25">
      <c r="A394" s="11">
        <f t="shared" si="14"/>
        <v>393</v>
      </c>
      <c r="B394" s="28" t="s">
        <v>118</v>
      </c>
      <c r="C394" s="30">
        <v>1.2315856481481481E-3</v>
      </c>
      <c r="D394" s="3">
        <f>C394-FR!$C$2</f>
        <v>2.0405092592592588E-4</v>
      </c>
      <c r="E394" s="3">
        <f t="shared" si="13"/>
        <v>9.6064814814815318E-7</v>
      </c>
      <c r="F394" s="4">
        <v>404</v>
      </c>
      <c r="G394" s="32">
        <f>Tableau2[[#This Row],[PP ajustés]]-Tableau2[[#This Row],[PP]]</f>
        <v>4.9247631497335647</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408.92476314973356</v>
      </c>
      <c r="I394" s="4" t="s">
        <v>22</v>
      </c>
      <c r="J394" s="4">
        <v>2000</v>
      </c>
      <c r="K394" s="4" t="s">
        <v>18</v>
      </c>
      <c r="L394" s="4" t="s">
        <v>1508</v>
      </c>
      <c r="M394" s="4" t="s">
        <v>119</v>
      </c>
      <c r="N394" s="5">
        <v>6</v>
      </c>
      <c r="O394" s="5" t="s">
        <v>36</v>
      </c>
      <c r="P394" s="4" t="s">
        <v>166</v>
      </c>
      <c r="Q394" s="50" t="s">
        <v>243</v>
      </c>
    </row>
    <row r="395" spans="1:17" x14ac:dyDescent="0.25">
      <c r="A395" s="11">
        <f t="shared" si="14"/>
        <v>394</v>
      </c>
      <c r="B395" s="28" t="s">
        <v>823</v>
      </c>
      <c r="C395" s="30">
        <v>1.2329282407407408E-3</v>
      </c>
      <c r="D395" s="3">
        <f>C395-FR!$C$2</f>
        <v>2.053935185185186E-4</v>
      </c>
      <c r="E395" s="3">
        <f t="shared" si="13"/>
        <v>1.3425925925927146E-6</v>
      </c>
      <c r="F395" s="4">
        <v>410</v>
      </c>
      <c r="G395" s="32">
        <f>Tableau2[[#This Row],[PP ajustés]]-Tableau2[[#This Row],[PP]]</f>
        <v>-2.1645964733435221</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407.83540352665648</v>
      </c>
      <c r="I395" s="4" t="s">
        <v>42</v>
      </c>
      <c r="J395" s="4">
        <v>2004</v>
      </c>
      <c r="K395" s="4" t="s">
        <v>18</v>
      </c>
      <c r="L395" s="4" t="s">
        <v>1508</v>
      </c>
      <c r="M395" s="4" t="s">
        <v>821</v>
      </c>
      <c r="N395" s="5">
        <v>5</v>
      </c>
      <c r="O395" s="5" t="s">
        <v>117</v>
      </c>
      <c r="P395" s="4" t="s">
        <v>166</v>
      </c>
      <c r="Q395" s="50" t="s">
        <v>824</v>
      </c>
    </row>
    <row r="396" spans="1:17" x14ac:dyDescent="0.25">
      <c r="A396" s="11">
        <f t="shared" si="14"/>
        <v>395</v>
      </c>
      <c r="B396" s="28" t="s">
        <v>627</v>
      </c>
      <c r="C396" s="30">
        <v>1.2330324074074075E-3</v>
      </c>
      <c r="D396" s="3">
        <f>C396-FR!$C$2</f>
        <v>2.054976851851853E-4</v>
      </c>
      <c r="E396" s="3">
        <f t="shared" si="13"/>
        <v>1.0416666666669856E-7</v>
      </c>
      <c r="F396" s="4">
        <v>371</v>
      </c>
      <c r="G396" s="32">
        <f>Tableau2[[#This Row],[PP ajustés]]-Tableau2[[#This Row],[PP]]</f>
        <v>36.800949562365815</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407.80094956236582</v>
      </c>
      <c r="I396" s="4" t="s">
        <v>25</v>
      </c>
      <c r="J396" s="4">
        <v>1997</v>
      </c>
      <c r="K396" s="4" t="s">
        <v>13</v>
      </c>
      <c r="L396" s="4" t="s">
        <v>1509</v>
      </c>
      <c r="M396" s="4" t="s">
        <v>19</v>
      </c>
      <c r="N396" s="5">
        <v>5</v>
      </c>
      <c r="O396" s="5" t="s">
        <v>23</v>
      </c>
      <c r="P396" s="4" t="s">
        <v>162</v>
      </c>
      <c r="Q396" s="50" t="s">
        <v>628</v>
      </c>
    </row>
    <row r="397" spans="1:17" x14ac:dyDescent="0.25">
      <c r="A397" s="11">
        <f t="shared" si="14"/>
        <v>396</v>
      </c>
      <c r="B397" s="28" t="s">
        <v>915</v>
      </c>
      <c r="C397" s="30">
        <v>1.2330439814814814E-3</v>
      </c>
      <c r="D397" s="3">
        <f>C397-FR!$C$2</f>
        <v>2.0550925925925923E-4</v>
      </c>
      <c r="E397" s="3">
        <f t="shared" si="13"/>
        <v>1.1574074073933058E-8</v>
      </c>
      <c r="F397" s="4">
        <v>456</v>
      </c>
      <c r="G397" s="32">
        <f>Tableau2[[#This Row],[PP ajustés]]-Tableau2[[#This Row],[PP]]</f>
        <v>-48.202878296549613</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407.79712170345039</v>
      </c>
      <c r="I397" s="4" t="s">
        <v>22</v>
      </c>
      <c r="J397" s="4">
        <v>2000</v>
      </c>
      <c r="K397" s="4" t="s">
        <v>18</v>
      </c>
      <c r="L397" s="4" t="s">
        <v>1510</v>
      </c>
      <c r="M397" s="4" t="s">
        <v>67</v>
      </c>
      <c r="N397" s="5">
        <v>5</v>
      </c>
      <c r="O397" s="5" t="s">
        <v>927</v>
      </c>
      <c r="P397" s="4" t="s">
        <v>184</v>
      </c>
      <c r="Q397" s="50" t="s">
        <v>928</v>
      </c>
    </row>
    <row r="398" spans="1:17" x14ac:dyDescent="0.25">
      <c r="A398" s="11">
        <f t="shared" si="14"/>
        <v>397</v>
      </c>
      <c r="B398" s="28" t="s">
        <v>1094</v>
      </c>
      <c r="C398" s="30">
        <v>1.2332060185185185E-3</v>
      </c>
      <c r="D398" s="3">
        <f>C398-FR!$C$2</f>
        <v>2.0567129629629624E-4</v>
      </c>
      <c r="E398" s="3">
        <f t="shared" si="13"/>
        <v>1.6203703703701437E-7</v>
      </c>
      <c r="F398" s="4">
        <v>383</v>
      </c>
      <c r="G398" s="32">
        <f>Tableau2[[#This Row],[PP ajustés]]-Tableau2[[#This Row],[PP]]</f>
        <v>24.743539223053119</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407.74353922305312</v>
      </c>
      <c r="I398" s="4" t="s">
        <v>12</v>
      </c>
      <c r="J398" s="4">
        <v>1995</v>
      </c>
      <c r="K398" s="4" t="s">
        <v>13</v>
      </c>
      <c r="L398" s="4" t="s">
        <v>1512</v>
      </c>
      <c r="M398" s="4" t="s">
        <v>105</v>
      </c>
      <c r="N398" s="5">
        <v>5</v>
      </c>
      <c r="O398" s="5" t="s">
        <v>38</v>
      </c>
      <c r="P398" s="4" t="s">
        <v>162</v>
      </c>
      <c r="Q398" s="50" t="s">
        <v>1088</v>
      </c>
    </row>
    <row r="399" spans="1:17" x14ac:dyDescent="0.25">
      <c r="A399" s="11">
        <f t="shared" si="14"/>
        <v>398</v>
      </c>
      <c r="B399" s="28" t="s">
        <v>1080</v>
      </c>
      <c r="C399" s="30">
        <v>1.2334722222222222E-3</v>
      </c>
      <c r="D399" s="3">
        <f>C399-FR!$C$2</f>
        <v>2.0593749999999996E-4</v>
      </c>
      <c r="E399" s="3">
        <f t="shared" si="13"/>
        <v>2.6620370370371294E-7</v>
      </c>
      <c r="F399" s="4">
        <v>383</v>
      </c>
      <c r="G399" s="32">
        <f>Tableau2[[#This Row],[PP ajustés]]-Tableau2[[#This Row],[PP]]</f>
        <v>24.655541424361786</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407.65554142436179</v>
      </c>
      <c r="I399" s="4" t="s">
        <v>12</v>
      </c>
      <c r="J399" s="4">
        <v>1990</v>
      </c>
      <c r="K399" s="4" t="s">
        <v>13</v>
      </c>
      <c r="L399" s="4" t="s">
        <v>1512</v>
      </c>
      <c r="M399" s="4" t="s">
        <v>93</v>
      </c>
      <c r="N399" s="5">
        <v>5</v>
      </c>
      <c r="O399" s="5" t="s">
        <v>38</v>
      </c>
      <c r="P399" s="37" t="s">
        <v>162</v>
      </c>
      <c r="Q399" s="50" t="s">
        <v>1089</v>
      </c>
    </row>
    <row r="400" spans="1:17" x14ac:dyDescent="0.25">
      <c r="A400" s="11">
        <f t="shared" si="14"/>
        <v>399</v>
      </c>
      <c r="B400" s="28" t="s">
        <v>592</v>
      </c>
      <c r="C400" s="30">
        <v>1.2336805555555556E-3</v>
      </c>
      <c r="D400" s="3">
        <f>C400-FR!$C$2</f>
        <v>2.0614583333333335E-4</v>
      </c>
      <c r="E400" s="3">
        <f t="shared" si="13"/>
        <v>2.0833333333339712E-7</v>
      </c>
      <c r="F400" s="4">
        <v>407</v>
      </c>
      <c r="G400" s="32">
        <f>Tableau2[[#This Row],[PP ajustés]]-Tableau2[[#This Row],[PP]]</f>
        <v>0.58670007202442775</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407.58670007202443</v>
      </c>
      <c r="I400" s="4" t="s">
        <v>108</v>
      </c>
      <c r="J400" s="4">
        <v>2010</v>
      </c>
      <c r="K400" s="4" t="s">
        <v>18</v>
      </c>
      <c r="L400" s="4" t="s">
        <v>1512</v>
      </c>
      <c r="M400" s="4" t="s">
        <v>67</v>
      </c>
      <c r="N400" s="5">
        <v>6</v>
      </c>
      <c r="O400" s="5" t="s">
        <v>38</v>
      </c>
      <c r="P400" s="4" t="s">
        <v>166</v>
      </c>
      <c r="Q400" s="50" t="s">
        <v>594</v>
      </c>
    </row>
    <row r="401" spans="1:17" x14ac:dyDescent="0.25">
      <c r="A401" s="11">
        <f t="shared" si="14"/>
        <v>400</v>
      </c>
      <c r="B401" s="28" t="s">
        <v>1106</v>
      </c>
      <c r="C401" s="30">
        <v>1.2337384259259261E-3</v>
      </c>
      <c r="D401" s="3">
        <f>C401-FR!$C$2</f>
        <v>2.0620370370370389E-4</v>
      </c>
      <c r="E401" s="3">
        <f t="shared" si="13"/>
        <v>5.7870370370532651E-8</v>
      </c>
      <c r="F401" s="4">
        <v>389</v>
      </c>
      <c r="G401" s="32">
        <f>Tableau2[[#This Row],[PP ajustés]]-Tableau2[[#This Row],[PP]]</f>
        <v>18.567581600235258</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407.56758160023526</v>
      </c>
      <c r="I401" s="4" t="s">
        <v>12</v>
      </c>
      <c r="J401" s="4">
        <v>1997</v>
      </c>
      <c r="K401" s="4" t="s">
        <v>13</v>
      </c>
      <c r="L401" s="4" t="s">
        <v>1512</v>
      </c>
      <c r="M401" s="4" t="s">
        <v>67</v>
      </c>
      <c r="N401" s="5">
        <v>5</v>
      </c>
      <c r="O401" s="5" t="s">
        <v>58</v>
      </c>
      <c r="P401" s="12" t="s">
        <v>162</v>
      </c>
      <c r="Q401" s="50" t="s">
        <v>1112</v>
      </c>
    </row>
    <row r="402" spans="1:17" x14ac:dyDescent="0.25">
      <c r="A402" s="11">
        <f t="shared" si="14"/>
        <v>401</v>
      </c>
      <c r="B402" s="28" t="s">
        <v>590</v>
      </c>
      <c r="C402" s="30">
        <v>1.2344444444444445E-3</v>
      </c>
      <c r="D402" s="3">
        <f>C402-FR!$C$2</f>
        <v>2.0690972222222226E-4</v>
      </c>
      <c r="E402" s="3">
        <f t="shared" si="13"/>
        <v>7.060185185183733E-7</v>
      </c>
      <c r="F402" s="4">
        <v>394</v>
      </c>
      <c r="G402" s="32">
        <f>Tableau2[[#This Row],[PP ajustés]]-Tableau2[[#This Row],[PP]]</f>
        <v>12.143242384134282</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406.14324238413428</v>
      </c>
      <c r="I402" s="4" t="s">
        <v>108</v>
      </c>
      <c r="J402" s="4">
        <v>2007</v>
      </c>
      <c r="K402" s="4" t="s">
        <v>18</v>
      </c>
      <c r="L402" s="4" t="s">
        <v>1512</v>
      </c>
      <c r="M402" s="4" t="s">
        <v>105</v>
      </c>
      <c r="N402" s="5">
        <v>5</v>
      </c>
      <c r="O402" s="5" t="s">
        <v>532</v>
      </c>
      <c r="P402" s="4" t="s">
        <v>162</v>
      </c>
      <c r="Q402" s="50" t="s">
        <v>591</v>
      </c>
    </row>
    <row r="403" spans="1:17" x14ac:dyDescent="0.25">
      <c r="A403" s="11">
        <f t="shared" si="14"/>
        <v>402</v>
      </c>
      <c r="B403" t="s">
        <v>1219</v>
      </c>
      <c r="C403" s="3">
        <v>1.2346643518518518E-3</v>
      </c>
      <c r="D403" s="3">
        <f>C403-FR!$C$2</f>
        <v>2.0712962962962959E-4</v>
      </c>
      <c r="E403" s="3">
        <f t="shared" si="13"/>
        <v>2.1990740740733018E-7</v>
      </c>
      <c r="F403" s="4">
        <v>415</v>
      </c>
      <c r="G403" s="35">
        <f>Tableau2[[#This Row],[PP ajustés]]-Tableau2[[#This Row],[PP]]</f>
        <v>-8.9290962294612086</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406.07090377053879</v>
      </c>
      <c r="I403" s="4" t="s">
        <v>12</v>
      </c>
      <c r="J403" s="4">
        <v>1983</v>
      </c>
      <c r="K403" s="4" t="s">
        <v>13</v>
      </c>
      <c r="L403" s="4" t="s">
        <v>1510</v>
      </c>
      <c r="M403" s="4" t="s">
        <v>67</v>
      </c>
      <c r="N403" s="5">
        <v>5</v>
      </c>
      <c r="O403" s="5" t="s">
        <v>58</v>
      </c>
      <c r="P403" s="4" t="s">
        <v>166</v>
      </c>
      <c r="Q403" s="50" t="s">
        <v>1226</v>
      </c>
    </row>
    <row r="404" spans="1:17" x14ac:dyDescent="0.25">
      <c r="A404" s="11">
        <f t="shared" si="14"/>
        <v>403</v>
      </c>
      <c r="B404" t="s">
        <v>433</v>
      </c>
      <c r="C404" s="30">
        <v>1.2353009259259259E-3</v>
      </c>
      <c r="D404" s="3">
        <f>C404-FR!$C$2</f>
        <v>2.0776620370370372E-4</v>
      </c>
      <c r="E404" s="3">
        <f t="shared" si="13"/>
        <v>6.3657407407412443E-7</v>
      </c>
      <c r="F404" s="4">
        <v>390</v>
      </c>
      <c r="G404" s="32">
        <f>Tableau2[[#This Row],[PP ajustés]]-Tableau2[[#This Row],[PP]]</f>
        <v>14.165907421993211</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404.16590742199321</v>
      </c>
      <c r="I404" s="4" t="s">
        <v>12</v>
      </c>
      <c r="J404" s="4">
        <v>1997</v>
      </c>
      <c r="K404" s="4" t="s">
        <v>18</v>
      </c>
      <c r="L404" s="4" t="s">
        <v>1512</v>
      </c>
      <c r="M404" s="4" t="s">
        <v>105</v>
      </c>
      <c r="N404" s="5">
        <v>5</v>
      </c>
      <c r="O404" s="5" t="s">
        <v>141</v>
      </c>
      <c r="P404" s="4" t="s">
        <v>166</v>
      </c>
      <c r="Q404" s="50" t="s">
        <v>434</v>
      </c>
    </row>
    <row r="405" spans="1:17" x14ac:dyDescent="0.25">
      <c r="A405" s="11">
        <f t="shared" si="14"/>
        <v>404</v>
      </c>
      <c r="B405" s="28" t="s">
        <v>1320</v>
      </c>
      <c r="C405" s="30">
        <v>1.2359374999999998E-3</v>
      </c>
      <c r="D405" s="3">
        <f>C405-FR!$C$2</f>
        <v>2.0840277777777762E-4</v>
      </c>
      <c r="E405" s="3">
        <f t="shared" si="13"/>
        <v>6.3657407407390759E-7</v>
      </c>
      <c r="F405" s="4">
        <v>413</v>
      </c>
      <c r="G405" s="32">
        <f>Tableau2[[#This Row],[PP ajustés]]-Tableau2[[#This Row],[PP]]</f>
        <v>-8.9758783260187442</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404.02412167398126</v>
      </c>
      <c r="I405" s="4" t="s">
        <v>12</v>
      </c>
      <c r="J405" s="4">
        <v>1995</v>
      </c>
      <c r="K405" s="4" t="s">
        <v>18</v>
      </c>
      <c r="L405" s="4" t="s">
        <v>1512</v>
      </c>
      <c r="M405" s="4" t="s">
        <v>67</v>
      </c>
      <c r="N405" s="5">
        <v>5</v>
      </c>
      <c r="O405" s="5" t="s">
        <v>58</v>
      </c>
      <c r="P405" s="4" t="s">
        <v>174</v>
      </c>
      <c r="Q405" s="50" t="s">
        <v>1323</v>
      </c>
    </row>
    <row r="406" spans="1:17" x14ac:dyDescent="0.25">
      <c r="A406" s="11">
        <f t="shared" si="14"/>
        <v>405</v>
      </c>
      <c r="B406" s="28" t="s">
        <v>1631</v>
      </c>
      <c r="C406" s="30">
        <v>1.2360648148148148E-3</v>
      </c>
      <c r="D406" s="3">
        <f>C406-FR!$C$2</f>
        <v>2.0853009259259262E-4</v>
      </c>
      <c r="E406" s="3">
        <f t="shared" si="13"/>
        <v>1.2731481481499836E-7</v>
      </c>
      <c r="F406" s="4">
        <v>392</v>
      </c>
      <c r="G406" s="32">
        <f>Tableau2[[#This Row],[PP ajustés]]-Tableau2[[#This Row],[PP]]</f>
        <v>11.982507144051112</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403.98250714405111</v>
      </c>
      <c r="I406" s="4" t="s">
        <v>12</v>
      </c>
      <c r="J406" s="4" t="s">
        <v>1632</v>
      </c>
      <c r="K406" s="4" t="s">
        <v>13</v>
      </c>
      <c r="L406" s="4" t="s">
        <v>1510</v>
      </c>
      <c r="M406" s="4" t="s">
        <v>67</v>
      </c>
      <c r="N406" s="5" t="s">
        <v>1519</v>
      </c>
      <c r="O406" s="5" t="s">
        <v>58</v>
      </c>
      <c r="P406" s="4" t="s">
        <v>162</v>
      </c>
      <c r="Q406" s="50" t="s">
        <v>1630</v>
      </c>
    </row>
    <row r="407" spans="1:17" x14ac:dyDescent="0.25">
      <c r="A407" s="11">
        <f t="shared" si="14"/>
        <v>406</v>
      </c>
      <c r="B407" s="28" t="s">
        <v>120</v>
      </c>
      <c r="C407" s="30">
        <v>1.2365046296296297E-3</v>
      </c>
      <c r="D407" s="3">
        <f>C407-FR!$C$2</f>
        <v>2.089699074074075E-4</v>
      </c>
      <c r="E407" s="3">
        <f t="shared" si="13"/>
        <v>4.3981481481487721E-7</v>
      </c>
      <c r="F407" s="4">
        <v>419</v>
      </c>
      <c r="G407" s="32">
        <f>Tableau2[[#This Row],[PP ajustés]]-Tableau2[[#This Row],[PP]]</f>
        <v>-14.993244607741417</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404.00675539225858</v>
      </c>
      <c r="I407" s="4" t="s">
        <v>12</v>
      </c>
      <c r="J407" s="4">
        <v>2003</v>
      </c>
      <c r="K407" s="4" t="s">
        <v>18</v>
      </c>
      <c r="L407" s="4" t="s">
        <v>1512</v>
      </c>
      <c r="M407" s="4" t="s">
        <v>67</v>
      </c>
      <c r="N407" s="5">
        <v>6</v>
      </c>
      <c r="O407" s="5" t="s">
        <v>23</v>
      </c>
      <c r="P407" s="4" t="s">
        <v>174</v>
      </c>
      <c r="Q407" s="50" t="s">
        <v>244</v>
      </c>
    </row>
    <row r="408" spans="1:17" x14ac:dyDescent="0.25">
      <c r="A408" s="11">
        <f t="shared" si="14"/>
        <v>407</v>
      </c>
      <c r="B408" s="28" t="s">
        <v>121</v>
      </c>
      <c r="C408" s="30">
        <v>1.2367939814814815E-3</v>
      </c>
      <c r="D408" s="3">
        <f>C408-FR!$C$2</f>
        <v>2.0925925925925929E-4</v>
      </c>
      <c r="E408" s="3">
        <f t="shared" si="13"/>
        <v>2.8935185185179589E-7</v>
      </c>
      <c r="F408" s="4">
        <v>428</v>
      </c>
      <c r="G408" s="32">
        <f>Tableau2[[#This Row],[PP ajustés]]-Tableau2[[#This Row],[PP]]</f>
        <v>-24.381768207534151</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403.61823179246585</v>
      </c>
      <c r="I408" s="4" t="s">
        <v>12</v>
      </c>
      <c r="J408" s="4">
        <v>1992</v>
      </c>
      <c r="K408" s="4" t="s">
        <v>85</v>
      </c>
      <c r="L408" s="4" t="s">
        <v>1508</v>
      </c>
      <c r="M408" s="4" t="s">
        <v>35</v>
      </c>
      <c r="N408" s="5">
        <v>5</v>
      </c>
      <c r="O408" s="5" t="s">
        <v>38</v>
      </c>
      <c r="P408" s="4" t="s">
        <v>166</v>
      </c>
      <c r="Q408" s="50" t="s">
        <v>245</v>
      </c>
    </row>
    <row r="409" spans="1:17" x14ac:dyDescent="0.25">
      <c r="A409" s="11">
        <f t="shared" si="14"/>
        <v>408</v>
      </c>
      <c r="B409" s="28" t="s">
        <v>1093</v>
      </c>
      <c r="C409" s="30">
        <v>1.2378472222222224E-3</v>
      </c>
      <c r="D409" s="3">
        <f>C409-FR!$C$2</f>
        <v>2.1031250000000021E-4</v>
      </c>
      <c r="E409" s="3">
        <f t="shared" si="13"/>
        <v>1.0532407407409187E-6</v>
      </c>
      <c r="F409" s="4">
        <v>381</v>
      </c>
      <c r="G409" s="32">
        <f>Tableau2[[#This Row],[PP ajustés]]-Tableau2[[#This Row],[PP]]</f>
        <v>20.861745765055957</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401.86174576505596</v>
      </c>
      <c r="I409" s="4" t="s">
        <v>12</v>
      </c>
      <c r="J409" s="4">
        <v>1993</v>
      </c>
      <c r="K409" s="4" t="s">
        <v>13</v>
      </c>
      <c r="L409" s="4" t="s">
        <v>1512</v>
      </c>
      <c r="M409" s="4" t="s">
        <v>105</v>
      </c>
      <c r="N409" s="5">
        <v>5</v>
      </c>
      <c r="O409" s="5" t="s">
        <v>38</v>
      </c>
      <c r="P409" s="4" t="s">
        <v>162</v>
      </c>
      <c r="Q409" s="50" t="s">
        <v>1088</v>
      </c>
    </row>
    <row r="410" spans="1:17" x14ac:dyDescent="0.25">
      <c r="A410" s="11">
        <f t="shared" si="14"/>
        <v>409</v>
      </c>
      <c r="B410" s="28" t="s">
        <v>435</v>
      </c>
      <c r="C410" s="30">
        <v>1.2378472222222224E-3</v>
      </c>
      <c r="D410" s="3">
        <f>C410-FR!$C$2</f>
        <v>2.1031250000000021E-4</v>
      </c>
      <c r="E410" s="3">
        <f t="shared" si="13"/>
        <v>0</v>
      </c>
      <c r="F410" s="4">
        <v>391</v>
      </c>
      <c r="G410" s="32">
        <f>Tableau2[[#This Row],[PP ajustés]]-Tableau2[[#This Row],[PP]]</f>
        <v>10.861745765055957</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401.86174576505596</v>
      </c>
      <c r="I410" s="4" t="s">
        <v>12</v>
      </c>
      <c r="J410" s="4">
        <v>1998</v>
      </c>
      <c r="K410" s="4" t="s">
        <v>18</v>
      </c>
      <c r="L410" s="4" t="s">
        <v>1512</v>
      </c>
      <c r="M410" s="4" t="s">
        <v>105</v>
      </c>
      <c r="N410" s="5">
        <v>5</v>
      </c>
      <c r="O410" s="5" t="s">
        <v>141</v>
      </c>
      <c r="P410" s="4" t="s">
        <v>166</v>
      </c>
      <c r="Q410" s="50" t="s">
        <v>434</v>
      </c>
    </row>
    <row r="411" spans="1:17" x14ac:dyDescent="0.25">
      <c r="A411" s="11">
        <f t="shared" si="14"/>
        <v>410</v>
      </c>
      <c r="B411" s="28" t="s">
        <v>1645</v>
      </c>
      <c r="C411" s="30">
        <v>1.2385300925925925E-3</v>
      </c>
      <c r="D411" s="3">
        <f>C411-FR!$C$2</f>
        <v>2.1099537037037029E-4</v>
      </c>
      <c r="E411" s="3">
        <f t="shared" si="13"/>
        <v>6.828703703700735E-7</v>
      </c>
      <c r="F411" s="4">
        <v>381</v>
      </c>
      <c r="G411" s="32">
        <f>Tableau2[[#This Row],[PP ajustés]]-Tableau2[[#This Row],[PP]]</f>
        <v>20.845154785003444</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401.84515478500344</v>
      </c>
      <c r="I411" s="4" t="s">
        <v>12</v>
      </c>
      <c r="J411" s="4">
        <v>1999</v>
      </c>
      <c r="K411" s="4" t="s">
        <v>1652</v>
      </c>
      <c r="L411" s="4" t="s">
        <v>1510</v>
      </c>
      <c r="M411" s="4" t="s">
        <v>67</v>
      </c>
      <c r="N411" s="5" t="s">
        <v>1519</v>
      </c>
      <c r="O411" s="5" t="s">
        <v>58</v>
      </c>
      <c r="P411" s="62" t="s">
        <v>162</v>
      </c>
      <c r="Q411" s="50" t="s">
        <v>1654</v>
      </c>
    </row>
    <row r="412" spans="1:17" x14ac:dyDescent="0.25">
      <c r="A412" s="11">
        <f t="shared" si="14"/>
        <v>411</v>
      </c>
      <c r="B412" s="28" t="s">
        <v>1092</v>
      </c>
      <c r="C412" s="30">
        <v>1.2395254629629629E-3</v>
      </c>
      <c r="D412" s="3">
        <f>C412-FR!$C$2</f>
        <v>2.1199074074074067E-4</v>
      </c>
      <c r="E412" s="3">
        <f t="shared" si="13"/>
        <v>9.9537037037038603E-7</v>
      </c>
      <c r="F412" s="4">
        <v>380</v>
      </c>
      <c r="G412" s="32">
        <f>Tableau2[[#This Row],[PP ajustés]]-Tableau2[[#This Row],[PP]]</f>
        <v>22.356661788270912</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402.35666178827091</v>
      </c>
      <c r="I412" s="4" t="s">
        <v>12</v>
      </c>
      <c r="J412" s="4">
        <v>1992</v>
      </c>
      <c r="K412" s="4" t="s">
        <v>13</v>
      </c>
      <c r="L412" s="4" t="s">
        <v>1512</v>
      </c>
      <c r="M412" s="4" t="s">
        <v>105</v>
      </c>
      <c r="N412" s="5">
        <v>5</v>
      </c>
      <c r="O412" s="5" t="s">
        <v>38</v>
      </c>
      <c r="P412" s="4" t="s">
        <v>162</v>
      </c>
      <c r="Q412" s="50" t="s">
        <v>1088</v>
      </c>
    </row>
    <row r="413" spans="1:17" x14ac:dyDescent="0.25">
      <c r="A413" s="11">
        <f t="shared" si="14"/>
        <v>412</v>
      </c>
      <c r="B413" s="28" t="s">
        <v>588</v>
      </c>
      <c r="C413" s="30">
        <v>1.2401157407407408E-3</v>
      </c>
      <c r="D413" s="3">
        <f>C413-FR!$C$2</f>
        <v>2.1258101851851863E-4</v>
      </c>
      <c r="E413" s="3">
        <f t="shared" si="13"/>
        <v>5.9027777777795852E-7</v>
      </c>
      <c r="F413" s="4">
        <v>394</v>
      </c>
      <c r="G413" s="32">
        <f>Tableau2[[#This Row],[PP ajustés]]-Tableau2[[#This Row],[PP]]</f>
        <v>6.9037867111453579</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400.90378671114536</v>
      </c>
      <c r="I413" s="4" t="s">
        <v>108</v>
      </c>
      <c r="J413" s="4">
        <v>2003</v>
      </c>
      <c r="K413" s="4" t="s">
        <v>18</v>
      </c>
      <c r="L413" s="4" t="s">
        <v>1512</v>
      </c>
      <c r="M413" s="4" t="s">
        <v>105</v>
      </c>
      <c r="N413" s="5">
        <v>5</v>
      </c>
      <c r="O413" s="5" t="s">
        <v>58</v>
      </c>
      <c r="P413" s="4" t="s">
        <v>166</v>
      </c>
      <c r="Q413" s="50" t="s">
        <v>589</v>
      </c>
    </row>
    <row r="414" spans="1:17" x14ac:dyDescent="0.25">
      <c r="A414" s="11">
        <f t="shared" si="14"/>
        <v>413</v>
      </c>
      <c r="B414" s="28" t="s">
        <v>954</v>
      </c>
      <c r="C414" s="30">
        <v>1.240787037037037E-3</v>
      </c>
      <c r="D414" s="3">
        <f>C414-FR!$C$2</f>
        <v>2.1325231481481477E-4</v>
      </c>
      <c r="E414" s="3">
        <f t="shared" si="13"/>
        <v>6.7129629629614045E-7</v>
      </c>
      <c r="F414" s="4">
        <v>386</v>
      </c>
      <c r="G414" s="32">
        <f>Tableau2[[#This Row],[PP ajustés]]-Tableau2[[#This Row],[PP]]</f>
        <v>14.012822835671102</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400.0128228356711</v>
      </c>
      <c r="I414" s="4" t="s">
        <v>42</v>
      </c>
      <c r="J414" s="4">
        <v>2003</v>
      </c>
      <c r="K414" s="4" t="s">
        <v>18</v>
      </c>
      <c r="L414" s="4" t="s">
        <v>1512</v>
      </c>
      <c r="M414" s="4" t="s">
        <v>105</v>
      </c>
      <c r="N414" s="5">
        <v>6</v>
      </c>
      <c r="O414" s="5" t="s">
        <v>23</v>
      </c>
      <c r="P414" s="4" t="s">
        <v>162</v>
      </c>
      <c r="Q414" s="50" t="s">
        <v>980</v>
      </c>
    </row>
    <row r="415" spans="1:17" x14ac:dyDescent="0.25">
      <c r="A415" s="11">
        <f t="shared" si="14"/>
        <v>414</v>
      </c>
      <c r="B415" s="28" t="s">
        <v>1004</v>
      </c>
      <c r="C415" s="30">
        <v>1.2409259259259259E-3</v>
      </c>
      <c r="D415" s="3">
        <f>C415-FR!$C$2</f>
        <v>2.133912037037037E-4</v>
      </c>
      <c r="E415" s="3">
        <f t="shared" si="13"/>
        <v>1.3888888888893142E-7</v>
      </c>
      <c r="F415" s="4">
        <v>388</v>
      </c>
      <c r="G415" s="32">
        <f>Tableau2[[#This Row],[PP ajustés]]-Tableau2[[#This Row],[PP]]</f>
        <v>11.968051963095832</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399.96805196309583</v>
      </c>
      <c r="I415" s="4" t="s">
        <v>22</v>
      </c>
      <c r="J415" s="4">
        <v>2004</v>
      </c>
      <c r="K415" s="4" t="s">
        <v>18</v>
      </c>
      <c r="L415" s="4" t="s">
        <v>1510</v>
      </c>
      <c r="M415" s="4" t="s">
        <v>103</v>
      </c>
      <c r="N415" s="5">
        <v>6</v>
      </c>
      <c r="O415" s="5" t="s">
        <v>38</v>
      </c>
      <c r="P415" s="12" t="s">
        <v>162</v>
      </c>
      <c r="Q415" s="50" t="s">
        <v>1008</v>
      </c>
    </row>
    <row r="416" spans="1:17" x14ac:dyDescent="0.25">
      <c r="A416" s="11">
        <f t="shared" si="14"/>
        <v>415</v>
      </c>
      <c r="B416" s="28" t="s">
        <v>1450</v>
      </c>
      <c r="C416" s="30">
        <v>1.2409606481481482E-3</v>
      </c>
      <c r="D416" s="3">
        <f>C416-FR!$C$2</f>
        <v>2.1342592592592594E-4</v>
      </c>
      <c r="E416" s="3">
        <f t="shared" si="13"/>
        <v>3.4722222222232854E-8</v>
      </c>
      <c r="F416" s="4">
        <v>407</v>
      </c>
      <c r="G416" s="32">
        <f>Tableau2[[#This Row],[PP ajustés]]-Tableau2[[#This Row],[PP]]</f>
        <v>-7.0431391891802377</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399.95686081081976</v>
      </c>
      <c r="I416" s="4" t="s">
        <v>22</v>
      </c>
      <c r="J416" s="4">
        <v>2000</v>
      </c>
      <c r="K416" s="4" t="s">
        <v>18</v>
      </c>
      <c r="L416" s="4" t="s">
        <v>1508</v>
      </c>
      <c r="M416" s="4" t="s">
        <v>67</v>
      </c>
      <c r="N416" s="5">
        <v>6</v>
      </c>
      <c r="O416" s="5" t="s">
        <v>38</v>
      </c>
      <c r="P416" s="4" t="s">
        <v>174</v>
      </c>
      <c r="Q416" s="50" t="s">
        <v>1463</v>
      </c>
    </row>
    <row r="417" spans="1:17" x14ac:dyDescent="0.25">
      <c r="A417" s="11">
        <f t="shared" si="14"/>
        <v>416</v>
      </c>
      <c r="B417" s="28" t="s">
        <v>764</v>
      </c>
      <c r="C417" s="30">
        <v>1.2413773148148149E-3</v>
      </c>
      <c r="D417" s="3">
        <f>C417-FR!$C$2</f>
        <v>2.1384259259259273E-4</v>
      </c>
      <c r="E417" s="3">
        <f t="shared" si="13"/>
        <v>4.1666666666679425E-7</v>
      </c>
      <c r="F417" s="4">
        <v>429</v>
      </c>
      <c r="G417" s="32">
        <f>Tableau2[[#This Row],[PP ajustés]]-Tableau2[[#This Row],[PP]]</f>
        <v>-30.025259787490597</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398.9747402125094</v>
      </c>
      <c r="I417" s="4" t="s">
        <v>42</v>
      </c>
      <c r="J417" s="4">
        <v>1963</v>
      </c>
      <c r="K417" s="4" t="s">
        <v>13</v>
      </c>
      <c r="L417" s="4" t="s">
        <v>1510</v>
      </c>
      <c r="M417" s="4" t="s">
        <v>67</v>
      </c>
      <c r="N417" s="5">
        <v>3</v>
      </c>
      <c r="O417" s="5" t="s">
        <v>117</v>
      </c>
      <c r="P417" s="4" t="s">
        <v>184</v>
      </c>
      <c r="Q417" s="50" t="s">
        <v>765</v>
      </c>
    </row>
    <row r="418" spans="1:17" x14ac:dyDescent="0.25">
      <c r="A418" s="11">
        <f t="shared" si="14"/>
        <v>417</v>
      </c>
      <c r="B418" s="28" t="s">
        <v>1091</v>
      </c>
      <c r="C418" s="30">
        <v>1.2413888888888889E-3</v>
      </c>
      <c r="D418" s="3">
        <f>C418-FR!$C$2</f>
        <v>2.1385416666666666E-4</v>
      </c>
      <c r="E418" s="3">
        <f t="shared" si="13"/>
        <v>1.1574074073933058E-8</v>
      </c>
      <c r="F418" s="4">
        <v>379</v>
      </c>
      <c r="G418" s="32">
        <f>Tableau2[[#This Row],[PP ajustés]]-Tableau2[[#This Row],[PP]]</f>
        <v>19.971020376414344</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398.97102037641434</v>
      </c>
      <c r="I418" s="4" t="s">
        <v>12</v>
      </c>
      <c r="J418" s="4">
        <v>1991</v>
      </c>
      <c r="K418" s="4" t="s">
        <v>13</v>
      </c>
      <c r="L418" s="4" t="s">
        <v>1512</v>
      </c>
      <c r="M418" s="4" t="s">
        <v>105</v>
      </c>
      <c r="N418" s="5">
        <v>5</v>
      </c>
      <c r="O418" s="5" t="s">
        <v>38</v>
      </c>
      <c r="P418" s="4" t="s">
        <v>162</v>
      </c>
      <c r="Q418" s="50" t="s">
        <v>1088</v>
      </c>
    </row>
    <row r="419" spans="1:17" x14ac:dyDescent="0.25">
      <c r="A419" s="11">
        <f t="shared" si="14"/>
        <v>418</v>
      </c>
      <c r="B419" s="28" t="s">
        <v>629</v>
      </c>
      <c r="C419" s="30">
        <v>1.2417708333333332E-3</v>
      </c>
      <c r="D419" s="3">
        <f>C419-FR!$C$2</f>
        <v>2.1423611111111101E-4</v>
      </c>
      <c r="E419" s="3">
        <f t="shared" si="13"/>
        <v>3.8194444444434456E-7</v>
      </c>
      <c r="F419" s="4">
        <v>377</v>
      </c>
      <c r="G419" s="32">
        <f>Tableau2[[#This Row],[PP ajustés]]-Tableau2[[#This Row],[PP]]</f>
        <v>22.583053079236436</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399.58305307923644</v>
      </c>
      <c r="I419" s="4" t="s">
        <v>25</v>
      </c>
      <c r="J419" s="4">
        <v>2003</v>
      </c>
      <c r="K419" s="4" t="s">
        <v>18</v>
      </c>
      <c r="L419" s="4" t="s">
        <v>1509</v>
      </c>
      <c r="M419" s="4" t="s">
        <v>19</v>
      </c>
      <c r="N419" s="5">
        <v>5</v>
      </c>
      <c r="O419" s="5" t="s">
        <v>23</v>
      </c>
      <c r="P419" s="4" t="s">
        <v>162</v>
      </c>
      <c r="Q419" s="50" t="s">
        <v>643</v>
      </c>
    </row>
    <row r="420" spans="1:17" x14ac:dyDescent="0.25">
      <c r="A420" s="11">
        <f t="shared" si="14"/>
        <v>419</v>
      </c>
      <c r="B420" s="28" t="s">
        <v>1059</v>
      </c>
      <c r="C420" s="30">
        <v>1.2432986111111113E-3</v>
      </c>
      <c r="D420" s="3">
        <f>C420-FR!$C$2</f>
        <v>2.1576388888888904E-4</v>
      </c>
      <c r="E420" s="3">
        <f t="shared" si="13"/>
        <v>1.5277777777780287E-6</v>
      </c>
      <c r="F420" s="4">
        <v>409</v>
      </c>
      <c r="G420" s="32">
        <f>Tableau2[[#This Row],[PP ajustés]]-Tableau2[[#This Row],[PP]]</f>
        <v>-9.8752179625246868</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399.12478203747531</v>
      </c>
      <c r="I420" s="4" t="s">
        <v>32</v>
      </c>
      <c r="J420" s="4">
        <v>2000</v>
      </c>
      <c r="K420" s="4" t="s">
        <v>18</v>
      </c>
      <c r="L420" s="4" t="s">
        <v>1512</v>
      </c>
      <c r="M420" s="4" t="s">
        <v>67</v>
      </c>
      <c r="N420" s="5">
        <v>5</v>
      </c>
      <c r="O420" s="5" t="s">
        <v>36</v>
      </c>
      <c r="P420" s="4" t="s">
        <v>174</v>
      </c>
      <c r="Q420" s="50" t="s">
        <v>1067</v>
      </c>
    </row>
    <row r="421" spans="1:17" x14ac:dyDescent="0.25">
      <c r="A421" s="11">
        <f t="shared" si="14"/>
        <v>420</v>
      </c>
      <c r="B421" s="28" t="s">
        <v>1005</v>
      </c>
      <c r="C421" s="30">
        <v>1.2434490740740741E-3</v>
      </c>
      <c r="D421" s="3">
        <f>C421-FR!$C$2</f>
        <v>2.159143518518519E-4</v>
      </c>
      <c r="E421" s="3">
        <f t="shared" si="13"/>
        <v>1.5046296296286447E-7</v>
      </c>
      <c r="F421" s="4">
        <v>387</v>
      </c>
      <c r="G421" s="32">
        <f>Tableau2[[#This Row],[PP ajustés]]-Tableau2[[#This Row],[PP]]</f>
        <v>12.076486133325034</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399.07648613332503</v>
      </c>
      <c r="I421" s="4" t="s">
        <v>22</v>
      </c>
      <c r="J421" s="4">
        <v>1973</v>
      </c>
      <c r="K421" s="4" t="s">
        <v>13</v>
      </c>
      <c r="L421" s="4" t="s">
        <v>1510</v>
      </c>
      <c r="M421" s="4" t="s">
        <v>67</v>
      </c>
      <c r="N421" s="5">
        <v>4</v>
      </c>
      <c r="O421" s="5" t="s">
        <v>141</v>
      </c>
      <c r="P421" s="4" t="s">
        <v>174</v>
      </c>
      <c r="Q421" s="50" t="s">
        <v>1009</v>
      </c>
    </row>
    <row r="422" spans="1:17" x14ac:dyDescent="0.25">
      <c r="A422" s="11">
        <f t="shared" si="14"/>
        <v>421</v>
      </c>
      <c r="B422" s="28" t="s">
        <v>843</v>
      </c>
      <c r="C422" s="30">
        <v>1.2435532407407406E-3</v>
      </c>
      <c r="D422" s="3">
        <f>C422-FR!$C$2</f>
        <v>2.1601851851851838E-4</v>
      </c>
      <c r="E422" s="3">
        <f t="shared" si="13"/>
        <v>1.0416666666648172E-7</v>
      </c>
      <c r="F422" s="4">
        <v>409</v>
      </c>
      <c r="G422" s="32">
        <f>Tableau2[[#This Row],[PP ajustés]]-Tableau2[[#This Row],[PP]]</f>
        <v>-9.9569426463552873</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399.04305735364471</v>
      </c>
      <c r="I422" s="4" t="s">
        <v>22</v>
      </c>
      <c r="J422" s="4" t="s">
        <v>17</v>
      </c>
      <c r="K422" s="4" t="s">
        <v>13</v>
      </c>
      <c r="L422" s="4" t="s">
        <v>1510</v>
      </c>
      <c r="M422" s="4" t="s">
        <v>67</v>
      </c>
      <c r="N422" s="5">
        <v>4</v>
      </c>
      <c r="O422" s="5" t="s">
        <v>58</v>
      </c>
      <c r="P422" s="4" t="s">
        <v>166</v>
      </c>
      <c r="Q422" s="50" t="s">
        <v>848</v>
      </c>
    </row>
    <row r="423" spans="1:17" x14ac:dyDescent="0.25">
      <c r="A423" s="11">
        <f t="shared" si="14"/>
        <v>422</v>
      </c>
      <c r="B423" s="28" t="s">
        <v>1105</v>
      </c>
      <c r="C423" s="30">
        <v>1.2438194444444445E-3</v>
      </c>
      <c r="D423" s="3">
        <f>C423-FR!$C$2</f>
        <v>2.1628472222222231E-4</v>
      </c>
      <c r="E423" s="3">
        <f t="shared" si="13"/>
        <v>2.6620370370392978E-7</v>
      </c>
      <c r="F423" s="4">
        <v>382</v>
      </c>
      <c r="G423" s="32">
        <f>Tableau2[[#This Row],[PP ajustés]]-Tableau2[[#This Row],[PP]]</f>
        <v>16.589547005452857</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398.58954700545286</v>
      </c>
      <c r="I423" s="4" t="s">
        <v>12</v>
      </c>
      <c r="J423" s="4">
        <v>1994</v>
      </c>
      <c r="K423" s="4" t="s">
        <v>13</v>
      </c>
      <c r="L423" s="4" t="s">
        <v>1512</v>
      </c>
      <c r="M423" s="4" t="s">
        <v>67</v>
      </c>
      <c r="N423" s="5">
        <v>5</v>
      </c>
      <c r="O423" s="5" t="s">
        <v>58</v>
      </c>
      <c r="P423" s="12" t="s">
        <v>162</v>
      </c>
      <c r="Q423" s="50" t="s">
        <v>1111</v>
      </c>
    </row>
    <row r="424" spans="1:17" x14ac:dyDescent="0.25">
      <c r="A424" s="11">
        <f t="shared" si="14"/>
        <v>423</v>
      </c>
      <c r="B424" s="28" t="s">
        <v>937</v>
      </c>
      <c r="C424" s="30">
        <v>1.2459606481481482E-3</v>
      </c>
      <c r="D424" s="3">
        <f>C424-FR!$C$2</f>
        <v>2.1842592592592595E-4</v>
      </c>
      <c r="E424" s="3">
        <f t="shared" si="13"/>
        <v>2.1412037037036365E-6</v>
      </c>
      <c r="F424" s="4">
        <v>399</v>
      </c>
      <c r="G424" s="32">
        <f>Tableau2[[#This Row],[PP ajustés]]-Tableau2[[#This Row],[PP]]</f>
        <v>-1.9938468901381157</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397.00615310986188</v>
      </c>
      <c r="I424" s="4" t="s">
        <v>42</v>
      </c>
      <c r="J424" s="4">
        <v>2002</v>
      </c>
      <c r="K424" s="4" t="s">
        <v>18</v>
      </c>
      <c r="L424" s="4" t="s">
        <v>1513</v>
      </c>
      <c r="M424" s="4" t="s">
        <v>67</v>
      </c>
      <c r="N424" s="5">
        <v>4</v>
      </c>
      <c r="O424" s="5" t="s">
        <v>58</v>
      </c>
      <c r="P424" s="4" t="s">
        <v>162</v>
      </c>
      <c r="Q424" s="50" t="s">
        <v>946</v>
      </c>
    </row>
    <row r="425" spans="1:17" x14ac:dyDescent="0.25">
      <c r="A425" s="11">
        <f t="shared" si="14"/>
        <v>424</v>
      </c>
      <c r="B425" s="28" t="s">
        <v>122</v>
      </c>
      <c r="C425" s="30">
        <v>1.24625E-3</v>
      </c>
      <c r="D425" s="3">
        <f>C425-FR!$C$2</f>
        <v>2.1871527777777774E-4</v>
      </c>
      <c r="E425" s="3">
        <f t="shared" si="13"/>
        <v>2.8935185185179589E-7</v>
      </c>
      <c r="F425" s="4">
        <v>418</v>
      </c>
      <c r="G425" s="32">
        <f>Tableau2[[#This Row],[PP ajustés]]-Tableau2[[#This Row],[PP]]</f>
        <v>-21.269800235930802</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396.7301997640692</v>
      </c>
      <c r="I425" s="4" t="s">
        <v>12</v>
      </c>
      <c r="J425" s="4">
        <v>2001</v>
      </c>
      <c r="K425" s="4" t="s">
        <v>18</v>
      </c>
      <c r="L425" s="4" t="s">
        <v>1512</v>
      </c>
      <c r="M425" s="4" t="s">
        <v>67</v>
      </c>
      <c r="N425" s="5">
        <v>5</v>
      </c>
      <c r="O425" s="5" t="s">
        <v>58</v>
      </c>
      <c r="P425" s="4" t="s">
        <v>174</v>
      </c>
      <c r="Q425" s="50" t="s">
        <v>246</v>
      </c>
    </row>
    <row r="426" spans="1:17" x14ac:dyDescent="0.25">
      <c r="A426" s="11">
        <f t="shared" si="14"/>
        <v>425</v>
      </c>
      <c r="B426" s="28" t="s">
        <v>732</v>
      </c>
      <c r="C426" s="30">
        <v>1.2468865740740741E-3</v>
      </c>
      <c r="D426" s="3">
        <f>C426-FR!$C$2</f>
        <v>2.1935185185185187E-4</v>
      </c>
      <c r="E426" s="3">
        <f t="shared" si="13"/>
        <v>6.3657407407412443E-7</v>
      </c>
      <c r="F426" s="4">
        <v>411</v>
      </c>
      <c r="G426" s="32">
        <f>Tableau2[[#This Row],[PP ajustés]]-Tableau2[[#This Row],[PP]]</f>
        <v>-14.81471493464386</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396.18528506535614</v>
      </c>
      <c r="I426" s="4" t="s">
        <v>12</v>
      </c>
      <c r="J426" s="4">
        <v>1991</v>
      </c>
      <c r="K426" s="4" t="s">
        <v>18</v>
      </c>
      <c r="L426" s="4" t="s">
        <v>1508</v>
      </c>
      <c r="M426" s="4" t="s">
        <v>93</v>
      </c>
      <c r="N426" s="5">
        <v>5</v>
      </c>
      <c r="O426" s="5" t="s">
        <v>58</v>
      </c>
      <c r="P426" s="4" t="s">
        <v>174</v>
      </c>
      <c r="Q426" s="50" t="s">
        <v>737</v>
      </c>
    </row>
    <row r="427" spans="1:17" x14ac:dyDescent="0.25">
      <c r="A427" s="11">
        <f t="shared" si="14"/>
        <v>426</v>
      </c>
      <c r="B427" s="28" t="s">
        <v>1448</v>
      </c>
      <c r="C427" s="30">
        <v>1.2469907407407408E-3</v>
      </c>
      <c r="D427" s="3">
        <f>C427-FR!$C$2</f>
        <v>2.1945601851851857E-4</v>
      </c>
      <c r="E427" s="3">
        <f t="shared" si="13"/>
        <v>1.0416666666669856E-7</v>
      </c>
      <c r="F427" s="4">
        <v>400</v>
      </c>
      <c r="G427" s="32">
        <f>Tableau2[[#This Row],[PP ajustés]]-Tableau2[[#This Row],[PP]]</f>
        <v>-3.8478100484882702</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396.15218995151173</v>
      </c>
      <c r="I427" s="4" t="s">
        <v>22</v>
      </c>
      <c r="J427" s="4">
        <v>1980</v>
      </c>
      <c r="K427" s="4" t="s">
        <v>13</v>
      </c>
      <c r="L427" s="4" t="s">
        <v>1508</v>
      </c>
      <c r="M427" s="4" t="s">
        <v>67</v>
      </c>
      <c r="N427" s="5">
        <v>5</v>
      </c>
      <c r="O427" s="5" t="s">
        <v>58</v>
      </c>
      <c r="P427" s="4" t="s">
        <v>166</v>
      </c>
      <c r="Q427" s="50" t="s">
        <v>1461</v>
      </c>
    </row>
    <row r="428" spans="1:17" x14ac:dyDescent="0.25">
      <c r="A428" s="11">
        <f t="shared" si="14"/>
        <v>427</v>
      </c>
      <c r="B428" s="28" t="s">
        <v>123</v>
      </c>
      <c r="C428" s="30">
        <v>1.2488194444444445E-3</v>
      </c>
      <c r="D428" s="3">
        <f>C428-FR!$C$2</f>
        <v>2.2128472222222233E-4</v>
      </c>
      <c r="E428" s="3">
        <f t="shared" si="13"/>
        <v>1.8287037037037577E-6</v>
      </c>
      <c r="F428" s="4">
        <v>415</v>
      </c>
      <c r="G428" s="32">
        <f>Tableau2[[#This Row],[PP ajustés]]-Tableau2[[#This Row],[PP]]</f>
        <v>-21.358754599251199</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393.6412454007488</v>
      </c>
      <c r="I428" s="4" t="s">
        <v>114</v>
      </c>
      <c r="J428" s="4">
        <v>2009</v>
      </c>
      <c r="K428" s="4" t="s">
        <v>18</v>
      </c>
      <c r="L428" s="4" t="s">
        <v>1512</v>
      </c>
      <c r="M428" s="4" t="s">
        <v>105</v>
      </c>
      <c r="N428" s="5">
        <v>5</v>
      </c>
      <c r="O428" s="5" t="s">
        <v>58</v>
      </c>
      <c r="P428" s="4" t="s">
        <v>174</v>
      </c>
      <c r="Q428" s="50" t="s">
        <v>247</v>
      </c>
    </row>
    <row r="429" spans="1:17" x14ac:dyDescent="0.25">
      <c r="A429" s="11">
        <f t="shared" si="14"/>
        <v>428</v>
      </c>
      <c r="B429" s="28" t="s">
        <v>1104</v>
      </c>
      <c r="C429" s="30">
        <v>1.2498148148148149E-3</v>
      </c>
      <c r="D429" s="3">
        <f>C429-FR!$C$2</f>
        <v>2.2228009259259271E-4</v>
      </c>
      <c r="E429" s="3">
        <f t="shared" si="13"/>
        <v>9.9537037037038603E-7</v>
      </c>
      <c r="F429" s="4">
        <v>407</v>
      </c>
      <c r="G429" s="32">
        <f>Tableau2[[#This Row],[PP ajustés]]-Tableau2[[#This Row],[PP]]</f>
        <v>-13.480822931470982</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393.51917706852902</v>
      </c>
      <c r="I429" s="4" t="s">
        <v>42</v>
      </c>
      <c r="J429" s="4">
        <v>1998</v>
      </c>
      <c r="K429" s="4" t="s">
        <v>18</v>
      </c>
      <c r="L429" s="4" t="s">
        <v>1512</v>
      </c>
      <c r="M429" s="4" t="s">
        <v>35</v>
      </c>
      <c r="N429" s="5">
        <v>4</v>
      </c>
      <c r="O429" s="5" t="s">
        <v>117</v>
      </c>
      <c r="P429" s="4" t="s">
        <v>174</v>
      </c>
      <c r="Q429" s="50" t="s">
        <v>1110</v>
      </c>
    </row>
    <row r="430" spans="1:17" x14ac:dyDescent="0.25">
      <c r="A430" s="11">
        <f t="shared" si="14"/>
        <v>429</v>
      </c>
      <c r="B430" s="28" t="s">
        <v>1580</v>
      </c>
      <c r="C430" s="30">
        <v>1.2507175925925925E-3</v>
      </c>
      <c r="D430" s="3">
        <f>C430-FR!$C$2</f>
        <v>2.2318287037037033E-4</v>
      </c>
      <c r="E430" s="3">
        <f t="shared" si="13"/>
        <v>9.0277777777762053E-7</v>
      </c>
      <c r="F430" s="4">
        <v>408</v>
      </c>
      <c r="G430" s="32">
        <f>Tableau2[[#This Row],[PP ajustés]]-Tableau2[[#This Row],[PP]]</f>
        <v>-14.194994823082993</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393.80500517691701</v>
      </c>
      <c r="I430" s="4" t="s">
        <v>42</v>
      </c>
      <c r="J430" s="4">
        <v>1960</v>
      </c>
      <c r="K430" s="4" t="s">
        <v>13</v>
      </c>
      <c r="L430" s="4" t="s">
        <v>1510</v>
      </c>
      <c r="M430" s="4" t="s">
        <v>14</v>
      </c>
      <c r="N430" s="5" t="s">
        <v>634</v>
      </c>
      <c r="O430" s="5" t="s">
        <v>832</v>
      </c>
      <c r="P430" s="4" t="s">
        <v>174</v>
      </c>
      <c r="Q430" s="50" t="s">
        <v>1590</v>
      </c>
    </row>
    <row r="431" spans="1:17" x14ac:dyDescent="0.25">
      <c r="A431" s="11">
        <f t="shared" si="14"/>
        <v>430</v>
      </c>
      <c r="B431" s="28" t="s">
        <v>796</v>
      </c>
      <c r="C431" s="30">
        <v>1.2507523148148146E-3</v>
      </c>
      <c r="D431" s="3">
        <f>C431-FR!$C$2</f>
        <v>2.2321759259259235E-4</v>
      </c>
      <c r="E431" s="3">
        <f t="shared" si="13"/>
        <v>3.4722222222016014E-8</v>
      </c>
      <c r="F431" s="4">
        <v>432</v>
      </c>
      <c r="G431" s="32">
        <f>Tableau2[[#This Row],[PP ajustés]]-Tableau2[[#This Row],[PP]]</f>
        <v>-38.205927271290307</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393.79407272870969</v>
      </c>
      <c r="I431" s="4" t="s">
        <v>25</v>
      </c>
      <c r="J431" s="4">
        <v>2004</v>
      </c>
      <c r="K431" s="4" t="s">
        <v>18</v>
      </c>
      <c r="L431" s="4" t="s">
        <v>1508</v>
      </c>
      <c r="M431" s="4" t="s">
        <v>788</v>
      </c>
      <c r="N431" s="5">
        <v>5</v>
      </c>
      <c r="O431" s="5" t="s">
        <v>58</v>
      </c>
      <c r="P431" s="4" t="s">
        <v>174</v>
      </c>
      <c r="Q431" s="50" t="s">
        <v>797</v>
      </c>
    </row>
    <row r="432" spans="1:17" x14ac:dyDescent="0.25">
      <c r="A432" s="11">
        <f t="shared" si="14"/>
        <v>431</v>
      </c>
      <c r="B432" s="28" t="s">
        <v>731</v>
      </c>
      <c r="C432" s="30">
        <v>1.2510300925925926E-3</v>
      </c>
      <c r="D432" s="3">
        <f>C432-FR!$C$2</f>
        <v>2.2349537037037043E-4</v>
      </c>
      <c r="E432" s="3">
        <f t="shared" si="13"/>
        <v>2.7777777777807967E-7</v>
      </c>
      <c r="F432" s="4">
        <v>398</v>
      </c>
      <c r="G432" s="32">
        <f>Tableau2[[#This Row],[PP ajustés]]-Tableau2[[#This Row],[PP]]</f>
        <v>-4.2933650100565046</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393.7066349899435</v>
      </c>
      <c r="I432" s="4" t="s">
        <v>12</v>
      </c>
      <c r="J432" s="4">
        <v>1997</v>
      </c>
      <c r="K432" s="4" t="s">
        <v>18</v>
      </c>
      <c r="L432" s="4" t="s">
        <v>1512</v>
      </c>
      <c r="M432" s="4" t="s">
        <v>93</v>
      </c>
      <c r="N432" s="5">
        <v>5</v>
      </c>
      <c r="O432" s="5" t="s">
        <v>738</v>
      </c>
      <c r="P432" s="4" t="s">
        <v>174</v>
      </c>
      <c r="Q432" s="50" t="s">
        <v>739</v>
      </c>
    </row>
    <row r="433" spans="1:17" x14ac:dyDescent="0.25">
      <c r="A433" s="11">
        <f t="shared" si="14"/>
        <v>432</v>
      </c>
      <c r="B433" s="28" t="s">
        <v>1003</v>
      </c>
      <c r="C433" s="30">
        <v>1.2521527777777778E-3</v>
      </c>
      <c r="D433" s="3">
        <f>C433-FR!$C$2</f>
        <v>2.246180555555556E-4</v>
      </c>
      <c r="E433" s="3">
        <f t="shared" si="13"/>
        <v>1.1226851851851676E-6</v>
      </c>
      <c r="F433" s="4">
        <v>368</v>
      </c>
      <c r="G433" s="32">
        <f>Tableau2[[#This Row],[PP ajustés]]-Tableau2[[#This Row],[PP]]</f>
        <v>24.898180091119627</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392.89818009111963</v>
      </c>
      <c r="I433" s="4" t="s">
        <v>22</v>
      </c>
      <c r="J433" s="4">
        <v>2004</v>
      </c>
      <c r="K433" s="4" t="s">
        <v>18</v>
      </c>
      <c r="L433" s="4" t="s">
        <v>1510</v>
      </c>
      <c r="M433" s="4" t="s">
        <v>103</v>
      </c>
      <c r="N433" s="5">
        <v>6</v>
      </c>
      <c r="O433" s="5" t="s">
        <v>133</v>
      </c>
      <c r="P433" s="12" t="s">
        <v>162</v>
      </c>
      <c r="Q433" s="50" t="s">
        <v>1007</v>
      </c>
    </row>
    <row r="434" spans="1:17" x14ac:dyDescent="0.25">
      <c r="A434" s="11">
        <f t="shared" si="14"/>
        <v>433</v>
      </c>
      <c r="B434" s="28" t="s">
        <v>1319</v>
      </c>
      <c r="C434" s="30">
        <v>1.2529166666666667E-3</v>
      </c>
      <c r="D434" s="3">
        <f>C434-FR!$C$2</f>
        <v>2.253819444444445E-4</v>
      </c>
      <c r="E434" s="3">
        <f t="shared" si="13"/>
        <v>7.6388888888890595E-7</v>
      </c>
      <c r="F434" s="4">
        <v>399</v>
      </c>
      <c r="G434" s="32">
        <f>Tableau2[[#This Row],[PP ajustés]]-Tableau2[[#This Row],[PP]]</f>
        <v>-5.9007866128042679</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393.09921338719573</v>
      </c>
      <c r="I434" s="4" t="s">
        <v>12</v>
      </c>
      <c r="J434" s="4">
        <v>2003</v>
      </c>
      <c r="K434" s="4" t="s">
        <v>18</v>
      </c>
      <c r="L434" s="4" t="s">
        <v>1512</v>
      </c>
      <c r="M434" s="4" t="s">
        <v>19</v>
      </c>
      <c r="N434" s="5">
        <v>5</v>
      </c>
      <c r="O434" s="5" t="s">
        <v>58</v>
      </c>
      <c r="P434" s="4" t="s">
        <v>174</v>
      </c>
      <c r="Q434" s="50" t="s">
        <v>1322</v>
      </c>
    </row>
    <row r="435" spans="1:17" x14ac:dyDescent="0.25">
      <c r="A435" s="11">
        <f t="shared" si="14"/>
        <v>434</v>
      </c>
      <c r="B435" s="28" t="s">
        <v>842</v>
      </c>
      <c r="C435" s="30">
        <v>1.2530439814814815E-3</v>
      </c>
      <c r="D435" s="3">
        <f>C435-FR!$C$2</f>
        <v>2.2550925925925928E-4</v>
      </c>
      <c r="E435" s="3">
        <f t="shared" si="13"/>
        <v>1.2731481481478152E-7</v>
      </c>
      <c r="F435" s="4">
        <v>402</v>
      </c>
      <c r="G435" s="32">
        <f>Tableau2[[#This Row],[PP ajustés]]-Tableau2[[#This Row],[PP]]</f>
        <v>-9.3146456127672081</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392.68535438723279</v>
      </c>
      <c r="I435" s="4" t="s">
        <v>22</v>
      </c>
      <c r="J435" s="4">
        <v>1954</v>
      </c>
      <c r="K435" s="4" t="s">
        <v>13</v>
      </c>
      <c r="L435" s="4" t="s">
        <v>1510</v>
      </c>
      <c r="M435" s="4" t="s">
        <v>67</v>
      </c>
      <c r="N435" s="5">
        <v>4</v>
      </c>
      <c r="O435" s="5" t="s">
        <v>58</v>
      </c>
      <c r="P435" s="4" t="s">
        <v>166</v>
      </c>
      <c r="Q435" s="50" t="s">
        <v>847</v>
      </c>
    </row>
    <row r="436" spans="1:17" x14ac:dyDescent="0.25">
      <c r="A436" s="11">
        <f t="shared" si="14"/>
        <v>435</v>
      </c>
      <c r="B436" s="28" t="s">
        <v>829</v>
      </c>
      <c r="C436" s="30">
        <v>1.2533333333333333E-3</v>
      </c>
      <c r="D436" s="3">
        <f>C436-FR!$C$2</f>
        <v>2.2579861111111108E-4</v>
      </c>
      <c r="E436" s="3">
        <f t="shared" si="13"/>
        <v>2.8935185185179589E-7</v>
      </c>
      <c r="F436" s="4">
        <v>413</v>
      </c>
      <c r="G436" s="32">
        <f>Tableau2[[#This Row],[PP ajustés]]-Tableau2[[#This Row],[PP]]</f>
        <v>-21.206180890311089</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391.79381910968891</v>
      </c>
      <c r="I436" s="4" t="s">
        <v>42</v>
      </c>
      <c r="J436" s="4">
        <v>2003</v>
      </c>
      <c r="K436" s="4" t="s">
        <v>18</v>
      </c>
      <c r="L436" s="4" t="s">
        <v>1510</v>
      </c>
      <c r="M436" s="4" t="s">
        <v>821</v>
      </c>
      <c r="N436" s="5">
        <v>4</v>
      </c>
      <c r="O436" s="5" t="s">
        <v>117</v>
      </c>
      <c r="P436" s="4" t="s">
        <v>166</v>
      </c>
      <c r="Q436" s="50" t="s">
        <v>830</v>
      </c>
    </row>
    <row r="437" spans="1:17" x14ac:dyDescent="0.25">
      <c r="A437" s="11">
        <f t="shared" si="14"/>
        <v>436</v>
      </c>
      <c r="B437" s="28" t="s">
        <v>124</v>
      </c>
      <c r="C437" s="30">
        <v>1.2536805555555554E-3</v>
      </c>
      <c r="D437" s="3">
        <f>C437-FR!$C$2</f>
        <v>2.2614583333333319E-4</v>
      </c>
      <c r="E437" s="3">
        <f t="shared" si="13"/>
        <v>3.472222222221117E-7</v>
      </c>
      <c r="F437" s="4">
        <v>401</v>
      </c>
      <c r="G437" s="32">
        <f>Tableau2[[#This Row],[PP ajustés]]-Tableau2[[#This Row],[PP]]</f>
        <v>-8.84253001659863</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392.15746998340137</v>
      </c>
      <c r="I437" s="4" t="s">
        <v>32</v>
      </c>
      <c r="J437" s="4">
        <v>2001</v>
      </c>
      <c r="K437" s="4" t="s">
        <v>18</v>
      </c>
      <c r="L437" s="4" t="s">
        <v>1512</v>
      </c>
      <c r="M437" s="4" t="s">
        <v>67</v>
      </c>
      <c r="N437" s="5">
        <v>6</v>
      </c>
      <c r="O437" s="5" t="s">
        <v>36</v>
      </c>
      <c r="P437" s="4" t="s">
        <v>184</v>
      </c>
      <c r="Q437" s="50" t="s">
        <v>248</v>
      </c>
    </row>
    <row r="438" spans="1:17" x14ac:dyDescent="0.25">
      <c r="A438" s="11">
        <f t="shared" si="14"/>
        <v>437</v>
      </c>
      <c r="B438" s="28" t="s">
        <v>727</v>
      </c>
      <c r="C438" s="30">
        <v>1.2538078703703704E-3</v>
      </c>
      <c r="D438" s="3">
        <f>C438-FR!$C$2</f>
        <v>2.2627314814814819E-4</v>
      </c>
      <c r="E438" s="3">
        <f t="shared" si="13"/>
        <v>1.2731481481499836E-7</v>
      </c>
      <c r="F438" s="4">
        <v>388</v>
      </c>
      <c r="G438" s="32">
        <f>Tableau2[[#This Row],[PP ajustés]]-Tableau2[[#This Row],[PP]]</f>
        <v>4.1176493243920618</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392.11764932439206</v>
      </c>
      <c r="I438" s="4" t="s">
        <v>12</v>
      </c>
      <c r="J438" s="4">
        <v>1986</v>
      </c>
      <c r="K438" s="4" t="s">
        <v>13</v>
      </c>
      <c r="L438" s="4" t="s">
        <v>1508</v>
      </c>
      <c r="M438" s="4" t="s">
        <v>93</v>
      </c>
      <c r="N438" s="5">
        <v>5</v>
      </c>
      <c r="O438" s="5" t="s">
        <v>38</v>
      </c>
      <c r="P438" s="4" t="s">
        <v>166</v>
      </c>
      <c r="Q438" s="50" t="s">
        <v>735</v>
      </c>
    </row>
    <row r="439" spans="1:17" x14ac:dyDescent="0.25">
      <c r="A439" s="11">
        <f t="shared" si="14"/>
        <v>438</v>
      </c>
      <c r="B439" s="28" t="s">
        <v>125</v>
      </c>
      <c r="C439" s="30">
        <v>1.2540162037037036E-3</v>
      </c>
      <c r="D439" s="3">
        <f>C439-FR!$C$2</f>
        <v>2.2648148148148137E-4</v>
      </c>
      <c r="E439" s="3">
        <f t="shared" si="13"/>
        <v>2.0833333333318028E-7</v>
      </c>
      <c r="F439" s="4">
        <v>409</v>
      </c>
      <c r="G439" s="32">
        <f>Tableau2[[#This Row],[PP ajustés]]-Tableau2[[#This Row],[PP]]</f>
        <v>-17.209769202192888</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391.79023079780711</v>
      </c>
      <c r="I439" s="4" t="s">
        <v>32</v>
      </c>
      <c r="J439" s="4">
        <v>2006</v>
      </c>
      <c r="K439" s="4" t="s">
        <v>18</v>
      </c>
      <c r="L439" s="4" t="s">
        <v>1508</v>
      </c>
      <c r="M439" s="4" t="s">
        <v>93</v>
      </c>
      <c r="N439" s="5">
        <v>6</v>
      </c>
      <c r="O439" s="5" t="s">
        <v>58</v>
      </c>
      <c r="P439" s="4" t="s">
        <v>174</v>
      </c>
      <c r="Q439" s="50" t="s">
        <v>249</v>
      </c>
    </row>
    <row r="440" spans="1:17" x14ac:dyDescent="0.25">
      <c r="A440" s="11">
        <f t="shared" si="14"/>
        <v>439</v>
      </c>
      <c r="B440" s="28" t="s">
        <v>1640</v>
      </c>
      <c r="C440" s="30">
        <v>1.2547222222222222E-3</v>
      </c>
      <c r="D440" s="3">
        <f>C440-FR!$C$2</f>
        <v>2.2718749999999996E-4</v>
      </c>
      <c r="E440" s="3">
        <f t="shared" si="13"/>
        <v>7.0601851851859014E-7</v>
      </c>
      <c r="F440" s="4">
        <v>371</v>
      </c>
      <c r="G440" s="32">
        <f>Tableau2[[#This Row],[PP ajustés]]-Tableau2[[#This Row],[PP]]</f>
        <v>20.569774705280111</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391.56977470528011</v>
      </c>
      <c r="I440" s="4" t="s">
        <v>12</v>
      </c>
      <c r="J440" s="4">
        <v>2000</v>
      </c>
      <c r="K440" s="4" t="s">
        <v>1652</v>
      </c>
      <c r="L440" s="4" t="s">
        <v>1510</v>
      </c>
      <c r="M440" s="4" t="s">
        <v>580</v>
      </c>
      <c r="N440" s="5" t="s">
        <v>1519</v>
      </c>
      <c r="O440" s="5" t="s">
        <v>58</v>
      </c>
      <c r="P440" s="4" t="s">
        <v>162</v>
      </c>
      <c r="Q440" s="50" t="s">
        <v>1653</v>
      </c>
    </row>
    <row r="441" spans="1:17" x14ac:dyDescent="0.25">
      <c r="A441" s="11">
        <f t="shared" si="14"/>
        <v>440</v>
      </c>
      <c r="B441" t="s">
        <v>1217</v>
      </c>
      <c r="C441" s="3">
        <v>1.2551620370370371E-3</v>
      </c>
      <c r="D441" s="3">
        <f>C441-FR!$C$2</f>
        <v>2.2762731481481484E-4</v>
      </c>
      <c r="E441" s="3">
        <f t="shared" si="13"/>
        <v>4.3981481481487721E-7</v>
      </c>
      <c r="F441" s="4">
        <v>378</v>
      </c>
      <c r="G441" s="32">
        <f>Tableau2[[#This Row],[PP ajustés]]-Tableau2[[#This Row],[PP]]</f>
        <v>12.899070206070974</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390.89907020607097</v>
      </c>
      <c r="I441" s="4" t="s">
        <v>12</v>
      </c>
      <c r="J441" s="4">
        <v>1971</v>
      </c>
      <c r="K441" s="4" t="s">
        <v>13</v>
      </c>
      <c r="L441" s="4" t="s">
        <v>1510</v>
      </c>
      <c r="M441" s="4" t="s">
        <v>67</v>
      </c>
      <c r="N441" s="5">
        <v>5</v>
      </c>
      <c r="O441" s="5" t="s">
        <v>58</v>
      </c>
      <c r="P441" s="4" t="s">
        <v>162</v>
      </c>
      <c r="Q441" s="50" t="s">
        <v>1224</v>
      </c>
    </row>
    <row r="442" spans="1:17" x14ac:dyDescent="0.25">
      <c r="A442" s="11">
        <f t="shared" si="14"/>
        <v>441</v>
      </c>
      <c r="B442" s="28" t="s">
        <v>728</v>
      </c>
      <c r="C442" s="30">
        <v>1.2557754629629631E-3</v>
      </c>
      <c r="D442" s="3">
        <f>C442-FR!$C$2</f>
        <v>2.2824074074074088E-4</v>
      </c>
      <c r="E442" s="3">
        <f t="shared" si="13"/>
        <v>6.1342592592604148E-7</v>
      </c>
      <c r="F442" s="4">
        <v>379</v>
      </c>
      <c r="G442" s="32">
        <f>Tableau2[[#This Row],[PP ajustés]]-Tableau2[[#This Row],[PP]]</f>
        <v>12.053400254641872</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391.05340025464187</v>
      </c>
      <c r="I442" s="4" t="s">
        <v>12</v>
      </c>
      <c r="J442" s="4">
        <v>1986</v>
      </c>
      <c r="K442" s="4" t="s">
        <v>13</v>
      </c>
      <c r="L442" s="4" t="s">
        <v>1512</v>
      </c>
      <c r="M442" s="4" t="s">
        <v>93</v>
      </c>
      <c r="N442" s="5">
        <v>5</v>
      </c>
      <c r="O442" s="5" t="s">
        <v>38</v>
      </c>
      <c r="P442" s="4" t="s">
        <v>162</v>
      </c>
      <c r="Q442" s="50" t="s">
        <v>734</v>
      </c>
    </row>
    <row r="443" spans="1:17" x14ac:dyDescent="0.25">
      <c r="A443" s="11">
        <f t="shared" si="14"/>
        <v>442</v>
      </c>
      <c r="B443" s="28" t="s">
        <v>1079</v>
      </c>
      <c r="C443" s="30">
        <v>1.2562962962962964E-3</v>
      </c>
      <c r="D443" s="3">
        <f>C443-FR!$C$2</f>
        <v>2.2876157407407415E-4</v>
      </c>
      <c r="E443" s="3">
        <f t="shared" si="13"/>
        <v>5.2083333333327597E-7</v>
      </c>
      <c r="F443" s="4">
        <v>378</v>
      </c>
      <c r="G443" s="32">
        <f>Tableau2[[#This Row],[PP ajustés]]-Tableau2[[#This Row],[PP]]</f>
        <v>12.891277953902488</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390.89127795390249</v>
      </c>
      <c r="I443" s="4" t="s">
        <v>12</v>
      </c>
      <c r="J443" s="4">
        <v>1992</v>
      </c>
      <c r="K443" s="4" t="s">
        <v>13</v>
      </c>
      <c r="L443" s="4" t="s">
        <v>1512</v>
      </c>
      <c r="M443" s="4" t="s">
        <v>19</v>
      </c>
      <c r="N443" s="5">
        <v>5</v>
      </c>
      <c r="O443" s="5" t="s">
        <v>38</v>
      </c>
      <c r="P443" s="4" t="s">
        <v>166</v>
      </c>
      <c r="Q443" s="50" t="s">
        <v>1087</v>
      </c>
    </row>
    <row r="444" spans="1:17" x14ac:dyDescent="0.25">
      <c r="A444" s="11">
        <f t="shared" si="14"/>
        <v>443</v>
      </c>
      <c r="B444" s="28" t="s">
        <v>126</v>
      </c>
      <c r="C444" s="30">
        <v>1.2563078703703705E-3</v>
      </c>
      <c r="D444" s="3">
        <f>C444-FR!$C$2</f>
        <v>2.287731481481483E-4</v>
      </c>
      <c r="E444" s="3">
        <f t="shared" si="13"/>
        <v>1.1574074074149898E-8</v>
      </c>
      <c r="F444" s="4">
        <v>382</v>
      </c>
      <c r="G444" s="32">
        <f>Tableau2[[#This Row],[PP ajustés]]-Tableau2[[#This Row],[PP]]</f>
        <v>8.8876767628945572</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390.88767676289456</v>
      </c>
      <c r="I444" s="4" t="s">
        <v>32</v>
      </c>
      <c r="J444" s="4">
        <v>2009</v>
      </c>
      <c r="K444" s="4" t="s">
        <v>18</v>
      </c>
      <c r="L444" s="4" t="s">
        <v>1512</v>
      </c>
      <c r="M444" s="4" t="s">
        <v>105</v>
      </c>
      <c r="N444" s="5">
        <v>6</v>
      </c>
      <c r="O444" s="5" t="s">
        <v>38</v>
      </c>
      <c r="P444" s="4" t="s">
        <v>166</v>
      </c>
      <c r="Q444" s="50" t="s">
        <v>250</v>
      </c>
    </row>
    <row r="445" spans="1:17" x14ac:dyDescent="0.25">
      <c r="A445" s="11">
        <f t="shared" si="14"/>
        <v>444</v>
      </c>
      <c r="B445" s="28" t="s">
        <v>689</v>
      </c>
      <c r="C445" s="30">
        <v>1.2572222222222223E-3</v>
      </c>
      <c r="D445" s="3">
        <f>C445-FR!$C$2</f>
        <v>2.2968750000000007E-4</v>
      </c>
      <c r="E445" s="3">
        <f t="shared" si="13"/>
        <v>9.1435185185177043E-7</v>
      </c>
      <c r="F445" s="4">
        <v>385</v>
      </c>
      <c r="G445" s="32">
        <f>Tableau2[[#This Row],[PP ajustés]]-Tableau2[[#This Row],[PP]]</f>
        <v>5.603392199038808</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390.60339219903881</v>
      </c>
      <c r="I445" s="4" t="s">
        <v>108</v>
      </c>
      <c r="J445" s="4">
        <v>2005</v>
      </c>
      <c r="K445" s="4" t="s">
        <v>18</v>
      </c>
      <c r="L445" s="4" t="s">
        <v>1512</v>
      </c>
      <c r="M445" s="4" t="s">
        <v>93</v>
      </c>
      <c r="N445" s="5">
        <v>5</v>
      </c>
      <c r="O445" s="5" t="s">
        <v>58</v>
      </c>
      <c r="P445" s="4" t="s">
        <v>166</v>
      </c>
      <c r="Q445" s="50" t="s">
        <v>690</v>
      </c>
    </row>
    <row r="446" spans="1:17" x14ac:dyDescent="0.25">
      <c r="A446" s="11">
        <f t="shared" si="14"/>
        <v>445</v>
      </c>
      <c r="B446" s="28" t="s">
        <v>631</v>
      </c>
      <c r="C446" s="30">
        <v>1.2578935185185186E-3</v>
      </c>
      <c r="D446" s="3">
        <f>C446-FR!$C$2</f>
        <v>2.3035879629629643E-4</v>
      </c>
      <c r="E446" s="3">
        <f t="shared" si="13"/>
        <v>6.7129629629635729E-7</v>
      </c>
      <c r="F446" s="4">
        <v>387</v>
      </c>
      <c r="G446" s="32">
        <f>Tableau2[[#This Row],[PP ajustés]]-Tableau2[[#This Row],[PP]]</f>
        <v>2.2577560972678157</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389.25775609726782</v>
      </c>
      <c r="I446" s="4" t="s">
        <v>12</v>
      </c>
      <c r="J446" s="4">
        <v>2002</v>
      </c>
      <c r="K446" s="4" t="s">
        <v>18</v>
      </c>
      <c r="L446" s="4" t="s">
        <v>1512</v>
      </c>
      <c r="M446" s="4" t="s">
        <v>103</v>
      </c>
      <c r="N446" s="5">
        <v>6</v>
      </c>
      <c r="O446" s="5" t="s">
        <v>38</v>
      </c>
      <c r="P446" s="4" t="s">
        <v>166</v>
      </c>
      <c r="Q446" s="50" t="s">
        <v>632</v>
      </c>
    </row>
    <row r="447" spans="1:17" x14ac:dyDescent="0.25">
      <c r="A447" s="11">
        <f t="shared" si="14"/>
        <v>446</v>
      </c>
      <c r="B447" s="28" t="s">
        <v>1642</v>
      </c>
      <c r="C447" s="30">
        <v>1.2582638888888888E-3</v>
      </c>
      <c r="D447" s="3">
        <f>C447-FR!$C$2</f>
        <v>2.3072916666666663E-4</v>
      </c>
      <c r="E447" s="3">
        <f t="shared" si="13"/>
        <v>3.7037037037019466E-7</v>
      </c>
      <c r="F447" s="4">
        <v>374</v>
      </c>
      <c r="G447" s="32">
        <f>Tableau2[[#This Row],[PP ajustés]]-Tableau2[[#This Row],[PP]]</f>
        <v>15.143177954663315</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389.14317795466332</v>
      </c>
      <c r="I447" s="4" t="s">
        <v>12</v>
      </c>
      <c r="J447" s="4">
        <v>1996</v>
      </c>
      <c r="K447" s="4" t="s">
        <v>1638</v>
      </c>
      <c r="L447" s="4" t="s">
        <v>1510</v>
      </c>
      <c r="M447" s="4" t="s">
        <v>67</v>
      </c>
      <c r="N447" s="5" t="s">
        <v>1519</v>
      </c>
      <c r="O447" s="5" t="s">
        <v>58</v>
      </c>
      <c r="P447" s="4" t="s">
        <v>162</v>
      </c>
      <c r="Q447" s="50" t="s">
        <v>1649</v>
      </c>
    </row>
    <row r="448" spans="1:17" x14ac:dyDescent="0.25">
      <c r="A448" s="11">
        <f t="shared" si="14"/>
        <v>447</v>
      </c>
      <c r="B448" s="28" t="s">
        <v>586</v>
      </c>
      <c r="C448" s="30">
        <v>1.2587962962962963E-3</v>
      </c>
      <c r="D448" s="3">
        <f>C448-FR!$C$2</f>
        <v>2.3126157407407405E-4</v>
      </c>
      <c r="E448" s="3">
        <f t="shared" si="13"/>
        <v>5.3240740740742587E-7</v>
      </c>
      <c r="F448" s="4">
        <v>369</v>
      </c>
      <c r="G448" s="32">
        <f>Tableau2[[#This Row],[PP ajustés]]-Tableau2[[#This Row],[PP]]</f>
        <v>19.200615478061138</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388.20061547806114</v>
      </c>
      <c r="I448" s="4" t="s">
        <v>108</v>
      </c>
      <c r="J448" s="4">
        <v>1999</v>
      </c>
      <c r="K448" s="4" t="s">
        <v>18</v>
      </c>
      <c r="L448" s="4" t="s">
        <v>1512</v>
      </c>
      <c r="M448" s="4" t="s">
        <v>105</v>
      </c>
      <c r="N448" s="5">
        <v>5</v>
      </c>
      <c r="O448" s="5" t="s">
        <v>23</v>
      </c>
      <c r="P448" s="4" t="s">
        <v>162</v>
      </c>
      <c r="Q448" s="50" t="s">
        <v>587</v>
      </c>
    </row>
    <row r="449" spans="1:17" x14ac:dyDescent="0.25">
      <c r="A449" s="11">
        <f t="shared" si="14"/>
        <v>448</v>
      </c>
      <c r="B449" s="28" t="s">
        <v>936</v>
      </c>
      <c r="C449" s="30">
        <v>1.2612268518518519E-3</v>
      </c>
      <c r="D449" s="3">
        <f>C449-FR!$C$2</f>
        <v>2.336921296296297E-4</v>
      </c>
      <c r="E449" s="3">
        <f t="shared" si="13"/>
        <v>2.4305555555556493E-6</v>
      </c>
      <c r="F449" s="4">
        <v>375</v>
      </c>
      <c r="G449" s="32">
        <f>Tableau2[[#This Row],[PP ajustés]]-Tableau2[[#This Row],[PP]]</f>
        <v>9.8997531243385311</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384.89975312433853</v>
      </c>
      <c r="I449" s="4" t="s">
        <v>42</v>
      </c>
      <c r="J449" s="4">
        <v>2003</v>
      </c>
      <c r="K449" s="4" t="s">
        <v>18</v>
      </c>
      <c r="L449" s="4" t="s">
        <v>1512</v>
      </c>
      <c r="M449" s="4" t="s">
        <v>788</v>
      </c>
      <c r="N449" s="5">
        <v>6</v>
      </c>
      <c r="O449" s="5" t="s">
        <v>38</v>
      </c>
      <c r="P449" s="4" t="s">
        <v>162</v>
      </c>
      <c r="Q449" s="50" t="s">
        <v>945</v>
      </c>
    </row>
    <row r="450" spans="1:17" x14ac:dyDescent="0.25">
      <c r="A450" s="11">
        <f t="shared" si="14"/>
        <v>449</v>
      </c>
      <c r="B450" s="28" t="s">
        <v>127</v>
      </c>
      <c r="C450" s="30">
        <v>1.2615162037037037E-3</v>
      </c>
      <c r="D450" s="3">
        <f>C450-FR!$C$2</f>
        <v>2.339814814814815E-4</v>
      </c>
      <c r="E450" s="3">
        <f t="shared" ref="E450:E513" si="15">C450-$C449</f>
        <v>2.8935185185179589E-7</v>
      </c>
      <c r="F450" s="4">
        <v>396</v>
      </c>
      <c r="G450" s="32">
        <f>Tableau2[[#This Row],[PP ajustés]]-Tableau2[[#This Row],[PP]]</f>
        <v>-12.356536459732922</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383.64346354026708</v>
      </c>
      <c r="I450" s="4" t="s">
        <v>32</v>
      </c>
      <c r="J450" s="4">
        <v>2001</v>
      </c>
      <c r="K450" s="4" t="s">
        <v>18</v>
      </c>
      <c r="L450" s="4" t="s">
        <v>1512</v>
      </c>
      <c r="M450" s="4" t="s">
        <v>19</v>
      </c>
      <c r="N450" s="5">
        <v>6</v>
      </c>
      <c r="O450" s="5" t="s">
        <v>36</v>
      </c>
      <c r="P450" s="4" t="s">
        <v>184</v>
      </c>
      <c r="Q450" s="50" t="s">
        <v>251</v>
      </c>
    </row>
    <row r="451" spans="1:17" x14ac:dyDescent="0.25">
      <c r="A451" s="11">
        <f t="shared" si="14"/>
        <v>450</v>
      </c>
      <c r="B451" s="28" t="s">
        <v>1641</v>
      </c>
      <c r="C451" s="30">
        <v>1.2628703703703704E-3</v>
      </c>
      <c r="D451" s="3">
        <f>C451-FR!$C$2</f>
        <v>2.3533564814814814E-4</v>
      </c>
      <c r="E451" s="3">
        <f t="shared" si="15"/>
        <v>1.3541666666666476E-6</v>
      </c>
      <c r="F451" s="4">
        <v>372</v>
      </c>
      <c r="G451" s="32">
        <f>Tableau2[[#This Row],[PP ajustés]]-Tableau2[[#This Row],[PP]]</f>
        <v>8.694992047788844</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380.69499204778884</v>
      </c>
      <c r="I451" s="4" t="s">
        <v>12</v>
      </c>
      <c r="J451" s="4">
        <v>1993</v>
      </c>
      <c r="K451" s="4" t="s">
        <v>1638</v>
      </c>
      <c r="L451" s="4" t="s">
        <v>1510</v>
      </c>
      <c r="M451" s="4" t="s">
        <v>67</v>
      </c>
      <c r="N451" s="5" t="s">
        <v>1519</v>
      </c>
      <c r="O451" s="5" t="s">
        <v>58</v>
      </c>
      <c r="P451" s="4" t="s">
        <v>162</v>
      </c>
      <c r="Q451" s="50" t="s">
        <v>1648</v>
      </c>
    </row>
    <row r="452" spans="1:17" x14ac:dyDescent="0.25">
      <c r="A452" s="11">
        <f t="shared" ref="A452:A515" si="16">A451+1</f>
        <v>451</v>
      </c>
      <c r="B452" s="28" t="s">
        <v>128</v>
      </c>
      <c r="C452" s="30">
        <v>1.2629629629629629E-3</v>
      </c>
      <c r="D452" s="3">
        <f>C452-FR!$C$2</f>
        <v>2.3542824074074069E-4</v>
      </c>
      <c r="E452" s="3">
        <f t="shared" si="15"/>
        <v>9.2592592592548664E-8</v>
      </c>
      <c r="F452" s="4">
        <v>387</v>
      </c>
      <c r="G452" s="32">
        <f>Tableau2[[#This Row],[PP ajustés]]-Tableau2[[#This Row],[PP]]</f>
        <v>-6.3329181422439547</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380.66708185775605</v>
      </c>
      <c r="I452" s="4" t="s">
        <v>32</v>
      </c>
      <c r="J452" s="4">
        <v>1998</v>
      </c>
      <c r="K452" s="4" t="s">
        <v>18</v>
      </c>
      <c r="L452" s="4" t="s">
        <v>1512</v>
      </c>
      <c r="M452" s="4" t="s">
        <v>35</v>
      </c>
      <c r="N452" s="5">
        <v>6</v>
      </c>
      <c r="O452" s="5" t="s">
        <v>36</v>
      </c>
      <c r="P452" s="4" t="s">
        <v>184</v>
      </c>
      <c r="Q452" s="50" t="s">
        <v>252</v>
      </c>
    </row>
    <row r="453" spans="1:17" x14ac:dyDescent="0.25">
      <c r="A453" s="11">
        <f t="shared" si="16"/>
        <v>452</v>
      </c>
      <c r="B453" s="28" t="s">
        <v>630</v>
      </c>
      <c r="C453" s="30">
        <v>1.2630439814814815E-3</v>
      </c>
      <c r="D453" s="3">
        <f>C453-FR!$C$2</f>
        <v>2.3550925925925931E-4</v>
      </c>
      <c r="E453" s="3">
        <f t="shared" si="15"/>
        <v>8.1018518518615606E-8</v>
      </c>
      <c r="F453" s="4">
        <v>388</v>
      </c>
      <c r="G453" s="32">
        <f>Tableau2[[#This Row],[PP ajustés]]-Tableau2[[#This Row],[PP]]</f>
        <v>-7.357336201688554</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380.64266379831145</v>
      </c>
      <c r="I453" s="4" t="s">
        <v>12</v>
      </c>
      <c r="J453" s="4">
        <v>2001</v>
      </c>
      <c r="K453" s="4" t="s">
        <v>18</v>
      </c>
      <c r="L453" s="4" t="s">
        <v>1512</v>
      </c>
      <c r="M453" s="4" t="s">
        <v>103</v>
      </c>
      <c r="N453" s="5">
        <v>4</v>
      </c>
      <c r="O453" s="5" t="s">
        <v>117</v>
      </c>
      <c r="P453" s="4" t="s">
        <v>166</v>
      </c>
      <c r="Q453" s="50" t="s">
        <v>644</v>
      </c>
    </row>
    <row r="454" spans="1:17" x14ac:dyDescent="0.25">
      <c r="A454" s="11">
        <f t="shared" si="16"/>
        <v>453</v>
      </c>
      <c r="B454" s="28" t="s">
        <v>129</v>
      </c>
      <c r="C454" s="30">
        <v>1.263148148148148E-3</v>
      </c>
      <c r="D454" s="3">
        <f>C454-FR!$C$2</f>
        <v>2.3561342592592579E-4</v>
      </c>
      <c r="E454" s="3">
        <f t="shared" si="15"/>
        <v>1.0416666666648172E-7</v>
      </c>
      <c r="F454" s="4">
        <v>371</v>
      </c>
      <c r="G454" s="32">
        <f>Tableau2[[#This Row],[PP ajustés]]-Tableau2[[#This Row],[PP]]</f>
        <v>9.6112737531001926</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380.61127375310019</v>
      </c>
      <c r="I454" s="4" t="s">
        <v>32</v>
      </c>
      <c r="J454" s="4">
        <v>2009</v>
      </c>
      <c r="K454" s="4" t="s">
        <v>18</v>
      </c>
      <c r="L454" s="4" t="s">
        <v>1512</v>
      </c>
      <c r="M454" s="4" t="s">
        <v>105</v>
      </c>
      <c r="N454" s="5">
        <v>5</v>
      </c>
      <c r="O454" s="5" t="s">
        <v>130</v>
      </c>
      <c r="P454" s="4" t="s">
        <v>162</v>
      </c>
      <c r="Q454" s="50" t="s">
        <v>253</v>
      </c>
    </row>
    <row r="455" spans="1:17" x14ac:dyDescent="0.25">
      <c r="A455" s="11">
        <f t="shared" si="16"/>
        <v>454</v>
      </c>
      <c r="B455" s="28" t="s">
        <v>687</v>
      </c>
      <c r="C455" s="30">
        <v>1.2632638888888891E-3</v>
      </c>
      <c r="D455" s="3">
        <f>C455-FR!$C$2</f>
        <v>2.3572916666666686E-4</v>
      </c>
      <c r="E455" s="3">
        <f t="shared" si="15"/>
        <v>1.157407407410653E-7</v>
      </c>
      <c r="F455" s="4">
        <v>392</v>
      </c>
      <c r="G455" s="32">
        <f>Tableau2[[#This Row],[PP ajustés]]-Tableau2[[#This Row],[PP]]</f>
        <v>-11.882710445510838</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380.11728955448916</v>
      </c>
      <c r="I455" s="4" t="s">
        <v>108</v>
      </c>
      <c r="J455" s="4">
        <v>2003</v>
      </c>
      <c r="K455" s="4" t="s">
        <v>18</v>
      </c>
      <c r="L455" s="4" t="s">
        <v>1512</v>
      </c>
      <c r="M455" s="4" t="s">
        <v>90</v>
      </c>
      <c r="N455" s="5">
        <v>4</v>
      </c>
      <c r="O455" s="5" t="s">
        <v>117</v>
      </c>
      <c r="P455" s="4" t="s">
        <v>174</v>
      </c>
      <c r="Q455" s="50" t="s">
        <v>688</v>
      </c>
    </row>
    <row r="456" spans="1:17" x14ac:dyDescent="0.25">
      <c r="A456" s="11">
        <f t="shared" si="16"/>
        <v>455</v>
      </c>
      <c r="B456" s="28" t="s">
        <v>999</v>
      </c>
      <c r="C456" s="30">
        <v>1.2642013888888887E-3</v>
      </c>
      <c r="D456" s="3">
        <f>C456-FR!$C$2</f>
        <v>2.3666666666666649E-4</v>
      </c>
      <c r="E456" s="3">
        <f t="shared" si="15"/>
        <v>9.3749999999963654E-7</v>
      </c>
      <c r="F456" s="4">
        <v>394</v>
      </c>
      <c r="G456" s="35">
        <f>Tableau2[[#This Row],[PP ajustés]]-Tableau2[[#This Row],[PP]]</f>
        <v>-14.561410117069443</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379.43858988293056</v>
      </c>
      <c r="I456" s="4" t="s">
        <v>25</v>
      </c>
      <c r="J456" s="4">
        <v>2003</v>
      </c>
      <c r="K456" s="4" t="s">
        <v>18</v>
      </c>
      <c r="L456" s="4" t="s">
        <v>1512</v>
      </c>
      <c r="M456" s="4" t="s">
        <v>35</v>
      </c>
      <c r="N456" s="5">
        <v>5</v>
      </c>
      <c r="O456" s="5" t="s">
        <v>58</v>
      </c>
      <c r="P456" s="4" t="s">
        <v>174</v>
      </c>
      <c r="Q456" s="50" t="s">
        <v>1001</v>
      </c>
    </row>
    <row r="457" spans="1:17" x14ac:dyDescent="0.25">
      <c r="A457" s="11">
        <f t="shared" si="16"/>
        <v>456</v>
      </c>
      <c r="B457" s="28" t="s">
        <v>998</v>
      </c>
      <c r="C457" s="30">
        <v>1.2642361111111112E-3</v>
      </c>
      <c r="D457" s="3">
        <f>C457-FR!$C$2</f>
        <v>2.3670138888888894E-4</v>
      </c>
      <c r="E457" s="3">
        <f t="shared" si="15"/>
        <v>3.4722222222449695E-8</v>
      </c>
      <c r="F457" s="4">
        <v>394</v>
      </c>
      <c r="G457" s="35">
        <f>Tableau2[[#This Row],[PP ajustés]]-Tableau2[[#This Row],[PP]]</f>
        <v>-14.571831391166825</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379.42816860883318</v>
      </c>
      <c r="I457" s="4" t="s">
        <v>22</v>
      </c>
      <c r="J457" s="4">
        <v>2003</v>
      </c>
      <c r="K457" s="4" t="s">
        <v>18</v>
      </c>
      <c r="L457" s="4" t="s">
        <v>1512</v>
      </c>
      <c r="M457" s="4" t="s">
        <v>35</v>
      </c>
      <c r="N457" s="5">
        <v>5</v>
      </c>
      <c r="O457" s="5" t="s">
        <v>58</v>
      </c>
      <c r="P457" s="4" t="s">
        <v>174</v>
      </c>
      <c r="Q457" s="50" t="s">
        <v>1000</v>
      </c>
    </row>
    <row r="458" spans="1:17" x14ac:dyDescent="0.25">
      <c r="A458" s="11">
        <f t="shared" si="16"/>
        <v>457</v>
      </c>
      <c r="B458" t="s">
        <v>577</v>
      </c>
      <c r="C458" s="3">
        <v>1.2647800925925927E-3</v>
      </c>
      <c r="D458" s="3">
        <f>C458-FR!$C$2</f>
        <v>2.3724537037037052E-4</v>
      </c>
      <c r="E458" s="3">
        <f t="shared" si="15"/>
        <v>5.4398148148157577E-7</v>
      </c>
      <c r="F458" s="4">
        <v>357</v>
      </c>
      <c r="G458" s="32">
        <f>Tableau2[[#This Row],[PP ajustés]]-Tableau2[[#This Row],[PP]]</f>
        <v>21.874415959151179</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378.87441595915118</v>
      </c>
      <c r="I458" s="4" t="s">
        <v>108</v>
      </c>
      <c r="J458" s="4">
        <v>2003</v>
      </c>
      <c r="K458" s="4" t="s">
        <v>85</v>
      </c>
      <c r="L458" s="4" t="s">
        <v>1512</v>
      </c>
      <c r="M458" s="4" t="s">
        <v>105</v>
      </c>
      <c r="N458" s="5">
        <v>5</v>
      </c>
      <c r="O458" s="5" t="s">
        <v>141</v>
      </c>
      <c r="P458" s="4" t="s">
        <v>162</v>
      </c>
      <c r="Q458" s="50" t="s">
        <v>578</v>
      </c>
    </row>
    <row r="459" spans="1:17" x14ac:dyDescent="0.25">
      <c r="A459" s="11">
        <f t="shared" si="16"/>
        <v>458</v>
      </c>
      <c r="B459" s="28" t="s">
        <v>1026</v>
      </c>
      <c r="C459" s="30">
        <v>1.2654398148148149E-3</v>
      </c>
      <c r="D459" s="3">
        <f>C459-FR!$C$2</f>
        <v>2.3790509259259273E-4</v>
      </c>
      <c r="E459" s="3">
        <f t="shared" si="15"/>
        <v>6.5972222222220739E-7</v>
      </c>
      <c r="F459" s="4">
        <v>378</v>
      </c>
      <c r="G459" s="32">
        <f>Tableau2[[#This Row],[PP ajustés]]-Tableau2[[#This Row],[PP]]</f>
        <v>-1.1059086395129611</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376.89409136048704</v>
      </c>
      <c r="I459" s="4" t="s">
        <v>12</v>
      </c>
      <c r="J459" s="4">
        <v>1983</v>
      </c>
      <c r="K459" s="4" t="s">
        <v>13</v>
      </c>
      <c r="L459" s="4" t="s">
        <v>1510</v>
      </c>
      <c r="M459" s="4" t="s">
        <v>35</v>
      </c>
      <c r="N459" s="5">
        <v>5</v>
      </c>
      <c r="O459" s="5" t="s">
        <v>38</v>
      </c>
      <c r="P459" s="4" t="s">
        <v>174</v>
      </c>
      <c r="Q459" s="50" t="s">
        <v>1031</v>
      </c>
    </row>
    <row r="460" spans="1:17" x14ac:dyDescent="0.25">
      <c r="A460" s="11">
        <f t="shared" si="16"/>
        <v>459</v>
      </c>
      <c r="B460" s="28" t="s">
        <v>131</v>
      </c>
      <c r="C460" s="6">
        <v>1.2689583333333333E-3</v>
      </c>
      <c r="D460" s="3">
        <f>C460-FR!$C$2</f>
        <v>2.4142361111111109E-4</v>
      </c>
      <c r="E460" s="3">
        <f t="shared" si="15"/>
        <v>3.5185185185183671E-6</v>
      </c>
      <c r="F460" s="4">
        <v>376</v>
      </c>
      <c r="G460" s="32">
        <f>Tableau2[[#This Row],[PP ajustés]]-Tableau2[[#This Row],[PP]]</f>
        <v>-2.1902073001227222</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373.80979269987728</v>
      </c>
      <c r="I460" s="4" t="s">
        <v>32</v>
      </c>
      <c r="J460" s="4">
        <v>2009</v>
      </c>
      <c r="K460" s="4" t="s">
        <v>18</v>
      </c>
      <c r="L460" s="4" t="s">
        <v>1512</v>
      </c>
      <c r="M460" s="4" t="s">
        <v>105</v>
      </c>
      <c r="N460" s="5">
        <v>6</v>
      </c>
      <c r="O460" s="5" t="s">
        <v>38</v>
      </c>
      <c r="P460" s="4" t="s">
        <v>166</v>
      </c>
      <c r="Q460" s="50" t="s">
        <v>254</v>
      </c>
    </row>
    <row r="461" spans="1:17" x14ac:dyDescent="0.25">
      <c r="A461" s="11">
        <f t="shared" si="16"/>
        <v>460</v>
      </c>
      <c r="B461" s="28" t="s">
        <v>1012</v>
      </c>
      <c r="C461" s="30">
        <v>1.2707523148148148E-3</v>
      </c>
      <c r="D461" s="3">
        <f>C461-FR!$C$2</f>
        <v>2.4321759259259262E-4</v>
      </c>
      <c r="E461" s="3">
        <f t="shared" si="15"/>
        <v>1.7939814814815248E-6</v>
      </c>
      <c r="F461" s="4">
        <v>356</v>
      </c>
      <c r="G461" s="32">
        <f>Tableau2[[#This Row],[PP ajustés]]-Tableau2[[#This Row],[PP]]</f>
        <v>16.250221986734516</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372.25022198673452</v>
      </c>
      <c r="I461" s="4" t="s">
        <v>12</v>
      </c>
      <c r="J461" s="4">
        <v>2010</v>
      </c>
      <c r="K461" s="4" t="s">
        <v>18</v>
      </c>
      <c r="L461" s="4" t="s">
        <v>1512</v>
      </c>
      <c r="M461" s="4" t="s">
        <v>93</v>
      </c>
      <c r="N461" s="5">
        <v>6</v>
      </c>
      <c r="O461" s="5" t="s">
        <v>58</v>
      </c>
      <c r="P461" s="4" t="s">
        <v>162</v>
      </c>
      <c r="Q461" s="50" t="s">
        <v>1013</v>
      </c>
    </row>
    <row r="462" spans="1:17" x14ac:dyDescent="0.25">
      <c r="A462" s="11">
        <f t="shared" si="16"/>
        <v>461</v>
      </c>
      <c r="B462" s="28" t="s">
        <v>451</v>
      </c>
      <c r="C462" s="30">
        <v>1.2716087962962961E-3</v>
      </c>
      <c r="D462" s="3">
        <f>C462-FR!$C$2</f>
        <v>2.4407407407407385E-4</v>
      </c>
      <c r="E462" s="3">
        <f t="shared" si="15"/>
        <v>8.5648148148123777E-7</v>
      </c>
      <c r="F462" s="4">
        <v>365</v>
      </c>
      <c r="G462" s="32">
        <f>Tableau2[[#This Row],[PP ajustés]]-Tableau2[[#This Row],[PP]]</f>
        <v>6.6857887594385943</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371.68578875943859</v>
      </c>
      <c r="I462" s="4" t="s">
        <v>108</v>
      </c>
      <c r="J462" s="4">
        <v>2000</v>
      </c>
      <c r="K462" s="4" t="s">
        <v>85</v>
      </c>
      <c r="L462" s="4" t="s">
        <v>1512</v>
      </c>
      <c r="M462" s="4" t="s">
        <v>14</v>
      </c>
      <c r="N462" s="5">
        <v>5</v>
      </c>
      <c r="O462" s="5" t="s">
        <v>38</v>
      </c>
      <c r="P462" s="37" t="s">
        <v>162</v>
      </c>
      <c r="Q462" s="50" t="s">
        <v>463</v>
      </c>
    </row>
    <row r="463" spans="1:17" x14ac:dyDescent="0.25">
      <c r="A463" s="11">
        <f t="shared" si="16"/>
        <v>462</v>
      </c>
      <c r="B463" s="28" t="s">
        <v>132</v>
      </c>
      <c r="C463" s="30">
        <v>1.2723263888888888E-3</v>
      </c>
      <c r="D463" s="3">
        <f>C463-FR!$C$2</f>
        <v>2.4479166666666659E-4</v>
      </c>
      <c r="E463" s="3">
        <f t="shared" si="15"/>
        <v>7.1759259259274004E-7</v>
      </c>
      <c r="F463" s="4">
        <v>366</v>
      </c>
      <c r="G463" s="32">
        <f>Tableau2[[#This Row],[PP ajustés]]-Tableau2[[#This Row],[PP]]</f>
        <v>5.7141167169181131</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371.71411671691811</v>
      </c>
      <c r="I463" s="4" t="s">
        <v>32</v>
      </c>
      <c r="J463" s="4">
        <v>2002</v>
      </c>
      <c r="K463" s="4" t="s">
        <v>18</v>
      </c>
      <c r="L463" s="4" t="s">
        <v>1512</v>
      </c>
      <c r="M463" s="4" t="s">
        <v>105</v>
      </c>
      <c r="N463" s="5">
        <v>5</v>
      </c>
      <c r="O463" s="5" t="s">
        <v>133</v>
      </c>
      <c r="P463" s="4" t="s">
        <v>166</v>
      </c>
      <c r="Q463" s="50" t="s">
        <v>255</v>
      </c>
    </row>
    <row r="464" spans="1:17" x14ac:dyDescent="0.25">
      <c r="A464" s="11">
        <f t="shared" si="16"/>
        <v>463</v>
      </c>
      <c r="B464" s="28" t="s">
        <v>1626</v>
      </c>
      <c r="C464" s="30">
        <v>1.2728819444444443E-3</v>
      </c>
      <c r="D464" s="3">
        <f>C464-FR!$C$2</f>
        <v>2.453472222222221E-4</v>
      </c>
      <c r="E464" s="3">
        <f t="shared" si="15"/>
        <v>5.5555555555550883E-7</v>
      </c>
      <c r="F464" s="4">
        <v>359</v>
      </c>
      <c r="G464" s="32">
        <f>Tableau2[[#This Row],[PP ajustés]]-Tableau2[[#This Row],[PP]]</f>
        <v>12.55049597940058</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371.55049597940058</v>
      </c>
      <c r="I464" s="4" t="s">
        <v>12</v>
      </c>
      <c r="J464" s="4">
        <v>1988</v>
      </c>
      <c r="K464" s="4" t="s">
        <v>13</v>
      </c>
      <c r="L464" s="4" t="s">
        <v>1510</v>
      </c>
      <c r="M464" s="4" t="s">
        <v>67</v>
      </c>
      <c r="N464" s="5" t="s">
        <v>1519</v>
      </c>
      <c r="O464" s="5" t="s">
        <v>141</v>
      </c>
      <c r="P464" s="4" t="s">
        <v>162</v>
      </c>
      <c r="Q464" s="50" t="s">
        <v>1627</v>
      </c>
    </row>
    <row r="465" spans="1:17" x14ac:dyDescent="0.25">
      <c r="A465" s="11">
        <f t="shared" si="16"/>
        <v>464</v>
      </c>
      <c r="B465" s="28" t="s">
        <v>1628</v>
      </c>
      <c r="C465" s="30">
        <v>1.2732175925925925E-3</v>
      </c>
      <c r="D465" s="3">
        <f>C465-FR!$C$2</f>
        <v>2.4568287037037028E-4</v>
      </c>
      <c r="E465" s="3">
        <f t="shared" si="15"/>
        <v>3.3564814814817864E-7</v>
      </c>
      <c r="F465" s="4">
        <v>362</v>
      </c>
      <c r="G465" s="32">
        <f>Tableau2[[#This Row],[PP ajustés]]-Tableau2[[#This Row],[PP]]</f>
        <v>8.8305884793827545</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370.83058847938275</v>
      </c>
      <c r="I465" s="4" t="s">
        <v>12</v>
      </c>
      <c r="J465" s="4">
        <v>1991</v>
      </c>
      <c r="K465" s="4" t="s">
        <v>13</v>
      </c>
      <c r="L465" s="4" t="s">
        <v>1510</v>
      </c>
      <c r="M465" s="4" t="s">
        <v>67</v>
      </c>
      <c r="N465" s="5" t="s">
        <v>1519</v>
      </c>
      <c r="O465" s="5" t="s">
        <v>58</v>
      </c>
      <c r="P465" s="4" t="s">
        <v>162</v>
      </c>
      <c r="Q465" s="50" t="s">
        <v>1629</v>
      </c>
    </row>
    <row r="466" spans="1:17" x14ac:dyDescent="0.25">
      <c r="A466" s="11">
        <f t="shared" si="16"/>
        <v>465</v>
      </c>
      <c r="B466" s="28" t="s">
        <v>593</v>
      </c>
      <c r="C466" s="30">
        <v>1.2735300925925926E-3</v>
      </c>
      <c r="D466" s="3">
        <f>C466-FR!$C$2</f>
        <v>2.4599537037037038E-4</v>
      </c>
      <c r="E466" s="3">
        <f t="shared" si="15"/>
        <v>3.1250000000009569E-7</v>
      </c>
      <c r="F466" s="4">
        <v>389</v>
      </c>
      <c r="G466" s="32">
        <f>Tableau2[[#This Row],[PP ajustés]]-Tableau2[[#This Row],[PP]]</f>
        <v>-18.260406275726609</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370.73959372427339</v>
      </c>
      <c r="I466" s="4" t="s">
        <v>108</v>
      </c>
      <c r="J466" s="4">
        <v>1998</v>
      </c>
      <c r="K466" s="4" t="s">
        <v>18</v>
      </c>
      <c r="L466" s="4" t="s">
        <v>1512</v>
      </c>
      <c r="M466" s="4" t="s">
        <v>67</v>
      </c>
      <c r="N466" s="5">
        <v>5</v>
      </c>
      <c r="O466" s="5" t="s">
        <v>38</v>
      </c>
      <c r="P466" s="4" t="s">
        <v>174</v>
      </c>
      <c r="Q466" s="50" t="s">
        <v>595</v>
      </c>
    </row>
    <row r="467" spans="1:17" x14ac:dyDescent="0.25">
      <c r="A467" s="11">
        <f t="shared" si="16"/>
        <v>466</v>
      </c>
      <c r="B467" s="28" t="s">
        <v>584</v>
      </c>
      <c r="C467" s="30">
        <v>1.2748032407407406E-3</v>
      </c>
      <c r="D467" s="3">
        <f>C467-FR!$C$2</f>
        <v>2.4726851851851841E-4</v>
      </c>
      <c r="E467" s="3">
        <f t="shared" si="15"/>
        <v>1.273148148148032E-6</v>
      </c>
      <c r="F467" s="4">
        <v>361</v>
      </c>
      <c r="G467" s="32">
        <f>Tableau2[[#This Row],[PP ajustés]]-Tableau2[[#This Row],[PP]]</f>
        <v>8.3091227738251519</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369.30912277382515</v>
      </c>
      <c r="I467" s="4" t="s">
        <v>108</v>
      </c>
      <c r="J467" s="4">
        <v>2001</v>
      </c>
      <c r="K467" s="4" t="s">
        <v>18</v>
      </c>
      <c r="L467" s="4" t="s">
        <v>1512</v>
      </c>
      <c r="M467" s="4" t="s">
        <v>580</v>
      </c>
      <c r="N467" s="5">
        <v>5</v>
      </c>
      <c r="O467" s="5" t="s">
        <v>141</v>
      </c>
      <c r="P467" s="4" t="s">
        <v>162</v>
      </c>
      <c r="Q467" s="50" t="s">
        <v>585</v>
      </c>
    </row>
    <row r="468" spans="1:17" x14ac:dyDescent="0.25">
      <c r="A468" s="11">
        <f t="shared" si="16"/>
        <v>467</v>
      </c>
      <c r="B468" s="28" t="s">
        <v>134</v>
      </c>
      <c r="C468" s="30">
        <v>1.2756712962962962E-3</v>
      </c>
      <c r="D468" s="3">
        <f>C468-FR!$C$2</f>
        <v>2.4813657407407401E-4</v>
      </c>
      <c r="E468" s="3">
        <f t="shared" si="15"/>
        <v>8.6805555555560451E-7</v>
      </c>
      <c r="F468" s="4">
        <v>347</v>
      </c>
      <c r="G468" s="32">
        <f>Tableau2[[#This Row],[PP ajustés]]-Tableau2[[#This Row],[PP]]</f>
        <v>21.41249916831498</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368.41249916831498</v>
      </c>
      <c r="I468" s="4" t="s">
        <v>22</v>
      </c>
      <c r="J468" s="4">
        <v>2001</v>
      </c>
      <c r="K468" s="4" t="s">
        <v>18</v>
      </c>
      <c r="L468" s="4" t="s">
        <v>1512</v>
      </c>
      <c r="M468" s="4" t="s">
        <v>105</v>
      </c>
      <c r="N468" s="5">
        <v>6</v>
      </c>
      <c r="O468" s="5" t="s">
        <v>38</v>
      </c>
      <c r="P468" s="4" t="s">
        <v>162</v>
      </c>
      <c r="Q468" s="50" t="s">
        <v>256</v>
      </c>
    </row>
    <row r="469" spans="1:17" x14ac:dyDescent="0.25">
      <c r="A469" s="11">
        <f t="shared" si="16"/>
        <v>468</v>
      </c>
      <c r="B469" s="28" t="s">
        <v>537</v>
      </c>
      <c r="C469" s="30">
        <v>1.2758912037037038E-3</v>
      </c>
      <c r="D469" s="3">
        <f>C469-FR!$C$2</f>
        <v>2.4835648148148156E-4</v>
      </c>
      <c r="E469" s="3">
        <f t="shared" si="15"/>
        <v>2.1990740740754702E-7</v>
      </c>
      <c r="F469" s="4">
        <v>398</v>
      </c>
      <c r="G469" s="32">
        <f>Tableau2[[#This Row],[PP ajustés]]-Tableau2[[#This Row],[PP]]</f>
        <v>-31.244004233087367</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366.75599576691263</v>
      </c>
      <c r="I469" s="4" t="s">
        <v>25</v>
      </c>
      <c r="J469" s="4">
        <v>1962</v>
      </c>
      <c r="K469" s="4" t="s">
        <v>13</v>
      </c>
      <c r="L469" s="4" t="s">
        <v>1510</v>
      </c>
      <c r="M469" s="4" t="s">
        <v>19</v>
      </c>
      <c r="N469" s="5">
        <v>4</v>
      </c>
      <c r="O469" s="5" t="s">
        <v>540</v>
      </c>
      <c r="P469" s="4" t="s">
        <v>162</v>
      </c>
      <c r="Q469" s="50" t="s">
        <v>538</v>
      </c>
    </row>
    <row r="470" spans="1:17" x14ac:dyDescent="0.25">
      <c r="A470" s="11">
        <f t="shared" si="16"/>
        <v>469</v>
      </c>
      <c r="B470" s="28" t="s">
        <v>1058</v>
      </c>
      <c r="C470" s="30">
        <v>1.2773611111111111E-3</v>
      </c>
      <c r="D470" s="3">
        <f>C470-FR!$C$2</f>
        <v>2.4982638888888884E-4</v>
      </c>
      <c r="E470" s="3">
        <f t="shared" si="15"/>
        <v>1.4699074074072793E-6</v>
      </c>
      <c r="F470" s="4">
        <v>354</v>
      </c>
      <c r="G470" s="32">
        <f>Tableau2[[#This Row],[PP ajustés]]-Tableau2[[#This Row],[PP]]</f>
        <v>12.462984216986172</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366.46298421698617</v>
      </c>
      <c r="I470" s="4" t="s">
        <v>32</v>
      </c>
      <c r="J470" s="4">
        <v>2000</v>
      </c>
      <c r="K470" s="4" t="s">
        <v>18</v>
      </c>
      <c r="L470" s="4" t="s">
        <v>1512</v>
      </c>
      <c r="M470" s="4" t="s">
        <v>19</v>
      </c>
      <c r="N470" s="5">
        <v>5</v>
      </c>
      <c r="O470" s="5" t="s">
        <v>58</v>
      </c>
      <c r="P470" s="4" t="s">
        <v>166</v>
      </c>
      <c r="Q470" s="50" t="s">
        <v>1066</v>
      </c>
    </row>
    <row r="471" spans="1:17" x14ac:dyDescent="0.25">
      <c r="A471" s="11">
        <f t="shared" si="16"/>
        <v>470</v>
      </c>
      <c r="B471" s="28" t="s">
        <v>135</v>
      </c>
      <c r="C471" s="30">
        <v>1.2780324074074074E-3</v>
      </c>
      <c r="D471" s="3">
        <f>C471-FR!$C$2</f>
        <v>2.504976851851852E-4</v>
      </c>
      <c r="E471" s="3">
        <f t="shared" si="15"/>
        <v>6.7129629629635729E-7</v>
      </c>
      <c r="F471" s="4">
        <v>359</v>
      </c>
      <c r="G471" s="32">
        <f>Tableau2[[#This Row],[PP ajustés]]-Tableau2[[#This Row],[PP]]</f>
        <v>7.2704967318420017</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366.270496731842</v>
      </c>
      <c r="I471" s="4" t="s">
        <v>108</v>
      </c>
      <c r="J471" s="4">
        <v>1973</v>
      </c>
      <c r="K471" s="4" t="s">
        <v>13</v>
      </c>
      <c r="L471" s="4" t="s">
        <v>1511</v>
      </c>
      <c r="M471" s="4" t="s">
        <v>93</v>
      </c>
      <c r="N471" s="5">
        <v>5</v>
      </c>
      <c r="O471" s="5" t="s">
        <v>36</v>
      </c>
      <c r="P471" s="4" t="s">
        <v>195</v>
      </c>
      <c r="Q471" s="50" t="s">
        <v>257</v>
      </c>
    </row>
    <row r="472" spans="1:17" x14ac:dyDescent="0.25">
      <c r="A472" s="11">
        <f t="shared" si="16"/>
        <v>471</v>
      </c>
      <c r="B472" t="s">
        <v>1218</v>
      </c>
      <c r="C472" s="3">
        <v>1.278414351851852E-3</v>
      </c>
      <c r="D472" s="3">
        <f>C472-FR!$C$2</f>
        <v>2.5087962962962976E-4</v>
      </c>
      <c r="E472" s="3">
        <f t="shared" si="15"/>
        <v>3.819444444445614E-7</v>
      </c>
      <c r="F472" s="4">
        <v>364</v>
      </c>
      <c r="G472" s="32">
        <f>Tableau2[[#This Row],[PP ajustés]]-Tableau2[[#This Row],[PP]]</f>
        <v>2.1610682189439672</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366.16106821894397</v>
      </c>
      <c r="I472" s="4" t="s">
        <v>12</v>
      </c>
      <c r="J472" s="4">
        <v>1978</v>
      </c>
      <c r="K472" s="4" t="s">
        <v>13</v>
      </c>
      <c r="L472" s="4" t="s">
        <v>1510</v>
      </c>
      <c r="M472" s="4" t="s">
        <v>67</v>
      </c>
      <c r="N472" s="5">
        <v>5</v>
      </c>
      <c r="O472" s="5" t="s">
        <v>141</v>
      </c>
      <c r="P472" s="4" t="s">
        <v>162</v>
      </c>
      <c r="Q472" s="50" t="s">
        <v>1225</v>
      </c>
    </row>
    <row r="473" spans="1:17" x14ac:dyDescent="0.25">
      <c r="A473" s="11">
        <f t="shared" si="16"/>
        <v>472</v>
      </c>
      <c r="B473" s="28" t="s">
        <v>539</v>
      </c>
      <c r="C473" s="30">
        <v>1.278414351851852E-3</v>
      </c>
      <c r="D473" s="3">
        <f>C473-FR!$C$2</f>
        <v>2.5087962962962976E-4</v>
      </c>
      <c r="E473" s="3">
        <f t="shared" si="15"/>
        <v>0</v>
      </c>
      <c r="F473" s="4">
        <v>375</v>
      </c>
      <c r="G473" s="32">
        <f>Tableau2[[#This Row],[PP ajustés]]-Tableau2[[#This Row],[PP]]</f>
        <v>-8.8389317810560328</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366.16106821894397</v>
      </c>
      <c r="I473" s="4" t="s">
        <v>25</v>
      </c>
      <c r="J473" s="4">
        <v>1968</v>
      </c>
      <c r="K473" s="4" t="s">
        <v>13</v>
      </c>
      <c r="L473" s="4" t="s">
        <v>1509</v>
      </c>
      <c r="M473" s="4" t="s">
        <v>67</v>
      </c>
      <c r="N473" s="5">
        <v>4</v>
      </c>
      <c r="O473" s="5" t="s">
        <v>133</v>
      </c>
      <c r="P473" s="4" t="s">
        <v>162</v>
      </c>
      <c r="Q473" s="50" t="s">
        <v>541</v>
      </c>
    </row>
    <row r="474" spans="1:17" x14ac:dyDescent="0.25">
      <c r="A474" s="11">
        <f t="shared" si="16"/>
        <v>473</v>
      </c>
      <c r="B474" s="28" t="s">
        <v>136</v>
      </c>
      <c r="C474" s="30">
        <v>1.2788194444444444E-3</v>
      </c>
      <c r="D474" s="3">
        <f>C474-FR!$C$2</f>
        <v>2.5128472222222219E-4</v>
      </c>
      <c r="E474" s="3">
        <f t="shared" si="15"/>
        <v>4.0509259259242751E-7</v>
      </c>
      <c r="F474" s="4">
        <v>379</v>
      </c>
      <c r="G474" s="32">
        <f>Tableau2[[#This Row],[PP ajustés]]-Tableau2[[#This Row],[PP]]</f>
        <v>-12.954920896701424</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366.04507910329858</v>
      </c>
      <c r="I474" s="4" t="s">
        <v>32</v>
      </c>
      <c r="J474" s="4">
        <v>1965</v>
      </c>
      <c r="K474" s="4" t="s">
        <v>13</v>
      </c>
      <c r="L474" s="4" t="s">
        <v>1510</v>
      </c>
      <c r="M474" s="4" t="s">
        <v>67</v>
      </c>
      <c r="N474" s="5">
        <v>5</v>
      </c>
      <c r="O474" s="5" t="s">
        <v>38</v>
      </c>
      <c r="P474" s="4" t="s">
        <v>162</v>
      </c>
      <c r="Q474" s="50" t="s">
        <v>258</v>
      </c>
    </row>
    <row r="475" spans="1:17" x14ac:dyDescent="0.25">
      <c r="A475" s="11">
        <f t="shared" si="16"/>
        <v>474</v>
      </c>
      <c r="B475" s="28" t="s">
        <v>1078</v>
      </c>
      <c r="C475" s="30">
        <v>1.2793287037037035E-3</v>
      </c>
      <c r="D475" s="3">
        <f>C475-FR!$C$2</f>
        <v>2.5179398148148131E-4</v>
      </c>
      <c r="E475" s="3">
        <f t="shared" si="15"/>
        <v>5.0925925925912607E-7</v>
      </c>
      <c r="F475" s="4">
        <v>363</v>
      </c>
      <c r="G475" s="32">
        <f>Tableau2[[#This Row],[PP ajustés]]-Tableau2[[#This Row],[PP]]</f>
        <v>3.5555424607554755</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366.55554246075548</v>
      </c>
      <c r="I475" s="4" t="s">
        <v>12</v>
      </c>
      <c r="J475" s="4">
        <v>1983</v>
      </c>
      <c r="K475" s="4" t="s">
        <v>13</v>
      </c>
      <c r="L475" s="4" t="s">
        <v>1512</v>
      </c>
      <c r="M475" s="4" t="s">
        <v>93</v>
      </c>
      <c r="N475" s="5">
        <v>5</v>
      </c>
      <c r="O475" s="5" t="s">
        <v>133</v>
      </c>
      <c r="P475" s="4" t="s">
        <v>162</v>
      </c>
      <c r="Q475" s="50" t="s">
        <v>1086</v>
      </c>
    </row>
    <row r="476" spans="1:17" x14ac:dyDescent="0.25">
      <c r="A476" s="11">
        <f t="shared" si="16"/>
        <v>475</v>
      </c>
      <c r="B476" s="28" t="s">
        <v>137</v>
      </c>
      <c r="C476" s="30">
        <v>1.279988425925926E-3</v>
      </c>
      <c r="D476" s="3">
        <f>C476-FR!$C$2</f>
        <v>2.5245370370370374E-4</v>
      </c>
      <c r="E476" s="3">
        <f t="shared" si="15"/>
        <v>6.5972222222242423E-7</v>
      </c>
      <c r="F476" s="4">
        <v>377</v>
      </c>
      <c r="G476" s="32">
        <f>Tableau2[[#This Row],[PP ajustés]]-Tableau2[[#This Row],[PP]]</f>
        <v>-10.221526144620157</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366.77847385537984</v>
      </c>
      <c r="I476" s="4" t="s">
        <v>32</v>
      </c>
      <c r="J476" s="4">
        <v>1998</v>
      </c>
      <c r="K476" s="4" t="s">
        <v>18</v>
      </c>
      <c r="L476" s="4" t="s">
        <v>1512</v>
      </c>
      <c r="M476" s="4" t="s">
        <v>35</v>
      </c>
      <c r="N476" s="5">
        <v>4</v>
      </c>
      <c r="O476" s="5" t="s">
        <v>58</v>
      </c>
      <c r="P476" s="4" t="s">
        <v>174</v>
      </c>
      <c r="Q476" s="50" t="s">
        <v>259</v>
      </c>
    </row>
    <row r="477" spans="1:17" x14ac:dyDescent="0.25">
      <c r="A477" s="11">
        <f t="shared" si="16"/>
        <v>476</v>
      </c>
      <c r="B477" t="s">
        <v>575</v>
      </c>
      <c r="C477" s="3">
        <v>1.2809490740740741E-3</v>
      </c>
      <c r="D477" s="3">
        <f>C477-FR!$C$2</f>
        <v>2.5341435185185189E-4</v>
      </c>
      <c r="E477" s="3">
        <f t="shared" si="15"/>
        <v>9.6064814814815318E-7</v>
      </c>
      <c r="F477" s="4">
        <v>348</v>
      </c>
      <c r="G477" s="32">
        <f>Tableau2[[#This Row],[PP ajustés]]-Tableau2[[#This Row],[PP]]</f>
        <v>17.780278525720234</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365.78027852572023</v>
      </c>
      <c r="I477" s="4" t="s">
        <v>108</v>
      </c>
      <c r="J477" s="4">
        <v>2003</v>
      </c>
      <c r="K477" s="4" t="s">
        <v>13</v>
      </c>
      <c r="L477" s="4" t="s">
        <v>1512</v>
      </c>
      <c r="M477" s="4" t="s">
        <v>105</v>
      </c>
      <c r="N477" s="5">
        <v>5</v>
      </c>
      <c r="O477" s="5" t="s">
        <v>141</v>
      </c>
      <c r="P477" s="4" t="s">
        <v>162</v>
      </c>
      <c r="Q477" s="50" t="s">
        <v>576</v>
      </c>
    </row>
    <row r="478" spans="1:17" x14ac:dyDescent="0.25">
      <c r="A478" s="11">
        <f t="shared" si="16"/>
        <v>477</v>
      </c>
      <c r="B478" s="28" t="s">
        <v>729</v>
      </c>
      <c r="C478" s="30">
        <v>1.2809953703703705E-3</v>
      </c>
      <c r="D478" s="3">
        <f>C478-FR!$C$2</f>
        <v>2.5346064814814827E-4</v>
      </c>
      <c r="E478" s="3">
        <f t="shared" si="15"/>
        <v>4.6296296296382752E-8</v>
      </c>
      <c r="F478" s="4">
        <v>379</v>
      </c>
      <c r="G478" s="32">
        <f>Tableau2[[#This Row],[PP ajustés]]-Tableau2[[#This Row],[PP]]</f>
        <v>-13.232941094385922</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365.76705890561408</v>
      </c>
      <c r="I478" s="4" t="s">
        <v>12</v>
      </c>
      <c r="J478" s="4">
        <v>1981</v>
      </c>
      <c r="K478" s="4" t="s">
        <v>13</v>
      </c>
      <c r="L478" s="4" t="s">
        <v>1510</v>
      </c>
      <c r="M478" s="4" t="s">
        <v>93</v>
      </c>
      <c r="N478" s="5">
        <v>5</v>
      </c>
      <c r="O478" s="5" t="s">
        <v>58</v>
      </c>
      <c r="P478" s="4" t="s">
        <v>174</v>
      </c>
      <c r="Q478" s="50" t="s">
        <v>725</v>
      </c>
    </row>
    <row r="479" spans="1:17" x14ac:dyDescent="0.25">
      <c r="A479" s="11">
        <f t="shared" si="16"/>
        <v>478</v>
      </c>
      <c r="B479" s="28" t="s">
        <v>582</v>
      </c>
      <c r="C479" s="30">
        <v>1.2813425925925926E-3</v>
      </c>
      <c r="D479" s="3">
        <f>C479-FR!$C$2</f>
        <v>2.5380787037037039E-4</v>
      </c>
      <c r="E479" s="3">
        <f t="shared" si="15"/>
        <v>3.472222222221117E-7</v>
      </c>
      <c r="F479" s="4">
        <v>355</v>
      </c>
      <c r="G479" s="32">
        <f>Tableau2[[#This Row],[PP ajustés]]-Tableau2[[#This Row],[PP]]</f>
        <v>10.667942204317342</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365.66794220431734</v>
      </c>
      <c r="I479" s="4" t="s">
        <v>108</v>
      </c>
      <c r="J479" s="4">
        <v>2004</v>
      </c>
      <c r="K479" s="4" t="s">
        <v>18</v>
      </c>
      <c r="L479" s="4" t="s">
        <v>1512</v>
      </c>
      <c r="M479" s="4" t="s">
        <v>105</v>
      </c>
      <c r="N479" s="5">
        <v>5</v>
      </c>
      <c r="O479" s="5" t="s">
        <v>58</v>
      </c>
      <c r="P479" s="4" t="s">
        <v>162</v>
      </c>
      <c r="Q479" s="50" t="s">
        <v>583</v>
      </c>
    </row>
    <row r="480" spans="1:17" x14ac:dyDescent="0.25">
      <c r="A480" s="11">
        <f t="shared" si="16"/>
        <v>479</v>
      </c>
      <c r="B480" s="28" t="s">
        <v>138</v>
      </c>
      <c r="C480" s="30">
        <v>1.2817361111111111E-3</v>
      </c>
      <c r="D480" s="3">
        <f>C480-FR!$C$2</f>
        <v>2.5420138888888888E-4</v>
      </c>
      <c r="E480" s="3">
        <f t="shared" si="15"/>
        <v>3.9351851851849445E-7</v>
      </c>
      <c r="F480" s="4">
        <v>384</v>
      </c>
      <c r="G480" s="32">
        <f>Tableau2[[#This Row],[PP ajustés]]-Tableau2[[#This Row],[PP]]</f>
        <v>-18.444325138108752</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365.55567486189125</v>
      </c>
      <c r="I480" s="4" t="s">
        <v>22</v>
      </c>
      <c r="J480" s="4">
        <v>2001</v>
      </c>
      <c r="K480" s="4" t="s">
        <v>18</v>
      </c>
      <c r="L480" s="4" t="s">
        <v>1508</v>
      </c>
      <c r="M480" s="4" t="s">
        <v>35</v>
      </c>
      <c r="N480" s="5">
        <v>6</v>
      </c>
      <c r="O480" s="5" t="s">
        <v>36</v>
      </c>
      <c r="P480" s="4" t="s">
        <v>174</v>
      </c>
      <c r="Q480" s="50" t="s">
        <v>260</v>
      </c>
    </row>
    <row r="481" spans="1:17" x14ac:dyDescent="0.25">
      <c r="A481" s="11">
        <f t="shared" si="16"/>
        <v>480</v>
      </c>
      <c r="B481" s="28" t="s">
        <v>1010</v>
      </c>
      <c r="C481" s="30">
        <v>1.2818402777777778E-3</v>
      </c>
      <c r="D481" s="3">
        <f>C481-FR!$C$2</f>
        <v>2.5430555555555558E-4</v>
      </c>
      <c r="E481" s="3">
        <f t="shared" si="15"/>
        <v>1.0416666666669856E-7</v>
      </c>
      <c r="F481" s="4">
        <v>350</v>
      </c>
      <c r="G481" s="32">
        <f>Tableau2[[#This Row],[PP ajustés]]-Tableau2[[#This Row],[PP]]</f>
        <v>15.525968574148862</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365.52596857414886</v>
      </c>
      <c r="I481" s="4" t="s">
        <v>12</v>
      </c>
      <c r="J481" s="4">
        <v>2010</v>
      </c>
      <c r="K481" s="4" t="s">
        <v>18</v>
      </c>
      <c r="L481" s="4" t="s">
        <v>1512</v>
      </c>
      <c r="M481" s="4" t="s">
        <v>103</v>
      </c>
      <c r="N481" s="5">
        <v>6</v>
      </c>
      <c r="O481" s="5" t="s">
        <v>133</v>
      </c>
      <c r="P481" s="4" t="s">
        <v>162</v>
      </c>
      <c r="Q481" s="50" t="s">
        <v>1011</v>
      </c>
    </row>
    <row r="482" spans="1:17" x14ac:dyDescent="0.25">
      <c r="A482" s="11">
        <f t="shared" si="16"/>
        <v>481</v>
      </c>
      <c r="B482" s="28" t="s">
        <v>1025</v>
      </c>
      <c r="C482" s="30">
        <v>1.2830439814814814E-3</v>
      </c>
      <c r="D482" s="3">
        <f>C482-FR!$C$2</f>
        <v>2.5550925925925914E-4</v>
      </c>
      <c r="E482" s="3">
        <f t="shared" si="15"/>
        <v>1.2037037037035663E-6</v>
      </c>
      <c r="F482" s="4">
        <v>358</v>
      </c>
      <c r="G482" s="32">
        <f>Tableau2[[#This Row],[PP ajustés]]-Tableau2[[#This Row],[PP]]</f>
        <v>7.2049832512224157</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365.20498325122242</v>
      </c>
      <c r="I482" s="4" t="s">
        <v>12</v>
      </c>
      <c r="J482" s="4">
        <v>1974</v>
      </c>
      <c r="K482" s="4" t="s">
        <v>13</v>
      </c>
      <c r="L482" s="4" t="s">
        <v>1510</v>
      </c>
      <c r="M482" s="4" t="s">
        <v>67</v>
      </c>
      <c r="N482" s="5">
        <v>5</v>
      </c>
      <c r="O482" s="5" t="s">
        <v>133</v>
      </c>
      <c r="P482" s="4" t="s">
        <v>162</v>
      </c>
      <c r="Q482" s="50" t="s">
        <v>1030</v>
      </c>
    </row>
    <row r="483" spans="1:17" x14ac:dyDescent="0.25">
      <c r="A483" s="11">
        <f t="shared" si="16"/>
        <v>482</v>
      </c>
      <c r="B483" s="28" t="s">
        <v>139</v>
      </c>
      <c r="C483" s="30">
        <v>1.2833217592592592E-3</v>
      </c>
      <c r="D483" s="3">
        <f>C483-FR!$C$2</f>
        <v>2.5578703703703701E-4</v>
      </c>
      <c r="E483" s="3">
        <f t="shared" si="15"/>
        <v>2.7777777777786283E-7</v>
      </c>
      <c r="F483" s="4">
        <v>362</v>
      </c>
      <c r="G483" s="32">
        <f>Tableau2[[#This Row],[PP ajustés]]-Tableau2[[#This Row],[PP]]</f>
        <v>3.2413488778057626</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365.24134887780576</v>
      </c>
      <c r="I483" s="4" t="s">
        <v>22</v>
      </c>
      <c r="J483" s="4">
        <v>2001</v>
      </c>
      <c r="K483" s="4" t="s">
        <v>18</v>
      </c>
      <c r="L483" s="4" t="s">
        <v>1512</v>
      </c>
      <c r="M483" s="4" t="s">
        <v>103</v>
      </c>
      <c r="N483" s="5">
        <v>5</v>
      </c>
      <c r="O483" s="5" t="s">
        <v>58</v>
      </c>
      <c r="P483" s="4" t="s">
        <v>174</v>
      </c>
      <c r="Q483" s="50" t="s">
        <v>261</v>
      </c>
    </row>
    <row r="484" spans="1:17" x14ac:dyDescent="0.25">
      <c r="A484" s="11">
        <f t="shared" si="16"/>
        <v>483</v>
      </c>
      <c r="B484" t="s">
        <v>685</v>
      </c>
      <c r="C484" s="3">
        <v>1.2836574074074074E-3</v>
      </c>
      <c r="D484" s="3">
        <f>C484-FR!$C$2</f>
        <v>2.5612268518518519E-4</v>
      </c>
      <c r="E484" s="3">
        <f t="shared" si="15"/>
        <v>3.3564814814817864E-7</v>
      </c>
      <c r="F484" s="4">
        <v>383</v>
      </c>
      <c r="G484" s="35">
        <f>Tableau2[[#This Row],[PP ajustés]]-Tableau2[[#This Row],[PP]]</f>
        <v>-17.854153692950661</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365.14584630704934</v>
      </c>
      <c r="I484" s="4" t="s">
        <v>108</v>
      </c>
      <c r="J484" s="4">
        <v>2000</v>
      </c>
      <c r="K484" s="4" t="s">
        <v>18</v>
      </c>
      <c r="L484" s="4" t="s">
        <v>1512</v>
      </c>
      <c r="M484" s="4" t="s">
        <v>90</v>
      </c>
      <c r="N484" s="5">
        <v>4</v>
      </c>
      <c r="O484" s="5" t="s">
        <v>117</v>
      </c>
      <c r="P484" s="4" t="s">
        <v>184</v>
      </c>
      <c r="Q484" s="50" t="s">
        <v>686</v>
      </c>
    </row>
    <row r="485" spans="1:17" x14ac:dyDescent="0.25">
      <c r="A485" s="11">
        <f t="shared" si="16"/>
        <v>484</v>
      </c>
      <c r="B485" s="28" t="s">
        <v>140</v>
      </c>
      <c r="C485" s="30">
        <v>1.2862847222222223E-3</v>
      </c>
      <c r="D485" s="3">
        <f>C485-FR!$C$2</f>
        <v>2.5875000000000008E-4</v>
      </c>
      <c r="E485" s="3">
        <f t="shared" si="15"/>
        <v>2.6273148148148965E-6</v>
      </c>
      <c r="F485" s="4">
        <v>357</v>
      </c>
      <c r="G485" s="32">
        <f>Tableau2[[#This Row],[PP ajustés]]-Tableau2[[#This Row],[PP]]</f>
        <v>6.1603840888493551</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363.16038408884936</v>
      </c>
      <c r="I485" s="4" t="s">
        <v>32</v>
      </c>
      <c r="J485" s="4">
        <v>2006</v>
      </c>
      <c r="K485" s="4" t="s">
        <v>18</v>
      </c>
      <c r="L485" s="4" t="s">
        <v>1512</v>
      </c>
      <c r="M485" s="4" t="s">
        <v>105</v>
      </c>
      <c r="N485" s="5">
        <v>5</v>
      </c>
      <c r="O485" s="5" t="s">
        <v>141</v>
      </c>
      <c r="P485" s="4" t="s">
        <v>174</v>
      </c>
      <c r="Q485" s="50" t="s">
        <v>262</v>
      </c>
    </row>
    <row r="486" spans="1:17" x14ac:dyDescent="0.25">
      <c r="A486" s="11">
        <f t="shared" si="16"/>
        <v>485</v>
      </c>
      <c r="B486" s="28" t="s">
        <v>1002</v>
      </c>
      <c r="C486" s="30">
        <v>1.2882523148148148E-3</v>
      </c>
      <c r="D486" s="3">
        <f>C486-FR!$C$2</f>
        <v>2.6071759259259255E-4</v>
      </c>
      <c r="E486" s="3">
        <f t="shared" si="15"/>
        <v>1.9675925925924723E-6</v>
      </c>
      <c r="F486" s="4">
        <v>362</v>
      </c>
      <c r="G486" s="32">
        <f>Tableau2[[#This Row],[PP ajustés]]-Tableau2[[#This Row],[PP]]</f>
        <v>4.3787939158619338E-3</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362.00437879391586</v>
      </c>
      <c r="I486" s="4" t="s">
        <v>22</v>
      </c>
      <c r="J486" s="4">
        <v>1957</v>
      </c>
      <c r="K486" s="4" t="s">
        <v>13</v>
      </c>
      <c r="L486" s="4" t="s">
        <v>1510</v>
      </c>
      <c r="M486" s="4" t="s">
        <v>19</v>
      </c>
      <c r="N486" s="5">
        <v>4</v>
      </c>
      <c r="O486" s="5" t="s">
        <v>133</v>
      </c>
      <c r="P486" s="4" t="s">
        <v>166</v>
      </c>
      <c r="Q486" s="50" t="s">
        <v>1006</v>
      </c>
    </row>
    <row r="487" spans="1:17" x14ac:dyDescent="0.25">
      <c r="A487" s="11">
        <f t="shared" si="16"/>
        <v>486</v>
      </c>
      <c r="B487" s="28" t="s">
        <v>1023</v>
      </c>
      <c r="C487" s="30">
        <v>1.2907870370370371E-3</v>
      </c>
      <c r="D487" s="3">
        <f>C487-FR!$C$2</f>
        <v>2.632523148148149E-4</v>
      </c>
      <c r="E487" s="3">
        <f t="shared" si="15"/>
        <v>2.5347222222223478E-6</v>
      </c>
      <c r="F487" s="4">
        <v>381</v>
      </c>
      <c r="G487" s="32">
        <f>Tableau2[[#This Row],[PP ajustés]]-Tableau2[[#This Row],[PP]]</f>
        <v>-20.836525648290944</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360.16347435170906</v>
      </c>
      <c r="I487" s="4" t="s">
        <v>12</v>
      </c>
      <c r="J487" s="4">
        <v>1983</v>
      </c>
      <c r="K487" s="4" t="s">
        <v>13</v>
      </c>
      <c r="L487" s="4" t="s">
        <v>1512</v>
      </c>
      <c r="M487" s="4" t="s">
        <v>105</v>
      </c>
      <c r="N487" s="5">
        <v>5</v>
      </c>
      <c r="O487" s="5" t="s">
        <v>133</v>
      </c>
      <c r="P487" s="4" t="s">
        <v>166</v>
      </c>
      <c r="Q487" s="50" t="s">
        <v>1028</v>
      </c>
    </row>
    <row r="488" spans="1:17" x14ac:dyDescent="0.25">
      <c r="A488" s="11">
        <f t="shared" si="16"/>
        <v>487</v>
      </c>
      <c r="B488" s="28" t="s">
        <v>452</v>
      </c>
      <c r="C488" s="30">
        <v>1.2915625E-3</v>
      </c>
      <c r="D488" s="3">
        <f>C488-FR!$C$2</f>
        <v>2.6402777777777774E-4</v>
      </c>
      <c r="E488" s="3">
        <f t="shared" si="15"/>
        <v>7.7546296296283901E-7</v>
      </c>
      <c r="F488" s="4">
        <v>375</v>
      </c>
      <c r="G488" s="32">
        <f>Tableau2[[#This Row],[PP ajustés]]-Tableau2[[#This Row],[PP]]</f>
        <v>-16.249575862913105</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358.7504241370869</v>
      </c>
      <c r="I488" s="4" t="s">
        <v>108</v>
      </c>
      <c r="J488" s="4">
        <v>2002</v>
      </c>
      <c r="K488" s="4" t="s">
        <v>18</v>
      </c>
      <c r="L488" s="4" t="s">
        <v>1512</v>
      </c>
      <c r="M488" s="4" t="s">
        <v>453</v>
      </c>
      <c r="N488" s="5">
        <v>6</v>
      </c>
      <c r="O488" s="5" t="s">
        <v>464</v>
      </c>
      <c r="P488" s="4" t="s">
        <v>174</v>
      </c>
      <c r="Q488" s="50" t="s">
        <v>465</v>
      </c>
    </row>
    <row r="489" spans="1:17" x14ac:dyDescent="0.25">
      <c r="A489" s="11">
        <f t="shared" si="16"/>
        <v>488</v>
      </c>
      <c r="B489" s="28" t="s">
        <v>142</v>
      </c>
      <c r="C489" s="30">
        <v>1.2916203703703703E-3</v>
      </c>
      <c r="D489" s="3">
        <f>C489-FR!$C$2</f>
        <v>2.6408564814814806E-4</v>
      </c>
      <c r="E489" s="3">
        <f t="shared" si="15"/>
        <v>5.787037037031581E-8</v>
      </c>
      <c r="F489" s="4">
        <v>359</v>
      </c>
      <c r="G489" s="32">
        <f>Tableau2[[#This Row],[PP ajustés]]-Tableau2[[#This Row],[PP]]</f>
        <v>-0.86703533459973414</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358.13296466540027</v>
      </c>
      <c r="I489" s="4" t="s">
        <v>22</v>
      </c>
      <c r="J489" s="4">
        <v>1976</v>
      </c>
      <c r="K489" s="4" t="s">
        <v>13</v>
      </c>
      <c r="L489" s="4" t="s">
        <v>1512</v>
      </c>
      <c r="M489" s="4" t="s">
        <v>105</v>
      </c>
      <c r="N489" s="5">
        <v>4</v>
      </c>
      <c r="O489" s="5" t="s">
        <v>133</v>
      </c>
      <c r="P489" s="4" t="s">
        <v>166</v>
      </c>
      <c r="Q489" s="50" t="s">
        <v>263</v>
      </c>
    </row>
    <row r="490" spans="1:17" x14ac:dyDescent="0.25">
      <c r="A490" s="11">
        <f t="shared" si="16"/>
        <v>489</v>
      </c>
      <c r="B490" s="28" t="s">
        <v>640</v>
      </c>
      <c r="C490" s="30">
        <v>1.2924652777777776E-3</v>
      </c>
      <c r="D490" s="3">
        <f>C490-FR!$C$2</f>
        <v>2.6493055555555536E-4</v>
      </c>
      <c r="E490" s="3">
        <f t="shared" si="15"/>
        <v>8.4490740740730472E-7</v>
      </c>
      <c r="F490" s="4">
        <v>352</v>
      </c>
      <c r="G490" s="32">
        <f>Tableau2[[#This Row],[PP ajustés]]-Tableau2[[#This Row],[PP]]</f>
        <v>5.602865950889111</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357.60286595088911</v>
      </c>
      <c r="I490" s="4" t="s">
        <v>42</v>
      </c>
      <c r="J490" s="4">
        <v>1997</v>
      </c>
      <c r="K490" s="4" t="s">
        <v>18</v>
      </c>
      <c r="L490" s="4" t="s">
        <v>1512</v>
      </c>
      <c r="M490" s="4" t="s">
        <v>67</v>
      </c>
      <c r="N490" s="5">
        <v>5</v>
      </c>
      <c r="O490" s="5" t="s">
        <v>58</v>
      </c>
      <c r="P490" s="4" t="s">
        <v>166</v>
      </c>
      <c r="Q490" s="50" t="s">
        <v>641</v>
      </c>
    </row>
    <row r="491" spans="1:17" x14ac:dyDescent="0.25">
      <c r="A491" s="11">
        <f t="shared" si="16"/>
        <v>490</v>
      </c>
      <c r="B491" s="28" t="s">
        <v>699</v>
      </c>
      <c r="C491" s="30">
        <v>1.2939699074074073E-3</v>
      </c>
      <c r="D491" s="3">
        <f>C491-FR!$C$2</f>
        <v>2.6643518518518509E-4</v>
      </c>
      <c r="E491" s="3">
        <f t="shared" si="15"/>
        <v>1.5046296296297289E-6</v>
      </c>
      <c r="F491" s="4">
        <v>364</v>
      </c>
      <c r="G491" s="32">
        <f>Tableau2[[#This Row],[PP ajustés]]-Tableau2[[#This Row],[PP]]</f>
        <v>-7.4162495906210779</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356.58375040937892</v>
      </c>
      <c r="I491" s="4" t="s">
        <v>12</v>
      </c>
      <c r="J491" s="4">
        <v>2000</v>
      </c>
      <c r="K491" s="4" t="s">
        <v>13</v>
      </c>
      <c r="L491" s="4" t="s">
        <v>1508</v>
      </c>
      <c r="M491" s="4" t="s">
        <v>103</v>
      </c>
      <c r="N491" s="5">
        <v>5</v>
      </c>
      <c r="O491" s="5" t="s">
        <v>38</v>
      </c>
      <c r="P491" s="4" t="s">
        <v>166</v>
      </c>
      <c r="Q491" s="50" t="s">
        <v>701</v>
      </c>
    </row>
    <row r="492" spans="1:17" x14ac:dyDescent="0.25">
      <c r="A492" s="11">
        <f t="shared" si="16"/>
        <v>491</v>
      </c>
      <c r="B492" s="28" t="s">
        <v>730</v>
      </c>
      <c r="C492" s="30">
        <v>1.294363425925926E-3</v>
      </c>
      <c r="D492" s="3">
        <f>C492-FR!$C$2</f>
        <v>2.668287037037038E-4</v>
      </c>
      <c r="E492" s="3">
        <f t="shared" si="15"/>
        <v>3.9351851851871129E-7</v>
      </c>
      <c r="F492" s="4">
        <v>348</v>
      </c>
      <c r="G492" s="32">
        <f>Tableau2[[#This Row],[PP ajustés]]-Tableau2[[#This Row],[PP]]</f>
        <v>8.4753401233817272</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356.47534012338173</v>
      </c>
      <c r="I492" s="4" t="s">
        <v>12</v>
      </c>
      <c r="J492" s="4">
        <v>1970</v>
      </c>
      <c r="K492" s="4" t="s">
        <v>13</v>
      </c>
      <c r="L492" s="4" t="s">
        <v>1510</v>
      </c>
      <c r="M492" s="4" t="s">
        <v>67</v>
      </c>
      <c r="N492" s="5">
        <v>5</v>
      </c>
      <c r="O492" s="5" t="s">
        <v>133</v>
      </c>
      <c r="P492" s="4" t="s">
        <v>166</v>
      </c>
      <c r="Q492" s="50" t="s">
        <v>724</v>
      </c>
    </row>
    <row r="493" spans="1:17" x14ac:dyDescent="0.25">
      <c r="A493" s="11">
        <f t="shared" si="16"/>
        <v>492</v>
      </c>
      <c r="B493" s="28" t="s">
        <v>1057</v>
      </c>
      <c r="C493" s="30">
        <v>1.2970370370370369E-3</v>
      </c>
      <c r="D493" s="3">
        <f>C493-FR!$C$2</f>
        <v>2.6950231481481465E-4</v>
      </c>
      <c r="E493" s="3">
        <f t="shared" si="15"/>
        <v>2.6736111111108456E-6</v>
      </c>
      <c r="F493" s="4">
        <v>349</v>
      </c>
      <c r="G493" s="32">
        <f>Tableau2[[#This Row],[PP ajustés]]-Tableau2[[#This Row],[PP]]</f>
        <v>5.380670618773479</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354.38067061877348</v>
      </c>
      <c r="I493" s="4" t="s">
        <v>32</v>
      </c>
      <c r="J493" s="4">
        <v>2000</v>
      </c>
      <c r="K493" s="4" t="s">
        <v>18</v>
      </c>
      <c r="L493" s="4" t="s">
        <v>1512</v>
      </c>
      <c r="M493" s="4" t="s">
        <v>105</v>
      </c>
      <c r="N493" s="5">
        <v>5</v>
      </c>
      <c r="O493" s="5" t="s">
        <v>38</v>
      </c>
      <c r="P493" s="4" t="s">
        <v>166</v>
      </c>
      <c r="Q493" s="50" t="s">
        <v>1065</v>
      </c>
    </row>
    <row r="494" spans="1:17" x14ac:dyDescent="0.25">
      <c r="A494" s="11">
        <f t="shared" si="16"/>
        <v>493</v>
      </c>
      <c r="B494" s="28" t="s">
        <v>1033</v>
      </c>
      <c r="C494" s="30">
        <v>1.297638888888889E-3</v>
      </c>
      <c r="D494" s="3">
        <f>C494-FR!$C$2</f>
        <v>2.7010416666666676E-4</v>
      </c>
      <c r="E494" s="3">
        <f t="shared" si="15"/>
        <v>6.0185185185210842E-7</v>
      </c>
      <c r="F494" s="4">
        <v>342</v>
      </c>
      <c r="G494" s="32">
        <f>Tableau2[[#This Row],[PP ajustés]]-Tableau2[[#This Row],[PP]]</f>
        <v>12.216306969765469</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354.21630696976547</v>
      </c>
      <c r="I494" s="4" t="s">
        <v>12</v>
      </c>
      <c r="J494" s="4">
        <v>1968</v>
      </c>
      <c r="K494" s="4" t="s">
        <v>13</v>
      </c>
      <c r="L494" s="4" t="s">
        <v>1510</v>
      </c>
      <c r="M494" s="4" t="s">
        <v>67</v>
      </c>
      <c r="N494" s="5">
        <v>4</v>
      </c>
      <c r="O494" s="5" t="s">
        <v>133</v>
      </c>
      <c r="P494" s="4" t="s">
        <v>162</v>
      </c>
      <c r="Q494" s="50" t="s">
        <v>1038</v>
      </c>
    </row>
    <row r="495" spans="1:17" x14ac:dyDescent="0.25">
      <c r="A495" s="11">
        <f t="shared" si="16"/>
        <v>494</v>
      </c>
      <c r="B495" s="28" t="s">
        <v>1024</v>
      </c>
      <c r="C495" s="30">
        <v>1.2998032407407405E-3</v>
      </c>
      <c r="D495" s="3">
        <f>C495-FR!$C$2</f>
        <v>2.7226851851851826E-4</v>
      </c>
      <c r="E495" s="3">
        <f t="shared" si="15"/>
        <v>2.1643518518515027E-6</v>
      </c>
      <c r="F495" s="4">
        <v>351</v>
      </c>
      <c r="G495" s="32">
        <f>Tableau2[[#This Row],[PP ajustés]]-Tableau2[[#This Row],[PP]]</f>
        <v>1.8771397117855031</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352.8771397117855</v>
      </c>
      <c r="I495" s="4" t="s">
        <v>12</v>
      </c>
      <c r="J495" s="4">
        <v>1970</v>
      </c>
      <c r="K495" s="4" t="s">
        <v>13</v>
      </c>
      <c r="L495" s="4" t="s">
        <v>1510</v>
      </c>
      <c r="M495" s="4" t="s">
        <v>67</v>
      </c>
      <c r="N495" s="5">
        <v>5</v>
      </c>
      <c r="O495" s="5" t="s">
        <v>130</v>
      </c>
      <c r="P495" s="4" t="s">
        <v>166</v>
      </c>
      <c r="Q495" s="50" t="s">
        <v>1029</v>
      </c>
    </row>
    <row r="496" spans="1:17" x14ac:dyDescent="0.25">
      <c r="A496" s="11">
        <f t="shared" si="16"/>
        <v>495</v>
      </c>
      <c r="B496" s="28" t="s">
        <v>996</v>
      </c>
      <c r="C496" s="30">
        <v>1.3000231481481482E-3</v>
      </c>
      <c r="D496" s="3">
        <f>C496-FR!$C$2</f>
        <v>2.7248842592592602E-4</v>
      </c>
      <c r="E496" s="3">
        <f t="shared" si="15"/>
        <v>2.1990740740776386E-7</v>
      </c>
      <c r="F496" s="4">
        <v>356</v>
      </c>
      <c r="G496" s="35">
        <f>Tableau2[[#This Row],[PP ajustés]]-Tableau2[[#This Row],[PP]]</f>
        <v>-3.5146942509420569</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352.48530574905794</v>
      </c>
      <c r="I496" s="4" t="s">
        <v>42</v>
      </c>
      <c r="J496" s="4">
        <v>2000</v>
      </c>
      <c r="K496" s="4" t="s">
        <v>18</v>
      </c>
      <c r="L496" s="4" t="s">
        <v>1512</v>
      </c>
      <c r="M496" s="4" t="s">
        <v>103</v>
      </c>
      <c r="N496" s="5">
        <v>5</v>
      </c>
      <c r="O496" s="5" t="s">
        <v>133</v>
      </c>
      <c r="P496" s="4" t="s">
        <v>166</v>
      </c>
      <c r="Q496" s="50" t="s">
        <v>997</v>
      </c>
    </row>
    <row r="497" spans="1:17" x14ac:dyDescent="0.25">
      <c r="A497" s="11">
        <f t="shared" si="16"/>
        <v>496</v>
      </c>
      <c r="B497" s="28" t="s">
        <v>1035</v>
      </c>
      <c r="C497" s="30">
        <v>1.3013078703703704E-3</v>
      </c>
      <c r="D497" s="3">
        <f>C497-FR!$C$2</f>
        <v>2.737731481481482E-4</v>
      </c>
      <c r="E497" s="3">
        <f t="shared" si="15"/>
        <v>1.2847222222221819E-6</v>
      </c>
      <c r="F497" s="4">
        <v>349</v>
      </c>
      <c r="G497" s="32">
        <f>Tableau2[[#This Row],[PP ajustés]]-Tableau2[[#This Row],[PP]]</f>
        <v>4.9653200417569678</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353.96532004175697</v>
      </c>
      <c r="I497" s="4" t="s">
        <v>12</v>
      </c>
      <c r="J497" s="4">
        <v>1981</v>
      </c>
      <c r="K497" s="4" t="s">
        <v>13</v>
      </c>
      <c r="L497" s="4" t="s">
        <v>1510</v>
      </c>
      <c r="M497" s="4" t="s">
        <v>67</v>
      </c>
      <c r="N497" s="5">
        <v>5</v>
      </c>
      <c r="O497" s="5" t="s">
        <v>133</v>
      </c>
      <c r="P497" s="4" t="s">
        <v>162</v>
      </c>
      <c r="Q497" s="50" t="s">
        <v>1040</v>
      </c>
    </row>
    <row r="498" spans="1:17" x14ac:dyDescent="0.25">
      <c r="A498" s="11">
        <f t="shared" si="16"/>
        <v>497</v>
      </c>
      <c r="B498" s="28" t="s">
        <v>450</v>
      </c>
      <c r="C498" s="30">
        <v>1.3017824074074073E-3</v>
      </c>
      <c r="D498" s="3">
        <f>C498-FR!$C$2</f>
        <v>2.742476851851851E-4</v>
      </c>
      <c r="E498" s="3">
        <f t="shared" si="15"/>
        <v>4.7453703703689322E-7</v>
      </c>
      <c r="F498" s="4">
        <v>355</v>
      </c>
      <c r="G498" s="32">
        <f>Tableau2[[#This Row],[PP ajustés]]-Tableau2[[#This Row],[PP]]</f>
        <v>-1.1637104730438637</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353.83628952695614</v>
      </c>
      <c r="I498" s="4" t="s">
        <v>108</v>
      </c>
      <c r="J498" s="4">
        <v>2003</v>
      </c>
      <c r="K498" s="4" t="s">
        <v>18</v>
      </c>
      <c r="L498" s="4" t="s">
        <v>1512</v>
      </c>
      <c r="M498" s="4" t="s">
        <v>105</v>
      </c>
      <c r="N498" s="5">
        <v>6</v>
      </c>
      <c r="O498" s="5" t="s">
        <v>58</v>
      </c>
      <c r="P498" s="4" t="s">
        <v>162</v>
      </c>
      <c r="Q498" s="50" t="s">
        <v>462</v>
      </c>
    </row>
    <row r="499" spans="1:17" x14ac:dyDescent="0.25">
      <c r="A499" s="11">
        <f t="shared" si="16"/>
        <v>498</v>
      </c>
      <c r="B499" s="28" t="s">
        <v>579</v>
      </c>
      <c r="C499" s="30">
        <v>1.3018171296296295E-3</v>
      </c>
      <c r="D499" s="3">
        <f>C499-FR!$C$2</f>
        <v>2.7428240740740733E-4</v>
      </c>
      <c r="E499" s="3">
        <f t="shared" si="15"/>
        <v>3.4722222222232854E-8</v>
      </c>
      <c r="F499" s="4">
        <v>352</v>
      </c>
      <c r="G499" s="32">
        <f>Tableau2[[#This Row],[PP ajustés]]-Tableau2[[#This Row],[PP]]</f>
        <v>1.8268519631112667</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353.82685196311127</v>
      </c>
      <c r="I499" s="4" t="s">
        <v>108</v>
      </c>
      <c r="J499" s="4">
        <v>2004</v>
      </c>
      <c r="K499" s="4" t="s">
        <v>18</v>
      </c>
      <c r="L499" s="4" t="s">
        <v>1512</v>
      </c>
      <c r="M499" s="4" t="s">
        <v>580</v>
      </c>
      <c r="N499" s="5">
        <v>4</v>
      </c>
      <c r="O499" s="5" t="s">
        <v>117</v>
      </c>
      <c r="P499" s="4" t="s">
        <v>162</v>
      </c>
      <c r="Q499" s="50" t="s">
        <v>581</v>
      </c>
    </row>
    <row r="500" spans="1:17" x14ac:dyDescent="0.25">
      <c r="A500" s="11">
        <f t="shared" si="16"/>
        <v>499</v>
      </c>
      <c r="B500" s="28" t="s">
        <v>143</v>
      </c>
      <c r="C500" s="30">
        <v>1.3030092592592592E-3</v>
      </c>
      <c r="D500" s="3">
        <f>C500-FR!$C$2</f>
        <v>2.7547453703703696E-4</v>
      </c>
      <c r="E500" s="3">
        <f t="shared" si="15"/>
        <v>1.1921296296296333E-6</v>
      </c>
      <c r="F500" s="4">
        <v>338</v>
      </c>
      <c r="G500" s="32">
        <f>Tableau2[[#This Row],[PP ajustés]]-Tableau2[[#This Row],[PP]]</f>
        <v>14.163237993723158</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352.16323799372316</v>
      </c>
      <c r="I500" s="4" t="s">
        <v>32</v>
      </c>
      <c r="J500" s="4">
        <v>1963</v>
      </c>
      <c r="K500" s="4" t="s">
        <v>13</v>
      </c>
      <c r="L500" s="4" t="s">
        <v>1510</v>
      </c>
      <c r="M500" s="4" t="s">
        <v>67</v>
      </c>
      <c r="N500" s="5">
        <v>5</v>
      </c>
      <c r="O500" s="5" t="s">
        <v>133</v>
      </c>
      <c r="P500" s="4" t="s">
        <v>162</v>
      </c>
      <c r="Q500" s="50" t="s">
        <v>264</v>
      </c>
    </row>
    <row r="501" spans="1:17" x14ac:dyDescent="0.25">
      <c r="A501" s="11">
        <f t="shared" si="16"/>
        <v>500</v>
      </c>
      <c r="B501" s="28" t="s">
        <v>442</v>
      </c>
      <c r="C501" s="30">
        <v>1.3030671296296297E-3</v>
      </c>
      <c r="D501" s="3">
        <f>C501-FR!$C$2</f>
        <v>2.755324074074075E-4</v>
      </c>
      <c r="E501" s="3">
        <f t="shared" si="15"/>
        <v>5.7870370370532651E-8</v>
      </c>
      <c r="F501" s="4">
        <v>344</v>
      </c>
      <c r="G501" s="32">
        <f>Tableau2[[#This Row],[PP ajustés]]-Tableau2[[#This Row],[PP]]</f>
        <v>8.1475981110569364</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352.14759811105694</v>
      </c>
      <c r="I501" s="4" t="s">
        <v>108</v>
      </c>
      <c r="J501" s="4">
        <v>1966</v>
      </c>
      <c r="K501" s="4" t="s">
        <v>13</v>
      </c>
      <c r="L501" s="4" t="s">
        <v>1511</v>
      </c>
      <c r="M501" s="4" t="s">
        <v>35</v>
      </c>
      <c r="N501" s="5">
        <v>5</v>
      </c>
      <c r="O501" s="5" t="s">
        <v>38</v>
      </c>
      <c r="P501" s="4" t="s">
        <v>162</v>
      </c>
      <c r="Q501" s="50" t="s">
        <v>443</v>
      </c>
    </row>
    <row r="502" spans="1:17" x14ac:dyDescent="0.25">
      <c r="A502" s="11">
        <f t="shared" si="16"/>
        <v>501</v>
      </c>
      <c r="B502" s="28" t="s">
        <v>1034</v>
      </c>
      <c r="C502" s="30">
        <v>1.3040162037037037E-3</v>
      </c>
      <c r="D502" s="3">
        <f>C502-FR!$C$2</f>
        <v>2.764814814814815E-4</v>
      </c>
      <c r="E502" s="3">
        <f t="shared" si="15"/>
        <v>9.4907407407400328E-7</v>
      </c>
      <c r="F502" s="4">
        <v>347</v>
      </c>
      <c r="G502" s="32">
        <f>Tableau2[[#This Row],[PP ajustés]]-Tableau2[[#This Row],[PP]]</f>
        <v>3.4265178301987476</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350.42651783019875</v>
      </c>
      <c r="I502" s="4" t="s">
        <v>12</v>
      </c>
      <c r="J502" s="4">
        <v>1969</v>
      </c>
      <c r="K502" s="4" t="s">
        <v>13</v>
      </c>
      <c r="L502" s="4" t="s">
        <v>1510</v>
      </c>
      <c r="M502" s="4" t="s">
        <v>67</v>
      </c>
      <c r="N502" s="5">
        <v>4</v>
      </c>
      <c r="O502" s="5" t="s">
        <v>58</v>
      </c>
      <c r="P502" s="4" t="s">
        <v>166</v>
      </c>
      <c r="Q502" s="50" t="s">
        <v>1039</v>
      </c>
    </row>
    <row r="503" spans="1:17" x14ac:dyDescent="0.25">
      <c r="A503" s="11">
        <f t="shared" si="16"/>
        <v>502</v>
      </c>
      <c r="B503" s="28" t="s">
        <v>1077</v>
      </c>
      <c r="C503" s="30">
        <v>1.3097685185185185E-3</v>
      </c>
      <c r="D503" s="3">
        <f>C503-FR!$C$2</f>
        <v>2.8223379629629627E-4</v>
      </c>
      <c r="E503" s="3">
        <f t="shared" si="15"/>
        <v>5.7523148148147692E-6</v>
      </c>
      <c r="F503" s="4">
        <v>349</v>
      </c>
      <c r="G503" s="32">
        <f>Tableau2[[#This Row],[PP ajustés]]-Tableau2[[#This Row],[PP]]</f>
        <v>-1.9178238254623921</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347.08217617453761</v>
      </c>
      <c r="I503" s="4" t="s">
        <v>12</v>
      </c>
      <c r="J503" s="4">
        <v>1983</v>
      </c>
      <c r="K503" s="4" t="s">
        <v>13</v>
      </c>
      <c r="L503" s="4" t="s">
        <v>1512</v>
      </c>
      <c r="M503" s="4" t="s">
        <v>105</v>
      </c>
      <c r="N503" s="5">
        <v>5</v>
      </c>
      <c r="O503" s="5" t="s">
        <v>133</v>
      </c>
      <c r="P503" s="4" t="s">
        <v>166</v>
      </c>
      <c r="Q503" s="50" t="s">
        <v>1085</v>
      </c>
    </row>
    <row r="504" spans="1:17" x14ac:dyDescent="0.25">
      <c r="A504" s="11">
        <f t="shared" si="16"/>
        <v>503</v>
      </c>
      <c r="B504" s="28" t="s">
        <v>144</v>
      </c>
      <c r="C504" s="30">
        <v>1.3106597222222224E-3</v>
      </c>
      <c r="D504" s="3">
        <f>C504-FR!$C$2</f>
        <v>2.8312500000000017E-4</v>
      </c>
      <c r="E504" s="3">
        <f t="shared" si="15"/>
        <v>8.9120370370390431E-7</v>
      </c>
      <c r="F504" s="4">
        <v>338</v>
      </c>
      <c r="G504" s="32">
        <f>Tableau2[[#This Row],[PP ajustés]]-Tableau2[[#This Row],[PP]]</f>
        <v>8.846172186887884</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346.84617218688788</v>
      </c>
      <c r="I504" s="4" t="s">
        <v>22</v>
      </c>
      <c r="J504" s="4">
        <v>2001</v>
      </c>
      <c r="K504" s="4" t="s">
        <v>18</v>
      </c>
      <c r="L504" s="4" t="s">
        <v>1512</v>
      </c>
      <c r="M504" s="4" t="s">
        <v>105</v>
      </c>
      <c r="N504" s="5">
        <v>5</v>
      </c>
      <c r="O504" s="5" t="s">
        <v>38</v>
      </c>
      <c r="P504" s="4" t="s">
        <v>166</v>
      </c>
      <c r="Q504" s="50" t="s">
        <v>265</v>
      </c>
    </row>
    <row r="505" spans="1:17" x14ac:dyDescent="0.25">
      <c r="A505" s="11">
        <f t="shared" si="16"/>
        <v>504</v>
      </c>
      <c r="B505" s="28" t="s">
        <v>534</v>
      </c>
      <c r="C505" s="30">
        <v>1.312025462962963E-3</v>
      </c>
      <c r="D505" s="3">
        <f>C505-FR!$C$2</f>
        <v>2.8449074074074075E-4</v>
      </c>
      <c r="E505" s="3">
        <f t="shared" si="15"/>
        <v>1.3657407407405807E-6</v>
      </c>
      <c r="F505" s="4">
        <v>384</v>
      </c>
      <c r="G505" s="32">
        <f>Tableau2[[#This Row],[PP ajustés]]-Tableau2[[#This Row],[PP]]</f>
        <v>-38.622046992298749</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345.37795300770125</v>
      </c>
      <c r="I505" s="4" t="s">
        <v>25</v>
      </c>
      <c r="J505" s="4">
        <v>1970</v>
      </c>
      <c r="K505" s="4" t="s">
        <v>13</v>
      </c>
      <c r="L505" s="4" t="s">
        <v>1512</v>
      </c>
      <c r="M505" s="4" t="s">
        <v>535</v>
      </c>
      <c r="N505" s="5">
        <v>4</v>
      </c>
      <c r="O505" s="5" t="s">
        <v>58</v>
      </c>
      <c r="P505" s="4" t="s">
        <v>162</v>
      </c>
      <c r="Q505" s="50" t="s">
        <v>536</v>
      </c>
    </row>
    <row r="506" spans="1:17" x14ac:dyDescent="0.25">
      <c r="A506" s="11">
        <f t="shared" si="16"/>
        <v>505</v>
      </c>
      <c r="B506" s="28" t="s">
        <v>145</v>
      </c>
      <c r="C506" s="30">
        <v>1.3158564814814812E-3</v>
      </c>
      <c r="D506" s="3">
        <f>C506-FR!$C$2</f>
        <v>2.88321759259259E-4</v>
      </c>
      <c r="E506" s="3">
        <f t="shared" si="15"/>
        <v>3.831018518518246E-6</v>
      </c>
      <c r="F506" s="4">
        <v>330</v>
      </c>
      <c r="G506" s="32">
        <f>Tableau2[[#This Row],[PP ajustés]]-Tableau2[[#This Row],[PP]]</f>
        <v>14.025322191925511</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344.02532219192551</v>
      </c>
      <c r="I506" s="4" t="s">
        <v>22</v>
      </c>
      <c r="J506" s="4">
        <v>2000</v>
      </c>
      <c r="K506" s="4" t="s">
        <v>18</v>
      </c>
      <c r="L506" s="4" t="s">
        <v>1512</v>
      </c>
      <c r="M506" s="4" t="s">
        <v>119</v>
      </c>
      <c r="N506" s="5">
        <v>5</v>
      </c>
      <c r="O506" s="5" t="s">
        <v>133</v>
      </c>
      <c r="P506" s="4" t="s">
        <v>162</v>
      </c>
      <c r="Q506" s="50" t="s">
        <v>266</v>
      </c>
    </row>
    <row r="507" spans="1:17" x14ac:dyDescent="0.25">
      <c r="A507" s="11">
        <f t="shared" si="16"/>
        <v>506</v>
      </c>
      <c r="B507" s="28" t="s">
        <v>672</v>
      </c>
      <c r="C507" s="30">
        <v>1.3189467592592593E-3</v>
      </c>
      <c r="D507" s="3">
        <f>C507-FR!$C$2</f>
        <v>2.9141203703703707E-4</v>
      </c>
      <c r="E507" s="3">
        <f t="shared" si="15"/>
        <v>3.0902777777780735E-6</v>
      </c>
      <c r="F507" s="4">
        <v>331</v>
      </c>
      <c r="G507" s="32">
        <f>Tableau2[[#This Row],[PP ajustés]]-Tableau2[[#This Row],[PP]]</f>
        <v>11.993574421321966</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342.99357442132197</v>
      </c>
      <c r="I507" s="4" t="s">
        <v>108</v>
      </c>
      <c r="J507" s="4">
        <v>2002</v>
      </c>
      <c r="K507" s="4" t="s">
        <v>18</v>
      </c>
      <c r="L507" s="4" t="s">
        <v>1512</v>
      </c>
      <c r="M507" s="4" t="s">
        <v>103</v>
      </c>
      <c r="N507" s="5">
        <v>5</v>
      </c>
      <c r="O507" s="5" t="s">
        <v>133</v>
      </c>
      <c r="P507" s="4" t="s">
        <v>162</v>
      </c>
      <c r="Q507" s="50" t="s">
        <v>673</v>
      </c>
    </row>
    <row r="508" spans="1:17" x14ac:dyDescent="0.25">
      <c r="A508" s="11">
        <f t="shared" si="16"/>
        <v>507</v>
      </c>
      <c r="B508" s="28" t="s">
        <v>146</v>
      </c>
      <c r="C508" s="30">
        <v>1.3223958333333334E-3</v>
      </c>
      <c r="D508" s="3">
        <f>C508-FR!$C$2</f>
        <v>2.9486111111111119E-4</v>
      </c>
      <c r="E508" s="3">
        <f t="shared" si="15"/>
        <v>3.4490740740741183E-6</v>
      </c>
      <c r="F508" s="4">
        <v>338</v>
      </c>
      <c r="G508" s="32">
        <f>Tableau2[[#This Row],[PP ajustés]]-Tableau2[[#This Row],[PP]]</f>
        <v>4.3964756028182705</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342.39647560281827</v>
      </c>
      <c r="I508" s="4" t="s">
        <v>32</v>
      </c>
      <c r="J508" s="4">
        <v>1966</v>
      </c>
      <c r="K508" s="4" t="s">
        <v>13</v>
      </c>
      <c r="L508" s="4" t="s">
        <v>1510</v>
      </c>
      <c r="M508" s="4" t="s">
        <v>19</v>
      </c>
      <c r="N508" s="5">
        <v>5</v>
      </c>
      <c r="O508" s="5" t="s">
        <v>38</v>
      </c>
      <c r="P508" s="4" t="s">
        <v>166</v>
      </c>
      <c r="Q508" s="50" t="s">
        <v>267</v>
      </c>
    </row>
    <row r="509" spans="1:17" x14ac:dyDescent="0.25">
      <c r="A509" s="11">
        <f t="shared" si="16"/>
        <v>508</v>
      </c>
      <c r="B509" s="28" t="s">
        <v>674</v>
      </c>
      <c r="C509" s="30">
        <v>1.3237384259259259E-3</v>
      </c>
      <c r="D509" s="3">
        <f>C509-FR!$C$2</f>
        <v>2.9620370370370369E-4</v>
      </c>
      <c r="E509" s="3">
        <f t="shared" si="15"/>
        <v>1.3425925925924977E-6</v>
      </c>
      <c r="F509" s="4">
        <v>333</v>
      </c>
      <c r="G509" s="32">
        <f>Tableau2[[#This Row],[PP ajustés]]-Tableau2[[#This Row],[PP]]</f>
        <v>4.7221461755769951</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337.722146175577</v>
      </c>
      <c r="I509" s="4" t="s">
        <v>108</v>
      </c>
      <c r="J509" s="4">
        <v>2003</v>
      </c>
      <c r="K509" s="4" t="s">
        <v>18</v>
      </c>
      <c r="L509" s="4" t="s">
        <v>1512</v>
      </c>
      <c r="M509" s="4" t="s">
        <v>93</v>
      </c>
      <c r="N509" s="5">
        <v>5</v>
      </c>
      <c r="O509" s="5" t="s">
        <v>133</v>
      </c>
      <c r="P509" s="4" t="s">
        <v>162</v>
      </c>
      <c r="Q509" s="50" t="s">
        <v>675</v>
      </c>
    </row>
    <row r="510" spans="1:17" x14ac:dyDescent="0.25">
      <c r="A510" s="11">
        <f t="shared" si="16"/>
        <v>509</v>
      </c>
      <c r="B510" s="28" t="s">
        <v>1076</v>
      </c>
      <c r="C510" s="30">
        <v>1.3238425925925926E-3</v>
      </c>
      <c r="D510" s="3">
        <f>C510-FR!$C$2</f>
        <v>2.9630787037037039E-4</v>
      </c>
      <c r="E510" s="3">
        <f t="shared" si="15"/>
        <v>1.0416666666669856E-7</v>
      </c>
      <c r="F510" s="4">
        <v>340</v>
      </c>
      <c r="G510" s="32">
        <f>Tableau2[[#This Row],[PP ajustés]]-Tableau2[[#This Row],[PP]]</f>
        <v>-2.3044275201353912</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337.69557247986461</v>
      </c>
      <c r="I510" s="4" t="s">
        <v>12</v>
      </c>
      <c r="J510" s="4">
        <v>1979</v>
      </c>
      <c r="K510" s="4" t="s">
        <v>13</v>
      </c>
      <c r="L510" s="4" t="s">
        <v>1512</v>
      </c>
      <c r="M510" s="4" t="s">
        <v>105</v>
      </c>
      <c r="N510" s="5">
        <v>5</v>
      </c>
      <c r="O510" s="5" t="s">
        <v>133</v>
      </c>
      <c r="P510" s="4" t="s">
        <v>166</v>
      </c>
      <c r="Q510" s="50" t="s">
        <v>1084</v>
      </c>
    </row>
    <row r="511" spans="1:17" x14ac:dyDescent="0.25">
      <c r="A511" s="11">
        <f t="shared" si="16"/>
        <v>510</v>
      </c>
      <c r="B511" s="28" t="s">
        <v>745</v>
      </c>
      <c r="C511" s="30">
        <v>1.3262268518518519E-3</v>
      </c>
      <c r="D511" s="3">
        <f>C511-FR!$C$2</f>
        <v>2.9869212962962965E-4</v>
      </c>
      <c r="E511" s="3">
        <f t="shared" si="15"/>
        <v>2.3842592592592665E-6</v>
      </c>
      <c r="F511" s="4">
        <v>358</v>
      </c>
      <c r="G511" s="32">
        <f>Tableau2[[#This Row],[PP ajustés]]-Tableau2[[#This Row],[PP]]</f>
        <v>-20.911528631360568</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337.08847136863943</v>
      </c>
      <c r="I511" s="4" t="s">
        <v>42</v>
      </c>
      <c r="J511" s="4">
        <v>1954</v>
      </c>
      <c r="K511" s="4" t="s">
        <v>13</v>
      </c>
      <c r="L511" s="4" t="s">
        <v>1510</v>
      </c>
      <c r="M511" s="4" t="s">
        <v>19</v>
      </c>
      <c r="N511" s="5">
        <v>2</v>
      </c>
      <c r="O511" s="5" t="s">
        <v>749</v>
      </c>
      <c r="P511" s="4" t="s">
        <v>174</v>
      </c>
      <c r="Q511" s="50" t="s">
        <v>746</v>
      </c>
    </row>
    <row r="512" spans="1:17" x14ac:dyDescent="0.25">
      <c r="A512" s="11">
        <f t="shared" si="16"/>
        <v>511</v>
      </c>
      <c r="B512" s="28" t="s">
        <v>147</v>
      </c>
      <c r="C512" s="30">
        <v>1.3267476851851851E-3</v>
      </c>
      <c r="D512" s="3">
        <f>C512-FR!$C$2</f>
        <v>2.9921296296296293E-4</v>
      </c>
      <c r="E512" s="3">
        <f t="shared" si="15"/>
        <v>5.2083333333327597E-7</v>
      </c>
      <c r="F512" s="4">
        <v>331</v>
      </c>
      <c r="G512" s="32">
        <f>Tableau2[[#This Row],[PP ajustés]]-Tableau2[[#This Row],[PP]]</f>
        <v>5.9561425813865299</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336.95614258138653</v>
      </c>
      <c r="I512" s="4" t="s">
        <v>22</v>
      </c>
      <c r="J512" s="4">
        <v>2002</v>
      </c>
      <c r="K512" s="4" t="s">
        <v>18</v>
      </c>
      <c r="L512" s="4" t="s">
        <v>1512</v>
      </c>
      <c r="M512" s="4" t="s">
        <v>105</v>
      </c>
      <c r="N512" s="5">
        <v>5</v>
      </c>
      <c r="O512" s="5" t="s">
        <v>133</v>
      </c>
      <c r="P512" s="4" t="s">
        <v>174</v>
      </c>
      <c r="Q512" s="50" t="s">
        <v>268</v>
      </c>
    </row>
    <row r="513" spans="1:17" x14ac:dyDescent="0.25">
      <c r="A513" s="11">
        <f t="shared" si="16"/>
        <v>512</v>
      </c>
      <c r="B513" s="28" t="s">
        <v>787</v>
      </c>
      <c r="C513" s="30">
        <v>1.3294791666666665E-3</v>
      </c>
      <c r="D513" s="3">
        <f>C513-FR!$C$2</f>
        <v>3.0194444444444431E-4</v>
      </c>
      <c r="E513" s="3">
        <f t="shared" si="15"/>
        <v>2.7314814814813782E-6</v>
      </c>
      <c r="F513" s="4">
        <v>338</v>
      </c>
      <c r="G513" s="32">
        <f>Tableau2[[#This Row],[PP ajustés]]-Tableau2[[#This Row],[PP]]</f>
        <v>-0.52367466287091702</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337.47632533712908</v>
      </c>
      <c r="I513" s="4" t="s">
        <v>12</v>
      </c>
      <c r="J513" s="4">
        <v>2003</v>
      </c>
      <c r="K513" s="4" t="s">
        <v>18</v>
      </c>
      <c r="L513" s="4" t="s">
        <v>1508</v>
      </c>
      <c r="M513" s="4" t="s">
        <v>788</v>
      </c>
      <c r="N513" s="5">
        <v>4</v>
      </c>
      <c r="O513" s="5" t="s">
        <v>117</v>
      </c>
      <c r="P513" s="4" t="s">
        <v>166</v>
      </c>
      <c r="Q513" s="50" t="s">
        <v>789</v>
      </c>
    </row>
    <row r="514" spans="1:17" x14ac:dyDescent="0.25">
      <c r="A514" s="11">
        <f t="shared" si="16"/>
        <v>513</v>
      </c>
      <c r="B514" s="28" t="s">
        <v>1037</v>
      </c>
      <c r="C514" s="30">
        <v>1.3322916666666665E-3</v>
      </c>
      <c r="D514" s="3">
        <f>C514-FR!$C$2</f>
        <v>3.047569444444443E-4</v>
      </c>
      <c r="E514" s="3">
        <f t="shared" ref="E514:E577" si="17">C514-$C513</f>
        <v>2.8124999999999938E-6</v>
      </c>
      <c r="F514" s="4">
        <v>339</v>
      </c>
      <c r="G514" s="32">
        <f>Tableau2[[#This Row],[PP ajustés]]-Tableau2[[#This Row],[PP]]</f>
        <v>-2.0811530818347705</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336.91884691816523</v>
      </c>
      <c r="I514" s="4" t="s">
        <v>12</v>
      </c>
      <c r="J514" s="4">
        <v>1995</v>
      </c>
      <c r="K514" s="4" t="s">
        <v>85</v>
      </c>
      <c r="L514" s="4" t="s">
        <v>1510</v>
      </c>
      <c r="M514" s="4" t="s">
        <v>19</v>
      </c>
      <c r="N514" s="5">
        <v>5</v>
      </c>
      <c r="O514" s="5" t="s">
        <v>133</v>
      </c>
      <c r="P514" s="12" t="s">
        <v>162</v>
      </c>
      <c r="Q514" s="50" t="s">
        <v>1041</v>
      </c>
    </row>
    <row r="515" spans="1:17" x14ac:dyDescent="0.25">
      <c r="A515" s="11">
        <f t="shared" si="16"/>
        <v>514</v>
      </c>
      <c r="B515" s="28" t="s">
        <v>1036</v>
      </c>
      <c r="C515" s="30">
        <v>1.3434490740740739E-3</v>
      </c>
      <c r="D515" s="3">
        <f>C515-FR!$C$2</f>
        <v>3.1591435185185173E-4</v>
      </c>
      <c r="E515" s="3">
        <f t="shared" si="17"/>
        <v>1.1157407407407427E-5</v>
      </c>
      <c r="F515" s="4">
        <v>326</v>
      </c>
      <c r="G515" s="32">
        <f>Tableau2[[#This Row],[PP ajustés]]-Tableau2[[#This Row],[PP]]</f>
        <v>-1.4333614762995808</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324.56663852370042</v>
      </c>
      <c r="I515" s="4" t="s">
        <v>12</v>
      </c>
      <c r="J515" s="4">
        <v>1991</v>
      </c>
      <c r="K515" s="4" t="s">
        <v>85</v>
      </c>
      <c r="L515" s="4" t="s">
        <v>1510</v>
      </c>
      <c r="M515" s="4" t="s">
        <v>19</v>
      </c>
      <c r="N515" s="5">
        <v>5</v>
      </c>
      <c r="O515" s="5" t="s">
        <v>133</v>
      </c>
      <c r="P515" s="12" t="s">
        <v>162</v>
      </c>
      <c r="Q515" s="50" t="s">
        <v>1041</v>
      </c>
    </row>
    <row r="516" spans="1:17" x14ac:dyDescent="0.25">
      <c r="A516" s="11">
        <f t="shared" ref="A516:A579" si="18">A515+1</f>
        <v>515</v>
      </c>
      <c r="B516" s="28" t="s">
        <v>1124</v>
      </c>
      <c r="C516" s="30">
        <v>1.3449537037037035E-3</v>
      </c>
      <c r="D516" s="3">
        <f>C516-FR!$C$2</f>
        <v>3.1741898148148124E-4</v>
      </c>
      <c r="E516" s="3">
        <f t="shared" si="17"/>
        <v>1.5046296296295121E-6</v>
      </c>
      <c r="F516" s="4">
        <v>313</v>
      </c>
      <c r="G516" s="32">
        <f>Tableau2[[#This Row],[PP ajustés]]-Tableau2[[#This Row],[PP]]</f>
        <v>6.8771056389923615</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319.87710563899236</v>
      </c>
      <c r="I516" s="4" t="s">
        <v>22</v>
      </c>
      <c r="J516" s="4">
        <v>2001</v>
      </c>
      <c r="K516" s="4" t="s">
        <v>18</v>
      </c>
      <c r="L516" s="4" t="s">
        <v>1512</v>
      </c>
      <c r="M516" s="4" t="s">
        <v>105</v>
      </c>
      <c r="N516" s="5">
        <v>5</v>
      </c>
      <c r="O516" s="5" t="s">
        <v>133</v>
      </c>
      <c r="P516" s="4" t="s">
        <v>166</v>
      </c>
      <c r="Q516" s="50" t="s">
        <v>1125</v>
      </c>
    </row>
    <row r="517" spans="1:17" x14ac:dyDescent="0.25">
      <c r="A517" s="11">
        <f t="shared" si="18"/>
        <v>516</v>
      </c>
      <c r="B517" s="28" t="s">
        <v>1624</v>
      </c>
      <c r="C517" s="30">
        <v>1.3474074074074074E-3</v>
      </c>
      <c r="D517" s="3">
        <f>C517-FR!$C$2</f>
        <v>3.1987268518518519E-4</v>
      </c>
      <c r="E517" s="3">
        <f t="shared" si="17"/>
        <v>2.4537037037039491E-6</v>
      </c>
      <c r="F517" s="4">
        <v>317</v>
      </c>
      <c r="G517" s="32">
        <f>Tableau2[[#This Row],[PP ajustés]]-Tableau2[[#This Row],[PP]]</f>
        <v>2.2945916684429903</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319.29459166844299</v>
      </c>
      <c r="I517" s="4" t="s">
        <v>12</v>
      </c>
      <c r="J517" s="4">
        <v>1965</v>
      </c>
      <c r="K517" s="4" t="s">
        <v>13</v>
      </c>
      <c r="L517" s="4" t="s">
        <v>1510</v>
      </c>
      <c r="M517" s="4" t="s">
        <v>67</v>
      </c>
      <c r="N517" s="5" t="s">
        <v>151</v>
      </c>
      <c r="O517" s="5" t="s">
        <v>133</v>
      </c>
      <c r="P517" s="4" t="s">
        <v>166</v>
      </c>
      <c r="Q517" s="50" t="s">
        <v>1625</v>
      </c>
    </row>
    <row r="518" spans="1:17" x14ac:dyDescent="0.25">
      <c r="A518" s="11">
        <f t="shared" si="18"/>
        <v>517</v>
      </c>
      <c r="B518" s="28" t="s">
        <v>840</v>
      </c>
      <c r="C518" s="30">
        <v>1.3483449074074073E-3</v>
      </c>
      <c r="D518" s="3">
        <f>C518-FR!$C$2</f>
        <v>3.2081018518518504E-4</v>
      </c>
      <c r="E518" s="3">
        <f t="shared" si="17"/>
        <v>9.3749999999985338E-7</v>
      </c>
      <c r="F518" s="4">
        <v>321</v>
      </c>
      <c r="G518" s="32">
        <f>Tableau2[[#This Row],[PP ajustés]]-Tableau2[[#This Row],[PP]]</f>
        <v>-1.9274128632199563</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319.07258713678004</v>
      </c>
      <c r="I518" s="4" t="s">
        <v>22</v>
      </c>
      <c r="J518" s="4">
        <v>1998</v>
      </c>
      <c r="K518" s="4" t="s">
        <v>18</v>
      </c>
      <c r="L518" s="4" t="s">
        <v>1512</v>
      </c>
      <c r="M518" s="4" t="s">
        <v>103</v>
      </c>
      <c r="N518" s="5">
        <v>5</v>
      </c>
      <c r="O518" s="5" t="s">
        <v>133</v>
      </c>
      <c r="P518" s="4" t="s">
        <v>162</v>
      </c>
      <c r="Q518" s="50" t="s">
        <v>845</v>
      </c>
    </row>
    <row r="519" spans="1:17" x14ac:dyDescent="0.25">
      <c r="A519" s="11">
        <f t="shared" si="18"/>
        <v>518</v>
      </c>
      <c r="B519" s="28" t="s">
        <v>554</v>
      </c>
      <c r="C519" s="30">
        <v>1.3496296296296297E-3</v>
      </c>
      <c r="D519" s="3">
        <f>C519-FR!$C$2</f>
        <v>3.2209490740740744E-4</v>
      </c>
      <c r="E519" s="3">
        <f t="shared" si="17"/>
        <v>1.2847222222223988E-6</v>
      </c>
      <c r="F519" s="4">
        <v>319</v>
      </c>
      <c r="G519" s="32">
        <f>Tableau2[[#This Row],[PP ajustés]]-Tableau2[[#This Row],[PP]]</f>
        <v>-0.2311403705280668</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318.76885962947193</v>
      </c>
      <c r="I519" s="4" t="s">
        <v>25</v>
      </c>
      <c r="J519" s="4">
        <v>1974</v>
      </c>
      <c r="K519" s="4" t="s">
        <v>13</v>
      </c>
      <c r="L519" s="4" t="s">
        <v>1510</v>
      </c>
      <c r="M519" s="4" t="s">
        <v>19</v>
      </c>
      <c r="N519" s="5">
        <v>4</v>
      </c>
      <c r="O519" s="5" t="s">
        <v>133</v>
      </c>
      <c r="P519" s="4" t="s">
        <v>162</v>
      </c>
      <c r="Q519" s="50" t="s">
        <v>555</v>
      </c>
    </row>
    <row r="520" spans="1:17" x14ac:dyDescent="0.25">
      <c r="A520" s="11">
        <f t="shared" si="18"/>
        <v>519</v>
      </c>
      <c r="B520" s="28" t="s">
        <v>502</v>
      </c>
      <c r="C520" s="30">
        <v>1.3545138888888888E-3</v>
      </c>
      <c r="D520" s="3">
        <f>C520-FR!$C$2</f>
        <v>3.2697916666666661E-4</v>
      </c>
      <c r="E520" s="3">
        <f t="shared" si="17"/>
        <v>4.8842592592591647E-6</v>
      </c>
      <c r="F520" s="4">
        <v>333</v>
      </c>
      <c r="G520" s="32">
        <f>Tableau2[[#This Row],[PP ajustés]]-Tableau2[[#This Row],[PP]]</f>
        <v>-15.380593149846504</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317.6194068501535</v>
      </c>
      <c r="I520" s="4" t="s">
        <v>32</v>
      </c>
      <c r="J520" s="4">
        <v>1979</v>
      </c>
      <c r="K520" s="4" t="s">
        <v>13</v>
      </c>
      <c r="L520" s="4" t="s">
        <v>1512</v>
      </c>
      <c r="M520" s="4" t="s">
        <v>105</v>
      </c>
      <c r="N520" s="5">
        <v>5</v>
      </c>
      <c r="O520" s="5" t="s">
        <v>133</v>
      </c>
      <c r="P520" s="4" t="s">
        <v>162</v>
      </c>
      <c r="Q520" s="50" t="s">
        <v>509</v>
      </c>
    </row>
    <row r="521" spans="1:17" x14ac:dyDescent="0.25">
      <c r="A521" s="11">
        <f t="shared" si="18"/>
        <v>520</v>
      </c>
      <c r="B521" s="28" t="s">
        <v>1447</v>
      </c>
      <c r="C521" s="30">
        <v>1.3564930555555554E-3</v>
      </c>
      <c r="D521" s="3">
        <f>C521-FR!$C$2</f>
        <v>3.2895833333333323E-4</v>
      </c>
      <c r="E521" s="3">
        <f t="shared" si="17"/>
        <v>1.9791666666666222E-6</v>
      </c>
      <c r="F521" s="4">
        <v>303</v>
      </c>
      <c r="G521" s="32">
        <f>Tableau2[[#This Row],[PP ajustés]]-Tableau2[[#This Row],[PP]]</f>
        <v>13.19850987240352</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316.19850987240352</v>
      </c>
      <c r="I521" s="4" t="s">
        <v>22</v>
      </c>
      <c r="J521" s="4">
        <v>2002</v>
      </c>
      <c r="K521" s="4" t="s">
        <v>18</v>
      </c>
      <c r="L521" s="4" t="s">
        <v>1512</v>
      </c>
      <c r="M521" s="4" t="s">
        <v>103</v>
      </c>
      <c r="N521" s="5">
        <v>5</v>
      </c>
      <c r="O521" s="5" t="s">
        <v>133</v>
      </c>
      <c r="P521" s="4" t="s">
        <v>162</v>
      </c>
      <c r="Q521" s="50" t="s">
        <v>1460</v>
      </c>
    </row>
    <row r="522" spans="1:17" x14ac:dyDescent="0.25">
      <c r="A522" s="11">
        <f t="shared" si="18"/>
        <v>521</v>
      </c>
      <c r="B522" s="28" t="s">
        <v>1303</v>
      </c>
      <c r="C522" s="30">
        <v>1.3870601851851854E-3</v>
      </c>
      <c r="D522" s="3">
        <f>C522-FR!$C$2</f>
        <v>3.5952546296296318E-4</v>
      </c>
      <c r="E522" s="3">
        <f t="shared" si="17"/>
        <v>3.0567129629629954E-5</v>
      </c>
      <c r="F522" s="4">
        <v>300</v>
      </c>
      <c r="G522" s="32">
        <f>Tableau2[[#This Row],[PP ajustés]]-Tableau2[[#This Row],[PP]]</f>
        <v>0</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300</v>
      </c>
      <c r="I522" s="4" t="s">
        <v>32</v>
      </c>
      <c r="J522" s="4">
        <v>1952</v>
      </c>
      <c r="K522" s="4" t="s">
        <v>13</v>
      </c>
      <c r="L522" s="4" t="s">
        <v>1510</v>
      </c>
      <c r="M522" s="4" t="s">
        <v>67</v>
      </c>
      <c r="N522" s="5">
        <v>4</v>
      </c>
      <c r="O522" s="5" t="s">
        <v>133</v>
      </c>
      <c r="P522" s="4" t="s">
        <v>162</v>
      </c>
      <c r="Q522" s="50" t="s">
        <v>1304</v>
      </c>
    </row>
    <row r="523" spans="1:17" x14ac:dyDescent="0.25">
      <c r="A523" s="11">
        <f t="shared" si="18"/>
        <v>522</v>
      </c>
      <c r="B523" s="28" t="s">
        <v>1056</v>
      </c>
      <c r="C523" s="30">
        <v>1.4124884259259262E-3</v>
      </c>
      <c r="D523" s="3">
        <f>C523-FR!$C$2</f>
        <v>3.8495370370370398E-4</v>
      </c>
      <c r="E523" s="3">
        <f t="shared" si="17"/>
        <v>2.5428240740740793E-5</v>
      </c>
      <c r="F523" s="4">
        <v>287</v>
      </c>
      <c r="G523" s="32">
        <f>Tableau2[[#This Row],[PP ajustés]]-Tableau2[[#This Row],[PP]]</f>
        <v>0.23010676914759642</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287.2301067691476</v>
      </c>
      <c r="I523" s="4" t="s">
        <v>32</v>
      </c>
      <c r="J523" s="4">
        <v>2008</v>
      </c>
      <c r="K523" s="4" t="s">
        <v>18</v>
      </c>
      <c r="L523" s="4" t="s">
        <v>1512</v>
      </c>
      <c r="M523" s="4" t="s">
        <v>105</v>
      </c>
      <c r="N523" s="5">
        <v>5</v>
      </c>
      <c r="O523" s="5" t="s">
        <v>133</v>
      </c>
      <c r="P523" s="4" t="s">
        <v>162</v>
      </c>
      <c r="Q523" s="50" t="s">
        <v>1064</v>
      </c>
    </row>
    <row r="524" spans="1:17" x14ac:dyDescent="0.25">
      <c r="A524" s="11">
        <f t="shared" si="18"/>
        <v>523</v>
      </c>
      <c r="B524" s="28" t="s">
        <v>697</v>
      </c>
      <c r="C524" s="30">
        <v>1.4196874999999999E-3</v>
      </c>
      <c r="D524" s="3">
        <f>C524-FR!$C$2</f>
        <v>3.9215277777777773E-4</v>
      </c>
      <c r="E524" s="3">
        <f t="shared" si="17"/>
        <v>7.1990740740737486E-6</v>
      </c>
      <c r="F524" s="4">
        <v>286</v>
      </c>
      <c r="G524" s="32">
        <f>Tableau2[[#This Row],[PP ajustés]]-Tableau2[[#This Row],[PP]]</f>
        <v>-2.3910198750123186</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283.60898012498768</v>
      </c>
      <c r="I524" s="4" t="s">
        <v>12</v>
      </c>
      <c r="J524" s="4">
        <v>1998</v>
      </c>
      <c r="K524" s="4" t="s">
        <v>18</v>
      </c>
      <c r="L524" s="4" t="s">
        <v>1512</v>
      </c>
      <c r="M524" s="4" t="s">
        <v>103</v>
      </c>
      <c r="N524" s="5">
        <v>5</v>
      </c>
      <c r="O524" s="5" t="s">
        <v>133</v>
      </c>
      <c r="P524" s="4" t="s">
        <v>162</v>
      </c>
      <c r="Q524" s="50" t="s">
        <v>700</v>
      </c>
    </row>
    <row r="525" spans="1:17" x14ac:dyDescent="0.25">
      <c r="A525" s="11">
        <f t="shared" si="18"/>
        <v>524</v>
      </c>
      <c r="B525" s="28" t="s">
        <v>1095</v>
      </c>
      <c r="C525" s="30">
        <v>1.4310300925925925E-3</v>
      </c>
      <c r="D525" s="3">
        <f>C525-FR!$C$2</f>
        <v>4.0349537037037025E-4</v>
      </c>
      <c r="E525" s="3">
        <f t="shared" si="17"/>
        <v>1.1342592592592524E-5</v>
      </c>
      <c r="F525" s="4">
        <v>277</v>
      </c>
      <c r="G525" s="32">
        <f>Tableau2[[#This Row],[PP ajustés]]-Tableau2[[#This Row],[PP]]</f>
        <v>2.875445847251342</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279.87544584725134</v>
      </c>
      <c r="I525" s="4" t="s">
        <v>42</v>
      </c>
      <c r="J525" s="4">
        <v>2001</v>
      </c>
      <c r="K525" s="4" t="s">
        <v>13</v>
      </c>
      <c r="L525" s="4" t="s">
        <v>1512</v>
      </c>
      <c r="M525" s="4" t="s">
        <v>105</v>
      </c>
      <c r="N525" s="5">
        <v>5</v>
      </c>
      <c r="O525" s="5" t="s">
        <v>133</v>
      </c>
      <c r="P525" s="4" t="s">
        <v>162</v>
      </c>
      <c r="Q525" s="50" t="s">
        <v>1096</v>
      </c>
    </row>
    <row r="526" spans="1:17" x14ac:dyDescent="0.25">
      <c r="A526" s="11">
        <f t="shared" si="18"/>
        <v>525</v>
      </c>
      <c r="B526" s="28" t="s">
        <v>698</v>
      </c>
      <c r="C526" s="30">
        <v>1.4404629629629628E-3</v>
      </c>
      <c r="D526" s="3">
        <f>C526-FR!$C$2</f>
        <v>4.1292824074074062E-4</v>
      </c>
      <c r="E526" s="3">
        <f t="shared" si="17"/>
        <v>9.4328703703703675E-6</v>
      </c>
      <c r="F526" s="4">
        <v>277</v>
      </c>
      <c r="G526" s="32">
        <f>Tableau2[[#This Row],[PP ajustés]]-Tableau2[[#This Row],[PP]]</f>
        <v>12.065983158706672</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289.06598315870667</v>
      </c>
      <c r="I526" s="4" t="s">
        <v>12</v>
      </c>
      <c r="J526" s="4">
        <v>1998</v>
      </c>
      <c r="K526" s="4" t="s">
        <v>18</v>
      </c>
      <c r="L526" s="4" t="s">
        <v>1508</v>
      </c>
      <c r="M526" s="4" t="s">
        <v>103</v>
      </c>
      <c r="N526" s="5">
        <v>5</v>
      </c>
      <c r="O526" s="5" t="s">
        <v>133</v>
      </c>
      <c r="P526" s="4" t="s">
        <v>162</v>
      </c>
      <c r="Q526" s="50" t="s">
        <v>700</v>
      </c>
    </row>
    <row r="527" spans="1:17" x14ac:dyDescent="0.25">
      <c r="A527" s="11">
        <f t="shared" si="18"/>
        <v>526</v>
      </c>
      <c r="B527" s="28" t="s">
        <v>148</v>
      </c>
      <c r="C527" s="30">
        <v>1.4459027777777777E-3</v>
      </c>
      <c r="D527" s="3">
        <f>C527-FR!$C$2</f>
        <v>4.1836805555555551E-4</v>
      </c>
      <c r="E527" s="3">
        <f t="shared" si="17"/>
        <v>5.4398148148148903E-6</v>
      </c>
      <c r="F527" s="4">
        <v>314</v>
      </c>
      <c r="G527" s="32">
        <f>Tableau2[[#This Row],[PP ajustés]]-Tableau2[[#This Row],[PP]]</f>
        <v>-19.05586907449208</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294.94413092550792</v>
      </c>
      <c r="I527" s="4" t="s">
        <v>114</v>
      </c>
      <c r="J527" s="4">
        <v>1988</v>
      </c>
      <c r="K527" s="4" t="s">
        <v>13</v>
      </c>
      <c r="L527" s="4" t="s">
        <v>1510</v>
      </c>
      <c r="M527" s="4" t="s">
        <v>73</v>
      </c>
      <c r="N527" s="5">
        <v>5</v>
      </c>
      <c r="O527" s="5" t="s">
        <v>58</v>
      </c>
      <c r="P527" s="4" t="s">
        <v>174</v>
      </c>
      <c r="Q527" s="50" t="s">
        <v>269</v>
      </c>
    </row>
    <row r="528" spans="1:17" x14ac:dyDescent="0.25">
      <c r="A528" s="11">
        <f t="shared" si="18"/>
        <v>527</v>
      </c>
      <c r="B528" s="28" t="s">
        <v>149</v>
      </c>
      <c r="C528" s="30">
        <v>1.4737384259259261E-3</v>
      </c>
      <c r="D528" s="3">
        <f>C528-FR!$C$2</f>
        <v>4.4620370370370387E-4</v>
      </c>
      <c r="E528" s="3">
        <f t="shared" si="17"/>
        <v>2.7835648148148359E-5</v>
      </c>
      <c r="F528" s="4">
        <v>262</v>
      </c>
      <c r="G528" s="32">
        <f>Tableau2[[#This Row],[PP ajustés]]-Tableau2[[#This Row],[PP]]</f>
        <v>0</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262</v>
      </c>
      <c r="I528" s="4" t="s">
        <v>22</v>
      </c>
      <c r="J528" s="4">
        <v>1968</v>
      </c>
      <c r="K528" s="4" t="s">
        <v>13</v>
      </c>
      <c r="L528" s="4" t="s">
        <v>1511</v>
      </c>
      <c r="M528" s="4" t="s">
        <v>67</v>
      </c>
      <c r="N528" s="5">
        <v>4</v>
      </c>
      <c r="O528" s="5" t="s">
        <v>133</v>
      </c>
      <c r="P528" s="4" t="s">
        <v>166</v>
      </c>
      <c r="Q528" s="50" t="s">
        <v>270</v>
      </c>
    </row>
    <row r="529" spans="1:17" x14ac:dyDescent="0.25">
      <c r="A529" s="11">
        <f t="shared" si="18"/>
        <v>528</v>
      </c>
      <c r="B529" s="28" t="s">
        <v>1055</v>
      </c>
      <c r="C529" s="30">
        <v>1.4855787037037036E-3</v>
      </c>
      <c r="D529" s="3">
        <f>C529-FR!$C$2</f>
        <v>4.5804398148148137E-4</v>
      </c>
      <c r="E529" s="3">
        <f t="shared" si="17"/>
        <v>1.18402777777775E-5</v>
      </c>
      <c r="F529" s="4">
        <v>277</v>
      </c>
      <c r="G529" s="32">
        <f>Tableau2[[#This Row],[PP ajustés]]-Tableau2[[#This Row],[PP]]</f>
        <v>0</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277</v>
      </c>
      <c r="I529" s="4" t="s">
        <v>32</v>
      </c>
      <c r="J529" s="4">
        <v>1990</v>
      </c>
      <c r="K529" s="4" t="s">
        <v>13</v>
      </c>
      <c r="L529" s="4" t="s">
        <v>1512</v>
      </c>
      <c r="M529" s="4" t="s">
        <v>105</v>
      </c>
      <c r="N529" s="5">
        <v>5</v>
      </c>
      <c r="O529" s="5" t="s">
        <v>133</v>
      </c>
      <c r="P529" s="4" t="s">
        <v>166</v>
      </c>
      <c r="Q529" s="50" t="s">
        <v>1063</v>
      </c>
    </row>
    <row r="530" spans="1:17" x14ac:dyDescent="0.25">
      <c r="A530" s="11">
        <f t="shared" si="18"/>
        <v>529</v>
      </c>
      <c r="B530" s="28" t="s">
        <v>150</v>
      </c>
      <c r="C530" s="30">
        <v>1.6096527777777776E-3</v>
      </c>
      <c r="D530" s="3">
        <f>C530-FR!$C$2</f>
        <v>5.8211805555555534E-4</v>
      </c>
      <c r="E530" s="3">
        <f t="shared" si="17"/>
        <v>1.2407407407407397E-4</v>
      </c>
      <c r="F530" s="4">
        <v>248</v>
      </c>
      <c r="G530" s="32">
        <f>Tableau2[[#This Row],[PP ajustés]]-Tableau2[[#This Row],[PP]]</f>
        <v>0</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248</v>
      </c>
      <c r="I530" s="4" t="s">
        <v>22</v>
      </c>
      <c r="J530" s="4">
        <v>1966</v>
      </c>
      <c r="K530" s="4" t="s">
        <v>13</v>
      </c>
      <c r="L530" s="4" t="s">
        <v>1511</v>
      </c>
      <c r="M530" s="4" t="s">
        <v>119</v>
      </c>
      <c r="N530" s="5">
        <v>4</v>
      </c>
      <c r="O530" s="5" t="s">
        <v>151</v>
      </c>
      <c r="P530" s="4" t="s">
        <v>271</v>
      </c>
      <c r="Q530" s="50" t="s">
        <v>272</v>
      </c>
    </row>
    <row r="531" spans="1:17" x14ac:dyDescent="0.25">
      <c r="A531" s="11">
        <f t="shared" si="18"/>
        <v>530</v>
      </c>
      <c r="B531" s="28" t="s">
        <v>152</v>
      </c>
      <c r="C531" s="30">
        <v>1.6861805555555556E-3</v>
      </c>
      <c r="D531" s="3">
        <f>C531-FR!$C$2</f>
        <v>6.5864583333333335E-4</v>
      </c>
      <c r="E531" s="3">
        <f t="shared" si="17"/>
        <v>7.6527777777778009E-5</v>
      </c>
      <c r="F531" s="4">
        <v>226</v>
      </c>
      <c r="G531" s="32">
        <f>Tableau2[[#This Row],[PP ajustés]]-Tableau2[[#This Row],[PP]]</f>
        <v>0</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226</v>
      </c>
      <c r="I531" s="4" t="s">
        <v>22</v>
      </c>
      <c r="J531" s="4">
        <v>1949</v>
      </c>
      <c r="K531" s="4" t="s">
        <v>13</v>
      </c>
      <c r="L531" s="4" t="s">
        <v>1511</v>
      </c>
      <c r="M531" s="4" t="s">
        <v>119</v>
      </c>
      <c r="N531" s="5">
        <v>4</v>
      </c>
      <c r="O531" s="5" t="s">
        <v>133</v>
      </c>
      <c r="P531" s="4" t="s">
        <v>271</v>
      </c>
      <c r="Q531" s="50" t="s">
        <v>273</v>
      </c>
    </row>
    <row r="532" spans="1:17" x14ac:dyDescent="0.25">
      <c r="A532" s="11">
        <f t="shared" si="18"/>
        <v>531</v>
      </c>
      <c r="B532" s="28" t="s">
        <v>153</v>
      </c>
      <c r="C532" s="30">
        <v>1.7829513888888888E-3</v>
      </c>
      <c r="D532" s="3">
        <f>C532-FR!$C$2</f>
        <v>7.5541666666666661E-4</v>
      </c>
      <c r="E532" s="3">
        <f t="shared" si="17"/>
        <v>9.6770833333333257E-5</v>
      </c>
      <c r="F532" s="4">
        <v>209</v>
      </c>
      <c r="G532" s="32">
        <f>Tableau2[[#This Row],[PP ajustés]]-Tableau2[[#This Row],[PP]]</f>
        <v>6.4473147805539952</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215.447314780554</v>
      </c>
      <c r="I532" s="4" t="s">
        <v>22</v>
      </c>
      <c r="J532" s="4">
        <v>1962</v>
      </c>
      <c r="K532" s="4" t="s">
        <v>13</v>
      </c>
      <c r="L532" s="4" t="s">
        <v>1511</v>
      </c>
      <c r="M532" s="4" t="s">
        <v>154</v>
      </c>
      <c r="N532" s="5">
        <v>4</v>
      </c>
      <c r="O532" s="5" t="s">
        <v>133</v>
      </c>
      <c r="P532" s="4" t="s">
        <v>271</v>
      </c>
      <c r="Q532" s="50" t="s">
        <v>274</v>
      </c>
    </row>
    <row r="533" spans="1:17" x14ac:dyDescent="0.25">
      <c r="A533" s="11">
        <f t="shared" si="18"/>
        <v>532</v>
      </c>
      <c r="B533" s="28" t="s">
        <v>1051</v>
      </c>
      <c r="C533" s="30">
        <v>1.7903703703703708E-3</v>
      </c>
      <c r="D533" s="3">
        <f>C533-FR!$C$2</f>
        <v>7.6283564814814855E-4</v>
      </c>
      <c r="E533" s="3">
        <f t="shared" si="17"/>
        <v>7.4189814814819462E-6</v>
      </c>
      <c r="F533" s="4">
        <v>221</v>
      </c>
      <c r="G533" s="32">
        <f>Tableau2[[#This Row],[PP ajustés]]-Tableau2[[#This Row],[PP]]</f>
        <v>-6.4454611863881155</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214.55453881361188</v>
      </c>
      <c r="I533" s="4" t="s">
        <v>32</v>
      </c>
      <c r="J533" s="4">
        <v>1972</v>
      </c>
      <c r="K533" s="4" t="s">
        <v>13</v>
      </c>
      <c r="L533" s="4" t="s">
        <v>1511</v>
      </c>
      <c r="M533" s="4" t="s">
        <v>105</v>
      </c>
      <c r="N533" s="5">
        <v>4</v>
      </c>
      <c r="O533" s="5" t="s">
        <v>133</v>
      </c>
      <c r="P533" s="4" t="s">
        <v>271</v>
      </c>
      <c r="Q533" s="50" t="s">
        <v>1060</v>
      </c>
    </row>
    <row r="534" spans="1:17" x14ac:dyDescent="0.25">
      <c r="A534" s="11">
        <f t="shared" si="18"/>
        <v>533</v>
      </c>
      <c r="B534" s="28" t="s">
        <v>1052</v>
      </c>
      <c r="C534" s="30">
        <v>1.8816782407407408E-3</v>
      </c>
      <c r="D534" s="3">
        <f>C534-FR!$C$2</f>
        <v>8.5414351851851862E-4</v>
      </c>
      <c r="E534" s="3">
        <f t="shared" si="17"/>
        <v>9.1307870370370067E-5</v>
      </c>
      <c r="F534" s="4">
        <v>222</v>
      </c>
      <c r="G534" s="32">
        <f>Tableau2[[#This Row],[PP ajustés]]-Tableau2[[#This Row],[PP]]</f>
        <v>1.0741202630138389</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223.07412026301384</v>
      </c>
      <c r="I534" s="4" t="s">
        <v>32</v>
      </c>
      <c r="J534" s="4">
        <v>1969</v>
      </c>
      <c r="K534" s="4" t="s">
        <v>13</v>
      </c>
      <c r="L534" s="4" t="s">
        <v>1511</v>
      </c>
      <c r="M534" s="4" t="s">
        <v>105</v>
      </c>
      <c r="N534" s="5">
        <v>4</v>
      </c>
      <c r="O534" s="5" t="s">
        <v>540</v>
      </c>
      <c r="P534" s="4" t="s">
        <v>271</v>
      </c>
      <c r="Q534" s="50" t="s">
        <v>1061</v>
      </c>
    </row>
    <row r="535" spans="1:17" x14ac:dyDescent="0.25">
      <c r="A535" s="11">
        <f t="shared" si="18"/>
        <v>534</v>
      </c>
      <c r="B535" s="28" t="s">
        <v>1054</v>
      </c>
      <c r="C535" s="30">
        <v>1.8913888888888886E-3</v>
      </c>
      <c r="D535" s="3">
        <f>C535-FR!$C$2</f>
        <v>8.6385416666666642E-4</v>
      </c>
      <c r="E535" s="3">
        <f t="shared" si="17"/>
        <v>9.7106481481477967E-6</v>
      </c>
      <c r="F535" s="4">
        <v>223</v>
      </c>
      <c r="G535" s="32">
        <f>Tableau2[[#This Row],[PP ajustés]]-Tableau2[[#This Row],[PP]]</f>
        <v>-0.33242494954930635</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222.66757505045069</v>
      </c>
      <c r="I535" s="4" t="s">
        <v>32</v>
      </c>
      <c r="J535" s="4">
        <v>1968</v>
      </c>
      <c r="K535" s="4" t="s">
        <v>13</v>
      </c>
      <c r="L535" s="4" t="s">
        <v>1511</v>
      </c>
      <c r="M535" s="4" t="s">
        <v>105</v>
      </c>
      <c r="N535" s="5">
        <v>4</v>
      </c>
      <c r="O535" s="5" t="s">
        <v>540</v>
      </c>
      <c r="P535" s="4" t="s">
        <v>271</v>
      </c>
      <c r="Q535" s="50" t="s">
        <v>1062</v>
      </c>
    </row>
    <row r="536" spans="1:17" x14ac:dyDescent="0.25">
      <c r="A536" s="11">
        <f t="shared" si="18"/>
        <v>535</v>
      </c>
      <c r="B536" s="28" t="s">
        <v>1053</v>
      </c>
      <c r="C536" s="30">
        <v>1.9011226851851854E-3</v>
      </c>
      <c r="D536" s="3">
        <f>C536-FR!$C$2</f>
        <v>8.7358796296296316E-4</v>
      </c>
      <c r="E536" s="3">
        <f t="shared" si="17"/>
        <v>9.733796296296747E-6</v>
      </c>
      <c r="F536" s="4">
        <v>223</v>
      </c>
      <c r="G536" s="32">
        <f>Tableau2[[#This Row],[PP ajustés]]-Tableau2[[#This Row],[PP]]</f>
        <v>-0.57088282386749256</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222.42911717613251</v>
      </c>
      <c r="I536" s="4" t="s">
        <v>32</v>
      </c>
      <c r="J536" s="4">
        <v>1965</v>
      </c>
      <c r="K536" s="4" t="s">
        <v>13</v>
      </c>
      <c r="L536" s="4" t="s">
        <v>1511</v>
      </c>
      <c r="M536" s="4" t="s">
        <v>105</v>
      </c>
      <c r="N536" s="5">
        <v>4</v>
      </c>
      <c r="O536" s="5" t="s">
        <v>540</v>
      </c>
      <c r="P536" s="4" t="s">
        <v>271</v>
      </c>
      <c r="Q536" s="50" t="s">
        <v>1062</v>
      </c>
    </row>
    <row r="537" spans="1:17" x14ac:dyDescent="0.25">
      <c r="A537" s="11">
        <f t="shared" si="18"/>
        <v>536</v>
      </c>
      <c r="B537" s="28" t="s">
        <v>155</v>
      </c>
      <c r="C537" s="30">
        <v>2.1247685185185185E-3</v>
      </c>
      <c r="D537" s="3">
        <f>C537-FR!$C$2</f>
        <v>1.0972337962962962E-3</v>
      </c>
      <c r="E537" s="3">
        <f t="shared" si="17"/>
        <v>2.2364583333333308E-4</v>
      </c>
      <c r="F537" s="4">
        <v>227</v>
      </c>
      <c r="G537" s="32">
        <f>Tableau2[[#This Row],[PP ajustés]]-Tableau2[[#This Row],[PP]]</f>
        <v>-10.456365072447966</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216.54363492755203</v>
      </c>
      <c r="I537" s="4" t="s">
        <v>22</v>
      </c>
      <c r="J537" s="4">
        <v>1944</v>
      </c>
      <c r="K537" s="4" t="s">
        <v>13</v>
      </c>
      <c r="L537" s="4" t="s">
        <v>1511</v>
      </c>
      <c r="M537" s="4" t="s">
        <v>156</v>
      </c>
      <c r="N537" s="5">
        <v>4</v>
      </c>
      <c r="O537" s="5" t="s">
        <v>151</v>
      </c>
      <c r="P537" s="4" t="s">
        <v>271</v>
      </c>
      <c r="Q537" s="50" t="s">
        <v>275</v>
      </c>
    </row>
    <row r="538" spans="1:17" x14ac:dyDescent="0.25">
      <c r="A538" s="11">
        <f t="shared" si="18"/>
        <v>537</v>
      </c>
      <c r="B538" s="28" t="s">
        <v>157</v>
      </c>
      <c r="C538" s="30">
        <v>2.1256250000000003E-3</v>
      </c>
      <c r="D538" s="3">
        <f>C538-FR!$C$2</f>
        <v>1.0980902777777781E-3</v>
      </c>
      <c r="E538" s="3">
        <f t="shared" si="17"/>
        <v>8.564814814818883E-7</v>
      </c>
      <c r="F538" s="4">
        <v>206</v>
      </c>
      <c r="G538" s="32">
        <f>Tableau2[[#This Row],[PP ajustés]]-Tableau2[[#This Row],[PP]]</f>
        <v>10.456382654339137</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216.45638265433914</v>
      </c>
      <c r="I538" s="4" t="s">
        <v>22</v>
      </c>
      <c r="J538" s="4">
        <v>1942</v>
      </c>
      <c r="K538" s="4" t="s">
        <v>13</v>
      </c>
      <c r="L538" s="4" t="s">
        <v>1508</v>
      </c>
      <c r="M538" s="4" t="s">
        <v>158</v>
      </c>
      <c r="N538" s="5">
        <v>4</v>
      </c>
      <c r="O538" s="5" t="s">
        <v>151</v>
      </c>
      <c r="P538" s="4" t="s">
        <v>271</v>
      </c>
      <c r="Q538" s="50" t="s">
        <v>276</v>
      </c>
    </row>
    <row r="539" spans="1:17" x14ac:dyDescent="0.25">
      <c r="A539" s="11">
        <f t="shared" si="18"/>
        <v>538</v>
      </c>
      <c r="B539" s="28" t="s">
        <v>670</v>
      </c>
      <c r="C539" s="30">
        <v>2.1490509259259262E-3</v>
      </c>
      <c r="D539" s="3">
        <f>C539-FR!$C$2</f>
        <v>1.121516203703704E-3</v>
      </c>
      <c r="E539" s="3">
        <f t="shared" si="17"/>
        <v>2.3425925925925871E-5</v>
      </c>
      <c r="F539" s="4">
        <v>209</v>
      </c>
      <c r="G539" s="32">
        <f>Tableau2[[#This Row],[PP ajustés]]-Tableau2[[#This Row],[PP]]</f>
        <v>0</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209</v>
      </c>
      <c r="I539" s="4" t="s">
        <v>108</v>
      </c>
      <c r="J539" s="4">
        <v>1954</v>
      </c>
      <c r="K539" s="4" t="s">
        <v>13</v>
      </c>
      <c r="L539" s="4" t="s">
        <v>1512</v>
      </c>
      <c r="M539" s="4" t="s">
        <v>105</v>
      </c>
      <c r="N539" s="5">
        <v>4</v>
      </c>
      <c r="O539" s="5" t="s">
        <v>133</v>
      </c>
      <c r="P539" s="4" t="s">
        <v>271</v>
      </c>
      <c r="Q539" s="50" t="s">
        <v>671</v>
      </c>
    </row>
    <row r="540" spans="1:17" x14ac:dyDescent="0.25">
      <c r="A540" s="11">
        <f t="shared" si="18"/>
        <v>539</v>
      </c>
      <c r="B540" s="46" t="s">
        <v>633</v>
      </c>
      <c r="C540" s="47">
        <v>2.2693865740740743E-3</v>
      </c>
      <c r="D540" s="48">
        <f>C540-FR!$C$2</f>
        <v>1.2418518518518521E-3</v>
      </c>
      <c r="E540" s="3">
        <f t="shared" si="17"/>
        <v>1.2033564814814806E-4</v>
      </c>
      <c r="F540" s="4">
        <v>241</v>
      </c>
      <c r="G540" s="32">
        <f>Tableau2[[#This Row],[PP ajustés]]-Tableau2[[#This Row],[PP]]</f>
        <v>0</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241</v>
      </c>
      <c r="I540" s="4" t="s">
        <v>12</v>
      </c>
      <c r="J540" s="4">
        <v>1958</v>
      </c>
      <c r="K540" s="4" t="s">
        <v>13</v>
      </c>
      <c r="L540" s="4" t="s">
        <v>1511</v>
      </c>
      <c r="M540" s="4" t="s">
        <v>105</v>
      </c>
      <c r="N540" s="5">
        <v>3</v>
      </c>
      <c r="O540" s="5" t="s">
        <v>634</v>
      </c>
      <c r="P540" s="4" t="s">
        <v>271</v>
      </c>
      <c r="Q540" s="50" t="s">
        <v>635</v>
      </c>
    </row>
    <row r="541" spans="1:17" x14ac:dyDescent="0.25">
      <c r="A541" s="13">
        <f t="shared" si="18"/>
        <v>540</v>
      </c>
      <c r="C541" s="30"/>
      <c r="D541" s="3">
        <f>C541-FR!$C$2</f>
        <v>-1.0275347222222222E-3</v>
      </c>
      <c r="E541" s="3">
        <f t="shared" si="17"/>
        <v>-2.2693865740740743E-3</v>
      </c>
      <c r="F541" s="4"/>
      <c r="G541" s="32" t="e">
        <f>Tableau2[[#This Row],[PP ajustés]]-Tableau2[[#This Row],[PP]]</f>
        <v>#DIV/0!</v>
      </c>
      <c r="H541" s="18" t="e">
        <f>(SUMPRODUCT((Tableau2[Chrono]&gt;=(C541-FR!$T$7))*(Tableau2[Chrono]&lt;=(C541+FR!$T$7))*(Tableau2[PP]))/SUMPRODUCT(--(Tableau2[Chrono]&gt;=(C541-FR!$T$7))*(Tableau2[Chrono]&lt;=(C541+FR!$T$7))))*((SUMPRODUCT((Tableau2[Chrono]&gt;=(C541-FR!$T$7))*(Tableau2[Chrono]&lt;=(C541+FR!$T$7))*(Tableau2[Chrono]))/SUMPRODUCT(--(Tableau2[Chrono]&gt;=(C541-FR!$T$7))*(Tableau2[Chrono]&lt;=(C541+FR!$T$7))))/C541)</f>
        <v>#DIV/0!</v>
      </c>
      <c r="I541" s="4"/>
      <c r="J541" s="4"/>
      <c r="K541" s="4"/>
      <c r="L541" s="4"/>
      <c r="M541" s="4"/>
      <c r="N541" s="5"/>
      <c r="O541" s="5"/>
      <c r="P541" s="4"/>
      <c r="Q541" s="50"/>
    </row>
    <row r="542" spans="1:17" x14ac:dyDescent="0.25">
      <c r="A542" s="13">
        <f t="shared" si="18"/>
        <v>541</v>
      </c>
      <c r="C542" s="30"/>
      <c r="D542" s="3">
        <f>C542-FR!$C$2</f>
        <v>-1.0275347222222222E-3</v>
      </c>
      <c r="E542" s="3">
        <f t="shared" si="17"/>
        <v>0</v>
      </c>
      <c r="F542" s="4"/>
      <c r="G542" s="32" t="e">
        <f>Tableau2[[#This Row],[PP ajustés]]-Tableau2[[#This Row],[PP]]</f>
        <v>#DIV/0!</v>
      </c>
      <c r="H542" s="18" t="e">
        <f>(SUMPRODUCT((Tableau2[Chrono]&gt;=(C542-FR!$T$7))*(Tableau2[Chrono]&lt;=(C542+FR!$T$7))*(Tableau2[PP]))/SUMPRODUCT(--(Tableau2[Chrono]&gt;=(C542-FR!$T$7))*(Tableau2[Chrono]&lt;=(C542+FR!$T$7))))*((SUMPRODUCT((Tableau2[Chrono]&gt;=(C542-FR!$T$7))*(Tableau2[Chrono]&lt;=(C542+FR!$T$7))*(Tableau2[Chrono]))/SUMPRODUCT(--(Tableau2[Chrono]&gt;=(C542-FR!$T$7))*(Tableau2[Chrono]&lt;=(C542+FR!$T$7))))/C542)</f>
        <v>#DIV/0!</v>
      </c>
      <c r="I542" s="4"/>
      <c r="J542" s="4"/>
      <c r="K542" s="4"/>
      <c r="L542" s="4"/>
      <c r="M542" s="4"/>
      <c r="N542" s="5"/>
      <c r="O542" s="5"/>
      <c r="P542" s="4"/>
      <c r="Q542" s="50"/>
    </row>
    <row r="543" spans="1:17" x14ac:dyDescent="0.25">
      <c r="A543" s="13">
        <f t="shared" si="18"/>
        <v>542</v>
      </c>
      <c r="C543" s="30"/>
      <c r="D543" s="3">
        <f>C543-FR!$C$2</f>
        <v>-1.0275347222222222E-3</v>
      </c>
      <c r="E543" s="3">
        <f t="shared" si="17"/>
        <v>0</v>
      </c>
      <c r="F543" s="4"/>
      <c r="G543" s="32" t="e">
        <f>Tableau2[[#This Row],[PP ajustés]]-Tableau2[[#This Row],[PP]]</f>
        <v>#DIV/0!</v>
      </c>
      <c r="H543" s="18" t="e">
        <f>(SUMPRODUCT((Tableau2[Chrono]&gt;=(C543-FR!$T$7))*(Tableau2[Chrono]&lt;=(C543+FR!$T$7))*(Tableau2[PP]))/SUMPRODUCT(--(Tableau2[Chrono]&gt;=(C543-FR!$T$7))*(Tableau2[Chrono]&lt;=(C543+FR!$T$7))))*((SUMPRODUCT((Tableau2[Chrono]&gt;=(C543-FR!$T$7))*(Tableau2[Chrono]&lt;=(C543+FR!$T$7))*(Tableau2[Chrono]))/SUMPRODUCT(--(Tableau2[Chrono]&gt;=(C543-FR!$T$7))*(Tableau2[Chrono]&lt;=(C543+FR!$T$7))))/C543)</f>
        <v>#DIV/0!</v>
      </c>
      <c r="I543" s="4"/>
      <c r="J543" s="4"/>
      <c r="K543" s="4"/>
      <c r="L543" s="4"/>
      <c r="M543" s="4"/>
      <c r="N543" s="5"/>
      <c r="O543" s="5"/>
      <c r="P543" s="4"/>
      <c r="Q543" s="50"/>
    </row>
    <row r="544" spans="1:17" x14ac:dyDescent="0.25">
      <c r="A544" s="13">
        <f t="shared" si="18"/>
        <v>543</v>
      </c>
      <c r="C544" s="30"/>
      <c r="D544" s="3">
        <f>C544-FR!$C$2</f>
        <v>-1.0275347222222222E-3</v>
      </c>
      <c r="E544" s="3">
        <f t="shared" si="17"/>
        <v>0</v>
      </c>
      <c r="F544" s="4"/>
      <c r="G544" s="32" t="e">
        <f>Tableau2[[#This Row],[PP ajustés]]-Tableau2[[#This Row],[PP]]</f>
        <v>#DIV/0!</v>
      </c>
      <c r="H544" s="18" t="e">
        <f>(SUMPRODUCT((Tableau2[Chrono]&gt;=(C544-FR!$T$7))*(Tableau2[Chrono]&lt;=(C544+FR!$T$7))*(Tableau2[PP]))/SUMPRODUCT(--(Tableau2[Chrono]&gt;=(C544-FR!$T$7))*(Tableau2[Chrono]&lt;=(C544+FR!$T$7))))*((SUMPRODUCT((Tableau2[Chrono]&gt;=(C544-FR!$T$7))*(Tableau2[Chrono]&lt;=(C544+FR!$T$7))*(Tableau2[Chrono]))/SUMPRODUCT(--(Tableau2[Chrono]&gt;=(C544-FR!$T$7))*(Tableau2[Chrono]&lt;=(C544+FR!$T$7))))/C544)</f>
        <v>#DIV/0!</v>
      </c>
      <c r="I544" s="4"/>
      <c r="J544" s="4"/>
      <c r="K544" s="4"/>
      <c r="L544" s="4"/>
      <c r="M544" s="4"/>
      <c r="N544" s="5"/>
      <c r="O544" s="5"/>
      <c r="P544" s="4"/>
      <c r="Q544" s="50"/>
    </row>
    <row r="545" spans="1:17" x14ac:dyDescent="0.25">
      <c r="A545" s="13">
        <f t="shared" si="18"/>
        <v>544</v>
      </c>
      <c r="C545" s="30"/>
      <c r="D545" s="3">
        <f>C545-FR!$C$2</f>
        <v>-1.0275347222222222E-3</v>
      </c>
      <c r="E545" s="3">
        <f t="shared" si="17"/>
        <v>0</v>
      </c>
      <c r="F545" s="4"/>
      <c r="G545" s="32" t="e">
        <f>Tableau2[[#This Row],[PP ajustés]]-Tableau2[[#This Row],[PP]]</f>
        <v>#DIV/0!</v>
      </c>
      <c r="H545" s="18" t="e">
        <f>(SUMPRODUCT((Tableau2[Chrono]&gt;=(C545-FR!$T$7))*(Tableau2[Chrono]&lt;=(C545+FR!$T$7))*(Tableau2[PP]))/SUMPRODUCT(--(Tableau2[Chrono]&gt;=(C545-FR!$T$7))*(Tableau2[Chrono]&lt;=(C545+FR!$T$7))))*((SUMPRODUCT((Tableau2[Chrono]&gt;=(C545-FR!$T$7))*(Tableau2[Chrono]&lt;=(C545+FR!$T$7))*(Tableau2[Chrono]))/SUMPRODUCT(--(Tableau2[Chrono]&gt;=(C545-FR!$T$7))*(Tableau2[Chrono]&lt;=(C545+FR!$T$7))))/C545)</f>
        <v>#DIV/0!</v>
      </c>
      <c r="I545" s="4"/>
      <c r="J545" s="4"/>
      <c r="K545" s="4"/>
      <c r="L545" s="4"/>
      <c r="M545" s="4"/>
      <c r="N545" s="5"/>
      <c r="O545" s="5"/>
      <c r="P545" s="4"/>
      <c r="Q545" s="50"/>
    </row>
    <row r="546" spans="1:17" x14ac:dyDescent="0.25">
      <c r="A546" s="13">
        <f t="shared" si="18"/>
        <v>545</v>
      </c>
      <c r="C546" s="30"/>
      <c r="D546" s="3">
        <f>C546-FR!$C$2</f>
        <v>-1.0275347222222222E-3</v>
      </c>
      <c r="E546" s="3">
        <f t="shared" si="17"/>
        <v>0</v>
      </c>
      <c r="F546" s="4"/>
      <c r="G546" s="32" t="e">
        <f>Tableau2[[#This Row],[PP ajustés]]-Tableau2[[#This Row],[PP]]</f>
        <v>#DIV/0!</v>
      </c>
      <c r="H546" s="18" t="e">
        <f>(SUMPRODUCT((Tableau2[Chrono]&gt;=(C546-FR!$T$7))*(Tableau2[Chrono]&lt;=(C546+FR!$T$7))*(Tableau2[PP]))/SUMPRODUCT(--(Tableau2[Chrono]&gt;=(C546-FR!$T$7))*(Tableau2[Chrono]&lt;=(C546+FR!$T$7))))*((SUMPRODUCT((Tableau2[Chrono]&gt;=(C546-FR!$T$7))*(Tableau2[Chrono]&lt;=(C546+FR!$T$7))*(Tableau2[Chrono]))/SUMPRODUCT(--(Tableau2[Chrono]&gt;=(C546-FR!$T$7))*(Tableau2[Chrono]&lt;=(C546+FR!$T$7))))/C546)</f>
        <v>#DIV/0!</v>
      </c>
      <c r="I546" s="4"/>
      <c r="J546" s="4"/>
      <c r="K546" s="4"/>
      <c r="L546" s="4"/>
      <c r="M546" s="4"/>
      <c r="N546" s="5"/>
      <c r="O546" s="5"/>
      <c r="P546" s="4"/>
      <c r="Q546" s="50"/>
    </row>
    <row r="547" spans="1:17" x14ac:dyDescent="0.25">
      <c r="A547" s="13">
        <f t="shared" si="18"/>
        <v>546</v>
      </c>
      <c r="C547" s="30"/>
      <c r="D547" s="3">
        <f>C547-FR!$C$2</f>
        <v>-1.0275347222222222E-3</v>
      </c>
      <c r="E547" s="3">
        <f t="shared" si="17"/>
        <v>0</v>
      </c>
      <c r="F547" s="4"/>
      <c r="G547" s="32" t="e">
        <f>Tableau2[[#This Row],[PP ajustés]]-Tableau2[[#This Row],[PP]]</f>
        <v>#DIV/0!</v>
      </c>
      <c r="H547" s="18" t="e">
        <f>(SUMPRODUCT((Tableau2[Chrono]&gt;=(C547-FR!$T$7))*(Tableau2[Chrono]&lt;=(C547+FR!$T$7))*(Tableau2[PP]))/SUMPRODUCT(--(Tableau2[Chrono]&gt;=(C547-FR!$T$7))*(Tableau2[Chrono]&lt;=(C547+FR!$T$7))))*((SUMPRODUCT((Tableau2[Chrono]&gt;=(C547-FR!$T$7))*(Tableau2[Chrono]&lt;=(C547+FR!$T$7))*(Tableau2[Chrono]))/SUMPRODUCT(--(Tableau2[Chrono]&gt;=(C547-FR!$T$7))*(Tableau2[Chrono]&lt;=(C547+FR!$T$7))))/C547)</f>
        <v>#DIV/0!</v>
      </c>
      <c r="I547" s="4"/>
      <c r="J547" s="4"/>
      <c r="K547" s="4"/>
      <c r="L547" s="4"/>
      <c r="M547" s="4"/>
      <c r="N547" s="5"/>
      <c r="O547" s="5"/>
      <c r="P547" s="4"/>
      <c r="Q547" s="50"/>
    </row>
    <row r="548" spans="1:17" x14ac:dyDescent="0.25">
      <c r="A548" s="13">
        <f t="shared" si="18"/>
        <v>547</v>
      </c>
      <c r="C548" s="30"/>
      <c r="D548" s="3">
        <f>C548-FR!$C$2</f>
        <v>-1.0275347222222222E-3</v>
      </c>
      <c r="E548" s="3">
        <f t="shared" si="17"/>
        <v>0</v>
      </c>
      <c r="F548" s="4"/>
      <c r="G548" s="32" t="e">
        <f>Tableau2[[#This Row],[PP ajustés]]-Tableau2[[#This Row],[PP]]</f>
        <v>#DIV/0!</v>
      </c>
      <c r="H548" s="18" t="e">
        <f>(SUMPRODUCT((Tableau2[Chrono]&gt;=(C548-FR!$T$7))*(Tableau2[Chrono]&lt;=(C548+FR!$T$7))*(Tableau2[PP]))/SUMPRODUCT(--(Tableau2[Chrono]&gt;=(C548-FR!$T$7))*(Tableau2[Chrono]&lt;=(C548+FR!$T$7))))*((SUMPRODUCT((Tableau2[Chrono]&gt;=(C548-FR!$T$7))*(Tableau2[Chrono]&lt;=(C548+FR!$T$7))*(Tableau2[Chrono]))/SUMPRODUCT(--(Tableau2[Chrono]&gt;=(C548-FR!$T$7))*(Tableau2[Chrono]&lt;=(C548+FR!$T$7))))/C548)</f>
        <v>#DIV/0!</v>
      </c>
      <c r="I548" s="4"/>
      <c r="J548" s="4"/>
      <c r="K548" s="4"/>
      <c r="L548" s="4"/>
      <c r="M548" s="4"/>
      <c r="N548" s="5"/>
      <c r="O548" s="5"/>
      <c r="P548" s="4"/>
      <c r="Q548" s="50"/>
    </row>
    <row r="549" spans="1:17" x14ac:dyDescent="0.25">
      <c r="A549" s="13">
        <f t="shared" si="18"/>
        <v>548</v>
      </c>
      <c r="C549" s="30"/>
      <c r="D549" s="3">
        <f>C549-FR!$C$2</f>
        <v>-1.0275347222222222E-3</v>
      </c>
      <c r="E549" s="3">
        <f t="shared" si="17"/>
        <v>0</v>
      </c>
      <c r="F549" s="4"/>
      <c r="G549" s="32" t="e">
        <f>Tableau2[[#This Row],[PP ajustés]]-Tableau2[[#This Row],[PP]]</f>
        <v>#DIV/0!</v>
      </c>
      <c r="H549" s="18" t="e">
        <f>(SUMPRODUCT((Tableau2[Chrono]&gt;=(C549-FR!$T$7))*(Tableau2[Chrono]&lt;=(C549+FR!$T$7))*(Tableau2[PP]))/SUMPRODUCT(--(Tableau2[Chrono]&gt;=(C549-FR!$T$7))*(Tableau2[Chrono]&lt;=(C549+FR!$T$7))))*((SUMPRODUCT((Tableau2[Chrono]&gt;=(C549-FR!$T$7))*(Tableau2[Chrono]&lt;=(C549+FR!$T$7))*(Tableau2[Chrono]))/SUMPRODUCT(--(Tableau2[Chrono]&gt;=(C549-FR!$T$7))*(Tableau2[Chrono]&lt;=(C549+FR!$T$7))))/C549)</f>
        <v>#DIV/0!</v>
      </c>
      <c r="I549" s="4"/>
      <c r="J549" s="4"/>
      <c r="K549" s="4"/>
      <c r="L549" s="4"/>
      <c r="M549" s="4"/>
      <c r="N549" s="5"/>
      <c r="O549" s="5"/>
      <c r="P549" s="4"/>
      <c r="Q549" s="50"/>
    </row>
    <row r="550" spans="1:17" x14ac:dyDescent="0.25">
      <c r="A550" s="13">
        <f t="shared" si="18"/>
        <v>549</v>
      </c>
      <c r="C550" s="30"/>
      <c r="D550" s="3">
        <f>C550-FR!$C$2</f>
        <v>-1.0275347222222222E-3</v>
      </c>
      <c r="E550" s="3">
        <f t="shared" si="17"/>
        <v>0</v>
      </c>
      <c r="F550" s="4"/>
      <c r="G550" s="32" t="e">
        <f>Tableau2[[#This Row],[PP ajustés]]-Tableau2[[#This Row],[PP]]</f>
        <v>#DIV/0!</v>
      </c>
      <c r="H550" s="18" t="e">
        <f>(SUMPRODUCT((Tableau2[Chrono]&gt;=(C550-FR!$T$7))*(Tableau2[Chrono]&lt;=(C550+FR!$T$7))*(Tableau2[PP]))/SUMPRODUCT(--(Tableau2[Chrono]&gt;=(C550-FR!$T$7))*(Tableau2[Chrono]&lt;=(C550+FR!$T$7))))*((SUMPRODUCT((Tableau2[Chrono]&gt;=(C550-FR!$T$7))*(Tableau2[Chrono]&lt;=(C550+FR!$T$7))*(Tableau2[Chrono]))/SUMPRODUCT(--(Tableau2[Chrono]&gt;=(C550-FR!$T$7))*(Tableau2[Chrono]&lt;=(C550+FR!$T$7))))/C550)</f>
        <v>#DIV/0!</v>
      </c>
      <c r="I550" s="4"/>
      <c r="J550" s="4"/>
      <c r="K550" s="4"/>
      <c r="L550" s="4"/>
      <c r="M550" s="4"/>
      <c r="N550" s="5"/>
      <c r="O550" s="5"/>
      <c r="P550" s="4"/>
      <c r="Q550" s="50"/>
    </row>
    <row r="551" spans="1:17" x14ac:dyDescent="0.25">
      <c r="A551" s="13">
        <f t="shared" si="18"/>
        <v>550</v>
      </c>
      <c r="C551" s="30"/>
      <c r="D551" s="3">
        <f>C551-FR!$C$2</f>
        <v>-1.0275347222222222E-3</v>
      </c>
      <c r="E551" s="3">
        <f t="shared" si="17"/>
        <v>0</v>
      </c>
      <c r="F551" s="4"/>
      <c r="G551" s="32" t="e">
        <f>Tableau2[[#This Row],[PP ajustés]]-Tableau2[[#This Row],[PP]]</f>
        <v>#DIV/0!</v>
      </c>
      <c r="H551" s="18" t="e">
        <f>(SUMPRODUCT((Tableau2[Chrono]&gt;=(C551-FR!$T$7))*(Tableau2[Chrono]&lt;=(C551+FR!$T$7))*(Tableau2[PP]))/SUMPRODUCT(--(Tableau2[Chrono]&gt;=(C551-FR!$T$7))*(Tableau2[Chrono]&lt;=(C551+FR!$T$7))))*((SUMPRODUCT((Tableau2[Chrono]&gt;=(C551-FR!$T$7))*(Tableau2[Chrono]&lt;=(C551+FR!$T$7))*(Tableau2[Chrono]))/SUMPRODUCT(--(Tableau2[Chrono]&gt;=(C551-FR!$T$7))*(Tableau2[Chrono]&lt;=(C551+FR!$T$7))))/C551)</f>
        <v>#DIV/0!</v>
      </c>
      <c r="I551" s="4"/>
      <c r="J551" s="4"/>
      <c r="K551" s="4"/>
      <c r="L551" s="4"/>
      <c r="M551" s="4"/>
      <c r="N551" s="5"/>
      <c r="O551" s="5"/>
      <c r="P551" s="4"/>
      <c r="Q551" s="50"/>
    </row>
    <row r="552" spans="1:17" x14ac:dyDescent="0.25">
      <c r="A552" s="13">
        <f t="shared" si="18"/>
        <v>551</v>
      </c>
      <c r="C552" s="30"/>
      <c r="D552" s="3">
        <f>C552-FR!$C$2</f>
        <v>-1.0275347222222222E-3</v>
      </c>
      <c r="E552" s="3">
        <f t="shared" si="17"/>
        <v>0</v>
      </c>
      <c r="F552" s="4"/>
      <c r="G552" s="32" t="e">
        <f>Tableau2[[#This Row],[PP ajustés]]-Tableau2[[#This Row],[PP]]</f>
        <v>#DIV/0!</v>
      </c>
      <c r="H552" s="18" t="e">
        <f>(SUMPRODUCT((Tableau2[Chrono]&gt;=(C552-FR!$T$7))*(Tableau2[Chrono]&lt;=(C552+FR!$T$7))*(Tableau2[PP]))/SUMPRODUCT(--(Tableau2[Chrono]&gt;=(C552-FR!$T$7))*(Tableau2[Chrono]&lt;=(C552+FR!$T$7))))*((SUMPRODUCT((Tableau2[Chrono]&gt;=(C552-FR!$T$7))*(Tableau2[Chrono]&lt;=(C552+FR!$T$7))*(Tableau2[Chrono]))/SUMPRODUCT(--(Tableau2[Chrono]&gt;=(C552-FR!$T$7))*(Tableau2[Chrono]&lt;=(C552+FR!$T$7))))/C552)</f>
        <v>#DIV/0!</v>
      </c>
      <c r="I552" s="4"/>
      <c r="J552" s="4"/>
      <c r="K552" s="4"/>
      <c r="L552" s="4"/>
      <c r="M552" s="4"/>
      <c r="N552" s="5"/>
      <c r="O552" s="5"/>
      <c r="P552" s="4"/>
      <c r="Q552" s="50"/>
    </row>
    <row r="553" spans="1:17" x14ac:dyDescent="0.25">
      <c r="A553" s="13">
        <f t="shared" si="18"/>
        <v>552</v>
      </c>
      <c r="C553" s="30"/>
      <c r="D553" s="3">
        <f>C553-FR!$C$2</f>
        <v>-1.0275347222222222E-3</v>
      </c>
      <c r="E553" s="3">
        <f t="shared" si="17"/>
        <v>0</v>
      </c>
      <c r="F553" s="4"/>
      <c r="G553" s="32" t="e">
        <f>Tableau2[[#This Row],[PP ajustés]]-Tableau2[[#This Row],[PP]]</f>
        <v>#DIV/0!</v>
      </c>
      <c r="H553" s="18" t="e">
        <f>(SUMPRODUCT((Tableau2[Chrono]&gt;=(C553-FR!$T$7))*(Tableau2[Chrono]&lt;=(C553+FR!$T$7))*(Tableau2[PP]))/SUMPRODUCT(--(Tableau2[Chrono]&gt;=(C553-FR!$T$7))*(Tableau2[Chrono]&lt;=(C553+FR!$T$7))))*((SUMPRODUCT((Tableau2[Chrono]&gt;=(C553-FR!$T$7))*(Tableau2[Chrono]&lt;=(C553+FR!$T$7))*(Tableau2[Chrono]))/SUMPRODUCT(--(Tableau2[Chrono]&gt;=(C553-FR!$T$7))*(Tableau2[Chrono]&lt;=(C553+FR!$T$7))))/C553)</f>
        <v>#DIV/0!</v>
      </c>
      <c r="I553" s="4"/>
      <c r="J553" s="4"/>
      <c r="K553" s="4"/>
      <c r="L553" s="4"/>
      <c r="M553" s="4"/>
      <c r="N553" s="5"/>
      <c r="O553" s="5"/>
      <c r="P553" s="4"/>
      <c r="Q553" s="50"/>
    </row>
    <row r="554" spans="1:17" x14ac:dyDescent="0.25">
      <c r="A554" s="13">
        <f t="shared" si="18"/>
        <v>553</v>
      </c>
      <c r="C554" s="30"/>
      <c r="D554" s="3">
        <f>C554-FR!$C$2</f>
        <v>-1.0275347222222222E-3</v>
      </c>
      <c r="E554" s="3">
        <f t="shared" si="17"/>
        <v>0</v>
      </c>
      <c r="F554" s="4"/>
      <c r="G554" s="32" t="e">
        <f>Tableau2[[#This Row],[PP ajustés]]-Tableau2[[#This Row],[PP]]</f>
        <v>#DIV/0!</v>
      </c>
      <c r="H554" s="18" t="e">
        <f>(SUMPRODUCT((Tableau2[Chrono]&gt;=(C554-FR!$T$7))*(Tableau2[Chrono]&lt;=(C554+FR!$T$7))*(Tableau2[PP]))/SUMPRODUCT(--(Tableau2[Chrono]&gt;=(C554-FR!$T$7))*(Tableau2[Chrono]&lt;=(C554+FR!$T$7))))*((SUMPRODUCT((Tableau2[Chrono]&gt;=(C554-FR!$T$7))*(Tableau2[Chrono]&lt;=(C554+FR!$T$7))*(Tableau2[Chrono]))/SUMPRODUCT(--(Tableau2[Chrono]&gt;=(C554-FR!$T$7))*(Tableau2[Chrono]&lt;=(C554+FR!$T$7))))/C554)</f>
        <v>#DIV/0!</v>
      </c>
      <c r="I554" s="4"/>
      <c r="J554" s="4"/>
      <c r="K554" s="4"/>
      <c r="L554" s="4"/>
      <c r="M554" s="4"/>
      <c r="N554" s="5"/>
      <c r="O554" s="5"/>
      <c r="P554" s="4"/>
      <c r="Q554" s="50"/>
    </row>
    <row r="555" spans="1:17" x14ac:dyDescent="0.25">
      <c r="A555" s="13">
        <f t="shared" si="18"/>
        <v>554</v>
      </c>
      <c r="C555" s="30"/>
      <c r="D555" s="3">
        <f>C555-FR!$C$2</f>
        <v>-1.0275347222222222E-3</v>
      </c>
      <c r="E555" s="3">
        <f t="shared" si="17"/>
        <v>0</v>
      </c>
      <c r="F555" s="4"/>
      <c r="G555" s="32" t="e">
        <f>Tableau2[[#This Row],[PP ajustés]]-Tableau2[[#This Row],[PP]]</f>
        <v>#DIV/0!</v>
      </c>
      <c r="H555" s="18" t="e">
        <f>(SUMPRODUCT((Tableau2[Chrono]&gt;=(C555-FR!$T$7))*(Tableau2[Chrono]&lt;=(C555+FR!$T$7))*(Tableau2[PP]))/SUMPRODUCT(--(Tableau2[Chrono]&gt;=(C555-FR!$T$7))*(Tableau2[Chrono]&lt;=(C555+FR!$T$7))))*((SUMPRODUCT((Tableau2[Chrono]&gt;=(C555-FR!$T$7))*(Tableau2[Chrono]&lt;=(C555+FR!$T$7))*(Tableau2[Chrono]))/SUMPRODUCT(--(Tableau2[Chrono]&gt;=(C555-FR!$T$7))*(Tableau2[Chrono]&lt;=(C555+FR!$T$7))))/C555)</f>
        <v>#DIV/0!</v>
      </c>
      <c r="I555" s="4"/>
      <c r="J555" s="4"/>
      <c r="K555" s="4"/>
      <c r="L555" s="4"/>
      <c r="M555" s="4"/>
      <c r="N555" s="5"/>
      <c r="O555" s="5"/>
      <c r="P555" s="4"/>
      <c r="Q555" s="50"/>
    </row>
    <row r="556" spans="1:17" x14ac:dyDescent="0.25">
      <c r="A556" s="13">
        <f t="shared" si="18"/>
        <v>555</v>
      </c>
      <c r="C556" s="30"/>
      <c r="D556" s="3">
        <f>C556-FR!$C$2</f>
        <v>-1.0275347222222222E-3</v>
      </c>
      <c r="E556" s="3">
        <f t="shared" si="17"/>
        <v>0</v>
      </c>
      <c r="F556" s="4"/>
      <c r="G556" s="32" t="e">
        <f>Tableau2[[#This Row],[PP ajustés]]-Tableau2[[#This Row],[PP]]</f>
        <v>#DIV/0!</v>
      </c>
      <c r="H556" s="18" t="e">
        <f>(SUMPRODUCT((Tableau2[Chrono]&gt;=(C556-FR!$T$7))*(Tableau2[Chrono]&lt;=(C556+FR!$T$7))*(Tableau2[PP]))/SUMPRODUCT(--(Tableau2[Chrono]&gt;=(C556-FR!$T$7))*(Tableau2[Chrono]&lt;=(C556+FR!$T$7))))*((SUMPRODUCT((Tableau2[Chrono]&gt;=(C556-FR!$T$7))*(Tableau2[Chrono]&lt;=(C556+FR!$T$7))*(Tableau2[Chrono]))/SUMPRODUCT(--(Tableau2[Chrono]&gt;=(C556-FR!$T$7))*(Tableau2[Chrono]&lt;=(C556+FR!$T$7))))/C556)</f>
        <v>#DIV/0!</v>
      </c>
      <c r="I556" s="4"/>
      <c r="J556" s="4"/>
      <c r="K556" s="4"/>
      <c r="L556" s="4"/>
      <c r="M556" s="4"/>
      <c r="N556" s="5"/>
      <c r="O556" s="5"/>
      <c r="P556" s="4"/>
      <c r="Q556" s="50"/>
    </row>
    <row r="557" spans="1:17" x14ac:dyDescent="0.25">
      <c r="A557" s="13">
        <f t="shared" si="18"/>
        <v>556</v>
      </c>
      <c r="C557" s="30"/>
      <c r="D557" s="3">
        <f>C557-FR!$C$2</f>
        <v>-1.0275347222222222E-3</v>
      </c>
      <c r="E557" s="3">
        <f t="shared" si="17"/>
        <v>0</v>
      </c>
      <c r="F557" s="4"/>
      <c r="G557" s="32" t="e">
        <f>Tableau2[[#This Row],[PP ajustés]]-Tableau2[[#This Row],[PP]]</f>
        <v>#DIV/0!</v>
      </c>
      <c r="H557" s="18" t="e">
        <f>(SUMPRODUCT((Tableau2[Chrono]&gt;=(C557-FR!$T$7))*(Tableau2[Chrono]&lt;=(C557+FR!$T$7))*(Tableau2[PP]))/SUMPRODUCT(--(Tableau2[Chrono]&gt;=(C557-FR!$T$7))*(Tableau2[Chrono]&lt;=(C557+FR!$T$7))))*((SUMPRODUCT((Tableau2[Chrono]&gt;=(C557-FR!$T$7))*(Tableau2[Chrono]&lt;=(C557+FR!$T$7))*(Tableau2[Chrono]))/SUMPRODUCT(--(Tableau2[Chrono]&gt;=(C557-FR!$T$7))*(Tableau2[Chrono]&lt;=(C557+FR!$T$7))))/C557)</f>
        <v>#DIV/0!</v>
      </c>
      <c r="I557" s="4"/>
      <c r="J557" s="4"/>
      <c r="K557" s="4"/>
      <c r="L557" s="4"/>
      <c r="M557" s="4"/>
      <c r="N557" s="5"/>
      <c r="O557" s="5"/>
      <c r="P557" s="4"/>
      <c r="Q557" s="50"/>
    </row>
    <row r="558" spans="1:17" x14ac:dyDescent="0.25">
      <c r="A558" s="13">
        <f t="shared" si="18"/>
        <v>557</v>
      </c>
      <c r="C558" s="30"/>
      <c r="D558" s="3">
        <f>C558-FR!$C$2</f>
        <v>-1.0275347222222222E-3</v>
      </c>
      <c r="E558" s="3">
        <f t="shared" si="17"/>
        <v>0</v>
      </c>
      <c r="F558" s="4"/>
      <c r="G558" s="32" t="e">
        <f>Tableau2[[#This Row],[PP ajustés]]-Tableau2[[#This Row],[PP]]</f>
        <v>#DIV/0!</v>
      </c>
      <c r="H558" s="18" t="e">
        <f>(SUMPRODUCT((Tableau2[Chrono]&gt;=(C558-FR!$T$7))*(Tableau2[Chrono]&lt;=(C558+FR!$T$7))*(Tableau2[PP]))/SUMPRODUCT(--(Tableau2[Chrono]&gt;=(C558-FR!$T$7))*(Tableau2[Chrono]&lt;=(C558+FR!$T$7))))*((SUMPRODUCT((Tableau2[Chrono]&gt;=(C558-FR!$T$7))*(Tableau2[Chrono]&lt;=(C558+FR!$T$7))*(Tableau2[Chrono]))/SUMPRODUCT(--(Tableau2[Chrono]&gt;=(C558-FR!$T$7))*(Tableau2[Chrono]&lt;=(C558+FR!$T$7))))/C558)</f>
        <v>#DIV/0!</v>
      </c>
      <c r="I558" s="4"/>
      <c r="J558" s="4"/>
      <c r="K558" s="4"/>
      <c r="L558" s="4"/>
      <c r="M558" s="4"/>
      <c r="N558" s="5"/>
      <c r="O558" s="5"/>
      <c r="P558" s="4"/>
      <c r="Q558" s="50"/>
    </row>
    <row r="559" spans="1:17" x14ac:dyDescent="0.25">
      <c r="A559" s="13">
        <f t="shared" si="18"/>
        <v>558</v>
      </c>
      <c r="C559" s="30"/>
      <c r="D559" s="3">
        <f>C559-FR!$C$2</f>
        <v>-1.0275347222222222E-3</v>
      </c>
      <c r="E559" s="3">
        <f t="shared" si="17"/>
        <v>0</v>
      </c>
      <c r="F559" s="4"/>
      <c r="G559" s="32" t="e">
        <f>Tableau2[[#This Row],[PP ajustés]]-Tableau2[[#This Row],[PP]]</f>
        <v>#DIV/0!</v>
      </c>
      <c r="H559" s="18" t="e">
        <f>(SUMPRODUCT((Tableau2[Chrono]&gt;=(C559-FR!$T$7))*(Tableau2[Chrono]&lt;=(C559+FR!$T$7))*(Tableau2[PP]))/SUMPRODUCT(--(Tableau2[Chrono]&gt;=(C559-FR!$T$7))*(Tableau2[Chrono]&lt;=(C559+FR!$T$7))))*((SUMPRODUCT((Tableau2[Chrono]&gt;=(C559-FR!$T$7))*(Tableau2[Chrono]&lt;=(C559+FR!$T$7))*(Tableau2[Chrono]))/SUMPRODUCT(--(Tableau2[Chrono]&gt;=(C559-FR!$T$7))*(Tableau2[Chrono]&lt;=(C559+FR!$T$7))))/C559)</f>
        <v>#DIV/0!</v>
      </c>
      <c r="I559" s="4"/>
      <c r="J559" s="4"/>
      <c r="K559" s="4"/>
      <c r="L559" s="4"/>
      <c r="M559" s="4"/>
      <c r="N559" s="5"/>
      <c r="O559" s="5"/>
      <c r="P559" s="4"/>
      <c r="Q559" s="50"/>
    </row>
    <row r="560" spans="1:17" x14ac:dyDescent="0.25">
      <c r="A560" s="13">
        <f t="shared" si="18"/>
        <v>559</v>
      </c>
      <c r="C560" s="30"/>
      <c r="D560" s="3">
        <f>C560-FR!$C$2</f>
        <v>-1.0275347222222222E-3</v>
      </c>
      <c r="E560" s="3">
        <f t="shared" si="17"/>
        <v>0</v>
      </c>
      <c r="F560" s="4"/>
      <c r="G560" s="32" t="e">
        <f>Tableau2[[#This Row],[PP ajustés]]-Tableau2[[#This Row],[PP]]</f>
        <v>#DIV/0!</v>
      </c>
      <c r="H560" s="18" t="e">
        <f>(SUMPRODUCT((Tableau2[Chrono]&gt;=(C560-FR!$T$7))*(Tableau2[Chrono]&lt;=(C560+FR!$T$7))*(Tableau2[PP]))/SUMPRODUCT(--(Tableau2[Chrono]&gt;=(C560-FR!$T$7))*(Tableau2[Chrono]&lt;=(C560+FR!$T$7))))*((SUMPRODUCT((Tableau2[Chrono]&gt;=(C560-FR!$T$7))*(Tableau2[Chrono]&lt;=(C560+FR!$T$7))*(Tableau2[Chrono]))/SUMPRODUCT(--(Tableau2[Chrono]&gt;=(C560-FR!$T$7))*(Tableau2[Chrono]&lt;=(C560+FR!$T$7))))/C560)</f>
        <v>#DIV/0!</v>
      </c>
      <c r="I560" s="4"/>
      <c r="J560" s="4"/>
      <c r="K560" s="4"/>
      <c r="L560" s="4"/>
      <c r="M560" s="4"/>
      <c r="N560" s="5"/>
      <c r="O560" s="5"/>
      <c r="P560" s="4"/>
      <c r="Q560" s="50"/>
    </row>
    <row r="561" spans="1:17" x14ac:dyDescent="0.25">
      <c r="A561" s="13">
        <f t="shared" si="18"/>
        <v>560</v>
      </c>
      <c r="C561" s="30"/>
      <c r="D561" s="3">
        <f>C561-FR!$C$2</f>
        <v>-1.0275347222222222E-3</v>
      </c>
      <c r="E561" s="3">
        <f t="shared" si="17"/>
        <v>0</v>
      </c>
      <c r="F561" s="4"/>
      <c r="G561" s="32" t="e">
        <f>Tableau2[[#This Row],[PP ajustés]]-Tableau2[[#This Row],[PP]]</f>
        <v>#DIV/0!</v>
      </c>
      <c r="H561" s="18" t="e">
        <f>(SUMPRODUCT((Tableau2[Chrono]&gt;=(C561-FR!$T$7))*(Tableau2[Chrono]&lt;=(C561+FR!$T$7))*(Tableau2[PP]))/SUMPRODUCT(--(Tableau2[Chrono]&gt;=(C561-FR!$T$7))*(Tableau2[Chrono]&lt;=(C561+FR!$T$7))))*((SUMPRODUCT((Tableau2[Chrono]&gt;=(C561-FR!$T$7))*(Tableau2[Chrono]&lt;=(C561+FR!$T$7))*(Tableau2[Chrono]))/SUMPRODUCT(--(Tableau2[Chrono]&gt;=(C561-FR!$T$7))*(Tableau2[Chrono]&lt;=(C561+FR!$T$7))))/C561)</f>
        <v>#DIV/0!</v>
      </c>
      <c r="I561" s="4"/>
      <c r="J561" s="4"/>
      <c r="K561" s="4"/>
      <c r="L561" s="4"/>
      <c r="M561" s="4"/>
      <c r="N561" s="5"/>
      <c r="O561" s="5"/>
      <c r="P561" s="4"/>
      <c r="Q561" s="50"/>
    </row>
    <row r="562" spans="1:17" x14ac:dyDescent="0.25">
      <c r="A562" s="13">
        <f t="shared" si="18"/>
        <v>561</v>
      </c>
      <c r="C562" s="30"/>
      <c r="D562" s="3">
        <f>C562-FR!$C$2</f>
        <v>-1.0275347222222222E-3</v>
      </c>
      <c r="E562" s="3">
        <f t="shared" si="17"/>
        <v>0</v>
      </c>
      <c r="F562" s="4"/>
      <c r="G562" s="32" t="e">
        <f>Tableau2[[#This Row],[PP ajustés]]-Tableau2[[#This Row],[PP]]</f>
        <v>#DIV/0!</v>
      </c>
      <c r="H562" s="18" t="e">
        <f>(SUMPRODUCT((Tableau2[Chrono]&gt;=(C562-FR!$T$7))*(Tableau2[Chrono]&lt;=(C562+FR!$T$7))*(Tableau2[PP]))/SUMPRODUCT(--(Tableau2[Chrono]&gt;=(C562-FR!$T$7))*(Tableau2[Chrono]&lt;=(C562+FR!$T$7))))*((SUMPRODUCT((Tableau2[Chrono]&gt;=(C562-FR!$T$7))*(Tableau2[Chrono]&lt;=(C562+FR!$T$7))*(Tableau2[Chrono]))/SUMPRODUCT(--(Tableau2[Chrono]&gt;=(C562-FR!$T$7))*(Tableau2[Chrono]&lt;=(C562+FR!$T$7))))/C562)</f>
        <v>#DIV/0!</v>
      </c>
      <c r="I562" s="4"/>
      <c r="J562" s="4"/>
      <c r="K562" s="4"/>
      <c r="L562" s="4"/>
      <c r="M562" s="4"/>
      <c r="N562" s="5"/>
      <c r="O562" s="5"/>
      <c r="P562" s="4"/>
      <c r="Q562" s="50"/>
    </row>
    <row r="563" spans="1:17" x14ac:dyDescent="0.25">
      <c r="A563" s="13">
        <f t="shared" si="18"/>
        <v>562</v>
      </c>
      <c r="C563" s="30"/>
      <c r="D563" s="3">
        <f>C563-FR!$C$2</f>
        <v>-1.0275347222222222E-3</v>
      </c>
      <c r="E563" s="3">
        <f t="shared" si="17"/>
        <v>0</v>
      </c>
      <c r="F563" s="4"/>
      <c r="G563" s="32" t="e">
        <f>Tableau2[[#This Row],[PP ajustés]]-Tableau2[[#This Row],[PP]]</f>
        <v>#DIV/0!</v>
      </c>
      <c r="H563" s="18" t="e">
        <f>(SUMPRODUCT((Tableau2[Chrono]&gt;=(C563-FR!$T$7))*(Tableau2[Chrono]&lt;=(C563+FR!$T$7))*(Tableau2[PP]))/SUMPRODUCT(--(Tableau2[Chrono]&gt;=(C563-FR!$T$7))*(Tableau2[Chrono]&lt;=(C563+FR!$T$7))))*((SUMPRODUCT((Tableau2[Chrono]&gt;=(C563-FR!$T$7))*(Tableau2[Chrono]&lt;=(C563+FR!$T$7))*(Tableau2[Chrono]))/SUMPRODUCT(--(Tableau2[Chrono]&gt;=(C563-FR!$T$7))*(Tableau2[Chrono]&lt;=(C563+FR!$T$7))))/C563)</f>
        <v>#DIV/0!</v>
      </c>
      <c r="I563" s="4"/>
      <c r="J563" s="4"/>
      <c r="K563" s="4"/>
      <c r="L563" s="4"/>
      <c r="M563" s="4"/>
      <c r="N563" s="5"/>
      <c r="O563" s="5"/>
      <c r="P563" s="4"/>
      <c r="Q563" s="50"/>
    </row>
    <row r="564" spans="1:17" x14ac:dyDescent="0.25">
      <c r="A564" s="13">
        <f t="shared" si="18"/>
        <v>563</v>
      </c>
      <c r="C564" s="30"/>
      <c r="D564" s="3">
        <f>C564-FR!$C$2</f>
        <v>-1.0275347222222222E-3</v>
      </c>
      <c r="E564" s="3">
        <f t="shared" si="17"/>
        <v>0</v>
      </c>
      <c r="F564" s="4"/>
      <c r="G564" s="32" t="e">
        <f>Tableau2[[#This Row],[PP ajustés]]-Tableau2[[#This Row],[PP]]</f>
        <v>#DIV/0!</v>
      </c>
      <c r="H564" s="18" t="e">
        <f>(SUMPRODUCT((Tableau2[Chrono]&gt;=(C564-FR!$T$7))*(Tableau2[Chrono]&lt;=(C564+FR!$T$7))*(Tableau2[PP]))/SUMPRODUCT(--(Tableau2[Chrono]&gt;=(C564-FR!$T$7))*(Tableau2[Chrono]&lt;=(C564+FR!$T$7))))*((SUMPRODUCT((Tableau2[Chrono]&gt;=(C564-FR!$T$7))*(Tableau2[Chrono]&lt;=(C564+FR!$T$7))*(Tableau2[Chrono]))/SUMPRODUCT(--(Tableau2[Chrono]&gt;=(C564-FR!$T$7))*(Tableau2[Chrono]&lt;=(C564+FR!$T$7))))/C564)</f>
        <v>#DIV/0!</v>
      </c>
      <c r="I564" s="4"/>
      <c r="J564" s="4"/>
      <c r="K564" s="4"/>
      <c r="L564" s="4"/>
      <c r="M564" s="4"/>
      <c r="N564" s="5"/>
      <c r="O564" s="5"/>
      <c r="P564" s="4"/>
      <c r="Q564" s="50"/>
    </row>
    <row r="565" spans="1:17" x14ac:dyDescent="0.25">
      <c r="A565" s="13">
        <f t="shared" si="18"/>
        <v>564</v>
      </c>
      <c r="C565" s="30"/>
      <c r="D565" s="3">
        <f>C565-FR!$C$2</f>
        <v>-1.0275347222222222E-3</v>
      </c>
      <c r="E565" s="3">
        <f t="shared" si="17"/>
        <v>0</v>
      </c>
      <c r="F565" s="4"/>
      <c r="G565" s="32" t="e">
        <f>Tableau2[[#This Row],[PP ajustés]]-Tableau2[[#This Row],[PP]]</f>
        <v>#DIV/0!</v>
      </c>
      <c r="H565" s="18" t="e">
        <f>(SUMPRODUCT((Tableau2[Chrono]&gt;=(C565-FR!$T$7))*(Tableau2[Chrono]&lt;=(C565+FR!$T$7))*(Tableau2[PP]))/SUMPRODUCT(--(Tableau2[Chrono]&gt;=(C565-FR!$T$7))*(Tableau2[Chrono]&lt;=(C565+FR!$T$7))))*((SUMPRODUCT((Tableau2[Chrono]&gt;=(C565-FR!$T$7))*(Tableau2[Chrono]&lt;=(C565+FR!$T$7))*(Tableau2[Chrono]))/SUMPRODUCT(--(Tableau2[Chrono]&gt;=(C565-FR!$T$7))*(Tableau2[Chrono]&lt;=(C565+FR!$T$7))))/C565)</f>
        <v>#DIV/0!</v>
      </c>
      <c r="I565" s="4"/>
      <c r="J565" s="4"/>
      <c r="K565" s="4"/>
      <c r="L565" s="4"/>
      <c r="M565" s="4"/>
      <c r="N565" s="5"/>
      <c r="O565" s="5"/>
      <c r="P565" s="4"/>
      <c r="Q565" s="50"/>
    </row>
    <row r="566" spans="1:17" x14ac:dyDescent="0.25">
      <c r="A566" s="13">
        <f t="shared" si="18"/>
        <v>565</v>
      </c>
      <c r="C566" s="30"/>
      <c r="D566" s="3">
        <f>C566-FR!$C$2</f>
        <v>-1.0275347222222222E-3</v>
      </c>
      <c r="E566" s="3">
        <f t="shared" si="17"/>
        <v>0</v>
      </c>
      <c r="F566" s="4"/>
      <c r="G566" s="32" t="e">
        <f>Tableau2[[#This Row],[PP ajustés]]-Tableau2[[#This Row],[PP]]</f>
        <v>#DIV/0!</v>
      </c>
      <c r="H566" s="18" t="e">
        <f>(SUMPRODUCT((Tableau2[Chrono]&gt;=(C566-FR!$T$7))*(Tableau2[Chrono]&lt;=(C566+FR!$T$7))*(Tableau2[PP]))/SUMPRODUCT(--(Tableau2[Chrono]&gt;=(C566-FR!$T$7))*(Tableau2[Chrono]&lt;=(C566+FR!$T$7))))*((SUMPRODUCT((Tableau2[Chrono]&gt;=(C566-FR!$T$7))*(Tableau2[Chrono]&lt;=(C566+FR!$T$7))*(Tableau2[Chrono]))/SUMPRODUCT(--(Tableau2[Chrono]&gt;=(C566-FR!$T$7))*(Tableau2[Chrono]&lt;=(C566+FR!$T$7))))/C566)</f>
        <v>#DIV/0!</v>
      </c>
      <c r="I566" s="4"/>
      <c r="J566" s="4"/>
      <c r="K566" s="4"/>
      <c r="L566" s="4"/>
      <c r="M566" s="4"/>
      <c r="N566" s="5"/>
      <c r="O566" s="5"/>
      <c r="P566" s="4"/>
      <c r="Q566" s="50"/>
    </row>
    <row r="567" spans="1:17" x14ac:dyDescent="0.25">
      <c r="A567" s="13">
        <f t="shared" si="18"/>
        <v>566</v>
      </c>
      <c r="C567" s="30"/>
      <c r="D567" s="3">
        <f>C567-FR!$C$2</f>
        <v>-1.0275347222222222E-3</v>
      </c>
      <c r="E567" s="3">
        <f t="shared" si="17"/>
        <v>0</v>
      </c>
      <c r="F567" s="4"/>
      <c r="G567" s="32" t="e">
        <f>Tableau2[[#This Row],[PP ajustés]]-Tableau2[[#This Row],[PP]]</f>
        <v>#DIV/0!</v>
      </c>
      <c r="H567" s="18" t="e">
        <f>(SUMPRODUCT((Tableau2[Chrono]&gt;=(C567-FR!$T$7))*(Tableau2[Chrono]&lt;=(C567+FR!$T$7))*(Tableau2[PP]))/SUMPRODUCT(--(Tableau2[Chrono]&gt;=(C567-FR!$T$7))*(Tableau2[Chrono]&lt;=(C567+FR!$T$7))))*((SUMPRODUCT((Tableau2[Chrono]&gt;=(C567-FR!$T$7))*(Tableau2[Chrono]&lt;=(C567+FR!$T$7))*(Tableau2[Chrono]))/SUMPRODUCT(--(Tableau2[Chrono]&gt;=(C567-FR!$T$7))*(Tableau2[Chrono]&lt;=(C567+FR!$T$7))))/C567)</f>
        <v>#DIV/0!</v>
      </c>
      <c r="I567" s="4"/>
      <c r="J567" s="4"/>
      <c r="K567" s="4"/>
      <c r="L567" s="4"/>
      <c r="M567" s="4"/>
      <c r="N567" s="5"/>
      <c r="O567" s="5"/>
      <c r="P567" s="4"/>
      <c r="Q567" s="50"/>
    </row>
    <row r="568" spans="1:17" x14ac:dyDescent="0.25">
      <c r="A568" s="13">
        <f t="shared" si="18"/>
        <v>567</v>
      </c>
      <c r="C568" s="30"/>
      <c r="D568" s="3">
        <f>C568-FR!$C$2</f>
        <v>-1.0275347222222222E-3</v>
      </c>
      <c r="E568" s="3">
        <f t="shared" si="17"/>
        <v>0</v>
      </c>
      <c r="F568" s="4"/>
      <c r="G568" s="32" t="e">
        <f>Tableau2[[#This Row],[PP ajustés]]-Tableau2[[#This Row],[PP]]</f>
        <v>#DIV/0!</v>
      </c>
      <c r="H568" s="18" t="e">
        <f>(SUMPRODUCT((Tableau2[Chrono]&gt;=(C568-FR!$T$7))*(Tableau2[Chrono]&lt;=(C568+FR!$T$7))*(Tableau2[PP]))/SUMPRODUCT(--(Tableau2[Chrono]&gt;=(C568-FR!$T$7))*(Tableau2[Chrono]&lt;=(C568+FR!$T$7))))*((SUMPRODUCT((Tableau2[Chrono]&gt;=(C568-FR!$T$7))*(Tableau2[Chrono]&lt;=(C568+FR!$T$7))*(Tableau2[Chrono]))/SUMPRODUCT(--(Tableau2[Chrono]&gt;=(C568-FR!$T$7))*(Tableau2[Chrono]&lt;=(C568+FR!$T$7))))/C568)</f>
        <v>#DIV/0!</v>
      </c>
      <c r="I568" s="4"/>
      <c r="J568" s="4"/>
      <c r="K568" s="4"/>
      <c r="L568" s="4"/>
      <c r="M568" s="4"/>
      <c r="N568" s="5"/>
      <c r="O568" s="5"/>
      <c r="P568" s="4"/>
      <c r="Q568" s="50"/>
    </row>
    <row r="569" spans="1:17" x14ac:dyDescent="0.25">
      <c r="A569" s="13">
        <f t="shared" si="18"/>
        <v>568</v>
      </c>
      <c r="C569" s="30"/>
      <c r="D569" s="3">
        <f>C569-FR!$C$2</f>
        <v>-1.0275347222222222E-3</v>
      </c>
      <c r="E569" s="3">
        <f t="shared" si="17"/>
        <v>0</v>
      </c>
      <c r="F569" s="4"/>
      <c r="G569" s="32" t="e">
        <f>Tableau2[[#This Row],[PP ajustés]]-Tableau2[[#This Row],[PP]]</f>
        <v>#DIV/0!</v>
      </c>
      <c r="H569" s="18" t="e">
        <f>(SUMPRODUCT((Tableau2[Chrono]&gt;=(C569-FR!$T$7))*(Tableau2[Chrono]&lt;=(C569+FR!$T$7))*(Tableau2[PP]))/SUMPRODUCT(--(Tableau2[Chrono]&gt;=(C569-FR!$T$7))*(Tableau2[Chrono]&lt;=(C569+FR!$T$7))))*((SUMPRODUCT((Tableau2[Chrono]&gt;=(C569-FR!$T$7))*(Tableau2[Chrono]&lt;=(C569+FR!$T$7))*(Tableau2[Chrono]))/SUMPRODUCT(--(Tableau2[Chrono]&gt;=(C569-FR!$T$7))*(Tableau2[Chrono]&lt;=(C569+FR!$T$7))))/C569)</f>
        <v>#DIV/0!</v>
      </c>
      <c r="I569" s="4"/>
      <c r="J569" s="4"/>
      <c r="K569" s="4"/>
      <c r="L569" s="4"/>
      <c r="M569" s="4"/>
      <c r="N569" s="5"/>
      <c r="O569" s="5"/>
      <c r="P569" s="4"/>
      <c r="Q569" s="50"/>
    </row>
    <row r="570" spans="1:17" x14ac:dyDescent="0.25">
      <c r="A570" s="13">
        <f t="shared" si="18"/>
        <v>569</v>
      </c>
      <c r="C570" s="30"/>
      <c r="D570" s="3">
        <f>C570-FR!$C$2</f>
        <v>-1.0275347222222222E-3</v>
      </c>
      <c r="E570" s="3">
        <f t="shared" si="17"/>
        <v>0</v>
      </c>
      <c r="F570" s="4"/>
      <c r="G570" s="32" t="e">
        <f>Tableau2[[#This Row],[PP ajustés]]-Tableau2[[#This Row],[PP]]</f>
        <v>#DIV/0!</v>
      </c>
      <c r="H570" s="18" t="e">
        <f>(SUMPRODUCT((Tableau2[Chrono]&gt;=(C570-FR!$T$7))*(Tableau2[Chrono]&lt;=(C570+FR!$T$7))*(Tableau2[PP]))/SUMPRODUCT(--(Tableau2[Chrono]&gt;=(C570-FR!$T$7))*(Tableau2[Chrono]&lt;=(C570+FR!$T$7))))*((SUMPRODUCT((Tableau2[Chrono]&gt;=(C570-FR!$T$7))*(Tableau2[Chrono]&lt;=(C570+FR!$T$7))*(Tableau2[Chrono]))/SUMPRODUCT(--(Tableau2[Chrono]&gt;=(C570-FR!$T$7))*(Tableau2[Chrono]&lt;=(C570+FR!$T$7))))/C570)</f>
        <v>#DIV/0!</v>
      </c>
      <c r="I570" s="4"/>
      <c r="J570" s="4"/>
      <c r="K570" s="4"/>
      <c r="L570" s="4"/>
      <c r="M570" s="4"/>
      <c r="N570" s="5"/>
      <c r="O570" s="5"/>
      <c r="P570" s="4"/>
      <c r="Q570" s="50"/>
    </row>
    <row r="571" spans="1:17" x14ac:dyDescent="0.25">
      <c r="A571" s="13">
        <f t="shared" si="18"/>
        <v>570</v>
      </c>
      <c r="C571" s="30"/>
      <c r="D571" s="3">
        <f>C571-FR!$C$2</f>
        <v>-1.0275347222222222E-3</v>
      </c>
      <c r="E571" s="3">
        <f t="shared" si="17"/>
        <v>0</v>
      </c>
      <c r="F571" s="4"/>
      <c r="G571" s="32" t="e">
        <f>Tableau2[[#This Row],[PP ajustés]]-Tableau2[[#This Row],[PP]]</f>
        <v>#DIV/0!</v>
      </c>
      <c r="H571" s="18" t="e">
        <f>(SUMPRODUCT((Tableau2[Chrono]&gt;=(C571-FR!$T$7))*(Tableau2[Chrono]&lt;=(C571+FR!$T$7))*(Tableau2[PP]))/SUMPRODUCT(--(Tableau2[Chrono]&gt;=(C571-FR!$T$7))*(Tableau2[Chrono]&lt;=(C571+FR!$T$7))))*((SUMPRODUCT((Tableau2[Chrono]&gt;=(C571-FR!$T$7))*(Tableau2[Chrono]&lt;=(C571+FR!$T$7))*(Tableau2[Chrono]))/SUMPRODUCT(--(Tableau2[Chrono]&gt;=(C571-FR!$T$7))*(Tableau2[Chrono]&lt;=(C571+FR!$T$7))))/C571)</f>
        <v>#DIV/0!</v>
      </c>
      <c r="I571" s="4"/>
      <c r="J571" s="4"/>
      <c r="K571" s="4"/>
      <c r="L571" s="4"/>
      <c r="M571" s="4"/>
      <c r="N571" s="5"/>
      <c r="O571" s="5"/>
      <c r="P571" s="4"/>
      <c r="Q571" s="50"/>
    </row>
    <row r="572" spans="1:17" x14ac:dyDescent="0.25">
      <c r="A572" s="13">
        <f t="shared" si="18"/>
        <v>571</v>
      </c>
      <c r="C572" s="30"/>
      <c r="D572" s="3">
        <f>C572-FR!$C$2</f>
        <v>-1.0275347222222222E-3</v>
      </c>
      <c r="E572" s="3">
        <f t="shared" si="17"/>
        <v>0</v>
      </c>
      <c r="F572" s="4"/>
      <c r="G572" s="32" t="e">
        <f>Tableau2[[#This Row],[PP ajustés]]-Tableau2[[#This Row],[PP]]</f>
        <v>#DIV/0!</v>
      </c>
      <c r="H572" s="18" t="e">
        <f>(SUMPRODUCT((Tableau2[Chrono]&gt;=(C572-FR!$T$7))*(Tableau2[Chrono]&lt;=(C572+FR!$T$7))*(Tableau2[PP]))/SUMPRODUCT(--(Tableau2[Chrono]&gt;=(C572-FR!$T$7))*(Tableau2[Chrono]&lt;=(C572+FR!$T$7))))*((SUMPRODUCT((Tableau2[Chrono]&gt;=(C572-FR!$T$7))*(Tableau2[Chrono]&lt;=(C572+FR!$T$7))*(Tableau2[Chrono]))/SUMPRODUCT(--(Tableau2[Chrono]&gt;=(C572-FR!$T$7))*(Tableau2[Chrono]&lt;=(C572+FR!$T$7))))/C572)</f>
        <v>#DIV/0!</v>
      </c>
      <c r="I572" s="4"/>
      <c r="J572" s="4"/>
      <c r="K572" s="4"/>
      <c r="L572" s="4"/>
      <c r="M572" s="4"/>
      <c r="N572" s="5"/>
      <c r="O572" s="5"/>
      <c r="P572" s="4"/>
      <c r="Q572" s="50"/>
    </row>
    <row r="573" spans="1:17" x14ac:dyDescent="0.25">
      <c r="A573" s="13">
        <f t="shared" si="18"/>
        <v>572</v>
      </c>
      <c r="C573" s="30"/>
      <c r="D573" s="3">
        <f>C573-FR!$C$2</f>
        <v>-1.0275347222222222E-3</v>
      </c>
      <c r="E573" s="3">
        <f t="shared" si="17"/>
        <v>0</v>
      </c>
      <c r="F573" s="4"/>
      <c r="G573" s="32" t="e">
        <f>Tableau2[[#This Row],[PP ajustés]]-Tableau2[[#This Row],[PP]]</f>
        <v>#DIV/0!</v>
      </c>
      <c r="H573" s="18" t="e">
        <f>(SUMPRODUCT((Tableau2[Chrono]&gt;=(C573-FR!$T$7))*(Tableau2[Chrono]&lt;=(C573+FR!$T$7))*(Tableau2[PP]))/SUMPRODUCT(--(Tableau2[Chrono]&gt;=(C573-FR!$T$7))*(Tableau2[Chrono]&lt;=(C573+FR!$T$7))))*((SUMPRODUCT((Tableau2[Chrono]&gt;=(C573-FR!$T$7))*(Tableau2[Chrono]&lt;=(C573+FR!$T$7))*(Tableau2[Chrono]))/SUMPRODUCT(--(Tableau2[Chrono]&gt;=(C573-FR!$T$7))*(Tableau2[Chrono]&lt;=(C573+FR!$T$7))))/C573)</f>
        <v>#DIV/0!</v>
      </c>
      <c r="I573" s="4"/>
      <c r="J573" s="4"/>
      <c r="K573" s="4"/>
      <c r="L573" s="4"/>
      <c r="M573" s="4"/>
      <c r="N573" s="5"/>
      <c r="O573" s="5"/>
      <c r="P573" s="4"/>
      <c r="Q573" s="50"/>
    </row>
    <row r="574" spans="1:17" x14ac:dyDescent="0.25">
      <c r="A574" s="13">
        <f t="shared" si="18"/>
        <v>573</v>
      </c>
      <c r="C574" s="30"/>
      <c r="D574" s="3">
        <f>C574-FR!$C$2</f>
        <v>-1.0275347222222222E-3</v>
      </c>
      <c r="E574" s="3">
        <f t="shared" si="17"/>
        <v>0</v>
      </c>
      <c r="F574" s="4"/>
      <c r="G574" s="32" t="e">
        <f>Tableau2[[#This Row],[PP ajustés]]-Tableau2[[#This Row],[PP]]</f>
        <v>#DIV/0!</v>
      </c>
      <c r="H574" s="18" t="e">
        <f>(SUMPRODUCT((Tableau2[Chrono]&gt;=(C574-FR!$T$7))*(Tableau2[Chrono]&lt;=(C574+FR!$T$7))*(Tableau2[PP]))/SUMPRODUCT(--(Tableau2[Chrono]&gt;=(C574-FR!$T$7))*(Tableau2[Chrono]&lt;=(C574+FR!$T$7))))*((SUMPRODUCT((Tableau2[Chrono]&gt;=(C574-FR!$T$7))*(Tableau2[Chrono]&lt;=(C574+FR!$T$7))*(Tableau2[Chrono]))/SUMPRODUCT(--(Tableau2[Chrono]&gt;=(C574-FR!$T$7))*(Tableau2[Chrono]&lt;=(C574+FR!$T$7))))/C574)</f>
        <v>#DIV/0!</v>
      </c>
      <c r="I574" s="4"/>
      <c r="J574" s="4"/>
      <c r="K574" s="4"/>
      <c r="L574" s="4"/>
      <c r="M574" s="4"/>
      <c r="N574" s="5"/>
      <c r="O574" s="5"/>
      <c r="P574" s="4"/>
      <c r="Q574" s="50"/>
    </row>
    <row r="575" spans="1:17" x14ac:dyDescent="0.25">
      <c r="A575" s="13">
        <f t="shared" si="18"/>
        <v>574</v>
      </c>
      <c r="C575" s="30"/>
      <c r="D575" s="3">
        <f>C575-FR!$C$2</f>
        <v>-1.0275347222222222E-3</v>
      </c>
      <c r="E575" s="3">
        <f t="shared" si="17"/>
        <v>0</v>
      </c>
      <c r="F575" s="4"/>
      <c r="G575" s="32" t="e">
        <f>Tableau2[[#This Row],[PP ajustés]]-Tableau2[[#This Row],[PP]]</f>
        <v>#DIV/0!</v>
      </c>
      <c r="H575" s="18" t="e">
        <f>(SUMPRODUCT((Tableau2[Chrono]&gt;=(C575-FR!$T$7))*(Tableau2[Chrono]&lt;=(C575+FR!$T$7))*(Tableau2[PP]))/SUMPRODUCT(--(Tableau2[Chrono]&gt;=(C575-FR!$T$7))*(Tableau2[Chrono]&lt;=(C575+FR!$T$7))))*((SUMPRODUCT((Tableau2[Chrono]&gt;=(C575-FR!$T$7))*(Tableau2[Chrono]&lt;=(C575+FR!$T$7))*(Tableau2[Chrono]))/SUMPRODUCT(--(Tableau2[Chrono]&gt;=(C575-FR!$T$7))*(Tableau2[Chrono]&lt;=(C575+FR!$T$7))))/C575)</f>
        <v>#DIV/0!</v>
      </c>
      <c r="I575" s="4"/>
      <c r="J575" s="4"/>
      <c r="K575" s="4"/>
      <c r="L575" s="4"/>
      <c r="M575" s="4"/>
      <c r="N575" s="5"/>
      <c r="O575" s="5"/>
      <c r="P575" s="4"/>
      <c r="Q575" s="50"/>
    </row>
    <row r="576" spans="1:17" x14ac:dyDescent="0.25">
      <c r="A576" s="13">
        <f t="shared" si="18"/>
        <v>575</v>
      </c>
      <c r="C576" s="30"/>
      <c r="D576" s="3">
        <f>C576-FR!$C$2</f>
        <v>-1.0275347222222222E-3</v>
      </c>
      <c r="E576" s="3">
        <f t="shared" si="17"/>
        <v>0</v>
      </c>
      <c r="F576" s="4"/>
      <c r="G576" s="32" t="e">
        <f>Tableau2[[#This Row],[PP ajustés]]-Tableau2[[#This Row],[PP]]</f>
        <v>#DIV/0!</v>
      </c>
      <c r="H576" s="18" t="e">
        <f>(SUMPRODUCT((Tableau2[Chrono]&gt;=(C576-FR!$T$7))*(Tableau2[Chrono]&lt;=(C576+FR!$T$7))*(Tableau2[PP]))/SUMPRODUCT(--(Tableau2[Chrono]&gt;=(C576-FR!$T$7))*(Tableau2[Chrono]&lt;=(C576+FR!$T$7))))*((SUMPRODUCT((Tableau2[Chrono]&gt;=(C576-FR!$T$7))*(Tableau2[Chrono]&lt;=(C576+FR!$T$7))*(Tableau2[Chrono]))/SUMPRODUCT(--(Tableau2[Chrono]&gt;=(C576-FR!$T$7))*(Tableau2[Chrono]&lt;=(C576+FR!$T$7))))/C576)</f>
        <v>#DIV/0!</v>
      </c>
      <c r="I576" s="4"/>
      <c r="J576" s="4"/>
      <c r="K576" s="4"/>
      <c r="L576" s="4"/>
      <c r="M576" s="4"/>
      <c r="N576" s="5"/>
      <c r="O576" s="5"/>
      <c r="P576" s="4"/>
      <c r="Q576" s="50"/>
    </row>
    <row r="577" spans="1:17" x14ac:dyDescent="0.25">
      <c r="A577" s="13">
        <f t="shared" si="18"/>
        <v>576</v>
      </c>
      <c r="C577" s="30"/>
      <c r="D577" s="3">
        <f>C577-FR!$C$2</f>
        <v>-1.0275347222222222E-3</v>
      </c>
      <c r="E577" s="3">
        <f t="shared" si="17"/>
        <v>0</v>
      </c>
      <c r="F577" s="4"/>
      <c r="G577" s="32" t="e">
        <f>Tableau2[[#This Row],[PP ajustés]]-Tableau2[[#This Row],[PP]]</f>
        <v>#DIV/0!</v>
      </c>
      <c r="H577" s="18" t="e">
        <f>(SUMPRODUCT((Tableau2[Chrono]&gt;=(C577-FR!$T$7))*(Tableau2[Chrono]&lt;=(C577+FR!$T$7))*(Tableau2[PP]))/SUMPRODUCT(--(Tableau2[Chrono]&gt;=(C577-FR!$T$7))*(Tableau2[Chrono]&lt;=(C577+FR!$T$7))))*((SUMPRODUCT((Tableau2[Chrono]&gt;=(C577-FR!$T$7))*(Tableau2[Chrono]&lt;=(C577+FR!$T$7))*(Tableau2[Chrono]))/SUMPRODUCT(--(Tableau2[Chrono]&gt;=(C577-FR!$T$7))*(Tableau2[Chrono]&lt;=(C577+FR!$T$7))))/C577)</f>
        <v>#DIV/0!</v>
      </c>
      <c r="I577" s="4"/>
      <c r="J577" s="4"/>
      <c r="K577" s="4"/>
      <c r="L577" s="4"/>
      <c r="M577" s="4"/>
      <c r="N577" s="5"/>
      <c r="O577" s="5"/>
      <c r="P577" s="4"/>
      <c r="Q577" s="50"/>
    </row>
    <row r="578" spans="1:17" x14ac:dyDescent="0.25">
      <c r="A578" s="13">
        <f t="shared" si="18"/>
        <v>577</v>
      </c>
      <c r="C578" s="30"/>
      <c r="D578" s="3">
        <f>C578-FR!$C$2</f>
        <v>-1.0275347222222222E-3</v>
      </c>
      <c r="E578" s="3">
        <f t="shared" ref="E578:E641" si="19">C578-$C577</f>
        <v>0</v>
      </c>
      <c r="F578" s="4"/>
      <c r="G578" s="32" t="e">
        <f>Tableau2[[#This Row],[PP ajustés]]-Tableau2[[#This Row],[PP]]</f>
        <v>#DIV/0!</v>
      </c>
      <c r="H578" s="18" t="e">
        <f>(SUMPRODUCT((Tableau2[Chrono]&gt;=(C578-FR!$T$7))*(Tableau2[Chrono]&lt;=(C578+FR!$T$7))*(Tableau2[PP]))/SUMPRODUCT(--(Tableau2[Chrono]&gt;=(C578-FR!$T$7))*(Tableau2[Chrono]&lt;=(C578+FR!$T$7))))*((SUMPRODUCT((Tableau2[Chrono]&gt;=(C578-FR!$T$7))*(Tableau2[Chrono]&lt;=(C578+FR!$T$7))*(Tableau2[Chrono]))/SUMPRODUCT(--(Tableau2[Chrono]&gt;=(C578-FR!$T$7))*(Tableau2[Chrono]&lt;=(C578+FR!$T$7))))/C578)</f>
        <v>#DIV/0!</v>
      </c>
      <c r="I578" s="4"/>
      <c r="J578" s="4"/>
      <c r="K578" s="4"/>
      <c r="L578" s="4"/>
      <c r="M578" s="4"/>
      <c r="N578" s="5"/>
      <c r="O578" s="5"/>
      <c r="P578" s="4"/>
      <c r="Q578" s="50"/>
    </row>
    <row r="579" spans="1:17" x14ac:dyDescent="0.25">
      <c r="A579" s="13">
        <f t="shared" si="18"/>
        <v>578</v>
      </c>
      <c r="C579" s="30"/>
      <c r="D579" s="3">
        <f>C579-FR!$C$2</f>
        <v>-1.0275347222222222E-3</v>
      </c>
      <c r="E579" s="3">
        <f t="shared" si="19"/>
        <v>0</v>
      </c>
      <c r="F579" s="4"/>
      <c r="G579" s="32" t="e">
        <f>Tableau2[[#This Row],[PP ajustés]]-Tableau2[[#This Row],[PP]]</f>
        <v>#DIV/0!</v>
      </c>
      <c r="H579" s="18" t="e">
        <f>(SUMPRODUCT((Tableau2[Chrono]&gt;=(C579-FR!$T$7))*(Tableau2[Chrono]&lt;=(C579+FR!$T$7))*(Tableau2[PP]))/SUMPRODUCT(--(Tableau2[Chrono]&gt;=(C579-FR!$T$7))*(Tableau2[Chrono]&lt;=(C579+FR!$T$7))))*((SUMPRODUCT((Tableau2[Chrono]&gt;=(C579-FR!$T$7))*(Tableau2[Chrono]&lt;=(C579+FR!$T$7))*(Tableau2[Chrono]))/SUMPRODUCT(--(Tableau2[Chrono]&gt;=(C579-FR!$T$7))*(Tableau2[Chrono]&lt;=(C579+FR!$T$7))))/C579)</f>
        <v>#DIV/0!</v>
      </c>
      <c r="I579" s="4"/>
      <c r="J579" s="4"/>
      <c r="K579" s="4"/>
      <c r="L579" s="4"/>
      <c r="M579" s="4"/>
      <c r="N579" s="5"/>
      <c r="O579" s="5"/>
      <c r="P579" s="4"/>
      <c r="Q579" s="50"/>
    </row>
    <row r="580" spans="1:17" x14ac:dyDescent="0.25">
      <c r="A580" s="13">
        <f t="shared" ref="A580:A643" si="20">A579+1</f>
        <v>579</v>
      </c>
      <c r="C580" s="30"/>
      <c r="D580" s="3">
        <f>C580-FR!$C$2</f>
        <v>-1.0275347222222222E-3</v>
      </c>
      <c r="E580" s="3">
        <f t="shared" si="19"/>
        <v>0</v>
      </c>
      <c r="F580" s="4"/>
      <c r="G580" s="32" t="e">
        <f>Tableau2[[#This Row],[PP ajustés]]-Tableau2[[#This Row],[PP]]</f>
        <v>#DIV/0!</v>
      </c>
      <c r="H580" s="18" t="e">
        <f>(SUMPRODUCT((Tableau2[Chrono]&gt;=(C580-FR!$T$7))*(Tableau2[Chrono]&lt;=(C580+FR!$T$7))*(Tableau2[PP]))/SUMPRODUCT(--(Tableau2[Chrono]&gt;=(C580-FR!$T$7))*(Tableau2[Chrono]&lt;=(C580+FR!$T$7))))*((SUMPRODUCT((Tableau2[Chrono]&gt;=(C580-FR!$T$7))*(Tableau2[Chrono]&lt;=(C580+FR!$T$7))*(Tableau2[Chrono]))/SUMPRODUCT(--(Tableau2[Chrono]&gt;=(C580-FR!$T$7))*(Tableau2[Chrono]&lt;=(C580+FR!$T$7))))/C580)</f>
        <v>#DIV/0!</v>
      </c>
      <c r="I580" s="4"/>
      <c r="J580" s="4"/>
      <c r="K580" s="4"/>
      <c r="L580" s="4"/>
      <c r="M580" s="4"/>
      <c r="N580" s="5"/>
      <c r="O580" s="5"/>
      <c r="P580" s="4"/>
      <c r="Q580" s="50"/>
    </row>
    <row r="581" spans="1:17" x14ac:dyDescent="0.25">
      <c r="A581" s="13">
        <f t="shared" si="20"/>
        <v>580</v>
      </c>
      <c r="C581" s="30"/>
      <c r="D581" s="3">
        <f>C581-FR!$C$2</f>
        <v>-1.0275347222222222E-3</v>
      </c>
      <c r="E581" s="3">
        <f t="shared" si="19"/>
        <v>0</v>
      </c>
      <c r="F581" s="4"/>
      <c r="G581" s="32" t="e">
        <f>Tableau2[[#This Row],[PP ajustés]]-Tableau2[[#This Row],[PP]]</f>
        <v>#DIV/0!</v>
      </c>
      <c r="H581" s="18" t="e">
        <f>(SUMPRODUCT((Tableau2[Chrono]&gt;=(C581-FR!$T$7))*(Tableau2[Chrono]&lt;=(C581+FR!$T$7))*(Tableau2[PP]))/SUMPRODUCT(--(Tableau2[Chrono]&gt;=(C581-FR!$T$7))*(Tableau2[Chrono]&lt;=(C581+FR!$T$7))))*((SUMPRODUCT((Tableau2[Chrono]&gt;=(C581-FR!$T$7))*(Tableau2[Chrono]&lt;=(C581+FR!$T$7))*(Tableau2[Chrono]))/SUMPRODUCT(--(Tableau2[Chrono]&gt;=(C581-FR!$T$7))*(Tableau2[Chrono]&lt;=(C581+FR!$T$7))))/C581)</f>
        <v>#DIV/0!</v>
      </c>
      <c r="I581" s="4"/>
      <c r="J581" s="4"/>
      <c r="K581" s="4"/>
      <c r="L581" s="4"/>
      <c r="M581" s="4"/>
      <c r="N581" s="5"/>
      <c r="O581" s="5"/>
      <c r="P581" s="4"/>
      <c r="Q581" s="50"/>
    </row>
    <row r="582" spans="1:17" x14ac:dyDescent="0.25">
      <c r="A582" s="13">
        <f t="shared" si="20"/>
        <v>581</v>
      </c>
      <c r="C582" s="30"/>
      <c r="D582" s="3">
        <f>C582-FR!$C$2</f>
        <v>-1.0275347222222222E-3</v>
      </c>
      <c r="E582" s="3">
        <f t="shared" si="19"/>
        <v>0</v>
      </c>
      <c r="F582" s="4"/>
      <c r="G582" s="32" t="e">
        <f>Tableau2[[#This Row],[PP ajustés]]-Tableau2[[#This Row],[PP]]</f>
        <v>#DIV/0!</v>
      </c>
      <c r="H582" s="18" t="e">
        <f>(SUMPRODUCT((Tableau2[Chrono]&gt;=(C582-FR!$T$7))*(Tableau2[Chrono]&lt;=(C582+FR!$T$7))*(Tableau2[PP]))/SUMPRODUCT(--(Tableau2[Chrono]&gt;=(C582-FR!$T$7))*(Tableau2[Chrono]&lt;=(C582+FR!$T$7))))*((SUMPRODUCT((Tableau2[Chrono]&gt;=(C582-FR!$T$7))*(Tableau2[Chrono]&lt;=(C582+FR!$T$7))*(Tableau2[Chrono]))/SUMPRODUCT(--(Tableau2[Chrono]&gt;=(C582-FR!$T$7))*(Tableau2[Chrono]&lt;=(C582+FR!$T$7))))/C582)</f>
        <v>#DIV/0!</v>
      </c>
      <c r="I582" s="4"/>
      <c r="J582" s="4"/>
      <c r="K582" s="4"/>
      <c r="L582" s="4"/>
      <c r="M582" s="4"/>
      <c r="N582" s="5"/>
      <c r="O582" s="5"/>
      <c r="P582" s="4"/>
      <c r="Q582" s="50"/>
    </row>
    <row r="583" spans="1:17" x14ac:dyDescent="0.25">
      <c r="A583" s="13">
        <f t="shared" si="20"/>
        <v>582</v>
      </c>
      <c r="C583" s="30"/>
      <c r="D583" s="3">
        <f>C583-FR!$C$2</f>
        <v>-1.0275347222222222E-3</v>
      </c>
      <c r="E583" s="3">
        <f t="shared" si="19"/>
        <v>0</v>
      </c>
      <c r="F583" s="4"/>
      <c r="G583" s="32" t="e">
        <f>Tableau2[[#This Row],[PP ajustés]]-Tableau2[[#This Row],[PP]]</f>
        <v>#DIV/0!</v>
      </c>
      <c r="H583" s="18" t="e">
        <f>(SUMPRODUCT((Tableau2[Chrono]&gt;=(C583-FR!$T$7))*(Tableau2[Chrono]&lt;=(C583+FR!$T$7))*(Tableau2[PP]))/SUMPRODUCT(--(Tableau2[Chrono]&gt;=(C583-FR!$T$7))*(Tableau2[Chrono]&lt;=(C583+FR!$T$7))))*((SUMPRODUCT((Tableau2[Chrono]&gt;=(C583-FR!$T$7))*(Tableau2[Chrono]&lt;=(C583+FR!$T$7))*(Tableau2[Chrono]))/SUMPRODUCT(--(Tableau2[Chrono]&gt;=(C583-FR!$T$7))*(Tableau2[Chrono]&lt;=(C583+FR!$T$7))))/C583)</f>
        <v>#DIV/0!</v>
      </c>
      <c r="I583" s="4"/>
      <c r="J583" s="4"/>
      <c r="K583" s="4"/>
      <c r="L583" s="4"/>
      <c r="M583" s="4"/>
      <c r="N583" s="5"/>
      <c r="O583" s="5"/>
      <c r="P583" s="4"/>
      <c r="Q583" s="50"/>
    </row>
    <row r="584" spans="1:17" x14ac:dyDescent="0.25">
      <c r="A584" s="13">
        <f t="shared" si="20"/>
        <v>583</v>
      </c>
      <c r="C584" s="30"/>
      <c r="D584" s="3">
        <f>C584-FR!$C$2</f>
        <v>-1.0275347222222222E-3</v>
      </c>
      <c r="E584" s="3">
        <f t="shared" si="19"/>
        <v>0</v>
      </c>
      <c r="F584" s="4"/>
      <c r="G584" s="32" t="e">
        <f>Tableau2[[#This Row],[PP ajustés]]-Tableau2[[#This Row],[PP]]</f>
        <v>#DIV/0!</v>
      </c>
      <c r="H584" s="18" t="e">
        <f>(SUMPRODUCT((Tableau2[Chrono]&gt;=(C584-FR!$T$7))*(Tableau2[Chrono]&lt;=(C584+FR!$T$7))*(Tableau2[PP]))/SUMPRODUCT(--(Tableau2[Chrono]&gt;=(C584-FR!$T$7))*(Tableau2[Chrono]&lt;=(C584+FR!$T$7))))*((SUMPRODUCT((Tableau2[Chrono]&gt;=(C584-FR!$T$7))*(Tableau2[Chrono]&lt;=(C584+FR!$T$7))*(Tableau2[Chrono]))/SUMPRODUCT(--(Tableau2[Chrono]&gt;=(C584-FR!$T$7))*(Tableau2[Chrono]&lt;=(C584+FR!$T$7))))/C584)</f>
        <v>#DIV/0!</v>
      </c>
      <c r="I584" s="4"/>
      <c r="J584" s="4"/>
      <c r="K584" s="4"/>
      <c r="L584" s="4"/>
      <c r="M584" s="4"/>
      <c r="N584" s="5"/>
      <c r="O584" s="5"/>
      <c r="P584" s="4"/>
      <c r="Q584" s="50"/>
    </row>
    <row r="585" spans="1:17" x14ac:dyDescent="0.25">
      <c r="A585" s="13">
        <f t="shared" si="20"/>
        <v>584</v>
      </c>
      <c r="C585" s="30"/>
      <c r="D585" s="3">
        <f>C585-FR!$C$2</f>
        <v>-1.0275347222222222E-3</v>
      </c>
      <c r="E585" s="3">
        <f t="shared" si="19"/>
        <v>0</v>
      </c>
      <c r="F585" s="4"/>
      <c r="G585" s="32" t="e">
        <f>Tableau2[[#This Row],[PP ajustés]]-Tableau2[[#This Row],[PP]]</f>
        <v>#DIV/0!</v>
      </c>
      <c r="H585" s="18" t="e">
        <f>(SUMPRODUCT((Tableau2[Chrono]&gt;=(C585-FR!$T$7))*(Tableau2[Chrono]&lt;=(C585+FR!$T$7))*(Tableau2[PP]))/SUMPRODUCT(--(Tableau2[Chrono]&gt;=(C585-FR!$T$7))*(Tableau2[Chrono]&lt;=(C585+FR!$T$7))))*((SUMPRODUCT((Tableau2[Chrono]&gt;=(C585-FR!$T$7))*(Tableau2[Chrono]&lt;=(C585+FR!$T$7))*(Tableau2[Chrono]))/SUMPRODUCT(--(Tableau2[Chrono]&gt;=(C585-FR!$T$7))*(Tableau2[Chrono]&lt;=(C585+FR!$T$7))))/C585)</f>
        <v>#DIV/0!</v>
      </c>
      <c r="I585" s="4"/>
      <c r="J585" s="4"/>
      <c r="K585" s="4"/>
      <c r="L585" s="4"/>
      <c r="M585" s="4"/>
      <c r="N585" s="5"/>
      <c r="O585" s="5"/>
      <c r="P585" s="4"/>
      <c r="Q585" s="50"/>
    </row>
    <row r="586" spans="1:17" x14ac:dyDescent="0.25">
      <c r="A586" s="13">
        <f t="shared" si="20"/>
        <v>585</v>
      </c>
      <c r="C586" s="30"/>
      <c r="D586" s="3">
        <f>C586-FR!$C$2</f>
        <v>-1.0275347222222222E-3</v>
      </c>
      <c r="E586" s="3">
        <f t="shared" si="19"/>
        <v>0</v>
      </c>
      <c r="F586" s="4"/>
      <c r="G586" s="32" t="e">
        <f>Tableau2[[#This Row],[PP ajustés]]-Tableau2[[#This Row],[PP]]</f>
        <v>#DIV/0!</v>
      </c>
      <c r="H586" s="18" t="e">
        <f>(SUMPRODUCT((Tableau2[Chrono]&gt;=(C586-FR!$T$7))*(Tableau2[Chrono]&lt;=(C586+FR!$T$7))*(Tableau2[PP]))/SUMPRODUCT(--(Tableau2[Chrono]&gt;=(C586-FR!$T$7))*(Tableau2[Chrono]&lt;=(C586+FR!$T$7))))*((SUMPRODUCT((Tableau2[Chrono]&gt;=(C586-FR!$T$7))*(Tableau2[Chrono]&lt;=(C586+FR!$T$7))*(Tableau2[Chrono]))/SUMPRODUCT(--(Tableau2[Chrono]&gt;=(C586-FR!$T$7))*(Tableau2[Chrono]&lt;=(C586+FR!$T$7))))/C586)</f>
        <v>#DIV/0!</v>
      </c>
      <c r="I586" s="4"/>
      <c r="J586" s="4"/>
      <c r="K586" s="4"/>
      <c r="L586" s="4"/>
      <c r="M586" s="4"/>
      <c r="N586" s="5"/>
      <c r="O586" s="5"/>
      <c r="P586" s="4"/>
      <c r="Q586" s="50"/>
    </row>
    <row r="587" spans="1:17" x14ac:dyDescent="0.25">
      <c r="A587" s="13">
        <f t="shared" si="20"/>
        <v>586</v>
      </c>
      <c r="C587" s="30"/>
      <c r="D587" s="3">
        <f>C587-FR!$C$2</f>
        <v>-1.0275347222222222E-3</v>
      </c>
      <c r="E587" s="3">
        <f t="shared" si="19"/>
        <v>0</v>
      </c>
      <c r="F587" s="4"/>
      <c r="G587" s="32" t="e">
        <f>Tableau2[[#This Row],[PP ajustés]]-Tableau2[[#This Row],[PP]]</f>
        <v>#DIV/0!</v>
      </c>
      <c r="H587" s="18" t="e">
        <f>(SUMPRODUCT((Tableau2[Chrono]&gt;=(C587-FR!$T$7))*(Tableau2[Chrono]&lt;=(C587+FR!$T$7))*(Tableau2[PP]))/SUMPRODUCT(--(Tableau2[Chrono]&gt;=(C587-FR!$T$7))*(Tableau2[Chrono]&lt;=(C587+FR!$T$7))))*((SUMPRODUCT((Tableau2[Chrono]&gt;=(C587-FR!$T$7))*(Tableau2[Chrono]&lt;=(C587+FR!$T$7))*(Tableau2[Chrono]))/SUMPRODUCT(--(Tableau2[Chrono]&gt;=(C587-FR!$T$7))*(Tableau2[Chrono]&lt;=(C587+FR!$T$7))))/C587)</f>
        <v>#DIV/0!</v>
      </c>
      <c r="I587" s="4"/>
      <c r="J587" s="4"/>
      <c r="K587" s="4"/>
      <c r="L587" s="4"/>
      <c r="M587" s="4"/>
      <c r="N587" s="5"/>
      <c r="O587" s="5"/>
      <c r="P587" s="4"/>
      <c r="Q587" s="50"/>
    </row>
    <row r="588" spans="1:17" x14ac:dyDescent="0.25">
      <c r="A588" s="13">
        <f t="shared" si="20"/>
        <v>587</v>
      </c>
      <c r="C588" s="30"/>
      <c r="D588" s="3">
        <f>C588-FR!$C$2</f>
        <v>-1.0275347222222222E-3</v>
      </c>
      <c r="E588" s="3">
        <f t="shared" si="19"/>
        <v>0</v>
      </c>
      <c r="F588" s="4"/>
      <c r="G588" s="32" t="e">
        <f>Tableau2[[#This Row],[PP ajustés]]-Tableau2[[#This Row],[PP]]</f>
        <v>#DIV/0!</v>
      </c>
      <c r="H588" s="18" t="e">
        <f>(SUMPRODUCT((Tableau2[Chrono]&gt;=(C588-FR!$T$7))*(Tableau2[Chrono]&lt;=(C588+FR!$T$7))*(Tableau2[PP]))/SUMPRODUCT(--(Tableau2[Chrono]&gt;=(C588-FR!$T$7))*(Tableau2[Chrono]&lt;=(C588+FR!$T$7))))*((SUMPRODUCT((Tableau2[Chrono]&gt;=(C588-FR!$T$7))*(Tableau2[Chrono]&lt;=(C588+FR!$T$7))*(Tableau2[Chrono]))/SUMPRODUCT(--(Tableau2[Chrono]&gt;=(C588-FR!$T$7))*(Tableau2[Chrono]&lt;=(C588+FR!$T$7))))/C588)</f>
        <v>#DIV/0!</v>
      </c>
      <c r="I588" s="4"/>
      <c r="J588" s="4"/>
      <c r="K588" s="4"/>
      <c r="L588" s="4"/>
      <c r="M588" s="4"/>
      <c r="N588" s="5"/>
      <c r="O588" s="5"/>
      <c r="P588" s="4"/>
      <c r="Q588" s="50"/>
    </row>
    <row r="589" spans="1:17" x14ac:dyDescent="0.25">
      <c r="A589" s="13">
        <f t="shared" si="20"/>
        <v>588</v>
      </c>
      <c r="C589" s="30"/>
      <c r="D589" s="3">
        <f>C589-FR!$C$2</f>
        <v>-1.0275347222222222E-3</v>
      </c>
      <c r="E589" s="3">
        <f t="shared" si="19"/>
        <v>0</v>
      </c>
      <c r="F589" s="4"/>
      <c r="G589" s="32" t="e">
        <f>Tableau2[[#This Row],[PP ajustés]]-Tableau2[[#This Row],[PP]]</f>
        <v>#DIV/0!</v>
      </c>
      <c r="H589" s="18" t="e">
        <f>(SUMPRODUCT((Tableau2[Chrono]&gt;=(C589-FR!$T$7))*(Tableau2[Chrono]&lt;=(C589+FR!$T$7))*(Tableau2[PP]))/SUMPRODUCT(--(Tableau2[Chrono]&gt;=(C589-FR!$T$7))*(Tableau2[Chrono]&lt;=(C589+FR!$T$7))))*((SUMPRODUCT((Tableau2[Chrono]&gt;=(C589-FR!$T$7))*(Tableau2[Chrono]&lt;=(C589+FR!$T$7))*(Tableau2[Chrono]))/SUMPRODUCT(--(Tableau2[Chrono]&gt;=(C589-FR!$T$7))*(Tableau2[Chrono]&lt;=(C589+FR!$T$7))))/C589)</f>
        <v>#DIV/0!</v>
      </c>
      <c r="I589" s="4"/>
      <c r="J589" s="4"/>
      <c r="K589" s="4"/>
      <c r="L589" s="4"/>
      <c r="M589" s="4"/>
      <c r="N589" s="5"/>
      <c r="O589" s="5"/>
      <c r="P589" s="4"/>
      <c r="Q589" s="50"/>
    </row>
    <row r="590" spans="1:17" x14ac:dyDescent="0.25">
      <c r="A590" s="13">
        <f t="shared" si="20"/>
        <v>589</v>
      </c>
      <c r="C590" s="30"/>
      <c r="D590" s="3">
        <f>C590-FR!$C$2</f>
        <v>-1.0275347222222222E-3</v>
      </c>
      <c r="E590" s="3">
        <f t="shared" si="19"/>
        <v>0</v>
      </c>
      <c r="F590" s="4"/>
      <c r="G590" s="32" t="e">
        <f>Tableau2[[#This Row],[PP ajustés]]-Tableau2[[#This Row],[PP]]</f>
        <v>#DIV/0!</v>
      </c>
      <c r="H590" s="18" t="e">
        <f>(SUMPRODUCT((Tableau2[Chrono]&gt;=(C590-FR!$T$7))*(Tableau2[Chrono]&lt;=(C590+FR!$T$7))*(Tableau2[PP]))/SUMPRODUCT(--(Tableau2[Chrono]&gt;=(C590-FR!$T$7))*(Tableau2[Chrono]&lt;=(C590+FR!$T$7))))*((SUMPRODUCT((Tableau2[Chrono]&gt;=(C590-FR!$T$7))*(Tableau2[Chrono]&lt;=(C590+FR!$T$7))*(Tableau2[Chrono]))/SUMPRODUCT(--(Tableau2[Chrono]&gt;=(C590-FR!$T$7))*(Tableau2[Chrono]&lt;=(C590+FR!$T$7))))/C590)</f>
        <v>#DIV/0!</v>
      </c>
      <c r="I590" s="4"/>
      <c r="J590" s="4"/>
      <c r="K590" s="4"/>
      <c r="L590" s="4"/>
      <c r="M590" s="4"/>
      <c r="N590" s="5"/>
      <c r="O590" s="5"/>
      <c r="P590" s="4"/>
      <c r="Q590" s="50"/>
    </row>
    <row r="591" spans="1:17" x14ac:dyDescent="0.25">
      <c r="A591" s="13">
        <f t="shared" si="20"/>
        <v>590</v>
      </c>
      <c r="C591" s="30"/>
      <c r="D591" s="3">
        <f>C591-FR!$C$2</f>
        <v>-1.0275347222222222E-3</v>
      </c>
      <c r="E591" s="3">
        <f t="shared" si="19"/>
        <v>0</v>
      </c>
      <c r="F591" s="4"/>
      <c r="G591" s="32" t="e">
        <f>Tableau2[[#This Row],[PP ajustés]]-Tableau2[[#This Row],[PP]]</f>
        <v>#DIV/0!</v>
      </c>
      <c r="H591" s="18" t="e">
        <f>(SUMPRODUCT((Tableau2[Chrono]&gt;=(C591-FR!$T$7))*(Tableau2[Chrono]&lt;=(C591+FR!$T$7))*(Tableau2[PP]))/SUMPRODUCT(--(Tableau2[Chrono]&gt;=(C591-FR!$T$7))*(Tableau2[Chrono]&lt;=(C591+FR!$T$7))))*((SUMPRODUCT((Tableau2[Chrono]&gt;=(C591-FR!$T$7))*(Tableau2[Chrono]&lt;=(C591+FR!$T$7))*(Tableau2[Chrono]))/SUMPRODUCT(--(Tableau2[Chrono]&gt;=(C591-FR!$T$7))*(Tableau2[Chrono]&lt;=(C591+FR!$T$7))))/C591)</f>
        <v>#DIV/0!</v>
      </c>
      <c r="I591" s="4"/>
      <c r="J591" s="4"/>
      <c r="K591" s="4"/>
      <c r="L591" s="4"/>
      <c r="M591" s="4"/>
      <c r="N591" s="5"/>
      <c r="O591" s="5"/>
      <c r="P591" s="4"/>
      <c r="Q591" s="50"/>
    </row>
    <row r="592" spans="1:17" x14ac:dyDescent="0.25">
      <c r="A592" s="13">
        <f t="shared" si="20"/>
        <v>591</v>
      </c>
      <c r="C592" s="30"/>
      <c r="D592" s="3">
        <f>C592-FR!$C$2</f>
        <v>-1.0275347222222222E-3</v>
      </c>
      <c r="E592" s="3">
        <f t="shared" si="19"/>
        <v>0</v>
      </c>
      <c r="F592" s="4"/>
      <c r="G592" s="32" t="e">
        <f>Tableau2[[#This Row],[PP ajustés]]-Tableau2[[#This Row],[PP]]</f>
        <v>#DIV/0!</v>
      </c>
      <c r="H592" s="18" t="e">
        <f>(SUMPRODUCT((Tableau2[Chrono]&gt;=(C592-FR!$T$7))*(Tableau2[Chrono]&lt;=(C592+FR!$T$7))*(Tableau2[PP]))/SUMPRODUCT(--(Tableau2[Chrono]&gt;=(C592-FR!$T$7))*(Tableau2[Chrono]&lt;=(C592+FR!$T$7))))*((SUMPRODUCT((Tableau2[Chrono]&gt;=(C592-FR!$T$7))*(Tableau2[Chrono]&lt;=(C592+FR!$T$7))*(Tableau2[Chrono]))/SUMPRODUCT(--(Tableau2[Chrono]&gt;=(C592-FR!$T$7))*(Tableau2[Chrono]&lt;=(C592+FR!$T$7))))/C592)</f>
        <v>#DIV/0!</v>
      </c>
      <c r="I592" s="4"/>
      <c r="J592" s="4"/>
      <c r="K592" s="4"/>
      <c r="L592" s="4"/>
      <c r="M592" s="4"/>
      <c r="N592" s="5"/>
      <c r="O592" s="5"/>
      <c r="P592" s="4"/>
      <c r="Q592" s="50"/>
    </row>
    <row r="593" spans="1:17" x14ac:dyDescent="0.25">
      <c r="A593" s="13">
        <f t="shared" si="20"/>
        <v>592</v>
      </c>
      <c r="C593" s="30"/>
      <c r="D593" s="3">
        <f>C593-FR!$C$2</f>
        <v>-1.0275347222222222E-3</v>
      </c>
      <c r="E593" s="3">
        <f t="shared" si="19"/>
        <v>0</v>
      </c>
      <c r="F593" s="4"/>
      <c r="G593" s="32" t="e">
        <f>Tableau2[[#This Row],[PP ajustés]]-Tableau2[[#This Row],[PP]]</f>
        <v>#DIV/0!</v>
      </c>
      <c r="H593" s="18" t="e">
        <f>(SUMPRODUCT((Tableau2[Chrono]&gt;=(C593-FR!$T$7))*(Tableau2[Chrono]&lt;=(C593+FR!$T$7))*(Tableau2[PP]))/SUMPRODUCT(--(Tableau2[Chrono]&gt;=(C593-FR!$T$7))*(Tableau2[Chrono]&lt;=(C593+FR!$T$7))))*((SUMPRODUCT((Tableau2[Chrono]&gt;=(C593-FR!$T$7))*(Tableau2[Chrono]&lt;=(C593+FR!$T$7))*(Tableau2[Chrono]))/SUMPRODUCT(--(Tableau2[Chrono]&gt;=(C593-FR!$T$7))*(Tableau2[Chrono]&lt;=(C593+FR!$T$7))))/C593)</f>
        <v>#DIV/0!</v>
      </c>
      <c r="I593" s="4"/>
      <c r="J593" s="4"/>
      <c r="K593" s="4"/>
      <c r="L593" s="4"/>
      <c r="M593" s="4"/>
      <c r="N593" s="5"/>
      <c r="O593" s="5"/>
      <c r="P593" s="4"/>
      <c r="Q593" s="50"/>
    </row>
    <row r="594" spans="1:17" x14ac:dyDescent="0.25">
      <c r="A594" s="13">
        <f t="shared" si="20"/>
        <v>593</v>
      </c>
      <c r="C594" s="30"/>
      <c r="D594" s="3">
        <f>C594-FR!$C$2</f>
        <v>-1.0275347222222222E-3</v>
      </c>
      <c r="E594" s="3">
        <f t="shared" si="19"/>
        <v>0</v>
      </c>
      <c r="F594" s="4"/>
      <c r="G594" s="32" t="e">
        <f>Tableau2[[#This Row],[PP ajustés]]-Tableau2[[#This Row],[PP]]</f>
        <v>#DIV/0!</v>
      </c>
      <c r="H594" s="18" t="e">
        <f>(SUMPRODUCT((Tableau2[Chrono]&gt;=(C594-FR!$T$7))*(Tableau2[Chrono]&lt;=(C594+FR!$T$7))*(Tableau2[PP]))/SUMPRODUCT(--(Tableau2[Chrono]&gt;=(C594-FR!$T$7))*(Tableau2[Chrono]&lt;=(C594+FR!$T$7))))*((SUMPRODUCT((Tableau2[Chrono]&gt;=(C594-FR!$T$7))*(Tableau2[Chrono]&lt;=(C594+FR!$T$7))*(Tableau2[Chrono]))/SUMPRODUCT(--(Tableau2[Chrono]&gt;=(C594-FR!$T$7))*(Tableau2[Chrono]&lt;=(C594+FR!$T$7))))/C594)</f>
        <v>#DIV/0!</v>
      </c>
      <c r="I594" s="4"/>
      <c r="J594" s="4"/>
      <c r="K594" s="4"/>
      <c r="L594" s="4"/>
      <c r="M594" s="4"/>
      <c r="N594" s="5"/>
      <c r="O594" s="5"/>
      <c r="P594" s="4"/>
      <c r="Q594" s="50"/>
    </row>
    <row r="595" spans="1:17" x14ac:dyDescent="0.25">
      <c r="A595" s="13">
        <f t="shared" si="20"/>
        <v>594</v>
      </c>
      <c r="C595" s="30"/>
      <c r="D595" s="3">
        <f>C595-FR!$C$2</f>
        <v>-1.0275347222222222E-3</v>
      </c>
      <c r="E595" s="3">
        <f t="shared" si="19"/>
        <v>0</v>
      </c>
      <c r="F595" s="4"/>
      <c r="G595" s="32" t="e">
        <f>Tableau2[[#This Row],[PP ajustés]]-Tableau2[[#This Row],[PP]]</f>
        <v>#DIV/0!</v>
      </c>
      <c r="H595" s="18" t="e">
        <f>(SUMPRODUCT((Tableau2[Chrono]&gt;=(C595-FR!$T$7))*(Tableau2[Chrono]&lt;=(C595+FR!$T$7))*(Tableau2[PP]))/SUMPRODUCT(--(Tableau2[Chrono]&gt;=(C595-FR!$T$7))*(Tableau2[Chrono]&lt;=(C595+FR!$T$7))))*((SUMPRODUCT((Tableau2[Chrono]&gt;=(C595-FR!$T$7))*(Tableau2[Chrono]&lt;=(C595+FR!$T$7))*(Tableau2[Chrono]))/SUMPRODUCT(--(Tableau2[Chrono]&gt;=(C595-FR!$T$7))*(Tableau2[Chrono]&lt;=(C595+FR!$T$7))))/C595)</f>
        <v>#DIV/0!</v>
      </c>
      <c r="I595" s="4"/>
      <c r="J595" s="4"/>
      <c r="K595" s="4"/>
      <c r="L595" s="4"/>
      <c r="M595" s="4"/>
      <c r="N595" s="5"/>
      <c r="O595" s="5"/>
      <c r="P595" s="4"/>
      <c r="Q595" s="50"/>
    </row>
    <row r="596" spans="1:17" x14ac:dyDescent="0.25">
      <c r="A596" s="13">
        <f t="shared" si="20"/>
        <v>595</v>
      </c>
      <c r="C596" s="30"/>
      <c r="D596" s="3">
        <f>C596-FR!$C$2</f>
        <v>-1.0275347222222222E-3</v>
      </c>
      <c r="E596" s="3">
        <f t="shared" si="19"/>
        <v>0</v>
      </c>
      <c r="F596" s="4"/>
      <c r="G596" s="32" t="e">
        <f>Tableau2[[#This Row],[PP ajustés]]-Tableau2[[#This Row],[PP]]</f>
        <v>#DIV/0!</v>
      </c>
      <c r="H596" s="18" t="e">
        <f>(SUMPRODUCT((Tableau2[Chrono]&gt;=(C596-FR!$T$7))*(Tableau2[Chrono]&lt;=(C596+FR!$T$7))*(Tableau2[PP]))/SUMPRODUCT(--(Tableau2[Chrono]&gt;=(C596-FR!$T$7))*(Tableau2[Chrono]&lt;=(C596+FR!$T$7))))*((SUMPRODUCT((Tableau2[Chrono]&gt;=(C596-FR!$T$7))*(Tableau2[Chrono]&lt;=(C596+FR!$T$7))*(Tableau2[Chrono]))/SUMPRODUCT(--(Tableau2[Chrono]&gt;=(C596-FR!$T$7))*(Tableau2[Chrono]&lt;=(C596+FR!$T$7))))/C596)</f>
        <v>#DIV/0!</v>
      </c>
      <c r="I596" s="4"/>
      <c r="J596" s="4"/>
      <c r="K596" s="4"/>
      <c r="L596" s="4"/>
      <c r="M596" s="4"/>
      <c r="N596" s="5"/>
      <c r="O596" s="5"/>
      <c r="P596" s="4"/>
      <c r="Q596" s="50"/>
    </row>
    <row r="597" spans="1:17" x14ac:dyDescent="0.25">
      <c r="A597" s="13">
        <f t="shared" si="20"/>
        <v>596</v>
      </c>
      <c r="C597" s="30"/>
      <c r="D597" s="3">
        <f>C597-FR!$C$2</f>
        <v>-1.0275347222222222E-3</v>
      </c>
      <c r="E597" s="3">
        <f t="shared" si="19"/>
        <v>0</v>
      </c>
      <c r="F597" s="4"/>
      <c r="G597" s="32" t="e">
        <f>Tableau2[[#This Row],[PP ajustés]]-Tableau2[[#This Row],[PP]]</f>
        <v>#DIV/0!</v>
      </c>
      <c r="H597" s="18" t="e">
        <f>(SUMPRODUCT((Tableau2[Chrono]&gt;=(C597-FR!$T$7))*(Tableau2[Chrono]&lt;=(C597+FR!$T$7))*(Tableau2[PP]))/SUMPRODUCT(--(Tableau2[Chrono]&gt;=(C597-FR!$T$7))*(Tableau2[Chrono]&lt;=(C597+FR!$T$7))))*((SUMPRODUCT((Tableau2[Chrono]&gt;=(C597-FR!$T$7))*(Tableau2[Chrono]&lt;=(C597+FR!$T$7))*(Tableau2[Chrono]))/SUMPRODUCT(--(Tableau2[Chrono]&gt;=(C597-FR!$T$7))*(Tableau2[Chrono]&lt;=(C597+FR!$T$7))))/C597)</f>
        <v>#DIV/0!</v>
      </c>
      <c r="I597" s="4"/>
      <c r="J597" s="4"/>
      <c r="K597" s="4"/>
      <c r="L597" s="4"/>
      <c r="M597" s="4"/>
      <c r="N597" s="5"/>
      <c r="O597" s="5"/>
      <c r="P597" s="4"/>
      <c r="Q597" s="50"/>
    </row>
    <row r="598" spans="1:17" x14ac:dyDescent="0.25">
      <c r="A598" s="13">
        <f t="shared" si="20"/>
        <v>597</v>
      </c>
      <c r="C598" s="30"/>
      <c r="D598" s="3">
        <f>C598-FR!$C$2</f>
        <v>-1.0275347222222222E-3</v>
      </c>
      <c r="E598" s="3">
        <f t="shared" si="19"/>
        <v>0</v>
      </c>
      <c r="F598" s="4"/>
      <c r="G598" s="32" t="e">
        <f>Tableau2[[#This Row],[PP ajustés]]-Tableau2[[#This Row],[PP]]</f>
        <v>#DIV/0!</v>
      </c>
      <c r="H598" s="18" t="e">
        <f>(SUMPRODUCT((Tableau2[Chrono]&gt;=(C598-FR!$T$7))*(Tableau2[Chrono]&lt;=(C598+FR!$T$7))*(Tableau2[PP]))/SUMPRODUCT(--(Tableau2[Chrono]&gt;=(C598-FR!$T$7))*(Tableau2[Chrono]&lt;=(C598+FR!$T$7))))*((SUMPRODUCT((Tableau2[Chrono]&gt;=(C598-FR!$T$7))*(Tableau2[Chrono]&lt;=(C598+FR!$T$7))*(Tableau2[Chrono]))/SUMPRODUCT(--(Tableau2[Chrono]&gt;=(C598-FR!$T$7))*(Tableau2[Chrono]&lt;=(C598+FR!$T$7))))/C598)</f>
        <v>#DIV/0!</v>
      </c>
      <c r="I598" s="4"/>
      <c r="J598" s="4"/>
      <c r="K598" s="4"/>
      <c r="L598" s="4"/>
      <c r="M598" s="4"/>
      <c r="N598" s="5"/>
      <c r="O598" s="5"/>
      <c r="P598" s="4"/>
      <c r="Q598" s="50"/>
    </row>
    <row r="599" spans="1:17" x14ac:dyDescent="0.25">
      <c r="A599" s="13">
        <f t="shared" si="20"/>
        <v>598</v>
      </c>
      <c r="C599" s="30"/>
      <c r="D599" s="3">
        <f>C599-FR!$C$2</f>
        <v>-1.0275347222222222E-3</v>
      </c>
      <c r="E599" s="3">
        <f t="shared" si="19"/>
        <v>0</v>
      </c>
      <c r="F599" s="4"/>
      <c r="G599" s="32" t="e">
        <f>Tableau2[[#This Row],[PP ajustés]]-Tableau2[[#This Row],[PP]]</f>
        <v>#DIV/0!</v>
      </c>
      <c r="H599" s="18" t="e">
        <f>(SUMPRODUCT((Tableau2[Chrono]&gt;=(C599-FR!$T$7))*(Tableau2[Chrono]&lt;=(C599+FR!$T$7))*(Tableau2[PP]))/SUMPRODUCT(--(Tableau2[Chrono]&gt;=(C599-FR!$T$7))*(Tableau2[Chrono]&lt;=(C599+FR!$T$7))))*((SUMPRODUCT((Tableau2[Chrono]&gt;=(C599-FR!$T$7))*(Tableau2[Chrono]&lt;=(C599+FR!$T$7))*(Tableau2[Chrono]))/SUMPRODUCT(--(Tableau2[Chrono]&gt;=(C599-FR!$T$7))*(Tableau2[Chrono]&lt;=(C599+FR!$T$7))))/C599)</f>
        <v>#DIV/0!</v>
      </c>
      <c r="I599" s="4"/>
      <c r="J599" s="4"/>
      <c r="K599" s="4"/>
      <c r="L599" s="4"/>
      <c r="M599" s="4"/>
      <c r="N599" s="5"/>
      <c r="O599" s="5"/>
      <c r="P599" s="4"/>
      <c r="Q599" s="50"/>
    </row>
    <row r="600" spans="1:17" x14ac:dyDescent="0.25">
      <c r="A600" s="13">
        <f t="shared" si="20"/>
        <v>599</v>
      </c>
      <c r="C600" s="30"/>
      <c r="D600" s="3">
        <f>C600-FR!$C$2</f>
        <v>-1.0275347222222222E-3</v>
      </c>
      <c r="E600" s="3">
        <f t="shared" si="19"/>
        <v>0</v>
      </c>
      <c r="F600" s="4"/>
      <c r="G600" s="32" t="e">
        <f>Tableau2[[#This Row],[PP ajustés]]-Tableau2[[#This Row],[PP]]</f>
        <v>#DIV/0!</v>
      </c>
      <c r="H600" s="18" t="e">
        <f>(SUMPRODUCT((Tableau2[Chrono]&gt;=(C600-FR!$T$7))*(Tableau2[Chrono]&lt;=(C600+FR!$T$7))*(Tableau2[PP]))/SUMPRODUCT(--(Tableau2[Chrono]&gt;=(C600-FR!$T$7))*(Tableau2[Chrono]&lt;=(C600+FR!$T$7))))*((SUMPRODUCT((Tableau2[Chrono]&gt;=(C600-FR!$T$7))*(Tableau2[Chrono]&lt;=(C600+FR!$T$7))*(Tableau2[Chrono]))/SUMPRODUCT(--(Tableau2[Chrono]&gt;=(C600-FR!$T$7))*(Tableau2[Chrono]&lt;=(C600+FR!$T$7))))/C600)</f>
        <v>#DIV/0!</v>
      </c>
      <c r="I600" s="4"/>
      <c r="J600" s="4"/>
      <c r="K600" s="4"/>
      <c r="L600" s="4"/>
      <c r="M600" s="4"/>
      <c r="N600" s="5"/>
      <c r="O600" s="5"/>
      <c r="P600" s="4"/>
      <c r="Q600" s="50"/>
    </row>
    <row r="601" spans="1:17" x14ac:dyDescent="0.25">
      <c r="A601" s="13">
        <f t="shared" si="20"/>
        <v>600</v>
      </c>
      <c r="C601" s="30"/>
      <c r="D601" s="3">
        <f>C601-FR!$C$2</f>
        <v>-1.0275347222222222E-3</v>
      </c>
      <c r="E601" s="3">
        <f t="shared" si="19"/>
        <v>0</v>
      </c>
      <c r="F601" s="4"/>
      <c r="G601" s="32" t="e">
        <f>Tableau2[[#This Row],[PP ajustés]]-Tableau2[[#This Row],[PP]]</f>
        <v>#DIV/0!</v>
      </c>
      <c r="H601" s="18" t="e">
        <f>(SUMPRODUCT((Tableau2[Chrono]&gt;=(C601-FR!$T$7))*(Tableau2[Chrono]&lt;=(C601+FR!$T$7))*(Tableau2[PP]))/SUMPRODUCT(--(Tableau2[Chrono]&gt;=(C601-FR!$T$7))*(Tableau2[Chrono]&lt;=(C601+FR!$T$7))))*((SUMPRODUCT((Tableau2[Chrono]&gt;=(C601-FR!$T$7))*(Tableau2[Chrono]&lt;=(C601+FR!$T$7))*(Tableau2[Chrono]))/SUMPRODUCT(--(Tableau2[Chrono]&gt;=(C601-FR!$T$7))*(Tableau2[Chrono]&lt;=(C601+FR!$T$7))))/C601)</f>
        <v>#DIV/0!</v>
      </c>
      <c r="I601" s="4"/>
      <c r="J601" s="4"/>
      <c r="K601" s="4"/>
      <c r="L601" s="4"/>
      <c r="M601" s="4"/>
      <c r="N601" s="5"/>
      <c r="O601" s="5"/>
      <c r="P601" s="4"/>
      <c r="Q601" s="50"/>
    </row>
    <row r="602" spans="1:17" x14ac:dyDescent="0.25">
      <c r="A602" s="13">
        <f t="shared" si="20"/>
        <v>601</v>
      </c>
      <c r="C602" s="30"/>
      <c r="D602" s="3">
        <f>C602-FR!$C$2</f>
        <v>-1.0275347222222222E-3</v>
      </c>
      <c r="E602" s="3">
        <f t="shared" si="19"/>
        <v>0</v>
      </c>
      <c r="F602" s="4"/>
      <c r="G602" s="32" t="e">
        <f>Tableau2[[#This Row],[PP ajustés]]-Tableau2[[#This Row],[PP]]</f>
        <v>#DIV/0!</v>
      </c>
      <c r="H602" s="18" t="e">
        <f>(SUMPRODUCT((Tableau2[Chrono]&gt;=(C602-FR!$T$7))*(Tableau2[Chrono]&lt;=(C602+FR!$T$7))*(Tableau2[PP]))/SUMPRODUCT(--(Tableau2[Chrono]&gt;=(C602-FR!$T$7))*(Tableau2[Chrono]&lt;=(C602+FR!$T$7))))*((SUMPRODUCT((Tableau2[Chrono]&gt;=(C602-FR!$T$7))*(Tableau2[Chrono]&lt;=(C602+FR!$T$7))*(Tableau2[Chrono]))/SUMPRODUCT(--(Tableau2[Chrono]&gt;=(C602-FR!$T$7))*(Tableau2[Chrono]&lt;=(C602+FR!$T$7))))/C602)</f>
        <v>#DIV/0!</v>
      </c>
      <c r="I602" s="4"/>
      <c r="J602" s="4"/>
      <c r="K602" s="4"/>
      <c r="L602" s="4"/>
      <c r="M602" s="4"/>
      <c r="N602" s="5"/>
      <c r="O602" s="5"/>
      <c r="P602" s="4"/>
      <c r="Q602" s="50"/>
    </row>
    <row r="603" spans="1:17" x14ac:dyDescent="0.25">
      <c r="A603" s="13">
        <f t="shared" si="20"/>
        <v>602</v>
      </c>
      <c r="C603" s="30"/>
      <c r="D603" s="3">
        <f>C603-FR!$C$2</f>
        <v>-1.0275347222222222E-3</v>
      </c>
      <c r="E603" s="3">
        <f t="shared" si="19"/>
        <v>0</v>
      </c>
      <c r="F603" s="4"/>
      <c r="G603" s="32" t="e">
        <f>Tableau2[[#This Row],[PP ajustés]]-Tableau2[[#This Row],[PP]]</f>
        <v>#DIV/0!</v>
      </c>
      <c r="H603" s="18" t="e">
        <f>(SUMPRODUCT((Tableau2[Chrono]&gt;=(C603-FR!$T$7))*(Tableau2[Chrono]&lt;=(C603+FR!$T$7))*(Tableau2[PP]))/SUMPRODUCT(--(Tableau2[Chrono]&gt;=(C603-FR!$T$7))*(Tableau2[Chrono]&lt;=(C603+FR!$T$7))))*((SUMPRODUCT((Tableau2[Chrono]&gt;=(C603-FR!$T$7))*(Tableau2[Chrono]&lt;=(C603+FR!$T$7))*(Tableau2[Chrono]))/SUMPRODUCT(--(Tableau2[Chrono]&gt;=(C603-FR!$T$7))*(Tableau2[Chrono]&lt;=(C603+FR!$T$7))))/C603)</f>
        <v>#DIV/0!</v>
      </c>
      <c r="I603" s="4"/>
      <c r="J603" s="4"/>
      <c r="K603" s="4"/>
      <c r="L603" s="4"/>
      <c r="M603" s="4"/>
      <c r="N603" s="5"/>
      <c r="O603" s="5"/>
      <c r="P603" s="4"/>
      <c r="Q603" s="50"/>
    </row>
    <row r="604" spans="1:17" x14ac:dyDescent="0.25">
      <c r="A604" s="13">
        <f t="shared" si="20"/>
        <v>603</v>
      </c>
      <c r="C604" s="30"/>
      <c r="D604" s="3">
        <f>C604-FR!$C$2</f>
        <v>-1.0275347222222222E-3</v>
      </c>
      <c r="E604" s="3">
        <f t="shared" si="19"/>
        <v>0</v>
      </c>
      <c r="F604" s="4"/>
      <c r="G604" s="32" t="e">
        <f>Tableau2[[#This Row],[PP ajustés]]-Tableau2[[#This Row],[PP]]</f>
        <v>#DIV/0!</v>
      </c>
      <c r="H604" s="18" t="e">
        <f>(SUMPRODUCT((Tableau2[Chrono]&gt;=(C604-FR!$T$7))*(Tableau2[Chrono]&lt;=(C604+FR!$T$7))*(Tableau2[PP]))/SUMPRODUCT(--(Tableau2[Chrono]&gt;=(C604-FR!$T$7))*(Tableau2[Chrono]&lt;=(C604+FR!$T$7))))*((SUMPRODUCT((Tableau2[Chrono]&gt;=(C604-FR!$T$7))*(Tableau2[Chrono]&lt;=(C604+FR!$T$7))*(Tableau2[Chrono]))/SUMPRODUCT(--(Tableau2[Chrono]&gt;=(C604-FR!$T$7))*(Tableau2[Chrono]&lt;=(C604+FR!$T$7))))/C604)</f>
        <v>#DIV/0!</v>
      </c>
      <c r="I604" s="4"/>
      <c r="J604" s="4"/>
      <c r="K604" s="4"/>
      <c r="L604" s="4"/>
      <c r="M604" s="4"/>
      <c r="N604" s="5"/>
      <c r="O604" s="5"/>
      <c r="P604" s="4"/>
      <c r="Q604" s="50"/>
    </row>
    <row r="605" spans="1:17" x14ac:dyDescent="0.25">
      <c r="A605" s="13">
        <f t="shared" si="20"/>
        <v>604</v>
      </c>
      <c r="C605" s="30"/>
      <c r="D605" s="3">
        <f>C605-FR!$C$2</f>
        <v>-1.0275347222222222E-3</v>
      </c>
      <c r="E605" s="3">
        <f t="shared" si="19"/>
        <v>0</v>
      </c>
      <c r="F605" s="4"/>
      <c r="G605" s="32" t="e">
        <f>Tableau2[[#This Row],[PP ajustés]]-Tableau2[[#This Row],[PP]]</f>
        <v>#DIV/0!</v>
      </c>
      <c r="H605" s="18" t="e">
        <f>(SUMPRODUCT((Tableau2[Chrono]&gt;=(C605-FR!$T$7))*(Tableau2[Chrono]&lt;=(C605+FR!$T$7))*(Tableau2[PP]))/SUMPRODUCT(--(Tableau2[Chrono]&gt;=(C605-FR!$T$7))*(Tableau2[Chrono]&lt;=(C605+FR!$T$7))))*((SUMPRODUCT((Tableau2[Chrono]&gt;=(C605-FR!$T$7))*(Tableau2[Chrono]&lt;=(C605+FR!$T$7))*(Tableau2[Chrono]))/SUMPRODUCT(--(Tableau2[Chrono]&gt;=(C605-FR!$T$7))*(Tableau2[Chrono]&lt;=(C605+FR!$T$7))))/C605)</f>
        <v>#DIV/0!</v>
      </c>
      <c r="I605" s="4"/>
      <c r="J605" s="4"/>
      <c r="K605" s="4"/>
      <c r="L605" s="4"/>
      <c r="M605" s="4"/>
      <c r="N605" s="5"/>
      <c r="O605" s="5"/>
      <c r="P605" s="4"/>
      <c r="Q605" s="50"/>
    </row>
    <row r="606" spans="1:17" x14ac:dyDescent="0.25">
      <c r="A606" s="13">
        <f t="shared" si="20"/>
        <v>605</v>
      </c>
      <c r="C606" s="30"/>
      <c r="D606" s="3">
        <f>C606-FR!$C$2</f>
        <v>-1.0275347222222222E-3</v>
      </c>
      <c r="E606" s="3">
        <f t="shared" si="19"/>
        <v>0</v>
      </c>
      <c r="F606" s="4"/>
      <c r="G606" s="32" t="e">
        <f>Tableau2[[#This Row],[PP ajustés]]-Tableau2[[#This Row],[PP]]</f>
        <v>#DIV/0!</v>
      </c>
      <c r="H606" s="18" t="e">
        <f>(SUMPRODUCT((Tableau2[Chrono]&gt;=(C606-FR!$T$7))*(Tableau2[Chrono]&lt;=(C606+FR!$T$7))*(Tableau2[PP]))/SUMPRODUCT(--(Tableau2[Chrono]&gt;=(C606-FR!$T$7))*(Tableau2[Chrono]&lt;=(C606+FR!$T$7))))*((SUMPRODUCT((Tableau2[Chrono]&gt;=(C606-FR!$T$7))*(Tableau2[Chrono]&lt;=(C606+FR!$T$7))*(Tableau2[Chrono]))/SUMPRODUCT(--(Tableau2[Chrono]&gt;=(C606-FR!$T$7))*(Tableau2[Chrono]&lt;=(C606+FR!$T$7))))/C606)</f>
        <v>#DIV/0!</v>
      </c>
      <c r="I606" s="4"/>
      <c r="J606" s="4"/>
      <c r="K606" s="4"/>
      <c r="L606" s="4"/>
      <c r="M606" s="4"/>
      <c r="N606" s="5"/>
      <c r="O606" s="5"/>
      <c r="P606" s="4"/>
      <c r="Q606" s="50"/>
    </row>
    <row r="607" spans="1:17" x14ac:dyDescent="0.25">
      <c r="A607" s="13">
        <f t="shared" si="20"/>
        <v>606</v>
      </c>
      <c r="C607" s="30"/>
      <c r="D607" s="3">
        <f>C607-FR!$C$2</f>
        <v>-1.0275347222222222E-3</v>
      </c>
      <c r="E607" s="3">
        <f t="shared" si="19"/>
        <v>0</v>
      </c>
      <c r="F607" s="4"/>
      <c r="G607" s="32" t="e">
        <f>Tableau2[[#This Row],[PP ajustés]]-Tableau2[[#This Row],[PP]]</f>
        <v>#DIV/0!</v>
      </c>
      <c r="H607" s="18" t="e">
        <f>(SUMPRODUCT((Tableau2[Chrono]&gt;=(C607-FR!$T$7))*(Tableau2[Chrono]&lt;=(C607+FR!$T$7))*(Tableau2[PP]))/SUMPRODUCT(--(Tableau2[Chrono]&gt;=(C607-FR!$T$7))*(Tableau2[Chrono]&lt;=(C607+FR!$T$7))))*((SUMPRODUCT((Tableau2[Chrono]&gt;=(C607-FR!$T$7))*(Tableau2[Chrono]&lt;=(C607+FR!$T$7))*(Tableau2[Chrono]))/SUMPRODUCT(--(Tableau2[Chrono]&gt;=(C607-FR!$T$7))*(Tableau2[Chrono]&lt;=(C607+FR!$T$7))))/C607)</f>
        <v>#DIV/0!</v>
      </c>
      <c r="I607" s="4"/>
      <c r="J607" s="4"/>
      <c r="K607" s="4"/>
      <c r="L607" s="4"/>
      <c r="M607" s="4"/>
      <c r="N607" s="5"/>
      <c r="O607" s="5"/>
      <c r="P607" s="4"/>
      <c r="Q607" s="50"/>
    </row>
    <row r="608" spans="1:17" x14ac:dyDescent="0.25">
      <c r="A608" s="13">
        <f t="shared" si="20"/>
        <v>607</v>
      </c>
      <c r="C608" s="30"/>
      <c r="D608" s="3">
        <f>C608-FR!$C$2</f>
        <v>-1.0275347222222222E-3</v>
      </c>
      <c r="E608" s="3">
        <f t="shared" si="19"/>
        <v>0</v>
      </c>
      <c r="F608" s="4"/>
      <c r="G608" s="32" t="e">
        <f>Tableau2[[#This Row],[PP ajustés]]-Tableau2[[#This Row],[PP]]</f>
        <v>#DIV/0!</v>
      </c>
      <c r="H608" s="18" t="e">
        <f>(SUMPRODUCT((Tableau2[Chrono]&gt;=(C608-FR!$T$7))*(Tableau2[Chrono]&lt;=(C608+FR!$T$7))*(Tableau2[PP]))/SUMPRODUCT(--(Tableau2[Chrono]&gt;=(C608-FR!$T$7))*(Tableau2[Chrono]&lt;=(C608+FR!$T$7))))*((SUMPRODUCT((Tableau2[Chrono]&gt;=(C608-FR!$T$7))*(Tableau2[Chrono]&lt;=(C608+FR!$T$7))*(Tableau2[Chrono]))/SUMPRODUCT(--(Tableau2[Chrono]&gt;=(C608-FR!$T$7))*(Tableau2[Chrono]&lt;=(C608+FR!$T$7))))/C608)</f>
        <v>#DIV/0!</v>
      </c>
      <c r="I608" s="4"/>
      <c r="J608" s="4"/>
      <c r="K608" s="4"/>
      <c r="L608" s="4"/>
      <c r="M608" s="4"/>
      <c r="N608" s="5"/>
      <c r="O608" s="5"/>
      <c r="P608" s="4"/>
      <c r="Q608" s="50"/>
    </row>
    <row r="609" spans="1:17" x14ac:dyDescent="0.25">
      <c r="A609" s="13">
        <f t="shared" si="20"/>
        <v>608</v>
      </c>
      <c r="C609" s="30"/>
      <c r="D609" s="3">
        <f>C609-FR!$C$2</f>
        <v>-1.0275347222222222E-3</v>
      </c>
      <c r="E609" s="3">
        <f t="shared" si="19"/>
        <v>0</v>
      </c>
      <c r="F609" s="4"/>
      <c r="G609" s="32" t="e">
        <f>Tableau2[[#This Row],[PP ajustés]]-Tableau2[[#This Row],[PP]]</f>
        <v>#DIV/0!</v>
      </c>
      <c r="H609" s="18" t="e">
        <f>(SUMPRODUCT((Tableau2[Chrono]&gt;=(C609-FR!$T$7))*(Tableau2[Chrono]&lt;=(C609+FR!$T$7))*(Tableau2[PP]))/SUMPRODUCT(--(Tableau2[Chrono]&gt;=(C609-FR!$T$7))*(Tableau2[Chrono]&lt;=(C609+FR!$T$7))))*((SUMPRODUCT((Tableau2[Chrono]&gt;=(C609-FR!$T$7))*(Tableau2[Chrono]&lt;=(C609+FR!$T$7))*(Tableau2[Chrono]))/SUMPRODUCT(--(Tableau2[Chrono]&gt;=(C609-FR!$T$7))*(Tableau2[Chrono]&lt;=(C609+FR!$T$7))))/C609)</f>
        <v>#DIV/0!</v>
      </c>
      <c r="I609" s="4"/>
      <c r="J609" s="4"/>
      <c r="K609" s="4"/>
      <c r="L609" s="4"/>
      <c r="M609" s="4"/>
      <c r="N609" s="5"/>
      <c r="O609" s="5"/>
      <c r="P609" s="4"/>
      <c r="Q609" s="50"/>
    </row>
    <row r="610" spans="1:17" x14ac:dyDescent="0.25">
      <c r="A610" s="13">
        <f t="shared" si="20"/>
        <v>609</v>
      </c>
      <c r="C610" s="30"/>
      <c r="D610" s="3">
        <f>C610-FR!$C$2</f>
        <v>-1.0275347222222222E-3</v>
      </c>
      <c r="E610" s="3">
        <f t="shared" si="19"/>
        <v>0</v>
      </c>
      <c r="F610" s="4"/>
      <c r="G610" s="32" t="e">
        <f>Tableau2[[#This Row],[PP ajustés]]-Tableau2[[#This Row],[PP]]</f>
        <v>#DIV/0!</v>
      </c>
      <c r="H610" s="18" t="e">
        <f>(SUMPRODUCT((Tableau2[Chrono]&gt;=(C610-FR!$T$7))*(Tableau2[Chrono]&lt;=(C610+FR!$T$7))*(Tableau2[PP]))/SUMPRODUCT(--(Tableau2[Chrono]&gt;=(C610-FR!$T$7))*(Tableau2[Chrono]&lt;=(C610+FR!$T$7))))*((SUMPRODUCT((Tableau2[Chrono]&gt;=(C610-FR!$T$7))*(Tableau2[Chrono]&lt;=(C610+FR!$T$7))*(Tableau2[Chrono]))/SUMPRODUCT(--(Tableau2[Chrono]&gt;=(C610-FR!$T$7))*(Tableau2[Chrono]&lt;=(C610+FR!$T$7))))/C610)</f>
        <v>#DIV/0!</v>
      </c>
      <c r="I610" s="4"/>
      <c r="J610" s="4"/>
      <c r="K610" s="4"/>
      <c r="L610" s="4"/>
      <c r="M610" s="4"/>
      <c r="N610" s="5"/>
      <c r="O610" s="5"/>
      <c r="P610" s="4"/>
      <c r="Q610" s="50"/>
    </row>
    <row r="611" spans="1:17" x14ac:dyDescent="0.25">
      <c r="A611" s="13">
        <f t="shared" si="20"/>
        <v>610</v>
      </c>
      <c r="C611" s="30"/>
      <c r="D611" s="3">
        <f>C611-FR!$C$2</f>
        <v>-1.0275347222222222E-3</v>
      </c>
      <c r="E611" s="3">
        <f t="shared" si="19"/>
        <v>0</v>
      </c>
      <c r="F611" s="4"/>
      <c r="G611" s="32" t="e">
        <f>Tableau2[[#This Row],[PP ajustés]]-Tableau2[[#This Row],[PP]]</f>
        <v>#DIV/0!</v>
      </c>
      <c r="H611" s="18" t="e">
        <f>(SUMPRODUCT((Tableau2[Chrono]&gt;=(C611-FR!$T$7))*(Tableau2[Chrono]&lt;=(C611+FR!$T$7))*(Tableau2[PP]))/SUMPRODUCT(--(Tableau2[Chrono]&gt;=(C611-FR!$T$7))*(Tableau2[Chrono]&lt;=(C611+FR!$T$7))))*((SUMPRODUCT((Tableau2[Chrono]&gt;=(C611-FR!$T$7))*(Tableau2[Chrono]&lt;=(C611+FR!$T$7))*(Tableau2[Chrono]))/SUMPRODUCT(--(Tableau2[Chrono]&gt;=(C611-FR!$T$7))*(Tableau2[Chrono]&lt;=(C611+FR!$T$7))))/C611)</f>
        <v>#DIV/0!</v>
      </c>
      <c r="I611" s="4"/>
      <c r="J611" s="4"/>
      <c r="K611" s="4"/>
      <c r="L611" s="4"/>
      <c r="M611" s="4"/>
      <c r="N611" s="5"/>
      <c r="O611" s="5"/>
      <c r="P611" s="4"/>
      <c r="Q611" s="50"/>
    </row>
    <row r="612" spans="1:17" x14ac:dyDescent="0.25">
      <c r="A612" s="13">
        <f t="shared" si="20"/>
        <v>611</v>
      </c>
      <c r="C612" s="30"/>
      <c r="D612" s="3">
        <f>C612-FR!$C$2</f>
        <v>-1.0275347222222222E-3</v>
      </c>
      <c r="E612" s="3">
        <f t="shared" si="19"/>
        <v>0</v>
      </c>
      <c r="F612" s="4"/>
      <c r="G612" s="32" t="e">
        <f>Tableau2[[#This Row],[PP ajustés]]-Tableau2[[#This Row],[PP]]</f>
        <v>#DIV/0!</v>
      </c>
      <c r="H612" s="18" t="e">
        <f>(SUMPRODUCT((Tableau2[Chrono]&gt;=(C612-FR!$T$7))*(Tableau2[Chrono]&lt;=(C612+FR!$T$7))*(Tableau2[PP]))/SUMPRODUCT(--(Tableau2[Chrono]&gt;=(C612-FR!$T$7))*(Tableau2[Chrono]&lt;=(C612+FR!$T$7))))*((SUMPRODUCT((Tableau2[Chrono]&gt;=(C612-FR!$T$7))*(Tableau2[Chrono]&lt;=(C612+FR!$T$7))*(Tableau2[Chrono]))/SUMPRODUCT(--(Tableau2[Chrono]&gt;=(C612-FR!$T$7))*(Tableau2[Chrono]&lt;=(C612+FR!$T$7))))/C612)</f>
        <v>#DIV/0!</v>
      </c>
      <c r="I612" s="4"/>
      <c r="J612" s="4"/>
      <c r="K612" s="4"/>
      <c r="L612" s="4"/>
      <c r="M612" s="4"/>
      <c r="N612" s="5"/>
      <c r="O612" s="5"/>
      <c r="P612" s="4"/>
      <c r="Q612" s="50"/>
    </row>
    <row r="613" spans="1:17" x14ac:dyDescent="0.25">
      <c r="A613" s="13">
        <f t="shared" si="20"/>
        <v>612</v>
      </c>
      <c r="C613" s="30"/>
      <c r="D613" s="3">
        <f>C613-FR!$C$2</f>
        <v>-1.0275347222222222E-3</v>
      </c>
      <c r="E613" s="3">
        <f t="shared" si="19"/>
        <v>0</v>
      </c>
      <c r="F613" s="4"/>
      <c r="G613" s="32" t="e">
        <f>Tableau2[[#This Row],[PP ajustés]]-Tableau2[[#This Row],[PP]]</f>
        <v>#DIV/0!</v>
      </c>
      <c r="H613" s="18" t="e">
        <f>(SUMPRODUCT((Tableau2[Chrono]&gt;=(C613-FR!$T$7))*(Tableau2[Chrono]&lt;=(C613+FR!$T$7))*(Tableau2[PP]))/SUMPRODUCT(--(Tableau2[Chrono]&gt;=(C613-FR!$T$7))*(Tableau2[Chrono]&lt;=(C613+FR!$T$7))))*((SUMPRODUCT((Tableau2[Chrono]&gt;=(C613-FR!$T$7))*(Tableau2[Chrono]&lt;=(C613+FR!$T$7))*(Tableau2[Chrono]))/SUMPRODUCT(--(Tableau2[Chrono]&gt;=(C613-FR!$T$7))*(Tableau2[Chrono]&lt;=(C613+FR!$T$7))))/C613)</f>
        <v>#DIV/0!</v>
      </c>
      <c r="I613" s="4"/>
      <c r="J613" s="4"/>
      <c r="K613" s="4"/>
      <c r="L613" s="4"/>
      <c r="M613" s="4"/>
      <c r="N613" s="5"/>
      <c r="O613" s="5"/>
      <c r="P613" s="4"/>
      <c r="Q613" s="50"/>
    </row>
    <row r="614" spans="1:17" x14ac:dyDescent="0.25">
      <c r="A614" s="13">
        <f t="shared" si="20"/>
        <v>613</v>
      </c>
      <c r="C614" s="30"/>
      <c r="D614" s="3">
        <f>C614-FR!$C$2</f>
        <v>-1.0275347222222222E-3</v>
      </c>
      <c r="E614" s="3">
        <f t="shared" si="19"/>
        <v>0</v>
      </c>
      <c r="F614" s="4"/>
      <c r="G614" s="32" t="e">
        <f>Tableau2[[#This Row],[PP ajustés]]-Tableau2[[#This Row],[PP]]</f>
        <v>#DIV/0!</v>
      </c>
      <c r="H614" s="18" t="e">
        <f>(SUMPRODUCT((Tableau2[Chrono]&gt;=(C614-FR!$T$7))*(Tableau2[Chrono]&lt;=(C614+FR!$T$7))*(Tableau2[PP]))/SUMPRODUCT(--(Tableau2[Chrono]&gt;=(C614-FR!$T$7))*(Tableau2[Chrono]&lt;=(C614+FR!$T$7))))*((SUMPRODUCT((Tableau2[Chrono]&gt;=(C614-FR!$T$7))*(Tableau2[Chrono]&lt;=(C614+FR!$T$7))*(Tableau2[Chrono]))/SUMPRODUCT(--(Tableau2[Chrono]&gt;=(C614-FR!$T$7))*(Tableau2[Chrono]&lt;=(C614+FR!$T$7))))/C614)</f>
        <v>#DIV/0!</v>
      </c>
      <c r="I614" s="4"/>
      <c r="J614" s="4"/>
      <c r="K614" s="4"/>
      <c r="L614" s="4"/>
      <c r="M614" s="4"/>
      <c r="N614" s="5"/>
      <c r="O614" s="5"/>
      <c r="P614" s="4"/>
      <c r="Q614" s="50"/>
    </row>
    <row r="615" spans="1:17" x14ac:dyDescent="0.25">
      <c r="A615" s="13">
        <f t="shared" si="20"/>
        <v>614</v>
      </c>
      <c r="C615" s="30"/>
      <c r="D615" s="3">
        <f>C615-FR!$C$2</f>
        <v>-1.0275347222222222E-3</v>
      </c>
      <c r="E615" s="3">
        <f t="shared" si="19"/>
        <v>0</v>
      </c>
      <c r="F615" s="4"/>
      <c r="G615" s="32" t="e">
        <f>Tableau2[[#This Row],[PP ajustés]]-Tableau2[[#This Row],[PP]]</f>
        <v>#DIV/0!</v>
      </c>
      <c r="H615" s="18" t="e">
        <f>(SUMPRODUCT((Tableau2[Chrono]&gt;=(C615-FR!$T$7))*(Tableau2[Chrono]&lt;=(C615+FR!$T$7))*(Tableau2[PP]))/SUMPRODUCT(--(Tableau2[Chrono]&gt;=(C615-FR!$T$7))*(Tableau2[Chrono]&lt;=(C615+FR!$T$7))))*((SUMPRODUCT((Tableau2[Chrono]&gt;=(C615-FR!$T$7))*(Tableau2[Chrono]&lt;=(C615+FR!$T$7))*(Tableau2[Chrono]))/SUMPRODUCT(--(Tableau2[Chrono]&gt;=(C615-FR!$T$7))*(Tableau2[Chrono]&lt;=(C615+FR!$T$7))))/C615)</f>
        <v>#DIV/0!</v>
      </c>
      <c r="I615" s="4"/>
      <c r="J615" s="4"/>
      <c r="K615" s="4"/>
      <c r="L615" s="4"/>
      <c r="M615" s="4"/>
      <c r="N615" s="5"/>
      <c r="O615" s="5"/>
      <c r="P615" s="4"/>
      <c r="Q615" s="50"/>
    </row>
    <row r="616" spans="1:17" x14ac:dyDescent="0.25">
      <c r="A616" s="13">
        <f t="shared" si="20"/>
        <v>615</v>
      </c>
      <c r="C616" s="30"/>
      <c r="D616" s="3">
        <f>C616-FR!$C$2</f>
        <v>-1.0275347222222222E-3</v>
      </c>
      <c r="E616" s="3">
        <f t="shared" si="19"/>
        <v>0</v>
      </c>
      <c r="F616" s="4"/>
      <c r="G616" s="32" t="e">
        <f>Tableau2[[#This Row],[PP ajustés]]-Tableau2[[#This Row],[PP]]</f>
        <v>#DIV/0!</v>
      </c>
      <c r="H616" s="18" t="e">
        <f>(SUMPRODUCT((Tableau2[Chrono]&gt;=(C616-FR!$T$7))*(Tableau2[Chrono]&lt;=(C616+FR!$T$7))*(Tableau2[PP]))/SUMPRODUCT(--(Tableau2[Chrono]&gt;=(C616-FR!$T$7))*(Tableau2[Chrono]&lt;=(C616+FR!$T$7))))*((SUMPRODUCT((Tableau2[Chrono]&gt;=(C616-FR!$T$7))*(Tableau2[Chrono]&lt;=(C616+FR!$T$7))*(Tableau2[Chrono]))/SUMPRODUCT(--(Tableau2[Chrono]&gt;=(C616-FR!$T$7))*(Tableau2[Chrono]&lt;=(C616+FR!$T$7))))/C616)</f>
        <v>#DIV/0!</v>
      </c>
      <c r="I616" s="4"/>
      <c r="J616" s="4"/>
      <c r="K616" s="4"/>
      <c r="L616" s="4"/>
      <c r="M616" s="4"/>
      <c r="N616" s="5"/>
      <c r="O616" s="5"/>
      <c r="P616" s="4"/>
      <c r="Q616" s="50"/>
    </row>
    <row r="617" spans="1:17" x14ac:dyDescent="0.25">
      <c r="A617" s="13">
        <f t="shared" si="20"/>
        <v>616</v>
      </c>
      <c r="C617" s="30"/>
      <c r="D617" s="3">
        <f>C617-FR!$C$2</f>
        <v>-1.0275347222222222E-3</v>
      </c>
      <c r="E617" s="3">
        <f t="shared" si="19"/>
        <v>0</v>
      </c>
      <c r="F617" s="4"/>
      <c r="G617" s="32" t="e">
        <f>Tableau2[[#This Row],[PP ajustés]]-Tableau2[[#This Row],[PP]]</f>
        <v>#DIV/0!</v>
      </c>
      <c r="H617" s="18" t="e">
        <f>(SUMPRODUCT((Tableau2[Chrono]&gt;=(C617-FR!$T$7))*(Tableau2[Chrono]&lt;=(C617+FR!$T$7))*(Tableau2[PP]))/SUMPRODUCT(--(Tableau2[Chrono]&gt;=(C617-FR!$T$7))*(Tableau2[Chrono]&lt;=(C617+FR!$T$7))))*((SUMPRODUCT((Tableau2[Chrono]&gt;=(C617-FR!$T$7))*(Tableau2[Chrono]&lt;=(C617+FR!$T$7))*(Tableau2[Chrono]))/SUMPRODUCT(--(Tableau2[Chrono]&gt;=(C617-FR!$T$7))*(Tableau2[Chrono]&lt;=(C617+FR!$T$7))))/C617)</f>
        <v>#DIV/0!</v>
      </c>
      <c r="I617" s="4"/>
      <c r="J617" s="4"/>
      <c r="K617" s="4"/>
      <c r="L617" s="4"/>
      <c r="M617" s="4"/>
      <c r="N617" s="5"/>
      <c r="O617" s="5"/>
      <c r="P617" s="4"/>
      <c r="Q617" s="50"/>
    </row>
    <row r="618" spans="1:17" x14ac:dyDescent="0.25">
      <c r="A618" s="13">
        <f t="shared" si="20"/>
        <v>617</v>
      </c>
      <c r="C618" s="30"/>
      <c r="D618" s="3">
        <f>C618-FR!$C$2</f>
        <v>-1.0275347222222222E-3</v>
      </c>
      <c r="E618" s="3">
        <f t="shared" si="19"/>
        <v>0</v>
      </c>
      <c r="F618" s="4"/>
      <c r="G618" s="32" t="e">
        <f>Tableau2[[#This Row],[PP ajustés]]-Tableau2[[#This Row],[PP]]</f>
        <v>#DIV/0!</v>
      </c>
      <c r="H618" s="18" t="e">
        <f>(SUMPRODUCT((Tableau2[Chrono]&gt;=(C618-FR!$T$7))*(Tableau2[Chrono]&lt;=(C618+FR!$T$7))*(Tableau2[PP]))/SUMPRODUCT(--(Tableau2[Chrono]&gt;=(C618-FR!$T$7))*(Tableau2[Chrono]&lt;=(C618+FR!$T$7))))*((SUMPRODUCT((Tableau2[Chrono]&gt;=(C618-FR!$T$7))*(Tableau2[Chrono]&lt;=(C618+FR!$T$7))*(Tableau2[Chrono]))/SUMPRODUCT(--(Tableau2[Chrono]&gt;=(C618-FR!$T$7))*(Tableau2[Chrono]&lt;=(C618+FR!$T$7))))/C618)</f>
        <v>#DIV/0!</v>
      </c>
      <c r="I618" s="4"/>
      <c r="J618" s="4"/>
      <c r="K618" s="4"/>
      <c r="L618" s="4"/>
      <c r="M618" s="4"/>
      <c r="N618" s="5"/>
      <c r="O618" s="5"/>
      <c r="P618" s="4"/>
      <c r="Q618" s="50"/>
    </row>
    <row r="619" spans="1:17" x14ac:dyDescent="0.25">
      <c r="A619" s="13">
        <f t="shared" si="20"/>
        <v>618</v>
      </c>
      <c r="C619" s="30"/>
      <c r="D619" s="3">
        <f>C619-FR!$C$2</f>
        <v>-1.0275347222222222E-3</v>
      </c>
      <c r="E619" s="3">
        <f t="shared" si="19"/>
        <v>0</v>
      </c>
      <c r="F619" s="4"/>
      <c r="G619" s="32" t="e">
        <f>Tableau2[[#This Row],[PP ajustés]]-Tableau2[[#This Row],[PP]]</f>
        <v>#DIV/0!</v>
      </c>
      <c r="H619" s="18" t="e">
        <f>(SUMPRODUCT((Tableau2[Chrono]&gt;=(C619-FR!$T$7))*(Tableau2[Chrono]&lt;=(C619+FR!$T$7))*(Tableau2[PP]))/SUMPRODUCT(--(Tableau2[Chrono]&gt;=(C619-FR!$T$7))*(Tableau2[Chrono]&lt;=(C619+FR!$T$7))))*((SUMPRODUCT((Tableau2[Chrono]&gt;=(C619-FR!$T$7))*(Tableau2[Chrono]&lt;=(C619+FR!$T$7))*(Tableau2[Chrono]))/SUMPRODUCT(--(Tableau2[Chrono]&gt;=(C619-FR!$T$7))*(Tableau2[Chrono]&lt;=(C619+FR!$T$7))))/C619)</f>
        <v>#DIV/0!</v>
      </c>
      <c r="I619" s="4"/>
      <c r="J619" s="4"/>
      <c r="K619" s="4"/>
      <c r="L619" s="4"/>
      <c r="M619" s="4"/>
      <c r="N619" s="5"/>
      <c r="O619" s="5"/>
      <c r="P619" s="4"/>
      <c r="Q619" s="50"/>
    </row>
    <row r="620" spans="1:17" x14ac:dyDescent="0.25">
      <c r="A620" s="13">
        <f t="shared" si="20"/>
        <v>619</v>
      </c>
      <c r="C620" s="30"/>
      <c r="D620" s="3">
        <f>C620-FR!$C$2</f>
        <v>-1.0275347222222222E-3</v>
      </c>
      <c r="E620" s="3">
        <f t="shared" si="19"/>
        <v>0</v>
      </c>
      <c r="F620" s="4"/>
      <c r="G620" s="32" t="e">
        <f>Tableau2[[#This Row],[PP ajustés]]-Tableau2[[#This Row],[PP]]</f>
        <v>#DIV/0!</v>
      </c>
      <c r="H620" s="18" t="e">
        <f>(SUMPRODUCT((Tableau2[Chrono]&gt;=(C620-FR!$T$7))*(Tableau2[Chrono]&lt;=(C620+FR!$T$7))*(Tableau2[PP]))/SUMPRODUCT(--(Tableau2[Chrono]&gt;=(C620-FR!$T$7))*(Tableau2[Chrono]&lt;=(C620+FR!$T$7))))*((SUMPRODUCT((Tableau2[Chrono]&gt;=(C620-FR!$T$7))*(Tableau2[Chrono]&lt;=(C620+FR!$T$7))*(Tableau2[Chrono]))/SUMPRODUCT(--(Tableau2[Chrono]&gt;=(C620-FR!$T$7))*(Tableau2[Chrono]&lt;=(C620+FR!$T$7))))/C620)</f>
        <v>#DIV/0!</v>
      </c>
      <c r="I620" s="4"/>
      <c r="J620" s="4"/>
      <c r="K620" s="4"/>
      <c r="L620" s="4"/>
      <c r="M620" s="4"/>
      <c r="N620" s="5"/>
      <c r="O620" s="5"/>
      <c r="P620" s="4"/>
      <c r="Q620" s="50"/>
    </row>
    <row r="621" spans="1:17" x14ac:dyDescent="0.25">
      <c r="A621" s="13">
        <f t="shared" si="20"/>
        <v>620</v>
      </c>
      <c r="C621" s="30"/>
      <c r="D621" s="3">
        <f>C621-FR!$C$2</f>
        <v>-1.0275347222222222E-3</v>
      </c>
      <c r="E621" s="3">
        <f t="shared" si="19"/>
        <v>0</v>
      </c>
      <c r="F621" s="4"/>
      <c r="G621" s="32" t="e">
        <f>Tableau2[[#This Row],[PP ajustés]]-Tableau2[[#This Row],[PP]]</f>
        <v>#DIV/0!</v>
      </c>
      <c r="H621" s="18" t="e">
        <f>(SUMPRODUCT((Tableau2[Chrono]&gt;=(C621-FR!$T$7))*(Tableau2[Chrono]&lt;=(C621+FR!$T$7))*(Tableau2[PP]))/SUMPRODUCT(--(Tableau2[Chrono]&gt;=(C621-FR!$T$7))*(Tableau2[Chrono]&lt;=(C621+FR!$T$7))))*((SUMPRODUCT((Tableau2[Chrono]&gt;=(C621-FR!$T$7))*(Tableau2[Chrono]&lt;=(C621+FR!$T$7))*(Tableau2[Chrono]))/SUMPRODUCT(--(Tableau2[Chrono]&gt;=(C621-FR!$T$7))*(Tableau2[Chrono]&lt;=(C621+FR!$T$7))))/C621)</f>
        <v>#DIV/0!</v>
      </c>
      <c r="I621" s="4"/>
      <c r="J621" s="4"/>
      <c r="K621" s="4"/>
      <c r="L621" s="4"/>
      <c r="M621" s="4"/>
      <c r="N621" s="5"/>
      <c r="O621" s="5"/>
      <c r="P621" s="4"/>
      <c r="Q621" s="50"/>
    </row>
    <row r="622" spans="1:17" x14ac:dyDescent="0.25">
      <c r="A622" s="13">
        <f t="shared" si="20"/>
        <v>621</v>
      </c>
      <c r="C622" s="30"/>
      <c r="D622" s="3">
        <f>C622-FR!$C$2</f>
        <v>-1.0275347222222222E-3</v>
      </c>
      <c r="E622" s="3">
        <f t="shared" si="19"/>
        <v>0</v>
      </c>
      <c r="F622" s="4"/>
      <c r="G622" s="32" t="e">
        <f>Tableau2[[#This Row],[PP ajustés]]-Tableau2[[#This Row],[PP]]</f>
        <v>#DIV/0!</v>
      </c>
      <c r="H622" s="18" t="e">
        <f>(SUMPRODUCT((Tableau2[Chrono]&gt;=(C622-FR!$T$7))*(Tableau2[Chrono]&lt;=(C622+FR!$T$7))*(Tableau2[PP]))/SUMPRODUCT(--(Tableau2[Chrono]&gt;=(C622-FR!$T$7))*(Tableau2[Chrono]&lt;=(C622+FR!$T$7))))*((SUMPRODUCT((Tableau2[Chrono]&gt;=(C622-FR!$T$7))*(Tableau2[Chrono]&lt;=(C622+FR!$T$7))*(Tableau2[Chrono]))/SUMPRODUCT(--(Tableau2[Chrono]&gt;=(C622-FR!$T$7))*(Tableau2[Chrono]&lt;=(C622+FR!$T$7))))/C622)</f>
        <v>#DIV/0!</v>
      </c>
      <c r="I622" s="4"/>
      <c r="J622" s="4"/>
      <c r="K622" s="4"/>
      <c r="L622" s="4"/>
      <c r="M622" s="4"/>
      <c r="N622" s="5"/>
      <c r="O622" s="5"/>
      <c r="P622" s="4"/>
      <c r="Q622" s="50"/>
    </row>
    <row r="623" spans="1:17" x14ac:dyDescent="0.25">
      <c r="A623" s="13">
        <f t="shared" si="20"/>
        <v>622</v>
      </c>
      <c r="C623" s="30"/>
      <c r="D623" s="3">
        <f>C623-FR!$C$2</f>
        <v>-1.0275347222222222E-3</v>
      </c>
      <c r="E623" s="3">
        <f t="shared" si="19"/>
        <v>0</v>
      </c>
      <c r="F623" s="4"/>
      <c r="G623" s="32" t="e">
        <f>Tableau2[[#This Row],[PP ajustés]]-Tableau2[[#This Row],[PP]]</f>
        <v>#DIV/0!</v>
      </c>
      <c r="H623" s="18" t="e">
        <f>(SUMPRODUCT((Tableau2[Chrono]&gt;=(C623-FR!$T$7))*(Tableau2[Chrono]&lt;=(C623+FR!$T$7))*(Tableau2[PP]))/SUMPRODUCT(--(Tableau2[Chrono]&gt;=(C623-FR!$T$7))*(Tableau2[Chrono]&lt;=(C623+FR!$T$7))))*((SUMPRODUCT((Tableau2[Chrono]&gt;=(C623-FR!$T$7))*(Tableau2[Chrono]&lt;=(C623+FR!$T$7))*(Tableau2[Chrono]))/SUMPRODUCT(--(Tableau2[Chrono]&gt;=(C623-FR!$T$7))*(Tableau2[Chrono]&lt;=(C623+FR!$T$7))))/C623)</f>
        <v>#DIV/0!</v>
      </c>
      <c r="I623" s="4"/>
      <c r="J623" s="4"/>
      <c r="K623" s="4"/>
      <c r="L623" s="4"/>
      <c r="M623" s="4"/>
      <c r="N623" s="5"/>
      <c r="O623" s="5"/>
      <c r="P623" s="4"/>
      <c r="Q623" s="50"/>
    </row>
    <row r="624" spans="1:17" x14ac:dyDescent="0.25">
      <c r="A624" s="13">
        <f t="shared" si="20"/>
        <v>623</v>
      </c>
      <c r="C624" s="30"/>
      <c r="D624" s="3">
        <f>C624-FR!$C$2</f>
        <v>-1.0275347222222222E-3</v>
      </c>
      <c r="E624" s="3">
        <f t="shared" si="19"/>
        <v>0</v>
      </c>
      <c r="F624" s="4"/>
      <c r="G624" s="32" t="e">
        <f>Tableau2[[#This Row],[PP ajustés]]-Tableau2[[#This Row],[PP]]</f>
        <v>#DIV/0!</v>
      </c>
      <c r="H624" s="18" t="e">
        <f>(SUMPRODUCT((Tableau2[Chrono]&gt;=(C624-FR!$T$7))*(Tableau2[Chrono]&lt;=(C624+FR!$T$7))*(Tableau2[PP]))/SUMPRODUCT(--(Tableau2[Chrono]&gt;=(C624-FR!$T$7))*(Tableau2[Chrono]&lt;=(C624+FR!$T$7))))*((SUMPRODUCT((Tableau2[Chrono]&gt;=(C624-FR!$T$7))*(Tableau2[Chrono]&lt;=(C624+FR!$T$7))*(Tableau2[Chrono]))/SUMPRODUCT(--(Tableau2[Chrono]&gt;=(C624-FR!$T$7))*(Tableau2[Chrono]&lt;=(C624+FR!$T$7))))/C624)</f>
        <v>#DIV/0!</v>
      </c>
      <c r="I624" s="4"/>
      <c r="J624" s="4"/>
      <c r="K624" s="4"/>
      <c r="L624" s="4"/>
      <c r="M624" s="4"/>
      <c r="N624" s="5"/>
      <c r="O624" s="5"/>
      <c r="P624" s="4"/>
      <c r="Q624" s="50"/>
    </row>
    <row r="625" spans="1:17" x14ac:dyDescent="0.25">
      <c r="A625" s="13">
        <f t="shared" si="20"/>
        <v>624</v>
      </c>
      <c r="C625" s="30"/>
      <c r="D625" s="3">
        <f>C625-FR!$C$2</f>
        <v>-1.0275347222222222E-3</v>
      </c>
      <c r="E625" s="3">
        <f t="shared" si="19"/>
        <v>0</v>
      </c>
      <c r="F625" s="4"/>
      <c r="G625" s="32" t="e">
        <f>Tableau2[[#This Row],[PP ajustés]]-Tableau2[[#This Row],[PP]]</f>
        <v>#DIV/0!</v>
      </c>
      <c r="H625" s="18" t="e">
        <f>(SUMPRODUCT((Tableau2[Chrono]&gt;=(C625-FR!$T$7))*(Tableau2[Chrono]&lt;=(C625+FR!$T$7))*(Tableau2[PP]))/SUMPRODUCT(--(Tableau2[Chrono]&gt;=(C625-FR!$T$7))*(Tableau2[Chrono]&lt;=(C625+FR!$T$7))))*((SUMPRODUCT((Tableau2[Chrono]&gt;=(C625-FR!$T$7))*(Tableau2[Chrono]&lt;=(C625+FR!$T$7))*(Tableau2[Chrono]))/SUMPRODUCT(--(Tableau2[Chrono]&gt;=(C625-FR!$T$7))*(Tableau2[Chrono]&lt;=(C625+FR!$T$7))))/C625)</f>
        <v>#DIV/0!</v>
      </c>
      <c r="I625" s="4"/>
      <c r="J625" s="4"/>
      <c r="K625" s="4"/>
      <c r="L625" s="4"/>
      <c r="M625" s="4"/>
      <c r="N625" s="5"/>
      <c r="O625" s="5"/>
      <c r="P625" s="4"/>
      <c r="Q625" s="50"/>
    </row>
    <row r="626" spans="1:17" x14ac:dyDescent="0.25">
      <c r="A626" s="13">
        <f t="shared" si="20"/>
        <v>625</v>
      </c>
      <c r="C626" s="30"/>
      <c r="D626" s="3">
        <f>C626-FR!$C$2</f>
        <v>-1.0275347222222222E-3</v>
      </c>
      <c r="E626" s="3">
        <f t="shared" si="19"/>
        <v>0</v>
      </c>
      <c r="F626" s="4"/>
      <c r="G626" s="32" t="e">
        <f>Tableau2[[#This Row],[PP ajustés]]-Tableau2[[#This Row],[PP]]</f>
        <v>#DIV/0!</v>
      </c>
      <c r="H626" s="18" t="e">
        <f>(SUMPRODUCT((Tableau2[Chrono]&gt;=(C626-FR!$T$7))*(Tableau2[Chrono]&lt;=(C626+FR!$T$7))*(Tableau2[PP]))/SUMPRODUCT(--(Tableau2[Chrono]&gt;=(C626-FR!$T$7))*(Tableau2[Chrono]&lt;=(C626+FR!$T$7))))*((SUMPRODUCT((Tableau2[Chrono]&gt;=(C626-FR!$T$7))*(Tableau2[Chrono]&lt;=(C626+FR!$T$7))*(Tableau2[Chrono]))/SUMPRODUCT(--(Tableau2[Chrono]&gt;=(C626-FR!$T$7))*(Tableau2[Chrono]&lt;=(C626+FR!$T$7))))/C626)</f>
        <v>#DIV/0!</v>
      </c>
      <c r="I626" s="4"/>
      <c r="J626" s="4"/>
      <c r="K626" s="4"/>
      <c r="L626" s="4"/>
      <c r="M626" s="4"/>
      <c r="N626" s="5"/>
      <c r="O626" s="5"/>
      <c r="P626" s="4"/>
      <c r="Q626" s="50"/>
    </row>
    <row r="627" spans="1:17" x14ac:dyDescent="0.25">
      <c r="A627" s="13">
        <f t="shared" si="20"/>
        <v>626</v>
      </c>
      <c r="C627" s="30"/>
      <c r="D627" s="3">
        <f>C627-FR!$C$2</f>
        <v>-1.0275347222222222E-3</v>
      </c>
      <c r="E627" s="3">
        <f t="shared" si="19"/>
        <v>0</v>
      </c>
      <c r="F627" s="4"/>
      <c r="G627" s="32" t="e">
        <f>Tableau2[[#This Row],[PP ajustés]]-Tableau2[[#This Row],[PP]]</f>
        <v>#DIV/0!</v>
      </c>
      <c r="H627" s="18" t="e">
        <f>(SUMPRODUCT((Tableau2[Chrono]&gt;=(C627-FR!$T$7))*(Tableau2[Chrono]&lt;=(C627+FR!$T$7))*(Tableau2[PP]))/SUMPRODUCT(--(Tableau2[Chrono]&gt;=(C627-FR!$T$7))*(Tableau2[Chrono]&lt;=(C627+FR!$T$7))))*((SUMPRODUCT((Tableau2[Chrono]&gt;=(C627-FR!$T$7))*(Tableau2[Chrono]&lt;=(C627+FR!$T$7))*(Tableau2[Chrono]))/SUMPRODUCT(--(Tableau2[Chrono]&gt;=(C627-FR!$T$7))*(Tableau2[Chrono]&lt;=(C627+FR!$T$7))))/C627)</f>
        <v>#DIV/0!</v>
      </c>
      <c r="I627" s="4"/>
      <c r="J627" s="4"/>
      <c r="K627" s="4"/>
      <c r="L627" s="4"/>
      <c r="M627" s="4"/>
      <c r="N627" s="5"/>
      <c r="O627" s="5"/>
      <c r="P627" s="4"/>
      <c r="Q627" s="50"/>
    </row>
    <row r="628" spans="1:17" x14ac:dyDescent="0.25">
      <c r="A628" s="13">
        <f t="shared" si="20"/>
        <v>627</v>
      </c>
      <c r="C628" s="30"/>
      <c r="D628" s="3">
        <f>C628-FR!$C$2</f>
        <v>-1.0275347222222222E-3</v>
      </c>
      <c r="E628" s="3">
        <f t="shared" si="19"/>
        <v>0</v>
      </c>
      <c r="F628" s="4"/>
      <c r="G628" s="32" t="e">
        <f>Tableau2[[#This Row],[PP ajustés]]-Tableau2[[#This Row],[PP]]</f>
        <v>#DIV/0!</v>
      </c>
      <c r="H628" s="18" t="e">
        <f>(SUMPRODUCT((Tableau2[Chrono]&gt;=(C628-FR!$T$7))*(Tableau2[Chrono]&lt;=(C628+FR!$T$7))*(Tableau2[PP]))/SUMPRODUCT(--(Tableau2[Chrono]&gt;=(C628-FR!$T$7))*(Tableau2[Chrono]&lt;=(C628+FR!$T$7))))*((SUMPRODUCT((Tableau2[Chrono]&gt;=(C628-FR!$T$7))*(Tableau2[Chrono]&lt;=(C628+FR!$T$7))*(Tableau2[Chrono]))/SUMPRODUCT(--(Tableau2[Chrono]&gt;=(C628-FR!$T$7))*(Tableau2[Chrono]&lt;=(C628+FR!$T$7))))/C628)</f>
        <v>#DIV/0!</v>
      </c>
      <c r="I628" s="4"/>
      <c r="J628" s="4"/>
      <c r="K628" s="4"/>
      <c r="L628" s="4"/>
      <c r="M628" s="4"/>
      <c r="N628" s="5"/>
      <c r="O628" s="5"/>
      <c r="P628" s="4"/>
      <c r="Q628" s="50"/>
    </row>
    <row r="629" spans="1:17" x14ac:dyDescent="0.25">
      <c r="A629" s="13">
        <f t="shared" si="20"/>
        <v>628</v>
      </c>
      <c r="C629" s="30"/>
      <c r="D629" s="3">
        <f>C629-FR!$C$2</f>
        <v>-1.0275347222222222E-3</v>
      </c>
      <c r="E629" s="3">
        <f t="shared" si="19"/>
        <v>0</v>
      </c>
      <c r="F629" s="4"/>
      <c r="G629" s="32" t="e">
        <f>Tableau2[[#This Row],[PP ajustés]]-Tableau2[[#This Row],[PP]]</f>
        <v>#DIV/0!</v>
      </c>
      <c r="H629" s="18" t="e">
        <f>(SUMPRODUCT((Tableau2[Chrono]&gt;=(C629-FR!$T$7))*(Tableau2[Chrono]&lt;=(C629+FR!$T$7))*(Tableau2[PP]))/SUMPRODUCT(--(Tableau2[Chrono]&gt;=(C629-FR!$T$7))*(Tableau2[Chrono]&lt;=(C629+FR!$T$7))))*((SUMPRODUCT((Tableau2[Chrono]&gt;=(C629-FR!$T$7))*(Tableau2[Chrono]&lt;=(C629+FR!$T$7))*(Tableau2[Chrono]))/SUMPRODUCT(--(Tableau2[Chrono]&gt;=(C629-FR!$T$7))*(Tableau2[Chrono]&lt;=(C629+FR!$T$7))))/C629)</f>
        <v>#DIV/0!</v>
      </c>
      <c r="I629" s="4"/>
      <c r="J629" s="4"/>
      <c r="K629" s="4"/>
      <c r="L629" s="4"/>
      <c r="M629" s="4"/>
      <c r="N629" s="5"/>
      <c r="O629" s="5"/>
      <c r="P629" s="4"/>
      <c r="Q629" s="50"/>
    </row>
    <row r="630" spans="1:17" x14ac:dyDescent="0.25">
      <c r="A630" s="13">
        <f t="shared" si="20"/>
        <v>629</v>
      </c>
      <c r="C630" s="30"/>
      <c r="D630" s="3">
        <f>C630-FR!$C$2</f>
        <v>-1.0275347222222222E-3</v>
      </c>
      <c r="E630" s="3">
        <f t="shared" si="19"/>
        <v>0</v>
      </c>
      <c r="F630" s="4"/>
      <c r="G630" s="32" t="e">
        <f>Tableau2[[#This Row],[PP ajustés]]-Tableau2[[#This Row],[PP]]</f>
        <v>#DIV/0!</v>
      </c>
      <c r="H630" s="18" t="e">
        <f>(SUMPRODUCT((Tableau2[Chrono]&gt;=(C630-FR!$T$7))*(Tableau2[Chrono]&lt;=(C630+FR!$T$7))*(Tableau2[PP]))/SUMPRODUCT(--(Tableau2[Chrono]&gt;=(C630-FR!$T$7))*(Tableau2[Chrono]&lt;=(C630+FR!$T$7))))*((SUMPRODUCT((Tableau2[Chrono]&gt;=(C630-FR!$T$7))*(Tableau2[Chrono]&lt;=(C630+FR!$T$7))*(Tableau2[Chrono]))/SUMPRODUCT(--(Tableau2[Chrono]&gt;=(C630-FR!$T$7))*(Tableau2[Chrono]&lt;=(C630+FR!$T$7))))/C630)</f>
        <v>#DIV/0!</v>
      </c>
      <c r="I630" s="4"/>
      <c r="J630" s="4"/>
      <c r="K630" s="4"/>
      <c r="L630" s="4"/>
      <c r="M630" s="4"/>
      <c r="N630" s="5"/>
      <c r="O630" s="5"/>
      <c r="P630" s="4"/>
      <c r="Q630" s="50"/>
    </row>
    <row r="631" spans="1:17" x14ac:dyDescent="0.25">
      <c r="A631" s="13">
        <f t="shared" si="20"/>
        <v>630</v>
      </c>
      <c r="C631" s="30"/>
      <c r="D631" s="3">
        <f>C631-FR!$C$2</f>
        <v>-1.0275347222222222E-3</v>
      </c>
      <c r="E631" s="3">
        <f t="shared" si="19"/>
        <v>0</v>
      </c>
      <c r="F631" s="4"/>
      <c r="G631" s="32" t="e">
        <f>Tableau2[[#This Row],[PP ajustés]]-Tableau2[[#This Row],[PP]]</f>
        <v>#DIV/0!</v>
      </c>
      <c r="H631" s="18" t="e">
        <f>(SUMPRODUCT((Tableau2[Chrono]&gt;=(C631-FR!$T$7))*(Tableau2[Chrono]&lt;=(C631+FR!$T$7))*(Tableau2[PP]))/SUMPRODUCT(--(Tableau2[Chrono]&gt;=(C631-FR!$T$7))*(Tableau2[Chrono]&lt;=(C631+FR!$T$7))))*((SUMPRODUCT((Tableau2[Chrono]&gt;=(C631-FR!$T$7))*(Tableau2[Chrono]&lt;=(C631+FR!$T$7))*(Tableau2[Chrono]))/SUMPRODUCT(--(Tableau2[Chrono]&gt;=(C631-FR!$T$7))*(Tableau2[Chrono]&lt;=(C631+FR!$T$7))))/C631)</f>
        <v>#DIV/0!</v>
      </c>
      <c r="I631" s="4"/>
      <c r="J631" s="4"/>
      <c r="K631" s="4"/>
      <c r="L631" s="4"/>
      <c r="M631" s="4"/>
      <c r="N631" s="5"/>
      <c r="O631" s="5"/>
      <c r="P631" s="4"/>
      <c r="Q631" s="50"/>
    </row>
    <row r="632" spans="1:17" x14ac:dyDescent="0.25">
      <c r="A632" s="13">
        <f t="shared" si="20"/>
        <v>631</v>
      </c>
      <c r="C632" s="30"/>
      <c r="D632" s="3">
        <f>C632-FR!$C$2</f>
        <v>-1.0275347222222222E-3</v>
      </c>
      <c r="E632" s="3">
        <f t="shared" si="19"/>
        <v>0</v>
      </c>
      <c r="F632" s="4"/>
      <c r="G632" s="32" t="e">
        <f>Tableau2[[#This Row],[PP ajustés]]-Tableau2[[#This Row],[PP]]</f>
        <v>#DIV/0!</v>
      </c>
      <c r="H632" s="18" t="e">
        <f>(SUMPRODUCT((Tableau2[Chrono]&gt;=(C632-FR!$T$7))*(Tableau2[Chrono]&lt;=(C632+FR!$T$7))*(Tableau2[PP]))/SUMPRODUCT(--(Tableau2[Chrono]&gt;=(C632-FR!$T$7))*(Tableau2[Chrono]&lt;=(C632+FR!$T$7))))*((SUMPRODUCT((Tableau2[Chrono]&gt;=(C632-FR!$T$7))*(Tableau2[Chrono]&lt;=(C632+FR!$T$7))*(Tableau2[Chrono]))/SUMPRODUCT(--(Tableau2[Chrono]&gt;=(C632-FR!$T$7))*(Tableau2[Chrono]&lt;=(C632+FR!$T$7))))/C632)</f>
        <v>#DIV/0!</v>
      </c>
      <c r="I632" s="4"/>
      <c r="J632" s="4"/>
      <c r="K632" s="4"/>
      <c r="L632" s="4"/>
      <c r="M632" s="4"/>
      <c r="N632" s="5"/>
      <c r="O632" s="5"/>
      <c r="P632" s="4"/>
      <c r="Q632" s="50"/>
    </row>
    <row r="633" spans="1:17" x14ac:dyDescent="0.25">
      <c r="A633" s="13">
        <f t="shared" si="20"/>
        <v>632</v>
      </c>
      <c r="C633" s="30"/>
      <c r="D633" s="3">
        <f>C633-FR!$C$2</f>
        <v>-1.0275347222222222E-3</v>
      </c>
      <c r="E633" s="3">
        <f t="shared" si="19"/>
        <v>0</v>
      </c>
      <c r="F633" s="4"/>
      <c r="G633" s="32" t="e">
        <f>Tableau2[[#This Row],[PP ajustés]]-Tableau2[[#This Row],[PP]]</f>
        <v>#DIV/0!</v>
      </c>
      <c r="H633" s="18" t="e">
        <f>(SUMPRODUCT((Tableau2[Chrono]&gt;=(C633-FR!$T$7))*(Tableau2[Chrono]&lt;=(C633+FR!$T$7))*(Tableau2[PP]))/SUMPRODUCT(--(Tableau2[Chrono]&gt;=(C633-FR!$T$7))*(Tableau2[Chrono]&lt;=(C633+FR!$T$7))))*((SUMPRODUCT((Tableau2[Chrono]&gt;=(C633-FR!$T$7))*(Tableau2[Chrono]&lt;=(C633+FR!$T$7))*(Tableau2[Chrono]))/SUMPRODUCT(--(Tableau2[Chrono]&gt;=(C633-FR!$T$7))*(Tableau2[Chrono]&lt;=(C633+FR!$T$7))))/C633)</f>
        <v>#DIV/0!</v>
      </c>
      <c r="I633" s="4"/>
      <c r="J633" s="4"/>
      <c r="K633" s="4"/>
      <c r="L633" s="4"/>
      <c r="M633" s="4"/>
      <c r="N633" s="5"/>
      <c r="O633" s="5"/>
      <c r="P633" s="4"/>
      <c r="Q633" s="50"/>
    </row>
    <row r="634" spans="1:17" x14ac:dyDescent="0.25">
      <c r="A634" s="13">
        <f t="shared" si="20"/>
        <v>633</v>
      </c>
      <c r="C634" s="30"/>
      <c r="D634" s="3">
        <f>C634-FR!$C$2</f>
        <v>-1.0275347222222222E-3</v>
      </c>
      <c r="E634" s="3">
        <f t="shared" si="19"/>
        <v>0</v>
      </c>
      <c r="F634" s="4"/>
      <c r="G634" s="32" t="e">
        <f>Tableau2[[#This Row],[PP ajustés]]-Tableau2[[#This Row],[PP]]</f>
        <v>#DIV/0!</v>
      </c>
      <c r="H634" s="18" t="e">
        <f>(SUMPRODUCT((Tableau2[Chrono]&gt;=(C634-FR!$T$7))*(Tableau2[Chrono]&lt;=(C634+FR!$T$7))*(Tableau2[PP]))/SUMPRODUCT(--(Tableau2[Chrono]&gt;=(C634-FR!$T$7))*(Tableau2[Chrono]&lt;=(C634+FR!$T$7))))*((SUMPRODUCT((Tableau2[Chrono]&gt;=(C634-FR!$T$7))*(Tableau2[Chrono]&lt;=(C634+FR!$T$7))*(Tableau2[Chrono]))/SUMPRODUCT(--(Tableau2[Chrono]&gt;=(C634-FR!$T$7))*(Tableau2[Chrono]&lt;=(C634+FR!$T$7))))/C634)</f>
        <v>#DIV/0!</v>
      </c>
      <c r="I634" s="4"/>
      <c r="J634" s="4"/>
      <c r="K634" s="4"/>
      <c r="L634" s="4"/>
      <c r="M634" s="4"/>
      <c r="N634" s="5"/>
      <c r="O634" s="5"/>
      <c r="P634" s="4"/>
      <c r="Q634" s="50"/>
    </row>
    <row r="635" spans="1:17" x14ac:dyDescent="0.25">
      <c r="A635" s="13">
        <f t="shared" si="20"/>
        <v>634</v>
      </c>
      <c r="C635" s="30"/>
      <c r="D635" s="3">
        <f>C635-FR!$C$2</f>
        <v>-1.0275347222222222E-3</v>
      </c>
      <c r="E635" s="3">
        <f t="shared" si="19"/>
        <v>0</v>
      </c>
      <c r="F635" s="4"/>
      <c r="G635" s="32" t="e">
        <f>Tableau2[[#This Row],[PP ajustés]]-Tableau2[[#This Row],[PP]]</f>
        <v>#DIV/0!</v>
      </c>
      <c r="H635" s="18" t="e">
        <f>(SUMPRODUCT((Tableau2[Chrono]&gt;=(C635-FR!$T$7))*(Tableau2[Chrono]&lt;=(C635+FR!$T$7))*(Tableau2[PP]))/SUMPRODUCT(--(Tableau2[Chrono]&gt;=(C635-FR!$T$7))*(Tableau2[Chrono]&lt;=(C635+FR!$T$7))))*((SUMPRODUCT((Tableau2[Chrono]&gt;=(C635-FR!$T$7))*(Tableau2[Chrono]&lt;=(C635+FR!$T$7))*(Tableau2[Chrono]))/SUMPRODUCT(--(Tableau2[Chrono]&gt;=(C635-FR!$T$7))*(Tableau2[Chrono]&lt;=(C635+FR!$T$7))))/C635)</f>
        <v>#DIV/0!</v>
      </c>
      <c r="I635" s="4"/>
      <c r="J635" s="4"/>
      <c r="K635" s="4"/>
      <c r="L635" s="4"/>
      <c r="M635" s="4"/>
      <c r="N635" s="5"/>
      <c r="O635" s="5"/>
      <c r="P635" s="4"/>
      <c r="Q635" s="50"/>
    </row>
    <row r="636" spans="1:17" x14ac:dyDescent="0.25">
      <c r="A636" s="13">
        <f t="shared" si="20"/>
        <v>635</v>
      </c>
      <c r="C636" s="30"/>
      <c r="D636" s="3">
        <f>C636-FR!$C$2</f>
        <v>-1.0275347222222222E-3</v>
      </c>
      <c r="E636" s="3">
        <f t="shared" si="19"/>
        <v>0</v>
      </c>
      <c r="F636" s="4"/>
      <c r="G636" s="32" t="e">
        <f>Tableau2[[#This Row],[PP ajustés]]-Tableau2[[#This Row],[PP]]</f>
        <v>#DIV/0!</v>
      </c>
      <c r="H636" s="18" t="e">
        <f>(SUMPRODUCT((Tableau2[Chrono]&gt;=(C636-FR!$T$7))*(Tableau2[Chrono]&lt;=(C636+FR!$T$7))*(Tableau2[PP]))/SUMPRODUCT(--(Tableau2[Chrono]&gt;=(C636-FR!$T$7))*(Tableau2[Chrono]&lt;=(C636+FR!$T$7))))*((SUMPRODUCT((Tableau2[Chrono]&gt;=(C636-FR!$T$7))*(Tableau2[Chrono]&lt;=(C636+FR!$T$7))*(Tableau2[Chrono]))/SUMPRODUCT(--(Tableau2[Chrono]&gt;=(C636-FR!$T$7))*(Tableau2[Chrono]&lt;=(C636+FR!$T$7))))/C636)</f>
        <v>#DIV/0!</v>
      </c>
      <c r="I636" s="4"/>
      <c r="J636" s="4"/>
      <c r="K636" s="4"/>
      <c r="L636" s="4"/>
      <c r="M636" s="4"/>
      <c r="N636" s="5"/>
      <c r="O636" s="5"/>
      <c r="P636" s="4"/>
      <c r="Q636" s="50"/>
    </row>
    <row r="637" spans="1:17" x14ac:dyDescent="0.25">
      <c r="A637" s="13">
        <f t="shared" si="20"/>
        <v>636</v>
      </c>
      <c r="C637" s="30"/>
      <c r="D637" s="3">
        <f>C637-FR!$C$2</f>
        <v>-1.0275347222222222E-3</v>
      </c>
      <c r="E637" s="3">
        <f t="shared" si="19"/>
        <v>0</v>
      </c>
      <c r="F637" s="4"/>
      <c r="G637" s="32" t="e">
        <f>Tableau2[[#This Row],[PP ajustés]]-Tableau2[[#This Row],[PP]]</f>
        <v>#DIV/0!</v>
      </c>
      <c r="H637" s="18" t="e">
        <f>(SUMPRODUCT((Tableau2[Chrono]&gt;=(C637-FR!$T$7))*(Tableau2[Chrono]&lt;=(C637+FR!$T$7))*(Tableau2[PP]))/SUMPRODUCT(--(Tableau2[Chrono]&gt;=(C637-FR!$T$7))*(Tableau2[Chrono]&lt;=(C637+FR!$T$7))))*((SUMPRODUCT((Tableau2[Chrono]&gt;=(C637-FR!$T$7))*(Tableau2[Chrono]&lt;=(C637+FR!$T$7))*(Tableau2[Chrono]))/SUMPRODUCT(--(Tableau2[Chrono]&gt;=(C637-FR!$T$7))*(Tableau2[Chrono]&lt;=(C637+FR!$T$7))))/C637)</f>
        <v>#DIV/0!</v>
      </c>
      <c r="I637" s="4"/>
      <c r="J637" s="4"/>
      <c r="K637" s="4"/>
      <c r="L637" s="4"/>
      <c r="M637" s="4"/>
      <c r="N637" s="5"/>
      <c r="O637" s="5"/>
      <c r="P637" s="4"/>
      <c r="Q637" s="50"/>
    </row>
    <row r="638" spans="1:17" x14ac:dyDescent="0.25">
      <c r="A638" s="13">
        <f t="shared" si="20"/>
        <v>637</v>
      </c>
      <c r="C638" s="30"/>
      <c r="D638" s="3">
        <f>C638-FR!$C$2</f>
        <v>-1.0275347222222222E-3</v>
      </c>
      <c r="E638" s="3">
        <f t="shared" si="19"/>
        <v>0</v>
      </c>
      <c r="F638" s="4"/>
      <c r="G638" s="32" t="e">
        <f>Tableau2[[#This Row],[PP ajustés]]-Tableau2[[#This Row],[PP]]</f>
        <v>#DIV/0!</v>
      </c>
      <c r="H638" s="18" t="e">
        <f>(SUMPRODUCT((Tableau2[Chrono]&gt;=(C638-FR!$T$7))*(Tableau2[Chrono]&lt;=(C638+FR!$T$7))*(Tableau2[PP]))/SUMPRODUCT(--(Tableau2[Chrono]&gt;=(C638-FR!$T$7))*(Tableau2[Chrono]&lt;=(C638+FR!$T$7))))*((SUMPRODUCT((Tableau2[Chrono]&gt;=(C638-FR!$T$7))*(Tableau2[Chrono]&lt;=(C638+FR!$T$7))*(Tableau2[Chrono]))/SUMPRODUCT(--(Tableau2[Chrono]&gt;=(C638-FR!$T$7))*(Tableau2[Chrono]&lt;=(C638+FR!$T$7))))/C638)</f>
        <v>#DIV/0!</v>
      </c>
      <c r="I638" s="4"/>
      <c r="J638" s="4"/>
      <c r="K638" s="4"/>
      <c r="L638" s="4"/>
      <c r="M638" s="4"/>
      <c r="N638" s="5"/>
      <c r="O638" s="5"/>
      <c r="P638" s="4"/>
      <c r="Q638" s="50"/>
    </row>
    <row r="639" spans="1:17" x14ac:dyDescent="0.25">
      <c r="A639" s="13">
        <f t="shared" si="20"/>
        <v>638</v>
      </c>
      <c r="C639" s="30"/>
      <c r="D639" s="3">
        <f>C639-FR!$C$2</f>
        <v>-1.0275347222222222E-3</v>
      </c>
      <c r="E639" s="3">
        <f t="shared" si="19"/>
        <v>0</v>
      </c>
      <c r="F639" s="4"/>
      <c r="G639" s="32" t="e">
        <f>Tableau2[[#This Row],[PP ajustés]]-Tableau2[[#This Row],[PP]]</f>
        <v>#DIV/0!</v>
      </c>
      <c r="H639" s="18" t="e">
        <f>(SUMPRODUCT((Tableau2[Chrono]&gt;=(C639-FR!$T$7))*(Tableau2[Chrono]&lt;=(C639+FR!$T$7))*(Tableau2[PP]))/SUMPRODUCT(--(Tableau2[Chrono]&gt;=(C639-FR!$T$7))*(Tableau2[Chrono]&lt;=(C639+FR!$T$7))))*((SUMPRODUCT((Tableau2[Chrono]&gt;=(C639-FR!$T$7))*(Tableau2[Chrono]&lt;=(C639+FR!$T$7))*(Tableau2[Chrono]))/SUMPRODUCT(--(Tableau2[Chrono]&gt;=(C639-FR!$T$7))*(Tableau2[Chrono]&lt;=(C639+FR!$T$7))))/C639)</f>
        <v>#DIV/0!</v>
      </c>
      <c r="I639" s="4"/>
      <c r="J639" s="4"/>
      <c r="K639" s="4"/>
      <c r="L639" s="4"/>
      <c r="M639" s="4"/>
      <c r="N639" s="5"/>
      <c r="O639" s="5"/>
      <c r="P639" s="4"/>
      <c r="Q639" s="50"/>
    </row>
    <row r="640" spans="1:17" x14ac:dyDescent="0.25">
      <c r="A640" s="13">
        <f t="shared" si="20"/>
        <v>639</v>
      </c>
      <c r="C640" s="30"/>
      <c r="D640" s="3">
        <f>C640-FR!$C$2</f>
        <v>-1.0275347222222222E-3</v>
      </c>
      <c r="E640" s="3">
        <f t="shared" si="19"/>
        <v>0</v>
      </c>
      <c r="F640" s="4"/>
      <c r="G640" s="32" t="e">
        <f>Tableau2[[#This Row],[PP ajustés]]-Tableau2[[#This Row],[PP]]</f>
        <v>#DIV/0!</v>
      </c>
      <c r="H640" s="18" t="e">
        <f>(SUMPRODUCT((Tableau2[Chrono]&gt;=(C640-FR!$T$7))*(Tableau2[Chrono]&lt;=(C640+FR!$T$7))*(Tableau2[PP]))/SUMPRODUCT(--(Tableau2[Chrono]&gt;=(C640-FR!$T$7))*(Tableau2[Chrono]&lt;=(C640+FR!$T$7))))*((SUMPRODUCT((Tableau2[Chrono]&gt;=(C640-FR!$T$7))*(Tableau2[Chrono]&lt;=(C640+FR!$T$7))*(Tableau2[Chrono]))/SUMPRODUCT(--(Tableau2[Chrono]&gt;=(C640-FR!$T$7))*(Tableau2[Chrono]&lt;=(C640+FR!$T$7))))/C640)</f>
        <v>#DIV/0!</v>
      </c>
      <c r="I640" s="4"/>
      <c r="J640" s="4"/>
      <c r="K640" s="4"/>
      <c r="L640" s="4"/>
      <c r="M640" s="4"/>
      <c r="N640" s="5"/>
      <c r="O640" s="5"/>
      <c r="P640" s="4"/>
      <c r="Q640" s="50"/>
    </row>
    <row r="641" spans="1:17" x14ac:dyDescent="0.25">
      <c r="A641" s="13">
        <f t="shared" si="20"/>
        <v>640</v>
      </c>
      <c r="C641" s="30"/>
      <c r="D641" s="3">
        <f>C641-FR!$C$2</f>
        <v>-1.0275347222222222E-3</v>
      </c>
      <c r="E641" s="3">
        <f t="shared" si="19"/>
        <v>0</v>
      </c>
      <c r="F641" s="4"/>
      <c r="G641" s="32" t="e">
        <f>Tableau2[[#This Row],[PP ajustés]]-Tableau2[[#This Row],[PP]]</f>
        <v>#DIV/0!</v>
      </c>
      <c r="H641" s="18" t="e">
        <f>(SUMPRODUCT((Tableau2[Chrono]&gt;=(C641-FR!$T$7))*(Tableau2[Chrono]&lt;=(C641+FR!$T$7))*(Tableau2[PP]))/SUMPRODUCT(--(Tableau2[Chrono]&gt;=(C641-FR!$T$7))*(Tableau2[Chrono]&lt;=(C641+FR!$T$7))))*((SUMPRODUCT((Tableau2[Chrono]&gt;=(C641-FR!$T$7))*(Tableau2[Chrono]&lt;=(C641+FR!$T$7))*(Tableau2[Chrono]))/SUMPRODUCT(--(Tableau2[Chrono]&gt;=(C641-FR!$T$7))*(Tableau2[Chrono]&lt;=(C641+FR!$T$7))))/C641)</f>
        <v>#DIV/0!</v>
      </c>
      <c r="I641" s="4"/>
      <c r="J641" s="4"/>
      <c r="K641" s="4"/>
      <c r="L641" s="4"/>
      <c r="M641" s="4"/>
      <c r="N641" s="5"/>
      <c r="O641" s="5"/>
      <c r="P641" s="4"/>
      <c r="Q641" s="50"/>
    </row>
    <row r="642" spans="1:17" x14ac:dyDescent="0.25">
      <c r="A642" s="13">
        <f t="shared" si="20"/>
        <v>641</v>
      </c>
      <c r="C642" s="30"/>
      <c r="D642" s="3">
        <f>C642-FR!$C$2</f>
        <v>-1.0275347222222222E-3</v>
      </c>
      <c r="E642" s="3">
        <f t="shared" ref="E642:E705" si="21">C642-$C641</f>
        <v>0</v>
      </c>
      <c r="F642" s="4"/>
      <c r="G642" s="32" t="e">
        <f>Tableau2[[#This Row],[PP ajustés]]-Tableau2[[#This Row],[PP]]</f>
        <v>#DIV/0!</v>
      </c>
      <c r="H642" s="18" t="e">
        <f>(SUMPRODUCT((Tableau2[Chrono]&gt;=(C642-FR!$T$7))*(Tableau2[Chrono]&lt;=(C642+FR!$T$7))*(Tableau2[PP]))/SUMPRODUCT(--(Tableau2[Chrono]&gt;=(C642-FR!$T$7))*(Tableau2[Chrono]&lt;=(C642+FR!$T$7))))*((SUMPRODUCT((Tableau2[Chrono]&gt;=(C642-FR!$T$7))*(Tableau2[Chrono]&lt;=(C642+FR!$T$7))*(Tableau2[Chrono]))/SUMPRODUCT(--(Tableau2[Chrono]&gt;=(C642-FR!$T$7))*(Tableau2[Chrono]&lt;=(C642+FR!$T$7))))/C642)</f>
        <v>#DIV/0!</v>
      </c>
      <c r="I642" s="4"/>
      <c r="J642" s="4"/>
      <c r="K642" s="4"/>
      <c r="L642" s="4"/>
      <c r="M642" s="4"/>
      <c r="N642" s="5"/>
      <c r="O642" s="5"/>
      <c r="P642" s="4"/>
      <c r="Q642" s="50"/>
    </row>
    <row r="643" spans="1:17" x14ac:dyDescent="0.25">
      <c r="A643" s="13">
        <f t="shared" si="20"/>
        <v>642</v>
      </c>
      <c r="C643" s="30"/>
      <c r="D643" s="3">
        <f>C643-FR!$C$2</f>
        <v>-1.0275347222222222E-3</v>
      </c>
      <c r="E643" s="3">
        <f t="shared" si="21"/>
        <v>0</v>
      </c>
      <c r="F643" s="4"/>
      <c r="G643" s="32" t="e">
        <f>Tableau2[[#This Row],[PP ajustés]]-Tableau2[[#This Row],[PP]]</f>
        <v>#DIV/0!</v>
      </c>
      <c r="H643" s="18" t="e">
        <f>(SUMPRODUCT((Tableau2[Chrono]&gt;=(C643-FR!$T$7))*(Tableau2[Chrono]&lt;=(C643+FR!$T$7))*(Tableau2[PP]))/SUMPRODUCT(--(Tableau2[Chrono]&gt;=(C643-FR!$T$7))*(Tableau2[Chrono]&lt;=(C643+FR!$T$7))))*((SUMPRODUCT((Tableau2[Chrono]&gt;=(C643-FR!$T$7))*(Tableau2[Chrono]&lt;=(C643+FR!$T$7))*(Tableau2[Chrono]))/SUMPRODUCT(--(Tableau2[Chrono]&gt;=(C643-FR!$T$7))*(Tableau2[Chrono]&lt;=(C643+FR!$T$7))))/C643)</f>
        <v>#DIV/0!</v>
      </c>
      <c r="I643" s="4"/>
      <c r="J643" s="4"/>
      <c r="K643" s="4"/>
      <c r="L643" s="4"/>
      <c r="M643" s="4"/>
      <c r="N643" s="5"/>
      <c r="O643" s="5"/>
      <c r="P643" s="4"/>
      <c r="Q643" s="50"/>
    </row>
    <row r="644" spans="1:17" x14ac:dyDescent="0.25">
      <c r="A644" s="13">
        <f t="shared" ref="A644:A707" si="22">A643+1</f>
        <v>643</v>
      </c>
      <c r="C644" s="30"/>
      <c r="D644" s="3">
        <f>C644-FR!$C$2</f>
        <v>-1.0275347222222222E-3</v>
      </c>
      <c r="E644" s="3">
        <f t="shared" si="21"/>
        <v>0</v>
      </c>
      <c r="F644" s="4"/>
      <c r="G644" s="32" t="e">
        <f>Tableau2[[#This Row],[PP ajustés]]-Tableau2[[#This Row],[PP]]</f>
        <v>#DIV/0!</v>
      </c>
      <c r="H644" s="18" t="e">
        <f>(SUMPRODUCT((Tableau2[Chrono]&gt;=(C644-FR!$T$7))*(Tableau2[Chrono]&lt;=(C644+FR!$T$7))*(Tableau2[PP]))/SUMPRODUCT(--(Tableau2[Chrono]&gt;=(C644-FR!$T$7))*(Tableau2[Chrono]&lt;=(C644+FR!$T$7))))*((SUMPRODUCT((Tableau2[Chrono]&gt;=(C644-FR!$T$7))*(Tableau2[Chrono]&lt;=(C644+FR!$T$7))*(Tableau2[Chrono]))/SUMPRODUCT(--(Tableau2[Chrono]&gt;=(C644-FR!$T$7))*(Tableau2[Chrono]&lt;=(C644+FR!$T$7))))/C644)</f>
        <v>#DIV/0!</v>
      </c>
      <c r="I644" s="4"/>
      <c r="J644" s="4"/>
      <c r="K644" s="4"/>
      <c r="L644" s="4"/>
      <c r="M644" s="4"/>
      <c r="N644" s="5"/>
      <c r="O644" s="5"/>
      <c r="P644" s="4"/>
      <c r="Q644" s="50"/>
    </row>
    <row r="645" spans="1:17" x14ac:dyDescent="0.25">
      <c r="A645" s="13">
        <f t="shared" si="22"/>
        <v>644</v>
      </c>
      <c r="C645" s="30"/>
      <c r="D645" s="3">
        <f>C645-FR!$C$2</f>
        <v>-1.0275347222222222E-3</v>
      </c>
      <c r="E645" s="3">
        <f t="shared" si="21"/>
        <v>0</v>
      </c>
      <c r="F645" s="4"/>
      <c r="G645" s="32" t="e">
        <f>Tableau2[[#This Row],[PP ajustés]]-Tableau2[[#This Row],[PP]]</f>
        <v>#DIV/0!</v>
      </c>
      <c r="H645" s="18" t="e">
        <f>(SUMPRODUCT((Tableau2[Chrono]&gt;=(C645-FR!$T$7))*(Tableau2[Chrono]&lt;=(C645+FR!$T$7))*(Tableau2[PP]))/SUMPRODUCT(--(Tableau2[Chrono]&gt;=(C645-FR!$T$7))*(Tableau2[Chrono]&lt;=(C645+FR!$T$7))))*((SUMPRODUCT((Tableau2[Chrono]&gt;=(C645-FR!$T$7))*(Tableau2[Chrono]&lt;=(C645+FR!$T$7))*(Tableau2[Chrono]))/SUMPRODUCT(--(Tableau2[Chrono]&gt;=(C645-FR!$T$7))*(Tableau2[Chrono]&lt;=(C645+FR!$T$7))))/C645)</f>
        <v>#DIV/0!</v>
      </c>
      <c r="I645" s="4"/>
      <c r="J645" s="4"/>
      <c r="K645" s="4"/>
      <c r="L645" s="4"/>
      <c r="M645" s="4"/>
      <c r="N645" s="5"/>
      <c r="O645" s="5"/>
      <c r="P645" s="4"/>
      <c r="Q645" s="50"/>
    </row>
    <row r="646" spans="1:17" x14ac:dyDescent="0.25">
      <c r="A646" s="13">
        <f t="shared" si="22"/>
        <v>645</v>
      </c>
      <c r="C646" s="30"/>
      <c r="D646" s="3">
        <f>C646-FR!$C$2</f>
        <v>-1.0275347222222222E-3</v>
      </c>
      <c r="E646" s="3">
        <f t="shared" si="21"/>
        <v>0</v>
      </c>
      <c r="F646" s="4"/>
      <c r="G646" s="32" t="e">
        <f>Tableau2[[#This Row],[PP ajustés]]-Tableau2[[#This Row],[PP]]</f>
        <v>#DIV/0!</v>
      </c>
      <c r="H646" s="18" t="e">
        <f>(SUMPRODUCT((Tableau2[Chrono]&gt;=(C646-FR!$T$7))*(Tableau2[Chrono]&lt;=(C646+FR!$T$7))*(Tableau2[PP]))/SUMPRODUCT(--(Tableau2[Chrono]&gt;=(C646-FR!$T$7))*(Tableau2[Chrono]&lt;=(C646+FR!$T$7))))*((SUMPRODUCT((Tableau2[Chrono]&gt;=(C646-FR!$T$7))*(Tableau2[Chrono]&lt;=(C646+FR!$T$7))*(Tableau2[Chrono]))/SUMPRODUCT(--(Tableau2[Chrono]&gt;=(C646-FR!$T$7))*(Tableau2[Chrono]&lt;=(C646+FR!$T$7))))/C646)</f>
        <v>#DIV/0!</v>
      </c>
      <c r="I646" s="4"/>
      <c r="J646" s="4"/>
      <c r="K646" s="4"/>
      <c r="L646" s="4"/>
      <c r="M646" s="4"/>
      <c r="N646" s="5"/>
      <c r="O646" s="5"/>
      <c r="P646" s="4"/>
      <c r="Q646" s="50"/>
    </row>
    <row r="647" spans="1:17" x14ac:dyDescent="0.25">
      <c r="A647" s="13">
        <f t="shared" si="22"/>
        <v>646</v>
      </c>
      <c r="C647" s="30"/>
      <c r="D647" s="3">
        <f>C647-FR!$C$2</f>
        <v>-1.0275347222222222E-3</v>
      </c>
      <c r="E647" s="3">
        <f t="shared" si="21"/>
        <v>0</v>
      </c>
      <c r="F647" s="4"/>
      <c r="G647" s="32" t="e">
        <f>Tableau2[[#This Row],[PP ajustés]]-Tableau2[[#This Row],[PP]]</f>
        <v>#DIV/0!</v>
      </c>
      <c r="H647" s="18" t="e">
        <f>(SUMPRODUCT((Tableau2[Chrono]&gt;=(C647-FR!$T$7))*(Tableau2[Chrono]&lt;=(C647+FR!$T$7))*(Tableau2[PP]))/SUMPRODUCT(--(Tableau2[Chrono]&gt;=(C647-FR!$T$7))*(Tableau2[Chrono]&lt;=(C647+FR!$T$7))))*((SUMPRODUCT((Tableau2[Chrono]&gt;=(C647-FR!$T$7))*(Tableau2[Chrono]&lt;=(C647+FR!$T$7))*(Tableau2[Chrono]))/SUMPRODUCT(--(Tableau2[Chrono]&gt;=(C647-FR!$T$7))*(Tableau2[Chrono]&lt;=(C647+FR!$T$7))))/C647)</f>
        <v>#DIV/0!</v>
      </c>
      <c r="I647" s="4"/>
      <c r="J647" s="4"/>
      <c r="K647" s="4"/>
      <c r="L647" s="4"/>
      <c r="M647" s="4"/>
      <c r="N647" s="5"/>
      <c r="O647" s="5"/>
      <c r="P647" s="4"/>
      <c r="Q647" s="50"/>
    </row>
    <row r="648" spans="1:17" x14ac:dyDescent="0.25">
      <c r="A648" s="13">
        <f t="shared" si="22"/>
        <v>647</v>
      </c>
      <c r="C648" s="30"/>
      <c r="D648" s="3">
        <f>C648-FR!$C$2</f>
        <v>-1.0275347222222222E-3</v>
      </c>
      <c r="E648" s="3">
        <f t="shared" si="21"/>
        <v>0</v>
      </c>
      <c r="F648" s="4"/>
      <c r="G648" s="32" t="e">
        <f>Tableau2[[#This Row],[PP ajustés]]-Tableau2[[#This Row],[PP]]</f>
        <v>#DIV/0!</v>
      </c>
      <c r="H648" s="18" t="e">
        <f>(SUMPRODUCT((Tableau2[Chrono]&gt;=(C648-FR!$T$7))*(Tableau2[Chrono]&lt;=(C648+FR!$T$7))*(Tableau2[PP]))/SUMPRODUCT(--(Tableau2[Chrono]&gt;=(C648-FR!$T$7))*(Tableau2[Chrono]&lt;=(C648+FR!$T$7))))*((SUMPRODUCT((Tableau2[Chrono]&gt;=(C648-FR!$T$7))*(Tableau2[Chrono]&lt;=(C648+FR!$T$7))*(Tableau2[Chrono]))/SUMPRODUCT(--(Tableau2[Chrono]&gt;=(C648-FR!$T$7))*(Tableau2[Chrono]&lt;=(C648+FR!$T$7))))/C648)</f>
        <v>#DIV/0!</v>
      </c>
      <c r="I648" s="4"/>
      <c r="J648" s="4"/>
      <c r="K648" s="4"/>
      <c r="L648" s="4"/>
      <c r="M648" s="4"/>
      <c r="N648" s="5"/>
      <c r="O648" s="5"/>
      <c r="P648" s="4"/>
      <c r="Q648" s="50"/>
    </row>
    <row r="649" spans="1:17" x14ac:dyDescent="0.25">
      <c r="A649" s="13">
        <f t="shared" si="22"/>
        <v>648</v>
      </c>
      <c r="C649" s="30"/>
      <c r="D649" s="3">
        <f>C649-FR!$C$2</f>
        <v>-1.0275347222222222E-3</v>
      </c>
      <c r="E649" s="3">
        <f t="shared" si="21"/>
        <v>0</v>
      </c>
      <c r="F649" s="4"/>
      <c r="G649" s="32" t="e">
        <f>Tableau2[[#This Row],[PP ajustés]]-Tableau2[[#This Row],[PP]]</f>
        <v>#DIV/0!</v>
      </c>
      <c r="H649" s="18" t="e">
        <f>(SUMPRODUCT((Tableau2[Chrono]&gt;=(C649-FR!$T$7))*(Tableau2[Chrono]&lt;=(C649+FR!$T$7))*(Tableau2[PP]))/SUMPRODUCT(--(Tableau2[Chrono]&gt;=(C649-FR!$T$7))*(Tableau2[Chrono]&lt;=(C649+FR!$T$7))))*((SUMPRODUCT((Tableau2[Chrono]&gt;=(C649-FR!$T$7))*(Tableau2[Chrono]&lt;=(C649+FR!$T$7))*(Tableau2[Chrono]))/SUMPRODUCT(--(Tableau2[Chrono]&gt;=(C649-FR!$T$7))*(Tableau2[Chrono]&lt;=(C649+FR!$T$7))))/C649)</f>
        <v>#DIV/0!</v>
      </c>
      <c r="I649" s="4"/>
      <c r="J649" s="4"/>
      <c r="K649" s="4"/>
      <c r="L649" s="4"/>
      <c r="M649" s="4"/>
      <c r="N649" s="5"/>
      <c r="O649" s="5"/>
      <c r="P649" s="4"/>
      <c r="Q649" s="50"/>
    </row>
    <row r="650" spans="1:17" x14ac:dyDescent="0.25">
      <c r="A650" s="13">
        <f t="shared" si="22"/>
        <v>649</v>
      </c>
      <c r="C650" s="30"/>
      <c r="D650" s="3">
        <f>C650-FR!$C$2</f>
        <v>-1.0275347222222222E-3</v>
      </c>
      <c r="E650" s="3">
        <f t="shared" si="21"/>
        <v>0</v>
      </c>
      <c r="F650" s="4"/>
      <c r="G650" s="32" t="e">
        <f>Tableau2[[#This Row],[PP ajustés]]-Tableau2[[#This Row],[PP]]</f>
        <v>#DIV/0!</v>
      </c>
      <c r="H650" s="18" t="e">
        <f>(SUMPRODUCT((Tableau2[Chrono]&gt;=(C650-FR!$T$7))*(Tableau2[Chrono]&lt;=(C650+FR!$T$7))*(Tableau2[PP]))/SUMPRODUCT(--(Tableau2[Chrono]&gt;=(C650-FR!$T$7))*(Tableau2[Chrono]&lt;=(C650+FR!$T$7))))*((SUMPRODUCT((Tableau2[Chrono]&gt;=(C650-FR!$T$7))*(Tableau2[Chrono]&lt;=(C650+FR!$T$7))*(Tableau2[Chrono]))/SUMPRODUCT(--(Tableau2[Chrono]&gt;=(C650-FR!$T$7))*(Tableau2[Chrono]&lt;=(C650+FR!$T$7))))/C650)</f>
        <v>#DIV/0!</v>
      </c>
      <c r="I650" s="4"/>
      <c r="J650" s="4"/>
      <c r="K650" s="4"/>
      <c r="L650" s="4"/>
      <c r="M650" s="4"/>
      <c r="N650" s="5"/>
      <c r="O650" s="5"/>
      <c r="P650" s="4"/>
      <c r="Q650" s="50"/>
    </row>
    <row r="651" spans="1:17" x14ac:dyDescent="0.25">
      <c r="A651" s="13">
        <f t="shared" si="22"/>
        <v>650</v>
      </c>
      <c r="C651" s="30"/>
      <c r="D651" s="3">
        <f>C651-FR!$C$2</f>
        <v>-1.0275347222222222E-3</v>
      </c>
      <c r="E651" s="3">
        <f t="shared" si="21"/>
        <v>0</v>
      </c>
      <c r="F651" s="4"/>
      <c r="G651" s="32" t="e">
        <f>Tableau2[[#This Row],[PP ajustés]]-Tableau2[[#This Row],[PP]]</f>
        <v>#DIV/0!</v>
      </c>
      <c r="H651" s="18" t="e">
        <f>(SUMPRODUCT((Tableau2[Chrono]&gt;=(C651-FR!$T$7))*(Tableau2[Chrono]&lt;=(C651+FR!$T$7))*(Tableau2[PP]))/SUMPRODUCT(--(Tableau2[Chrono]&gt;=(C651-FR!$T$7))*(Tableau2[Chrono]&lt;=(C651+FR!$T$7))))*((SUMPRODUCT((Tableau2[Chrono]&gt;=(C651-FR!$T$7))*(Tableau2[Chrono]&lt;=(C651+FR!$T$7))*(Tableau2[Chrono]))/SUMPRODUCT(--(Tableau2[Chrono]&gt;=(C651-FR!$T$7))*(Tableau2[Chrono]&lt;=(C651+FR!$T$7))))/C651)</f>
        <v>#DIV/0!</v>
      </c>
      <c r="I651" s="4"/>
      <c r="J651" s="4"/>
      <c r="K651" s="4"/>
      <c r="L651" s="4"/>
      <c r="M651" s="4"/>
      <c r="N651" s="5"/>
      <c r="O651" s="5"/>
      <c r="P651" s="4"/>
      <c r="Q651" s="50"/>
    </row>
    <row r="652" spans="1:17" x14ac:dyDescent="0.25">
      <c r="A652" s="13">
        <f t="shared" si="22"/>
        <v>651</v>
      </c>
      <c r="C652" s="30"/>
      <c r="D652" s="3">
        <f>C652-FR!$C$2</f>
        <v>-1.0275347222222222E-3</v>
      </c>
      <c r="E652" s="3">
        <f t="shared" si="21"/>
        <v>0</v>
      </c>
      <c r="F652" s="4"/>
      <c r="G652" s="32" t="e">
        <f>Tableau2[[#This Row],[PP ajustés]]-Tableau2[[#This Row],[PP]]</f>
        <v>#DIV/0!</v>
      </c>
      <c r="H652" s="18" t="e">
        <f>(SUMPRODUCT((Tableau2[Chrono]&gt;=(C652-FR!$T$7))*(Tableau2[Chrono]&lt;=(C652+FR!$T$7))*(Tableau2[PP]))/SUMPRODUCT(--(Tableau2[Chrono]&gt;=(C652-FR!$T$7))*(Tableau2[Chrono]&lt;=(C652+FR!$T$7))))*((SUMPRODUCT((Tableau2[Chrono]&gt;=(C652-FR!$T$7))*(Tableau2[Chrono]&lt;=(C652+FR!$T$7))*(Tableau2[Chrono]))/SUMPRODUCT(--(Tableau2[Chrono]&gt;=(C652-FR!$T$7))*(Tableau2[Chrono]&lt;=(C652+FR!$T$7))))/C652)</f>
        <v>#DIV/0!</v>
      </c>
      <c r="I652" s="4"/>
      <c r="J652" s="4"/>
      <c r="K652" s="4"/>
      <c r="L652" s="4"/>
      <c r="M652" s="4"/>
      <c r="N652" s="5"/>
      <c r="O652" s="5"/>
      <c r="P652" s="4"/>
      <c r="Q652" s="50"/>
    </row>
    <row r="653" spans="1:17" x14ac:dyDescent="0.25">
      <c r="A653" s="13">
        <f t="shared" si="22"/>
        <v>652</v>
      </c>
      <c r="C653" s="30"/>
      <c r="D653" s="3">
        <f>C653-FR!$C$2</f>
        <v>-1.0275347222222222E-3</v>
      </c>
      <c r="E653" s="3">
        <f t="shared" si="21"/>
        <v>0</v>
      </c>
      <c r="F653" s="4"/>
      <c r="G653" s="32" t="e">
        <f>Tableau2[[#This Row],[PP ajustés]]-Tableau2[[#This Row],[PP]]</f>
        <v>#DIV/0!</v>
      </c>
      <c r="H653" s="18" t="e">
        <f>(SUMPRODUCT((Tableau2[Chrono]&gt;=(C653-FR!$T$7))*(Tableau2[Chrono]&lt;=(C653+FR!$T$7))*(Tableau2[PP]))/SUMPRODUCT(--(Tableau2[Chrono]&gt;=(C653-FR!$T$7))*(Tableau2[Chrono]&lt;=(C653+FR!$T$7))))*((SUMPRODUCT((Tableau2[Chrono]&gt;=(C653-FR!$T$7))*(Tableau2[Chrono]&lt;=(C653+FR!$T$7))*(Tableau2[Chrono]))/SUMPRODUCT(--(Tableau2[Chrono]&gt;=(C653-FR!$T$7))*(Tableau2[Chrono]&lt;=(C653+FR!$T$7))))/C653)</f>
        <v>#DIV/0!</v>
      </c>
      <c r="I653" s="4"/>
      <c r="J653" s="4"/>
      <c r="K653" s="4"/>
      <c r="L653" s="4"/>
      <c r="M653" s="4"/>
      <c r="N653" s="5"/>
      <c r="O653" s="5"/>
      <c r="P653" s="4"/>
      <c r="Q653" s="50"/>
    </row>
    <row r="654" spans="1:17" x14ac:dyDescent="0.25">
      <c r="A654" s="13">
        <f t="shared" si="22"/>
        <v>653</v>
      </c>
      <c r="C654" s="30"/>
      <c r="D654" s="3">
        <f>C654-FR!$C$2</f>
        <v>-1.0275347222222222E-3</v>
      </c>
      <c r="E654" s="3">
        <f t="shared" si="21"/>
        <v>0</v>
      </c>
      <c r="F654" s="4"/>
      <c r="G654" s="32" t="e">
        <f>Tableau2[[#This Row],[PP ajustés]]-Tableau2[[#This Row],[PP]]</f>
        <v>#DIV/0!</v>
      </c>
      <c r="H654" s="18" t="e">
        <f>(SUMPRODUCT((Tableau2[Chrono]&gt;=(C654-FR!$T$7))*(Tableau2[Chrono]&lt;=(C654+FR!$T$7))*(Tableau2[PP]))/SUMPRODUCT(--(Tableau2[Chrono]&gt;=(C654-FR!$T$7))*(Tableau2[Chrono]&lt;=(C654+FR!$T$7))))*((SUMPRODUCT((Tableau2[Chrono]&gt;=(C654-FR!$T$7))*(Tableau2[Chrono]&lt;=(C654+FR!$T$7))*(Tableau2[Chrono]))/SUMPRODUCT(--(Tableau2[Chrono]&gt;=(C654-FR!$T$7))*(Tableau2[Chrono]&lt;=(C654+FR!$T$7))))/C654)</f>
        <v>#DIV/0!</v>
      </c>
      <c r="I654" s="4"/>
      <c r="J654" s="4"/>
      <c r="K654" s="4"/>
      <c r="L654" s="4"/>
      <c r="M654" s="4"/>
      <c r="N654" s="5"/>
      <c r="O654" s="5"/>
      <c r="P654" s="4"/>
      <c r="Q654" s="50"/>
    </row>
    <row r="655" spans="1:17" x14ac:dyDescent="0.25">
      <c r="A655" s="13">
        <f t="shared" si="22"/>
        <v>654</v>
      </c>
      <c r="C655" s="30"/>
      <c r="D655" s="3">
        <f>C655-FR!$C$2</f>
        <v>-1.0275347222222222E-3</v>
      </c>
      <c r="E655" s="3">
        <f t="shared" si="21"/>
        <v>0</v>
      </c>
      <c r="F655" s="4"/>
      <c r="G655" s="32" t="e">
        <f>Tableau2[[#This Row],[PP ajustés]]-Tableau2[[#This Row],[PP]]</f>
        <v>#DIV/0!</v>
      </c>
      <c r="H655" s="18" t="e">
        <f>(SUMPRODUCT((Tableau2[Chrono]&gt;=(C655-FR!$T$7))*(Tableau2[Chrono]&lt;=(C655+FR!$T$7))*(Tableau2[PP]))/SUMPRODUCT(--(Tableau2[Chrono]&gt;=(C655-FR!$T$7))*(Tableau2[Chrono]&lt;=(C655+FR!$T$7))))*((SUMPRODUCT((Tableau2[Chrono]&gt;=(C655-FR!$T$7))*(Tableau2[Chrono]&lt;=(C655+FR!$T$7))*(Tableau2[Chrono]))/SUMPRODUCT(--(Tableau2[Chrono]&gt;=(C655-FR!$T$7))*(Tableau2[Chrono]&lt;=(C655+FR!$T$7))))/C655)</f>
        <v>#DIV/0!</v>
      </c>
      <c r="I655" s="4"/>
      <c r="J655" s="4"/>
      <c r="K655" s="4"/>
      <c r="L655" s="4"/>
      <c r="M655" s="4"/>
      <c r="N655" s="5"/>
      <c r="O655" s="5"/>
      <c r="P655" s="4"/>
      <c r="Q655" s="50"/>
    </row>
    <row r="656" spans="1:17" x14ac:dyDescent="0.25">
      <c r="A656" s="13">
        <f t="shared" si="22"/>
        <v>655</v>
      </c>
      <c r="C656" s="30"/>
      <c r="D656" s="3">
        <f>C656-FR!$C$2</f>
        <v>-1.0275347222222222E-3</v>
      </c>
      <c r="E656" s="3">
        <f t="shared" si="21"/>
        <v>0</v>
      </c>
      <c r="F656" s="4"/>
      <c r="G656" s="32" t="e">
        <f>Tableau2[[#This Row],[PP ajustés]]-Tableau2[[#This Row],[PP]]</f>
        <v>#DIV/0!</v>
      </c>
      <c r="H656" s="18" t="e">
        <f>(SUMPRODUCT((Tableau2[Chrono]&gt;=(C656-FR!$T$7))*(Tableau2[Chrono]&lt;=(C656+FR!$T$7))*(Tableau2[PP]))/SUMPRODUCT(--(Tableau2[Chrono]&gt;=(C656-FR!$T$7))*(Tableau2[Chrono]&lt;=(C656+FR!$T$7))))*((SUMPRODUCT((Tableau2[Chrono]&gt;=(C656-FR!$T$7))*(Tableau2[Chrono]&lt;=(C656+FR!$T$7))*(Tableau2[Chrono]))/SUMPRODUCT(--(Tableau2[Chrono]&gt;=(C656-FR!$T$7))*(Tableau2[Chrono]&lt;=(C656+FR!$T$7))))/C656)</f>
        <v>#DIV/0!</v>
      </c>
      <c r="I656" s="4"/>
      <c r="J656" s="4"/>
      <c r="K656" s="4"/>
      <c r="L656" s="4"/>
      <c r="M656" s="4"/>
      <c r="N656" s="5"/>
      <c r="O656" s="5"/>
      <c r="P656" s="4"/>
      <c r="Q656" s="50"/>
    </row>
    <row r="657" spans="1:17" x14ac:dyDescent="0.25">
      <c r="A657" s="13">
        <f t="shared" si="22"/>
        <v>656</v>
      </c>
      <c r="C657" s="30"/>
      <c r="D657" s="3">
        <f>C657-FR!$C$2</f>
        <v>-1.0275347222222222E-3</v>
      </c>
      <c r="E657" s="3">
        <f t="shared" si="21"/>
        <v>0</v>
      </c>
      <c r="F657" s="4"/>
      <c r="G657" s="32" t="e">
        <f>Tableau2[[#This Row],[PP ajustés]]-Tableau2[[#This Row],[PP]]</f>
        <v>#DIV/0!</v>
      </c>
      <c r="H657" s="18" t="e">
        <f>(SUMPRODUCT((Tableau2[Chrono]&gt;=(C657-FR!$T$7))*(Tableau2[Chrono]&lt;=(C657+FR!$T$7))*(Tableau2[PP]))/SUMPRODUCT(--(Tableau2[Chrono]&gt;=(C657-FR!$T$7))*(Tableau2[Chrono]&lt;=(C657+FR!$T$7))))*((SUMPRODUCT((Tableau2[Chrono]&gt;=(C657-FR!$T$7))*(Tableau2[Chrono]&lt;=(C657+FR!$T$7))*(Tableau2[Chrono]))/SUMPRODUCT(--(Tableau2[Chrono]&gt;=(C657-FR!$T$7))*(Tableau2[Chrono]&lt;=(C657+FR!$T$7))))/C657)</f>
        <v>#DIV/0!</v>
      </c>
      <c r="I657" s="4"/>
      <c r="J657" s="4"/>
      <c r="K657" s="4"/>
      <c r="L657" s="4"/>
      <c r="M657" s="4"/>
      <c r="N657" s="5"/>
      <c r="O657" s="5"/>
      <c r="P657" s="4"/>
      <c r="Q657" s="50"/>
    </row>
    <row r="658" spans="1:17" x14ac:dyDescent="0.25">
      <c r="A658" s="13">
        <f t="shared" si="22"/>
        <v>657</v>
      </c>
      <c r="C658" s="30"/>
      <c r="D658" s="3">
        <f>C658-FR!$C$2</f>
        <v>-1.0275347222222222E-3</v>
      </c>
      <c r="E658" s="3">
        <f t="shared" si="21"/>
        <v>0</v>
      </c>
      <c r="F658" s="4"/>
      <c r="G658" s="32" t="e">
        <f>Tableau2[[#This Row],[PP ajustés]]-Tableau2[[#This Row],[PP]]</f>
        <v>#DIV/0!</v>
      </c>
      <c r="H658" s="18" t="e">
        <f>(SUMPRODUCT((Tableau2[Chrono]&gt;=(C658-FR!$T$7))*(Tableau2[Chrono]&lt;=(C658+FR!$T$7))*(Tableau2[PP]))/SUMPRODUCT(--(Tableau2[Chrono]&gt;=(C658-FR!$T$7))*(Tableau2[Chrono]&lt;=(C658+FR!$T$7))))*((SUMPRODUCT((Tableau2[Chrono]&gt;=(C658-FR!$T$7))*(Tableau2[Chrono]&lt;=(C658+FR!$T$7))*(Tableau2[Chrono]))/SUMPRODUCT(--(Tableau2[Chrono]&gt;=(C658-FR!$T$7))*(Tableau2[Chrono]&lt;=(C658+FR!$T$7))))/C658)</f>
        <v>#DIV/0!</v>
      </c>
      <c r="I658" s="4"/>
      <c r="J658" s="4"/>
      <c r="K658" s="4"/>
      <c r="L658" s="4"/>
      <c r="M658" s="4"/>
      <c r="N658" s="5"/>
      <c r="O658" s="5"/>
      <c r="P658" s="4"/>
      <c r="Q658" s="50"/>
    </row>
    <row r="659" spans="1:17" x14ac:dyDescent="0.25">
      <c r="A659" s="13">
        <f t="shared" si="22"/>
        <v>658</v>
      </c>
      <c r="C659" s="30"/>
      <c r="D659" s="3">
        <f>C659-FR!$C$2</f>
        <v>-1.0275347222222222E-3</v>
      </c>
      <c r="E659" s="3">
        <f t="shared" si="21"/>
        <v>0</v>
      </c>
      <c r="F659" s="4"/>
      <c r="G659" s="32" t="e">
        <f>Tableau2[[#This Row],[PP ajustés]]-Tableau2[[#This Row],[PP]]</f>
        <v>#DIV/0!</v>
      </c>
      <c r="H659" s="18" t="e">
        <f>(SUMPRODUCT((Tableau2[Chrono]&gt;=(C659-FR!$T$7))*(Tableau2[Chrono]&lt;=(C659+FR!$T$7))*(Tableau2[PP]))/SUMPRODUCT(--(Tableau2[Chrono]&gt;=(C659-FR!$T$7))*(Tableau2[Chrono]&lt;=(C659+FR!$T$7))))*((SUMPRODUCT((Tableau2[Chrono]&gt;=(C659-FR!$T$7))*(Tableau2[Chrono]&lt;=(C659+FR!$T$7))*(Tableau2[Chrono]))/SUMPRODUCT(--(Tableau2[Chrono]&gt;=(C659-FR!$T$7))*(Tableau2[Chrono]&lt;=(C659+FR!$T$7))))/C659)</f>
        <v>#DIV/0!</v>
      </c>
      <c r="I659" s="4"/>
      <c r="J659" s="4"/>
      <c r="K659" s="4"/>
      <c r="L659" s="4"/>
      <c r="M659" s="4"/>
      <c r="N659" s="5"/>
      <c r="O659" s="5"/>
      <c r="P659" s="4"/>
      <c r="Q659" s="50"/>
    </row>
    <row r="660" spans="1:17" x14ac:dyDescent="0.25">
      <c r="A660" s="13">
        <f t="shared" si="22"/>
        <v>659</v>
      </c>
      <c r="C660" s="30"/>
      <c r="D660" s="3">
        <f>C660-FR!$C$2</f>
        <v>-1.0275347222222222E-3</v>
      </c>
      <c r="E660" s="3">
        <f t="shared" si="21"/>
        <v>0</v>
      </c>
      <c r="F660" s="4"/>
      <c r="G660" s="32" t="e">
        <f>Tableau2[[#This Row],[PP ajustés]]-Tableau2[[#This Row],[PP]]</f>
        <v>#DIV/0!</v>
      </c>
      <c r="H660" s="18" t="e">
        <f>(SUMPRODUCT((Tableau2[Chrono]&gt;=(C660-FR!$T$7))*(Tableau2[Chrono]&lt;=(C660+FR!$T$7))*(Tableau2[PP]))/SUMPRODUCT(--(Tableau2[Chrono]&gt;=(C660-FR!$T$7))*(Tableau2[Chrono]&lt;=(C660+FR!$T$7))))*((SUMPRODUCT((Tableau2[Chrono]&gt;=(C660-FR!$T$7))*(Tableau2[Chrono]&lt;=(C660+FR!$T$7))*(Tableau2[Chrono]))/SUMPRODUCT(--(Tableau2[Chrono]&gt;=(C660-FR!$T$7))*(Tableau2[Chrono]&lt;=(C660+FR!$T$7))))/C660)</f>
        <v>#DIV/0!</v>
      </c>
      <c r="I660" s="4"/>
      <c r="J660" s="4"/>
      <c r="K660" s="4"/>
      <c r="L660" s="4"/>
      <c r="M660" s="4"/>
      <c r="N660" s="5"/>
      <c r="O660" s="5"/>
      <c r="P660" s="4"/>
      <c r="Q660" s="50"/>
    </row>
    <row r="661" spans="1:17" x14ac:dyDescent="0.25">
      <c r="A661" s="13">
        <f t="shared" si="22"/>
        <v>660</v>
      </c>
      <c r="C661" s="30"/>
      <c r="D661" s="3">
        <f>C661-FR!$C$2</f>
        <v>-1.0275347222222222E-3</v>
      </c>
      <c r="E661" s="3">
        <f t="shared" si="21"/>
        <v>0</v>
      </c>
      <c r="F661" s="4"/>
      <c r="G661" s="32" t="e">
        <f>Tableau2[[#This Row],[PP ajustés]]-Tableau2[[#This Row],[PP]]</f>
        <v>#DIV/0!</v>
      </c>
      <c r="H661" s="18" t="e">
        <f>(SUMPRODUCT((Tableau2[Chrono]&gt;=(C661-FR!$T$7))*(Tableau2[Chrono]&lt;=(C661+FR!$T$7))*(Tableau2[PP]))/SUMPRODUCT(--(Tableau2[Chrono]&gt;=(C661-FR!$T$7))*(Tableau2[Chrono]&lt;=(C661+FR!$T$7))))*((SUMPRODUCT((Tableau2[Chrono]&gt;=(C661-FR!$T$7))*(Tableau2[Chrono]&lt;=(C661+FR!$T$7))*(Tableau2[Chrono]))/SUMPRODUCT(--(Tableau2[Chrono]&gt;=(C661-FR!$T$7))*(Tableau2[Chrono]&lt;=(C661+FR!$T$7))))/C661)</f>
        <v>#DIV/0!</v>
      </c>
      <c r="I661" s="4"/>
      <c r="J661" s="4"/>
      <c r="K661" s="4"/>
      <c r="L661" s="4"/>
      <c r="M661" s="4"/>
      <c r="N661" s="5"/>
      <c r="O661" s="5"/>
      <c r="P661" s="4"/>
      <c r="Q661" s="50"/>
    </row>
    <row r="662" spans="1:17" x14ac:dyDescent="0.25">
      <c r="A662" s="13">
        <f t="shared" si="22"/>
        <v>661</v>
      </c>
      <c r="C662" s="30"/>
      <c r="D662" s="3">
        <f>C662-FR!$C$2</f>
        <v>-1.0275347222222222E-3</v>
      </c>
      <c r="E662" s="3">
        <f t="shared" si="21"/>
        <v>0</v>
      </c>
      <c r="F662" s="4"/>
      <c r="G662" s="32" t="e">
        <f>Tableau2[[#This Row],[PP ajustés]]-Tableau2[[#This Row],[PP]]</f>
        <v>#DIV/0!</v>
      </c>
      <c r="H662" s="18" t="e">
        <f>(SUMPRODUCT((Tableau2[Chrono]&gt;=(C662-FR!$T$7))*(Tableau2[Chrono]&lt;=(C662+FR!$T$7))*(Tableau2[PP]))/SUMPRODUCT(--(Tableau2[Chrono]&gt;=(C662-FR!$T$7))*(Tableau2[Chrono]&lt;=(C662+FR!$T$7))))*((SUMPRODUCT((Tableau2[Chrono]&gt;=(C662-FR!$T$7))*(Tableau2[Chrono]&lt;=(C662+FR!$T$7))*(Tableau2[Chrono]))/SUMPRODUCT(--(Tableau2[Chrono]&gt;=(C662-FR!$T$7))*(Tableau2[Chrono]&lt;=(C662+FR!$T$7))))/C662)</f>
        <v>#DIV/0!</v>
      </c>
      <c r="I662" s="4"/>
      <c r="J662" s="4"/>
      <c r="K662" s="4"/>
      <c r="L662" s="4"/>
      <c r="M662" s="4"/>
      <c r="N662" s="5"/>
      <c r="O662" s="5"/>
      <c r="P662" s="4"/>
      <c r="Q662" s="50"/>
    </row>
    <row r="663" spans="1:17" x14ac:dyDescent="0.25">
      <c r="A663" s="13">
        <f t="shared" si="22"/>
        <v>662</v>
      </c>
      <c r="C663" s="30"/>
      <c r="D663" s="3">
        <f>C663-FR!$C$2</f>
        <v>-1.0275347222222222E-3</v>
      </c>
      <c r="E663" s="3">
        <f t="shared" si="21"/>
        <v>0</v>
      </c>
      <c r="F663" s="4"/>
      <c r="G663" s="32" t="e">
        <f>Tableau2[[#This Row],[PP ajustés]]-Tableau2[[#This Row],[PP]]</f>
        <v>#DIV/0!</v>
      </c>
      <c r="H663" s="18" t="e">
        <f>(SUMPRODUCT((Tableau2[Chrono]&gt;=(C663-FR!$T$7))*(Tableau2[Chrono]&lt;=(C663+FR!$T$7))*(Tableau2[PP]))/SUMPRODUCT(--(Tableau2[Chrono]&gt;=(C663-FR!$T$7))*(Tableau2[Chrono]&lt;=(C663+FR!$T$7))))*((SUMPRODUCT((Tableau2[Chrono]&gt;=(C663-FR!$T$7))*(Tableau2[Chrono]&lt;=(C663+FR!$T$7))*(Tableau2[Chrono]))/SUMPRODUCT(--(Tableau2[Chrono]&gt;=(C663-FR!$T$7))*(Tableau2[Chrono]&lt;=(C663+FR!$T$7))))/C663)</f>
        <v>#DIV/0!</v>
      </c>
      <c r="I663" s="4"/>
      <c r="J663" s="4"/>
      <c r="K663" s="4"/>
      <c r="L663" s="4"/>
      <c r="M663" s="4"/>
      <c r="N663" s="5"/>
      <c r="O663" s="5"/>
      <c r="P663" s="4"/>
      <c r="Q663" s="50"/>
    </row>
    <row r="664" spans="1:17" x14ac:dyDescent="0.25">
      <c r="A664" s="13">
        <f t="shared" si="22"/>
        <v>663</v>
      </c>
      <c r="C664" s="30"/>
      <c r="D664" s="3">
        <f>C664-FR!$C$2</f>
        <v>-1.0275347222222222E-3</v>
      </c>
      <c r="E664" s="3">
        <f t="shared" si="21"/>
        <v>0</v>
      </c>
      <c r="F664" s="4"/>
      <c r="G664" s="32" t="e">
        <f>Tableau2[[#This Row],[PP ajustés]]-Tableau2[[#This Row],[PP]]</f>
        <v>#DIV/0!</v>
      </c>
      <c r="H664" s="18" t="e">
        <f>(SUMPRODUCT((Tableau2[Chrono]&gt;=(C664-FR!$T$7))*(Tableau2[Chrono]&lt;=(C664+FR!$T$7))*(Tableau2[PP]))/SUMPRODUCT(--(Tableau2[Chrono]&gt;=(C664-FR!$T$7))*(Tableau2[Chrono]&lt;=(C664+FR!$T$7))))*((SUMPRODUCT((Tableau2[Chrono]&gt;=(C664-FR!$T$7))*(Tableau2[Chrono]&lt;=(C664+FR!$T$7))*(Tableau2[Chrono]))/SUMPRODUCT(--(Tableau2[Chrono]&gt;=(C664-FR!$T$7))*(Tableau2[Chrono]&lt;=(C664+FR!$T$7))))/C664)</f>
        <v>#DIV/0!</v>
      </c>
      <c r="I664" s="4"/>
      <c r="J664" s="4"/>
      <c r="K664" s="4"/>
      <c r="L664" s="4"/>
      <c r="M664" s="4"/>
      <c r="N664" s="5"/>
      <c r="O664" s="5"/>
      <c r="P664" s="4"/>
      <c r="Q664" s="50"/>
    </row>
    <row r="665" spans="1:17" x14ac:dyDescent="0.25">
      <c r="A665" s="13">
        <f t="shared" si="22"/>
        <v>664</v>
      </c>
      <c r="C665" s="30"/>
      <c r="D665" s="3">
        <f>C665-FR!$C$2</f>
        <v>-1.0275347222222222E-3</v>
      </c>
      <c r="E665" s="3">
        <f t="shared" si="21"/>
        <v>0</v>
      </c>
      <c r="F665" s="4"/>
      <c r="G665" s="32" t="e">
        <f>Tableau2[[#This Row],[PP ajustés]]-Tableau2[[#This Row],[PP]]</f>
        <v>#DIV/0!</v>
      </c>
      <c r="H665" s="18" t="e">
        <f>(SUMPRODUCT((Tableau2[Chrono]&gt;=(C665-FR!$T$7))*(Tableau2[Chrono]&lt;=(C665+FR!$T$7))*(Tableau2[PP]))/SUMPRODUCT(--(Tableau2[Chrono]&gt;=(C665-FR!$T$7))*(Tableau2[Chrono]&lt;=(C665+FR!$T$7))))*((SUMPRODUCT((Tableau2[Chrono]&gt;=(C665-FR!$T$7))*(Tableau2[Chrono]&lt;=(C665+FR!$T$7))*(Tableau2[Chrono]))/SUMPRODUCT(--(Tableau2[Chrono]&gt;=(C665-FR!$T$7))*(Tableau2[Chrono]&lt;=(C665+FR!$T$7))))/C665)</f>
        <v>#DIV/0!</v>
      </c>
      <c r="I665" s="4"/>
      <c r="J665" s="4"/>
      <c r="K665" s="4"/>
      <c r="L665" s="4"/>
      <c r="M665" s="4"/>
      <c r="N665" s="5"/>
      <c r="O665" s="5"/>
      <c r="P665" s="4"/>
      <c r="Q665" s="50"/>
    </row>
    <row r="666" spans="1:17" x14ac:dyDescent="0.25">
      <c r="A666" s="13">
        <f t="shared" si="22"/>
        <v>665</v>
      </c>
      <c r="C666" s="30"/>
      <c r="D666" s="3">
        <f>C666-FR!$C$2</f>
        <v>-1.0275347222222222E-3</v>
      </c>
      <c r="E666" s="3">
        <f t="shared" si="21"/>
        <v>0</v>
      </c>
      <c r="F666" s="4"/>
      <c r="G666" s="32" t="e">
        <f>Tableau2[[#This Row],[PP ajustés]]-Tableau2[[#This Row],[PP]]</f>
        <v>#DIV/0!</v>
      </c>
      <c r="H666" s="18" t="e">
        <f>(SUMPRODUCT((Tableau2[Chrono]&gt;=(C666-FR!$T$7))*(Tableau2[Chrono]&lt;=(C666+FR!$T$7))*(Tableau2[PP]))/SUMPRODUCT(--(Tableau2[Chrono]&gt;=(C666-FR!$T$7))*(Tableau2[Chrono]&lt;=(C666+FR!$T$7))))*((SUMPRODUCT((Tableau2[Chrono]&gt;=(C666-FR!$T$7))*(Tableau2[Chrono]&lt;=(C666+FR!$T$7))*(Tableau2[Chrono]))/SUMPRODUCT(--(Tableau2[Chrono]&gt;=(C666-FR!$T$7))*(Tableau2[Chrono]&lt;=(C666+FR!$T$7))))/C666)</f>
        <v>#DIV/0!</v>
      </c>
      <c r="I666" s="4"/>
      <c r="J666" s="4"/>
      <c r="K666" s="4"/>
      <c r="L666" s="4"/>
      <c r="M666" s="4"/>
      <c r="N666" s="5"/>
      <c r="O666" s="5"/>
      <c r="P666" s="4"/>
      <c r="Q666" s="50"/>
    </row>
    <row r="667" spans="1:17" x14ac:dyDescent="0.25">
      <c r="A667" s="13">
        <f t="shared" si="22"/>
        <v>666</v>
      </c>
      <c r="C667" s="30"/>
      <c r="D667" s="3">
        <f>C667-FR!$C$2</f>
        <v>-1.0275347222222222E-3</v>
      </c>
      <c r="E667" s="3">
        <f t="shared" si="21"/>
        <v>0</v>
      </c>
      <c r="F667" s="4"/>
      <c r="G667" s="32" t="e">
        <f>Tableau2[[#This Row],[PP ajustés]]-Tableau2[[#This Row],[PP]]</f>
        <v>#DIV/0!</v>
      </c>
      <c r="H667" s="18" t="e">
        <f>(SUMPRODUCT((Tableau2[Chrono]&gt;=(C667-FR!$T$7))*(Tableau2[Chrono]&lt;=(C667+FR!$T$7))*(Tableau2[PP]))/SUMPRODUCT(--(Tableau2[Chrono]&gt;=(C667-FR!$T$7))*(Tableau2[Chrono]&lt;=(C667+FR!$T$7))))*((SUMPRODUCT((Tableau2[Chrono]&gt;=(C667-FR!$T$7))*(Tableau2[Chrono]&lt;=(C667+FR!$T$7))*(Tableau2[Chrono]))/SUMPRODUCT(--(Tableau2[Chrono]&gt;=(C667-FR!$T$7))*(Tableau2[Chrono]&lt;=(C667+FR!$T$7))))/C667)</f>
        <v>#DIV/0!</v>
      </c>
      <c r="I667" s="4"/>
      <c r="J667" s="4"/>
      <c r="K667" s="4"/>
      <c r="L667" s="4"/>
      <c r="M667" s="4"/>
      <c r="N667" s="5"/>
      <c r="O667" s="5"/>
      <c r="P667" s="4"/>
      <c r="Q667" s="50"/>
    </row>
    <row r="668" spans="1:17" x14ac:dyDescent="0.25">
      <c r="A668" s="13">
        <f t="shared" si="22"/>
        <v>667</v>
      </c>
      <c r="C668" s="30"/>
      <c r="D668" s="3">
        <f>C668-FR!$C$2</f>
        <v>-1.0275347222222222E-3</v>
      </c>
      <c r="E668" s="3">
        <f t="shared" si="21"/>
        <v>0</v>
      </c>
      <c r="F668" s="4"/>
      <c r="G668" s="32" t="e">
        <f>Tableau2[[#This Row],[PP ajustés]]-Tableau2[[#This Row],[PP]]</f>
        <v>#DIV/0!</v>
      </c>
      <c r="H668" s="18" t="e">
        <f>(SUMPRODUCT((Tableau2[Chrono]&gt;=(C668-FR!$T$7))*(Tableau2[Chrono]&lt;=(C668+FR!$T$7))*(Tableau2[PP]))/SUMPRODUCT(--(Tableau2[Chrono]&gt;=(C668-FR!$T$7))*(Tableau2[Chrono]&lt;=(C668+FR!$T$7))))*((SUMPRODUCT((Tableau2[Chrono]&gt;=(C668-FR!$T$7))*(Tableau2[Chrono]&lt;=(C668+FR!$T$7))*(Tableau2[Chrono]))/SUMPRODUCT(--(Tableau2[Chrono]&gt;=(C668-FR!$T$7))*(Tableau2[Chrono]&lt;=(C668+FR!$T$7))))/C668)</f>
        <v>#DIV/0!</v>
      </c>
      <c r="I668" s="4"/>
      <c r="J668" s="4"/>
      <c r="K668" s="4"/>
      <c r="L668" s="4"/>
      <c r="M668" s="4"/>
      <c r="N668" s="5"/>
      <c r="O668" s="5"/>
      <c r="P668" s="4"/>
      <c r="Q668" s="50"/>
    </row>
    <row r="669" spans="1:17" x14ac:dyDescent="0.25">
      <c r="A669" s="13">
        <f t="shared" si="22"/>
        <v>668</v>
      </c>
      <c r="C669" s="30"/>
      <c r="D669" s="3">
        <f>C669-FR!$C$2</f>
        <v>-1.0275347222222222E-3</v>
      </c>
      <c r="E669" s="3">
        <f t="shared" si="21"/>
        <v>0</v>
      </c>
      <c r="F669" s="4"/>
      <c r="G669" s="32" t="e">
        <f>Tableau2[[#This Row],[PP ajustés]]-Tableau2[[#This Row],[PP]]</f>
        <v>#DIV/0!</v>
      </c>
      <c r="H669" s="18" t="e">
        <f>(SUMPRODUCT((Tableau2[Chrono]&gt;=(C669-FR!$T$7))*(Tableau2[Chrono]&lt;=(C669+FR!$T$7))*(Tableau2[PP]))/SUMPRODUCT(--(Tableau2[Chrono]&gt;=(C669-FR!$T$7))*(Tableau2[Chrono]&lt;=(C669+FR!$T$7))))*((SUMPRODUCT((Tableau2[Chrono]&gt;=(C669-FR!$T$7))*(Tableau2[Chrono]&lt;=(C669+FR!$T$7))*(Tableau2[Chrono]))/SUMPRODUCT(--(Tableau2[Chrono]&gt;=(C669-FR!$T$7))*(Tableau2[Chrono]&lt;=(C669+FR!$T$7))))/C669)</f>
        <v>#DIV/0!</v>
      </c>
      <c r="I669" s="4"/>
      <c r="J669" s="4"/>
      <c r="K669" s="4"/>
      <c r="L669" s="4"/>
      <c r="M669" s="4"/>
      <c r="N669" s="5"/>
      <c r="O669" s="5"/>
      <c r="P669" s="4"/>
      <c r="Q669" s="50"/>
    </row>
    <row r="670" spans="1:17" x14ac:dyDescent="0.25">
      <c r="A670" s="13">
        <f t="shared" si="22"/>
        <v>669</v>
      </c>
      <c r="C670" s="30"/>
      <c r="D670" s="3">
        <f>C670-FR!$C$2</f>
        <v>-1.0275347222222222E-3</v>
      </c>
      <c r="E670" s="3">
        <f t="shared" si="21"/>
        <v>0</v>
      </c>
      <c r="F670" s="4"/>
      <c r="G670" s="32" t="e">
        <f>Tableau2[[#This Row],[PP ajustés]]-Tableau2[[#This Row],[PP]]</f>
        <v>#DIV/0!</v>
      </c>
      <c r="H670" s="18" t="e">
        <f>(SUMPRODUCT((Tableau2[Chrono]&gt;=(C670-FR!$T$7))*(Tableau2[Chrono]&lt;=(C670+FR!$T$7))*(Tableau2[PP]))/SUMPRODUCT(--(Tableau2[Chrono]&gt;=(C670-FR!$T$7))*(Tableau2[Chrono]&lt;=(C670+FR!$T$7))))*((SUMPRODUCT((Tableau2[Chrono]&gt;=(C670-FR!$T$7))*(Tableau2[Chrono]&lt;=(C670+FR!$T$7))*(Tableau2[Chrono]))/SUMPRODUCT(--(Tableau2[Chrono]&gt;=(C670-FR!$T$7))*(Tableau2[Chrono]&lt;=(C670+FR!$T$7))))/C670)</f>
        <v>#DIV/0!</v>
      </c>
      <c r="I670" s="4"/>
      <c r="J670" s="4"/>
      <c r="K670" s="4"/>
      <c r="L670" s="4"/>
      <c r="M670" s="4"/>
      <c r="N670" s="5"/>
      <c r="O670" s="5"/>
      <c r="P670" s="4"/>
      <c r="Q670" s="50"/>
    </row>
    <row r="671" spans="1:17" x14ac:dyDescent="0.25">
      <c r="A671" s="13">
        <f t="shared" si="22"/>
        <v>670</v>
      </c>
      <c r="C671" s="30"/>
      <c r="D671" s="3">
        <f>C671-FR!$C$2</f>
        <v>-1.0275347222222222E-3</v>
      </c>
      <c r="E671" s="3">
        <f t="shared" si="21"/>
        <v>0</v>
      </c>
      <c r="F671" s="4"/>
      <c r="G671" s="32" t="e">
        <f>Tableau2[[#This Row],[PP ajustés]]-Tableau2[[#This Row],[PP]]</f>
        <v>#DIV/0!</v>
      </c>
      <c r="H671" s="18" t="e">
        <f>(SUMPRODUCT((Tableau2[Chrono]&gt;=(C671-FR!$T$7))*(Tableau2[Chrono]&lt;=(C671+FR!$T$7))*(Tableau2[PP]))/SUMPRODUCT(--(Tableau2[Chrono]&gt;=(C671-FR!$T$7))*(Tableau2[Chrono]&lt;=(C671+FR!$T$7))))*((SUMPRODUCT((Tableau2[Chrono]&gt;=(C671-FR!$T$7))*(Tableau2[Chrono]&lt;=(C671+FR!$T$7))*(Tableau2[Chrono]))/SUMPRODUCT(--(Tableau2[Chrono]&gt;=(C671-FR!$T$7))*(Tableau2[Chrono]&lt;=(C671+FR!$T$7))))/C671)</f>
        <v>#DIV/0!</v>
      </c>
      <c r="I671" s="4"/>
      <c r="J671" s="4"/>
      <c r="K671" s="4"/>
      <c r="L671" s="4"/>
      <c r="M671" s="4"/>
      <c r="N671" s="5"/>
      <c r="O671" s="5"/>
      <c r="P671" s="4"/>
      <c r="Q671" s="50"/>
    </row>
    <row r="672" spans="1:17" x14ac:dyDescent="0.25">
      <c r="A672" s="13">
        <f t="shared" si="22"/>
        <v>671</v>
      </c>
      <c r="C672" s="30"/>
      <c r="D672" s="3">
        <f>C672-FR!$C$2</f>
        <v>-1.0275347222222222E-3</v>
      </c>
      <c r="E672" s="3">
        <f t="shared" si="21"/>
        <v>0</v>
      </c>
      <c r="F672" s="4"/>
      <c r="G672" s="32" t="e">
        <f>Tableau2[[#This Row],[PP ajustés]]-Tableau2[[#This Row],[PP]]</f>
        <v>#DIV/0!</v>
      </c>
      <c r="H672" s="18" t="e">
        <f>(SUMPRODUCT((Tableau2[Chrono]&gt;=(C672-FR!$T$7))*(Tableau2[Chrono]&lt;=(C672+FR!$T$7))*(Tableau2[PP]))/SUMPRODUCT(--(Tableau2[Chrono]&gt;=(C672-FR!$T$7))*(Tableau2[Chrono]&lt;=(C672+FR!$T$7))))*((SUMPRODUCT((Tableau2[Chrono]&gt;=(C672-FR!$T$7))*(Tableau2[Chrono]&lt;=(C672+FR!$T$7))*(Tableau2[Chrono]))/SUMPRODUCT(--(Tableau2[Chrono]&gt;=(C672-FR!$T$7))*(Tableau2[Chrono]&lt;=(C672+FR!$T$7))))/C672)</f>
        <v>#DIV/0!</v>
      </c>
      <c r="I672" s="4"/>
      <c r="J672" s="4"/>
      <c r="K672" s="4"/>
      <c r="L672" s="4"/>
      <c r="M672" s="4"/>
      <c r="N672" s="5"/>
      <c r="O672" s="5"/>
      <c r="P672" s="4"/>
      <c r="Q672" s="50"/>
    </row>
    <row r="673" spans="1:17" x14ac:dyDescent="0.25">
      <c r="A673" s="13">
        <f t="shared" si="22"/>
        <v>672</v>
      </c>
      <c r="C673" s="30"/>
      <c r="D673" s="3">
        <f>C673-FR!$C$2</f>
        <v>-1.0275347222222222E-3</v>
      </c>
      <c r="E673" s="3">
        <f t="shared" si="21"/>
        <v>0</v>
      </c>
      <c r="F673" s="4"/>
      <c r="G673" s="32" t="e">
        <f>Tableau2[[#This Row],[PP ajustés]]-Tableau2[[#This Row],[PP]]</f>
        <v>#DIV/0!</v>
      </c>
      <c r="H673" s="18" t="e">
        <f>(SUMPRODUCT((Tableau2[Chrono]&gt;=(C673-FR!$T$7))*(Tableau2[Chrono]&lt;=(C673+FR!$T$7))*(Tableau2[PP]))/SUMPRODUCT(--(Tableau2[Chrono]&gt;=(C673-FR!$T$7))*(Tableau2[Chrono]&lt;=(C673+FR!$T$7))))*((SUMPRODUCT((Tableau2[Chrono]&gt;=(C673-FR!$T$7))*(Tableau2[Chrono]&lt;=(C673+FR!$T$7))*(Tableau2[Chrono]))/SUMPRODUCT(--(Tableau2[Chrono]&gt;=(C673-FR!$T$7))*(Tableau2[Chrono]&lt;=(C673+FR!$T$7))))/C673)</f>
        <v>#DIV/0!</v>
      </c>
      <c r="I673" s="4"/>
      <c r="J673" s="4"/>
      <c r="K673" s="4"/>
      <c r="L673" s="4"/>
      <c r="M673" s="4"/>
      <c r="N673" s="5"/>
      <c r="O673" s="5"/>
      <c r="P673" s="4"/>
      <c r="Q673" s="50"/>
    </row>
    <row r="674" spans="1:17" x14ac:dyDescent="0.25">
      <c r="A674" s="13">
        <f t="shared" si="22"/>
        <v>673</v>
      </c>
      <c r="C674" s="30"/>
      <c r="D674" s="3">
        <f>C674-FR!$C$2</f>
        <v>-1.0275347222222222E-3</v>
      </c>
      <c r="E674" s="3">
        <f t="shared" si="21"/>
        <v>0</v>
      </c>
      <c r="F674" s="4"/>
      <c r="G674" s="32" t="e">
        <f>Tableau2[[#This Row],[PP ajustés]]-Tableau2[[#This Row],[PP]]</f>
        <v>#DIV/0!</v>
      </c>
      <c r="H674" s="18" t="e">
        <f>(SUMPRODUCT((Tableau2[Chrono]&gt;=(C674-FR!$T$7))*(Tableau2[Chrono]&lt;=(C674+FR!$T$7))*(Tableau2[PP]))/SUMPRODUCT(--(Tableau2[Chrono]&gt;=(C674-FR!$T$7))*(Tableau2[Chrono]&lt;=(C674+FR!$T$7))))*((SUMPRODUCT((Tableau2[Chrono]&gt;=(C674-FR!$T$7))*(Tableau2[Chrono]&lt;=(C674+FR!$T$7))*(Tableau2[Chrono]))/SUMPRODUCT(--(Tableau2[Chrono]&gt;=(C674-FR!$T$7))*(Tableau2[Chrono]&lt;=(C674+FR!$T$7))))/C674)</f>
        <v>#DIV/0!</v>
      </c>
      <c r="I674" s="4"/>
      <c r="J674" s="4"/>
      <c r="K674" s="4"/>
      <c r="L674" s="4"/>
      <c r="M674" s="4"/>
      <c r="N674" s="5"/>
      <c r="O674" s="5"/>
      <c r="P674" s="4"/>
      <c r="Q674" s="50"/>
    </row>
    <row r="675" spans="1:17" x14ac:dyDescent="0.25">
      <c r="A675" s="13">
        <f t="shared" si="22"/>
        <v>674</v>
      </c>
      <c r="C675" s="30"/>
      <c r="D675" s="3">
        <f>C675-FR!$C$2</f>
        <v>-1.0275347222222222E-3</v>
      </c>
      <c r="E675" s="3">
        <f t="shared" si="21"/>
        <v>0</v>
      </c>
      <c r="F675" s="4"/>
      <c r="G675" s="32" t="e">
        <f>Tableau2[[#This Row],[PP ajustés]]-Tableau2[[#This Row],[PP]]</f>
        <v>#DIV/0!</v>
      </c>
      <c r="H675" s="18" t="e">
        <f>(SUMPRODUCT((Tableau2[Chrono]&gt;=(C675-FR!$T$7))*(Tableau2[Chrono]&lt;=(C675+FR!$T$7))*(Tableau2[PP]))/SUMPRODUCT(--(Tableau2[Chrono]&gt;=(C675-FR!$T$7))*(Tableau2[Chrono]&lt;=(C675+FR!$T$7))))*((SUMPRODUCT((Tableau2[Chrono]&gt;=(C675-FR!$T$7))*(Tableau2[Chrono]&lt;=(C675+FR!$T$7))*(Tableau2[Chrono]))/SUMPRODUCT(--(Tableau2[Chrono]&gt;=(C675-FR!$T$7))*(Tableau2[Chrono]&lt;=(C675+FR!$T$7))))/C675)</f>
        <v>#DIV/0!</v>
      </c>
      <c r="I675" s="4"/>
      <c r="J675" s="4"/>
      <c r="K675" s="4"/>
      <c r="L675" s="4"/>
      <c r="M675" s="4"/>
      <c r="N675" s="5"/>
      <c r="O675" s="5"/>
      <c r="P675" s="4"/>
      <c r="Q675" s="50"/>
    </row>
    <row r="676" spans="1:17" x14ac:dyDescent="0.25">
      <c r="A676" s="13">
        <f t="shared" si="22"/>
        <v>675</v>
      </c>
      <c r="C676" s="30"/>
      <c r="D676" s="3">
        <f>C676-FR!$C$2</f>
        <v>-1.0275347222222222E-3</v>
      </c>
      <c r="E676" s="3">
        <f t="shared" si="21"/>
        <v>0</v>
      </c>
      <c r="F676" s="4"/>
      <c r="G676" s="32" t="e">
        <f>Tableau2[[#This Row],[PP ajustés]]-Tableau2[[#This Row],[PP]]</f>
        <v>#DIV/0!</v>
      </c>
      <c r="H676" s="18" t="e">
        <f>(SUMPRODUCT((Tableau2[Chrono]&gt;=(C676-FR!$T$7))*(Tableau2[Chrono]&lt;=(C676+FR!$T$7))*(Tableau2[PP]))/SUMPRODUCT(--(Tableau2[Chrono]&gt;=(C676-FR!$T$7))*(Tableau2[Chrono]&lt;=(C676+FR!$T$7))))*((SUMPRODUCT((Tableau2[Chrono]&gt;=(C676-FR!$T$7))*(Tableau2[Chrono]&lt;=(C676+FR!$T$7))*(Tableau2[Chrono]))/SUMPRODUCT(--(Tableau2[Chrono]&gt;=(C676-FR!$T$7))*(Tableau2[Chrono]&lt;=(C676+FR!$T$7))))/C676)</f>
        <v>#DIV/0!</v>
      </c>
      <c r="I676" s="4"/>
      <c r="J676" s="4"/>
      <c r="K676" s="4"/>
      <c r="L676" s="4"/>
      <c r="M676" s="4"/>
      <c r="N676" s="5"/>
      <c r="O676" s="5"/>
      <c r="P676" s="4"/>
      <c r="Q676" s="50"/>
    </row>
    <row r="677" spans="1:17" x14ac:dyDescent="0.25">
      <c r="A677" s="13">
        <f t="shared" si="22"/>
        <v>676</v>
      </c>
      <c r="C677" s="30"/>
      <c r="D677" s="3">
        <f>C677-FR!$C$2</f>
        <v>-1.0275347222222222E-3</v>
      </c>
      <c r="E677" s="3">
        <f t="shared" si="21"/>
        <v>0</v>
      </c>
      <c r="F677" s="4"/>
      <c r="G677" s="32" t="e">
        <f>Tableau2[[#This Row],[PP ajustés]]-Tableau2[[#This Row],[PP]]</f>
        <v>#DIV/0!</v>
      </c>
      <c r="H677" s="18" t="e">
        <f>(SUMPRODUCT((Tableau2[Chrono]&gt;=(C677-FR!$T$7))*(Tableau2[Chrono]&lt;=(C677+FR!$T$7))*(Tableau2[PP]))/SUMPRODUCT(--(Tableau2[Chrono]&gt;=(C677-FR!$T$7))*(Tableau2[Chrono]&lt;=(C677+FR!$T$7))))*((SUMPRODUCT((Tableau2[Chrono]&gt;=(C677-FR!$T$7))*(Tableau2[Chrono]&lt;=(C677+FR!$T$7))*(Tableau2[Chrono]))/SUMPRODUCT(--(Tableau2[Chrono]&gt;=(C677-FR!$T$7))*(Tableau2[Chrono]&lt;=(C677+FR!$T$7))))/C677)</f>
        <v>#DIV/0!</v>
      </c>
      <c r="I677" s="4"/>
      <c r="J677" s="4"/>
      <c r="K677" s="4"/>
      <c r="L677" s="4"/>
      <c r="M677" s="4"/>
      <c r="N677" s="5"/>
      <c r="O677" s="5"/>
      <c r="P677" s="4"/>
      <c r="Q677" s="50"/>
    </row>
    <row r="678" spans="1:17" x14ac:dyDescent="0.25">
      <c r="A678" s="13">
        <f t="shared" si="22"/>
        <v>677</v>
      </c>
      <c r="C678" s="30"/>
      <c r="D678" s="3">
        <f>C678-FR!$C$2</f>
        <v>-1.0275347222222222E-3</v>
      </c>
      <c r="E678" s="3">
        <f t="shared" si="21"/>
        <v>0</v>
      </c>
      <c r="F678" s="4"/>
      <c r="G678" s="32" t="e">
        <f>Tableau2[[#This Row],[PP ajustés]]-Tableau2[[#This Row],[PP]]</f>
        <v>#DIV/0!</v>
      </c>
      <c r="H678" s="18" t="e">
        <f>(SUMPRODUCT((Tableau2[Chrono]&gt;=(C678-FR!$T$7))*(Tableau2[Chrono]&lt;=(C678+FR!$T$7))*(Tableau2[PP]))/SUMPRODUCT(--(Tableau2[Chrono]&gt;=(C678-FR!$T$7))*(Tableau2[Chrono]&lt;=(C678+FR!$T$7))))*((SUMPRODUCT((Tableau2[Chrono]&gt;=(C678-FR!$T$7))*(Tableau2[Chrono]&lt;=(C678+FR!$T$7))*(Tableau2[Chrono]))/SUMPRODUCT(--(Tableau2[Chrono]&gt;=(C678-FR!$T$7))*(Tableau2[Chrono]&lt;=(C678+FR!$T$7))))/C678)</f>
        <v>#DIV/0!</v>
      </c>
      <c r="I678" s="4"/>
      <c r="J678" s="4"/>
      <c r="K678" s="4"/>
      <c r="L678" s="4"/>
      <c r="M678" s="4"/>
      <c r="N678" s="5"/>
      <c r="O678" s="5"/>
      <c r="P678" s="4"/>
      <c r="Q678" s="50"/>
    </row>
    <row r="679" spans="1:17" x14ac:dyDescent="0.25">
      <c r="A679" s="13">
        <f t="shared" si="22"/>
        <v>678</v>
      </c>
      <c r="C679" s="30"/>
      <c r="D679" s="3">
        <f>C679-FR!$C$2</f>
        <v>-1.0275347222222222E-3</v>
      </c>
      <c r="E679" s="3">
        <f t="shared" si="21"/>
        <v>0</v>
      </c>
      <c r="F679" s="4"/>
      <c r="G679" s="32" t="e">
        <f>Tableau2[[#This Row],[PP ajustés]]-Tableau2[[#This Row],[PP]]</f>
        <v>#DIV/0!</v>
      </c>
      <c r="H679" s="18" t="e">
        <f>(SUMPRODUCT((Tableau2[Chrono]&gt;=(C679-FR!$T$7))*(Tableau2[Chrono]&lt;=(C679+FR!$T$7))*(Tableau2[PP]))/SUMPRODUCT(--(Tableau2[Chrono]&gt;=(C679-FR!$T$7))*(Tableau2[Chrono]&lt;=(C679+FR!$T$7))))*((SUMPRODUCT((Tableau2[Chrono]&gt;=(C679-FR!$T$7))*(Tableau2[Chrono]&lt;=(C679+FR!$T$7))*(Tableau2[Chrono]))/SUMPRODUCT(--(Tableau2[Chrono]&gt;=(C679-FR!$T$7))*(Tableau2[Chrono]&lt;=(C679+FR!$T$7))))/C679)</f>
        <v>#DIV/0!</v>
      </c>
      <c r="I679" s="4"/>
      <c r="J679" s="4"/>
      <c r="K679" s="4"/>
      <c r="L679" s="4"/>
      <c r="M679" s="4"/>
      <c r="N679" s="5"/>
      <c r="O679" s="5"/>
      <c r="P679" s="4"/>
      <c r="Q679" s="50"/>
    </row>
    <row r="680" spans="1:17" x14ac:dyDescent="0.25">
      <c r="A680" s="13">
        <f t="shared" si="22"/>
        <v>679</v>
      </c>
      <c r="C680" s="30"/>
      <c r="D680" s="3">
        <f>C680-FR!$C$2</f>
        <v>-1.0275347222222222E-3</v>
      </c>
      <c r="E680" s="3">
        <f t="shared" si="21"/>
        <v>0</v>
      </c>
      <c r="F680" s="4"/>
      <c r="G680" s="32" t="e">
        <f>Tableau2[[#This Row],[PP ajustés]]-Tableau2[[#This Row],[PP]]</f>
        <v>#DIV/0!</v>
      </c>
      <c r="H680" s="18" t="e">
        <f>(SUMPRODUCT((Tableau2[Chrono]&gt;=(C680-FR!$T$7))*(Tableau2[Chrono]&lt;=(C680+FR!$T$7))*(Tableau2[PP]))/SUMPRODUCT(--(Tableau2[Chrono]&gt;=(C680-FR!$T$7))*(Tableau2[Chrono]&lt;=(C680+FR!$T$7))))*((SUMPRODUCT((Tableau2[Chrono]&gt;=(C680-FR!$T$7))*(Tableau2[Chrono]&lt;=(C680+FR!$T$7))*(Tableau2[Chrono]))/SUMPRODUCT(--(Tableau2[Chrono]&gt;=(C680-FR!$T$7))*(Tableau2[Chrono]&lt;=(C680+FR!$T$7))))/C680)</f>
        <v>#DIV/0!</v>
      </c>
      <c r="I680" s="4"/>
      <c r="J680" s="4"/>
      <c r="K680" s="4"/>
      <c r="L680" s="4"/>
      <c r="M680" s="4"/>
      <c r="N680" s="5"/>
      <c r="O680" s="5"/>
      <c r="P680" s="4"/>
      <c r="Q680" s="50"/>
    </row>
    <row r="681" spans="1:17" x14ac:dyDescent="0.25">
      <c r="A681" s="13">
        <f t="shared" si="22"/>
        <v>680</v>
      </c>
      <c r="C681" s="30"/>
      <c r="D681" s="3">
        <f>C681-FR!$C$2</f>
        <v>-1.0275347222222222E-3</v>
      </c>
      <c r="E681" s="3">
        <f t="shared" si="21"/>
        <v>0</v>
      </c>
      <c r="F681" s="4"/>
      <c r="G681" s="32" t="e">
        <f>Tableau2[[#This Row],[PP ajustés]]-Tableau2[[#This Row],[PP]]</f>
        <v>#DIV/0!</v>
      </c>
      <c r="H681" s="18" t="e">
        <f>(SUMPRODUCT((Tableau2[Chrono]&gt;=(C681-FR!$T$7))*(Tableau2[Chrono]&lt;=(C681+FR!$T$7))*(Tableau2[PP]))/SUMPRODUCT(--(Tableau2[Chrono]&gt;=(C681-FR!$T$7))*(Tableau2[Chrono]&lt;=(C681+FR!$T$7))))*((SUMPRODUCT((Tableau2[Chrono]&gt;=(C681-FR!$T$7))*(Tableau2[Chrono]&lt;=(C681+FR!$T$7))*(Tableau2[Chrono]))/SUMPRODUCT(--(Tableau2[Chrono]&gt;=(C681-FR!$T$7))*(Tableau2[Chrono]&lt;=(C681+FR!$T$7))))/C681)</f>
        <v>#DIV/0!</v>
      </c>
      <c r="I681" s="4"/>
      <c r="J681" s="4"/>
      <c r="K681" s="4"/>
      <c r="L681" s="4"/>
      <c r="M681" s="4"/>
      <c r="N681" s="5"/>
      <c r="O681" s="5"/>
      <c r="P681" s="4"/>
      <c r="Q681" s="50"/>
    </row>
    <row r="682" spans="1:17" x14ac:dyDescent="0.25">
      <c r="A682" s="13">
        <f t="shared" si="22"/>
        <v>681</v>
      </c>
      <c r="C682" s="30"/>
      <c r="D682" s="3">
        <f>C682-FR!$C$2</f>
        <v>-1.0275347222222222E-3</v>
      </c>
      <c r="E682" s="3">
        <f t="shared" si="21"/>
        <v>0</v>
      </c>
      <c r="F682" s="4"/>
      <c r="G682" s="32" t="e">
        <f>Tableau2[[#This Row],[PP ajustés]]-Tableau2[[#This Row],[PP]]</f>
        <v>#DIV/0!</v>
      </c>
      <c r="H682" s="18" t="e">
        <f>(SUMPRODUCT((Tableau2[Chrono]&gt;=(C682-FR!$T$7))*(Tableau2[Chrono]&lt;=(C682+FR!$T$7))*(Tableau2[PP]))/SUMPRODUCT(--(Tableau2[Chrono]&gt;=(C682-FR!$T$7))*(Tableau2[Chrono]&lt;=(C682+FR!$T$7))))*((SUMPRODUCT((Tableau2[Chrono]&gt;=(C682-FR!$T$7))*(Tableau2[Chrono]&lt;=(C682+FR!$T$7))*(Tableau2[Chrono]))/SUMPRODUCT(--(Tableau2[Chrono]&gt;=(C682-FR!$T$7))*(Tableau2[Chrono]&lt;=(C682+FR!$T$7))))/C682)</f>
        <v>#DIV/0!</v>
      </c>
      <c r="I682" s="4"/>
      <c r="J682" s="4"/>
      <c r="K682" s="4"/>
      <c r="L682" s="4"/>
      <c r="M682" s="4"/>
      <c r="N682" s="5"/>
      <c r="O682" s="5"/>
      <c r="P682" s="4"/>
      <c r="Q682" s="50"/>
    </row>
    <row r="683" spans="1:17" x14ac:dyDescent="0.25">
      <c r="A683" s="13">
        <f t="shared" si="22"/>
        <v>682</v>
      </c>
      <c r="C683" s="30"/>
      <c r="D683" s="3">
        <f>C683-FR!$C$2</f>
        <v>-1.0275347222222222E-3</v>
      </c>
      <c r="E683" s="3">
        <f t="shared" si="21"/>
        <v>0</v>
      </c>
      <c r="F683" s="4"/>
      <c r="G683" s="32" t="e">
        <f>Tableau2[[#This Row],[PP ajustés]]-Tableau2[[#This Row],[PP]]</f>
        <v>#DIV/0!</v>
      </c>
      <c r="H683" s="18" t="e">
        <f>(SUMPRODUCT((Tableau2[Chrono]&gt;=(C683-FR!$T$7))*(Tableau2[Chrono]&lt;=(C683+FR!$T$7))*(Tableau2[PP]))/SUMPRODUCT(--(Tableau2[Chrono]&gt;=(C683-FR!$T$7))*(Tableau2[Chrono]&lt;=(C683+FR!$T$7))))*((SUMPRODUCT((Tableau2[Chrono]&gt;=(C683-FR!$T$7))*(Tableau2[Chrono]&lt;=(C683+FR!$T$7))*(Tableau2[Chrono]))/SUMPRODUCT(--(Tableau2[Chrono]&gt;=(C683-FR!$T$7))*(Tableau2[Chrono]&lt;=(C683+FR!$T$7))))/C683)</f>
        <v>#DIV/0!</v>
      </c>
      <c r="I683" s="4"/>
      <c r="J683" s="4"/>
      <c r="K683" s="4"/>
      <c r="L683" s="4"/>
      <c r="M683" s="4"/>
      <c r="N683" s="5"/>
      <c r="O683" s="5"/>
      <c r="P683" s="4"/>
      <c r="Q683" s="50"/>
    </row>
    <row r="684" spans="1:17" x14ac:dyDescent="0.25">
      <c r="A684" s="13">
        <f t="shared" si="22"/>
        <v>683</v>
      </c>
      <c r="C684" s="30"/>
      <c r="D684" s="3">
        <f>C684-FR!$C$2</f>
        <v>-1.0275347222222222E-3</v>
      </c>
      <c r="E684" s="3">
        <f t="shared" si="21"/>
        <v>0</v>
      </c>
      <c r="F684" s="4"/>
      <c r="G684" s="32" t="e">
        <f>Tableau2[[#This Row],[PP ajustés]]-Tableau2[[#This Row],[PP]]</f>
        <v>#DIV/0!</v>
      </c>
      <c r="H684" s="18" t="e">
        <f>(SUMPRODUCT((Tableau2[Chrono]&gt;=(C684-FR!$T$7))*(Tableau2[Chrono]&lt;=(C684+FR!$T$7))*(Tableau2[PP]))/SUMPRODUCT(--(Tableau2[Chrono]&gt;=(C684-FR!$T$7))*(Tableau2[Chrono]&lt;=(C684+FR!$T$7))))*((SUMPRODUCT((Tableau2[Chrono]&gt;=(C684-FR!$T$7))*(Tableau2[Chrono]&lt;=(C684+FR!$T$7))*(Tableau2[Chrono]))/SUMPRODUCT(--(Tableau2[Chrono]&gt;=(C684-FR!$T$7))*(Tableau2[Chrono]&lt;=(C684+FR!$T$7))))/C684)</f>
        <v>#DIV/0!</v>
      </c>
      <c r="I684" s="4"/>
      <c r="J684" s="4"/>
      <c r="K684" s="4"/>
      <c r="L684" s="4"/>
      <c r="M684" s="4"/>
      <c r="N684" s="5"/>
      <c r="O684" s="5"/>
      <c r="P684" s="4"/>
      <c r="Q684" s="50"/>
    </row>
    <row r="685" spans="1:17" x14ac:dyDescent="0.25">
      <c r="A685" s="13">
        <f t="shared" si="22"/>
        <v>684</v>
      </c>
      <c r="C685" s="30"/>
      <c r="D685" s="3">
        <f>C685-FR!$C$2</f>
        <v>-1.0275347222222222E-3</v>
      </c>
      <c r="E685" s="3">
        <f t="shared" si="21"/>
        <v>0</v>
      </c>
      <c r="F685" s="4"/>
      <c r="G685" s="32" t="e">
        <f>Tableau2[[#This Row],[PP ajustés]]-Tableau2[[#This Row],[PP]]</f>
        <v>#DIV/0!</v>
      </c>
      <c r="H685" s="18" t="e">
        <f>(SUMPRODUCT((Tableau2[Chrono]&gt;=(C685-FR!$T$7))*(Tableau2[Chrono]&lt;=(C685+FR!$T$7))*(Tableau2[PP]))/SUMPRODUCT(--(Tableau2[Chrono]&gt;=(C685-FR!$T$7))*(Tableau2[Chrono]&lt;=(C685+FR!$T$7))))*((SUMPRODUCT((Tableau2[Chrono]&gt;=(C685-FR!$T$7))*(Tableau2[Chrono]&lt;=(C685+FR!$T$7))*(Tableau2[Chrono]))/SUMPRODUCT(--(Tableau2[Chrono]&gt;=(C685-FR!$T$7))*(Tableau2[Chrono]&lt;=(C685+FR!$T$7))))/C685)</f>
        <v>#DIV/0!</v>
      </c>
      <c r="I685" s="4"/>
      <c r="J685" s="4"/>
      <c r="K685" s="4"/>
      <c r="L685" s="4"/>
      <c r="M685" s="4"/>
      <c r="N685" s="5"/>
      <c r="O685" s="5"/>
      <c r="P685" s="4"/>
      <c r="Q685" s="50"/>
    </row>
    <row r="686" spans="1:17" x14ac:dyDescent="0.25">
      <c r="A686" s="13">
        <f t="shared" si="22"/>
        <v>685</v>
      </c>
      <c r="C686" s="30"/>
      <c r="D686" s="3">
        <f>C686-FR!$C$2</f>
        <v>-1.0275347222222222E-3</v>
      </c>
      <c r="E686" s="3">
        <f t="shared" si="21"/>
        <v>0</v>
      </c>
      <c r="F686" s="4"/>
      <c r="G686" s="32" t="e">
        <f>Tableau2[[#This Row],[PP ajustés]]-Tableau2[[#This Row],[PP]]</f>
        <v>#DIV/0!</v>
      </c>
      <c r="H686" s="18" t="e">
        <f>(SUMPRODUCT((Tableau2[Chrono]&gt;=(C686-FR!$T$7))*(Tableau2[Chrono]&lt;=(C686+FR!$T$7))*(Tableau2[PP]))/SUMPRODUCT(--(Tableau2[Chrono]&gt;=(C686-FR!$T$7))*(Tableau2[Chrono]&lt;=(C686+FR!$T$7))))*((SUMPRODUCT((Tableau2[Chrono]&gt;=(C686-FR!$T$7))*(Tableau2[Chrono]&lt;=(C686+FR!$T$7))*(Tableau2[Chrono]))/SUMPRODUCT(--(Tableau2[Chrono]&gt;=(C686-FR!$T$7))*(Tableau2[Chrono]&lt;=(C686+FR!$T$7))))/C686)</f>
        <v>#DIV/0!</v>
      </c>
      <c r="I686" s="4"/>
      <c r="J686" s="4"/>
      <c r="K686" s="4"/>
      <c r="L686" s="4"/>
      <c r="M686" s="4"/>
      <c r="N686" s="5"/>
      <c r="O686" s="5"/>
      <c r="P686" s="4"/>
      <c r="Q686" s="50"/>
    </row>
    <row r="687" spans="1:17" x14ac:dyDescent="0.25">
      <c r="A687" s="13">
        <f t="shared" si="22"/>
        <v>686</v>
      </c>
      <c r="C687" s="30"/>
      <c r="D687" s="3">
        <f>C687-FR!$C$2</f>
        <v>-1.0275347222222222E-3</v>
      </c>
      <c r="E687" s="3">
        <f t="shared" si="21"/>
        <v>0</v>
      </c>
      <c r="F687" s="4"/>
      <c r="G687" s="32" t="e">
        <f>Tableau2[[#This Row],[PP ajustés]]-Tableau2[[#This Row],[PP]]</f>
        <v>#DIV/0!</v>
      </c>
      <c r="H687" s="18" t="e">
        <f>(SUMPRODUCT((Tableau2[Chrono]&gt;=(C687-FR!$T$7))*(Tableau2[Chrono]&lt;=(C687+FR!$T$7))*(Tableau2[PP]))/SUMPRODUCT(--(Tableau2[Chrono]&gt;=(C687-FR!$T$7))*(Tableau2[Chrono]&lt;=(C687+FR!$T$7))))*((SUMPRODUCT((Tableau2[Chrono]&gt;=(C687-FR!$T$7))*(Tableau2[Chrono]&lt;=(C687+FR!$T$7))*(Tableau2[Chrono]))/SUMPRODUCT(--(Tableau2[Chrono]&gt;=(C687-FR!$T$7))*(Tableau2[Chrono]&lt;=(C687+FR!$T$7))))/C687)</f>
        <v>#DIV/0!</v>
      </c>
      <c r="I687" s="4"/>
      <c r="J687" s="4"/>
      <c r="K687" s="4"/>
      <c r="L687" s="4"/>
      <c r="M687" s="4"/>
      <c r="N687" s="5"/>
      <c r="O687" s="5"/>
      <c r="P687" s="4"/>
      <c r="Q687" s="50"/>
    </row>
    <row r="688" spans="1:17" x14ac:dyDescent="0.25">
      <c r="A688" s="13">
        <f t="shared" si="22"/>
        <v>687</v>
      </c>
      <c r="C688" s="30"/>
      <c r="D688" s="3">
        <f>C688-FR!$C$2</f>
        <v>-1.0275347222222222E-3</v>
      </c>
      <c r="E688" s="3">
        <f t="shared" si="21"/>
        <v>0</v>
      </c>
      <c r="F688" s="4"/>
      <c r="G688" s="32" t="e">
        <f>Tableau2[[#This Row],[PP ajustés]]-Tableau2[[#This Row],[PP]]</f>
        <v>#DIV/0!</v>
      </c>
      <c r="H688" s="18" t="e">
        <f>(SUMPRODUCT((Tableau2[Chrono]&gt;=(C688-FR!$T$7))*(Tableau2[Chrono]&lt;=(C688+FR!$T$7))*(Tableau2[PP]))/SUMPRODUCT(--(Tableau2[Chrono]&gt;=(C688-FR!$T$7))*(Tableau2[Chrono]&lt;=(C688+FR!$T$7))))*((SUMPRODUCT((Tableau2[Chrono]&gt;=(C688-FR!$T$7))*(Tableau2[Chrono]&lt;=(C688+FR!$T$7))*(Tableau2[Chrono]))/SUMPRODUCT(--(Tableau2[Chrono]&gt;=(C688-FR!$T$7))*(Tableau2[Chrono]&lt;=(C688+FR!$T$7))))/C688)</f>
        <v>#DIV/0!</v>
      </c>
      <c r="I688" s="4"/>
      <c r="J688" s="4"/>
      <c r="K688" s="4"/>
      <c r="L688" s="4"/>
      <c r="M688" s="4"/>
      <c r="N688" s="5"/>
      <c r="O688" s="5"/>
      <c r="P688" s="4"/>
      <c r="Q688" s="50"/>
    </row>
    <row r="689" spans="1:17" x14ac:dyDescent="0.25">
      <c r="A689" s="13">
        <f t="shared" si="22"/>
        <v>688</v>
      </c>
      <c r="C689" s="30"/>
      <c r="D689" s="3">
        <f>C689-FR!$C$2</f>
        <v>-1.0275347222222222E-3</v>
      </c>
      <c r="E689" s="3">
        <f t="shared" si="21"/>
        <v>0</v>
      </c>
      <c r="F689" s="4"/>
      <c r="G689" s="32" t="e">
        <f>Tableau2[[#This Row],[PP ajustés]]-Tableau2[[#This Row],[PP]]</f>
        <v>#DIV/0!</v>
      </c>
      <c r="H689" s="18" t="e">
        <f>(SUMPRODUCT((Tableau2[Chrono]&gt;=(C689-FR!$T$7))*(Tableau2[Chrono]&lt;=(C689+FR!$T$7))*(Tableau2[PP]))/SUMPRODUCT(--(Tableau2[Chrono]&gt;=(C689-FR!$T$7))*(Tableau2[Chrono]&lt;=(C689+FR!$T$7))))*((SUMPRODUCT((Tableau2[Chrono]&gt;=(C689-FR!$T$7))*(Tableau2[Chrono]&lt;=(C689+FR!$T$7))*(Tableau2[Chrono]))/SUMPRODUCT(--(Tableau2[Chrono]&gt;=(C689-FR!$T$7))*(Tableau2[Chrono]&lt;=(C689+FR!$T$7))))/C689)</f>
        <v>#DIV/0!</v>
      </c>
      <c r="I689" s="4"/>
      <c r="J689" s="4"/>
      <c r="K689" s="4"/>
      <c r="L689" s="4"/>
      <c r="M689" s="4"/>
      <c r="N689" s="5"/>
      <c r="O689" s="5"/>
      <c r="P689" s="4"/>
      <c r="Q689" s="50"/>
    </row>
    <row r="690" spans="1:17" x14ac:dyDescent="0.25">
      <c r="A690" s="13">
        <f t="shared" si="22"/>
        <v>689</v>
      </c>
      <c r="C690" s="30"/>
      <c r="D690" s="3">
        <f>C690-FR!$C$2</f>
        <v>-1.0275347222222222E-3</v>
      </c>
      <c r="E690" s="3">
        <f t="shared" si="21"/>
        <v>0</v>
      </c>
      <c r="F690" s="4"/>
      <c r="G690" s="32" t="e">
        <f>Tableau2[[#This Row],[PP ajustés]]-Tableau2[[#This Row],[PP]]</f>
        <v>#DIV/0!</v>
      </c>
      <c r="H690" s="18" t="e">
        <f>(SUMPRODUCT((Tableau2[Chrono]&gt;=(C690-FR!$T$7))*(Tableau2[Chrono]&lt;=(C690+FR!$T$7))*(Tableau2[PP]))/SUMPRODUCT(--(Tableau2[Chrono]&gt;=(C690-FR!$T$7))*(Tableau2[Chrono]&lt;=(C690+FR!$T$7))))*((SUMPRODUCT((Tableau2[Chrono]&gt;=(C690-FR!$T$7))*(Tableau2[Chrono]&lt;=(C690+FR!$T$7))*(Tableau2[Chrono]))/SUMPRODUCT(--(Tableau2[Chrono]&gt;=(C690-FR!$T$7))*(Tableau2[Chrono]&lt;=(C690+FR!$T$7))))/C690)</f>
        <v>#DIV/0!</v>
      </c>
      <c r="I690" s="4"/>
      <c r="J690" s="4"/>
      <c r="K690" s="4"/>
      <c r="L690" s="4"/>
      <c r="M690" s="4"/>
      <c r="N690" s="5"/>
      <c r="O690" s="5"/>
      <c r="P690" s="4"/>
      <c r="Q690" s="50"/>
    </row>
    <row r="691" spans="1:17" x14ac:dyDescent="0.25">
      <c r="A691" s="13">
        <f t="shared" si="22"/>
        <v>690</v>
      </c>
      <c r="C691" s="30"/>
      <c r="D691" s="3">
        <f>C691-FR!$C$2</f>
        <v>-1.0275347222222222E-3</v>
      </c>
      <c r="E691" s="3">
        <f t="shared" si="21"/>
        <v>0</v>
      </c>
      <c r="F691" s="4"/>
      <c r="G691" s="32" t="e">
        <f>Tableau2[[#This Row],[PP ajustés]]-Tableau2[[#This Row],[PP]]</f>
        <v>#DIV/0!</v>
      </c>
      <c r="H691" s="18" t="e">
        <f>(SUMPRODUCT((Tableau2[Chrono]&gt;=(C691-FR!$T$7))*(Tableau2[Chrono]&lt;=(C691+FR!$T$7))*(Tableau2[PP]))/SUMPRODUCT(--(Tableau2[Chrono]&gt;=(C691-FR!$T$7))*(Tableau2[Chrono]&lt;=(C691+FR!$T$7))))*((SUMPRODUCT((Tableau2[Chrono]&gt;=(C691-FR!$T$7))*(Tableau2[Chrono]&lt;=(C691+FR!$T$7))*(Tableau2[Chrono]))/SUMPRODUCT(--(Tableau2[Chrono]&gt;=(C691-FR!$T$7))*(Tableau2[Chrono]&lt;=(C691+FR!$T$7))))/C691)</f>
        <v>#DIV/0!</v>
      </c>
      <c r="I691" s="4"/>
      <c r="J691" s="4"/>
      <c r="K691" s="4"/>
      <c r="L691" s="4"/>
      <c r="M691" s="4"/>
      <c r="N691" s="5"/>
      <c r="O691" s="5"/>
      <c r="P691" s="4"/>
      <c r="Q691" s="50"/>
    </row>
    <row r="692" spans="1:17" x14ac:dyDescent="0.25">
      <c r="A692" s="13">
        <f t="shared" si="22"/>
        <v>691</v>
      </c>
      <c r="C692" s="30"/>
      <c r="D692" s="3">
        <f>C692-FR!$C$2</f>
        <v>-1.0275347222222222E-3</v>
      </c>
      <c r="E692" s="3">
        <f t="shared" si="21"/>
        <v>0</v>
      </c>
      <c r="F692" s="4"/>
      <c r="G692" s="32" t="e">
        <f>Tableau2[[#This Row],[PP ajustés]]-Tableau2[[#This Row],[PP]]</f>
        <v>#DIV/0!</v>
      </c>
      <c r="H692" s="18" t="e">
        <f>(SUMPRODUCT((Tableau2[Chrono]&gt;=(C692-FR!$T$7))*(Tableau2[Chrono]&lt;=(C692+FR!$T$7))*(Tableau2[PP]))/SUMPRODUCT(--(Tableau2[Chrono]&gt;=(C692-FR!$T$7))*(Tableau2[Chrono]&lt;=(C692+FR!$T$7))))*((SUMPRODUCT((Tableau2[Chrono]&gt;=(C692-FR!$T$7))*(Tableau2[Chrono]&lt;=(C692+FR!$T$7))*(Tableau2[Chrono]))/SUMPRODUCT(--(Tableau2[Chrono]&gt;=(C692-FR!$T$7))*(Tableau2[Chrono]&lt;=(C692+FR!$T$7))))/C692)</f>
        <v>#DIV/0!</v>
      </c>
      <c r="I692" s="4"/>
      <c r="J692" s="4"/>
      <c r="K692" s="4"/>
      <c r="L692" s="4"/>
      <c r="M692" s="4"/>
      <c r="N692" s="5"/>
      <c r="O692" s="5"/>
      <c r="P692" s="4"/>
      <c r="Q692" s="50"/>
    </row>
    <row r="693" spans="1:17" x14ac:dyDescent="0.25">
      <c r="A693" s="13">
        <f t="shared" si="22"/>
        <v>692</v>
      </c>
      <c r="C693" s="30"/>
      <c r="D693" s="3">
        <f>C693-FR!$C$2</f>
        <v>-1.0275347222222222E-3</v>
      </c>
      <c r="E693" s="3">
        <f t="shared" si="21"/>
        <v>0</v>
      </c>
      <c r="F693" s="4"/>
      <c r="G693" s="32" t="e">
        <f>Tableau2[[#This Row],[PP ajustés]]-Tableau2[[#This Row],[PP]]</f>
        <v>#DIV/0!</v>
      </c>
      <c r="H693" s="18" t="e">
        <f>(SUMPRODUCT((Tableau2[Chrono]&gt;=(C693-FR!$T$7))*(Tableau2[Chrono]&lt;=(C693+FR!$T$7))*(Tableau2[PP]))/SUMPRODUCT(--(Tableau2[Chrono]&gt;=(C693-FR!$T$7))*(Tableau2[Chrono]&lt;=(C693+FR!$T$7))))*((SUMPRODUCT((Tableau2[Chrono]&gt;=(C693-FR!$T$7))*(Tableau2[Chrono]&lt;=(C693+FR!$T$7))*(Tableau2[Chrono]))/SUMPRODUCT(--(Tableau2[Chrono]&gt;=(C693-FR!$T$7))*(Tableau2[Chrono]&lt;=(C693+FR!$T$7))))/C693)</f>
        <v>#DIV/0!</v>
      </c>
      <c r="I693" s="4"/>
      <c r="J693" s="4"/>
      <c r="K693" s="4"/>
      <c r="L693" s="4"/>
      <c r="M693" s="4"/>
      <c r="N693" s="5"/>
      <c r="O693" s="5"/>
      <c r="P693" s="4"/>
      <c r="Q693" s="50"/>
    </row>
    <row r="694" spans="1:17" x14ac:dyDescent="0.25">
      <c r="A694" s="13">
        <f t="shared" si="22"/>
        <v>693</v>
      </c>
      <c r="C694" s="30"/>
      <c r="D694" s="3">
        <f>C694-FR!$C$2</f>
        <v>-1.0275347222222222E-3</v>
      </c>
      <c r="E694" s="3">
        <f t="shared" si="21"/>
        <v>0</v>
      </c>
      <c r="F694" s="4"/>
      <c r="G694" s="32" t="e">
        <f>Tableau2[[#This Row],[PP ajustés]]-Tableau2[[#This Row],[PP]]</f>
        <v>#DIV/0!</v>
      </c>
      <c r="H694" s="18" t="e">
        <f>(SUMPRODUCT((Tableau2[Chrono]&gt;=(C694-FR!$T$7))*(Tableau2[Chrono]&lt;=(C694+FR!$T$7))*(Tableau2[PP]))/SUMPRODUCT(--(Tableau2[Chrono]&gt;=(C694-FR!$T$7))*(Tableau2[Chrono]&lt;=(C694+FR!$T$7))))*((SUMPRODUCT((Tableau2[Chrono]&gt;=(C694-FR!$T$7))*(Tableau2[Chrono]&lt;=(C694+FR!$T$7))*(Tableau2[Chrono]))/SUMPRODUCT(--(Tableau2[Chrono]&gt;=(C694-FR!$T$7))*(Tableau2[Chrono]&lt;=(C694+FR!$T$7))))/C694)</f>
        <v>#DIV/0!</v>
      </c>
      <c r="I694" s="4"/>
      <c r="J694" s="4"/>
      <c r="K694" s="4"/>
      <c r="L694" s="4"/>
      <c r="M694" s="4"/>
      <c r="N694" s="5"/>
      <c r="O694" s="5"/>
      <c r="P694" s="4"/>
      <c r="Q694" s="50"/>
    </row>
    <row r="695" spans="1:17" x14ac:dyDescent="0.25">
      <c r="A695" s="13">
        <f t="shared" si="22"/>
        <v>694</v>
      </c>
      <c r="C695" s="30"/>
      <c r="D695" s="3">
        <f>C695-FR!$C$2</f>
        <v>-1.0275347222222222E-3</v>
      </c>
      <c r="E695" s="3">
        <f t="shared" si="21"/>
        <v>0</v>
      </c>
      <c r="F695" s="4"/>
      <c r="G695" s="32" t="e">
        <f>Tableau2[[#This Row],[PP ajustés]]-Tableau2[[#This Row],[PP]]</f>
        <v>#DIV/0!</v>
      </c>
      <c r="H695" s="18" t="e">
        <f>(SUMPRODUCT((Tableau2[Chrono]&gt;=(C695-FR!$T$7))*(Tableau2[Chrono]&lt;=(C695+FR!$T$7))*(Tableau2[PP]))/SUMPRODUCT(--(Tableau2[Chrono]&gt;=(C695-FR!$T$7))*(Tableau2[Chrono]&lt;=(C695+FR!$T$7))))*((SUMPRODUCT((Tableau2[Chrono]&gt;=(C695-FR!$T$7))*(Tableau2[Chrono]&lt;=(C695+FR!$T$7))*(Tableau2[Chrono]))/SUMPRODUCT(--(Tableau2[Chrono]&gt;=(C695-FR!$T$7))*(Tableau2[Chrono]&lt;=(C695+FR!$T$7))))/C695)</f>
        <v>#DIV/0!</v>
      </c>
      <c r="I695" s="4"/>
      <c r="J695" s="4"/>
      <c r="K695" s="4"/>
      <c r="L695" s="4"/>
      <c r="M695" s="4"/>
      <c r="N695" s="5"/>
      <c r="O695" s="5"/>
      <c r="P695" s="4"/>
      <c r="Q695" s="50"/>
    </row>
    <row r="696" spans="1:17" x14ac:dyDescent="0.25">
      <c r="A696" s="13">
        <f t="shared" si="22"/>
        <v>695</v>
      </c>
      <c r="C696" s="30"/>
      <c r="D696" s="3">
        <f>C696-FR!$C$2</f>
        <v>-1.0275347222222222E-3</v>
      </c>
      <c r="E696" s="3">
        <f t="shared" si="21"/>
        <v>0</v>
      </c>
      <c r="F696" s="4"/>
      <c r="G696" s="32" t="e">
        <f>Tableau2[[#This Row],[PP ajustés]]-Tableau2[[#This Row],[PP]]</f>
        <v>#DIV/0!</v>
      </c>
      <c r="H696" s="18" t="e">
        <f>(SUMPRODUCT((Tableau2[Chrono]&gt;=(C696-FR!$T$7))*(Tableau2[Chrono]&lt;=(C696+FR!$T$7))*(Tableau2[PP]))/SUMPRODUCT(--(Tableau2[Chrono]&gt;=(C696-FR!$T$7))*(Tableau2[Chrono]&lt;=(C696+FR!$T$7))))*((SUMPRODUCT((Tableau2[Chrono]&gt;=(C696-FR!$T$7))*(Tableau2[Chrono]&lt;=(C696+FR!$T$7))*(Tableau2[Chrono]))/SUMPRODUCT(--(Tableau2[Chrono]&gt;=(C696-FR!$T$7))*(Tableau2[Chrono]&lt;=(C696+FR!$T$7))))/C696)</f>
        <v>#DIV/0!</v>
      </c>
      <c r="I696" s="4"/>
      <c r="J696" s="4"/>
      <c r="K696" s="4"/>
      <c r="L696" s="4"/>
      <c r="M696" s="4"/>
      <c r="N696" s="5"/>
      <c r="O696" s="5"/>
      <c r="P696" s="4"/>
      <c r="Q696" s="50"/>
    </row>
    <row r="697" spans="1:17" x14ac:dyDescent="0.25">
      <c r="A697" s="13">
        <f t="shared" si="22"/>
        <v>696</v>
      </c>
      <c r="C697" s="30"/>
      <c r="D697" s="3">
        <f>C697-FR!$C$2</f>
        <v>-1.0275347222222222E-3</v>
      </c>
      <c r="E697" s="3">
        <f t="shared" si="21"/>
        <v>0</v>
      </c>
      <c r="F697" s="4"/>
      <c r="G697" s="32" t="e">
        <f>Tableau2[[#This Row],[PP ajustés]]-Tableau2[[#This Row],[PP]]</f>
        <v>#DIV/0!</v>
      </c>
      <c r="H697" s="18" t="e">
        <f>(SUMPRODUCT((Tableau2[Chrono]&gt;=(C697-FR!$T$7))*(Tableau2[Chrono]&lt;=(C697+FR!$T$7))*(Tableau2[PP]))/SUMPRODUCT(--(Tableau2[Chrono]&gt;=(C697-FR!$T$7))*(Tableau2[Chrono]&lt;=(C697+FR!$T$7))))*((SUMPRODUCT((Tableau2[Chrono]&gt;=(C697-FR!$T$7))*(Tableau2[Chrono]&lt;=(C697+FR!$T$7))*(Tableau2[Chrono]))/SUMPRODUCT(--(Tableau2[Chrono]&gt;=(C697-FR!$T$7))*(Tableau2[Chrono]&lt;=(C697+FR!$T$7))))/C697)</f>
        <v>#DIV/0!</v>
      </c>
      <c r="I697" s="4"/>
      <c r="J697" s="4"/>
      <c r="K697" s="4"/>
      <c r="L697" s="4"/>
      <c r="M697" s="4"/>
      <c r="N697" s="5"/>
      <c r="O697" s="5"/>
      <c r="P697" s="4"/>
      <c r="Q697" s="50"/>
    </row>
    <row r="698" spans="1:17" x14ac:dyDescent="0.25">
      <c r="A698" s="13">
        <f t="shared" si="22"/>
        <v>697</v>
      </c>
      <c r="C698" s="30"/>
      <c r="D698" s="3">
        <f>C698-FR!$C$2</f>
        <v>-1.0275347222222222E-3</v>
      </c>
      <c r="E698" s="3">
        <f t="shared" si="21"/>
        <v>0</v>
      </c>
      <c r="F698" s="4"/>
      <c r="G698" s="32" t="e">
        <f>Tableau2[[#This Row],[PP ajustés]]-Tableau2[[#This Row],[PP]]</f>
        <v>#DIV/0!</v>
      </c>
      <c r="H698" s="18" t="e">
        <f>(SUMPRODUCT((Tableau2[Chrono]&gt;=(C698-FR!$T$7))*(Tableau2[Chrono]&lt;=(C698+FR!$T$7))*(Tableau2[PP]))/SUMPRODUCT(--(Tableau2[Chrono]&gt;=(C698-FR!$T$7))*(Tableau2[Chrono]&lt;=(C698+FR!$T$7))))*((SUMPRODUCT((Tableau2[Chrono]&gt;=(C698-FR!$T$7))*(Tableau2[Chrono]&lt;=(C698+FR!$T$7))*(Tableau2[Chrono]))/SUMPRODUCT(--(Tableau2[Chrono]&gt;=(C698-FR!$T$7))*(Tableau2[Chrono]&lt;=(C698+FR!$T$7))))/C698)</f>
        <v>#DIV/0!</v>
      </c>
      <c r="I698" s="4"/>
      <c r="J698" s="4"/>
      <c r="K698" s="4"/>
      <c r="L698" s="4"/>
      <c r="M698" s="4"/>
      <c r="N698" s="5"/>
      <c r="O698" s="5"/>
      <c r="P698" s="4"/>
      <c r="Q698" s="50"/>
    </row>
    <row r="699" spans="1:17" x14ac:dyDescent="0.25">
      <c r="A699" s="13">
        <f t="shared" si="22"/>
        <v>698</v>
      </c>
      <c r="C699" s="30"/>
      <c r="D699" s="3">
        <f>C699-FR!$C$2</f>
        <v>-1.0275347222222222E-3</v>
      </c>
      <c r="E699" s="3">
        <f t="shared" si="21"/>
        <v>0</v>
      </c>
      <c r="F699" s="4"/>
      <c r="G699" s="32" t="e">
        <f>Tableau2[[#This Row],[PP ajustés]]-Tableau2[[#This Row],[PP]]</f>
        <v>#DIV/0!</v>
      </c>
      <c r="H699" s="18" t="e">
        <f>(SUMPRODUCT((Tableau2[Chrono]&gt;=(C699-FR!$T$7))*(Tableau2[Chrono]&lt;=(C699+FR!$T$7))*(Tableau2[PP]))/SUMPRODUCT(--(Tableau2[Chrono]&gt;=(C699-FR!$T$7))*(Tableau2[Chrono]&lt;=(C699+FR!$T$7))))*((SUMPRODUCT((Tableau2[Chrono]&gt;=(C699-FR!$T$7))*(Tableau2[Chrono]&lt;=(C699+FR!$T$7))*(Tableau2[Chrono]))/SUMPRODUCT(--(Tableau2[Chrono]&gt;=(C699-FR!$T$7))*(Tableau2[Chrono]&lt;=(C699+FR!$T$7))))/C699)</f>
        <v>#DIV/0!</v>
      </c>
      <c r="I699" s="4"/>
      <c r="J699" s="4"/>
      <c r="K699" s="4"/>
      <c r="L699" s="4"/>
      <c r="M699" s="4"/>
      <c r="N699" s="5"/>
      <c r="O699" s="5"/>
      <c r="P699" s="4"/>
      <c r="Q699" s="50"/>
    </row>
    <row r="700" spans="1:17" x14ac:dyDescent="0.25">
      <c r="A700" s="13">
        <f t="shared" si="22"/>
        <v>699</v>
      </c>
      <c r="C700" s="30"/>
      <c r="D700" s="3">
        <f>C700-FR!$C$2</f>
        <v>-1.0275347222222222E-3</v>
      </c>
      <c r="E700" s="3">
        <f t="shared" si="21"/>
        <v>0</v>
      </c>
      <c r="F700" s="4"/>
      <c r="G700" s="32" t="e">
        <f>Tableau2[[#This Row],[PP ajustés]]-Tableau2[[#This Row],[PP]]</f>
        <v>#DIV/0!</v>
      </c>
      <c r="H700" s="18" t="e">
        <f>(SUMPRODUCT((Tableau2[Chrono]&gt;=(C700-FR!$T$7))*(Tableau2[Chrono]&lt;=(C700+FR!$T$7))*(Tableau2[PP]))/SUMPRODUCT(--(Tableau2[Chrono]&gt;=(C700-FR!$T$7))*(Tableau2[Chrono]&lt;=(C700+FR!$T$7))))*((SUMPRODUCT((Tableau2[Chrono]&gt;=(C700-FR!$T$7))*(Tableau2[Chrono]&lt;=(C700+FR!$T$7))*(Tableau2[Chrono]))/SUMPRODUCT(--(Tableau2[Chrono]&gt;=(C700-FR!$T$7))*(Tableau2[Chrono]&lt;=(C700+FR!$T$7))))/C700)</f>
        <v>#DIV/0!</v>
      </c>
      <c r="I700" s="4"/>
      <c r="J700" s="4"/>
      <c r="K700" s="4"/>
      <c r="L700" s="4"/>
      <c r="M700" s="4"/>
      <c r="N700" s="5"/>
      <c r="O700" s="5"/>
      <c r="P700" s="4"/>
      <c r="Q700" s="50"/>
    </row>
    <row r="701" spans="1:17" x14ac:dyDescent="0.25">
      <c r="A701" s="13">
        <f t="shared" si="22"/>
        <v>700</v>
      </c>
      <c r="C701" s="30"/>
      <c r="D701" s="3">
        <f>C701-FR!$C$2</f>
        <v>-1.0275347222222222E-3</v>
      </c>
      <c r="E701" s="3">
        <f t="shared" si="21"/>
        <v>0</v>
      </c>
      <c r="F701" s="4"/>
      <c r="G701" s="32" t="e">
        <f>Tableau2[[#This Row],[PP ajustés]]-Tableau2[[#This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M701" s="4"/>
      <c r="N701" s="5"/>
      <c r="O701" s="5"/>
      <c r="P701" s="4"/>
      <c r="Q701" s="50"/>
    </row>
    <row r="702" spans="1:17" x14ac:dyDescent="0.25">
      <c r="A702" s="13">
        <f t="shared" si="22"/>
        <v>701</v>
      </c>
      <c r="C702" s="30"/>
      <c r="D702" s="3">
        <f>C702-FR!$C$2</f>
        <v>-1.0275347222222222E-3</v>
      </c>
      <c r="E702" s="3">
        <f t="shared" si="21"/>
        <v>0</v>
      </c>
      <c r="F702" s="4"/>
      <c r="G702" s="32" t="e">
        <f>Tableau2[[#This Row],[PP ajustés]]-Tableau2[[#This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M702" s="4"/>
      <c r="N702" s="5"/>
      <c r="O702" s="5"/>
      <c r="P702" s="4"/>
      <c r="Q702" s="50"/>
    </row>
    <row r="703" spans="1:17" x14ac:dyDescent="0.25">
      <c r="A703" s="13">
        <f t="shared" si="22"/>
        <v>702</v>
      </c>
      <c r="C703" s="30"/>
      <c r="D703" s="3">
        <f>C703-FR!$C$2</f>
        <v>-1.0275347222222222E-3</v>
      </c>
      <c r="E703" s="3">
        <f t="shared" si="21"/>
        <v>0</v>
      </c>
      <c r="F703" s="4"/>
      <c r="G703" s="32" t="e">
        <f>Tableau2[[#This Row],[PP ajustés]]-Tableau2[[#This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M703" s="4"/>
      <c r="N703" s="5"/>
      <c r="O703" s="5"/>
      <c r="P703" s="4"/>
      <c r="Q703" s="50"/>
    </row>
    <row r="704" spans="1:17" x14ac:dyDescent="0.25">
      <c r="A704" s="13">
        <f t="shared" si="22"/>
        <v>703</v>
      </c>
      <c r="C704" s="30"/>
      <c r="D704" s="3">
        <f>C704-FR!$C$2</f>
        <v>-1.0275347222222222E-3</v>
      </c>
      <c r="E704" s="3">
        <f t="shared" si="21"/>
        <v>0</v>
      </c>
      <c r="F704" s="4"/>
      <c r="G704" s="32" t="e">
        <f>Tableau2[[#This Row],[PP ajustés]]-Tableau2[[#This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M704" s="4"/>
      <c r="N704" s="5"/>
      <c r="O704" s="5"/>
      <c r="P704" s="4"/>
      <c r="Q704" s="50"/>
    </row>
    <row r="705" spans="1:17" x14ac:dyDescent="0.25">
      <c r="A705" s="13">
        <f t="shared" si="22"/>
        <v>704</v>
      </c>
      <c r="C705" s="30"/>
      <c r="D705" s="3">
        <f>C705-FR!$C$2</f>
        <v>-1.0275347222222222E-3</v>
      </c>
      <c r="E705" s="3">
        <f t="shared" si="21"/>
        <v>0</v>
      </c>
      <c r="F705" s="4"/>
      <c r="G705" s="32" t="e">
        <f>Tableau2[[#This Row],[PP ajustés]]-Tableau2[[#This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M705" s="4"/>
      <c r="N705" s="5"/>
      <c r="O705" s="5"/>
      <c r="P705" s="4"/>
      <c r="Q705" s="50"/>
    </row>
    <row r="706" spans="1:17" x14ac:dyDescent="0.25">
      <c r="A706" s="13">
        <f t="shared" si="22"/>
        <v>705</v>
      </c>
      <c r="C706" s="30"/>
      <c r="D706" s="3">
        <f>C706-FR!$C$2</f>
        <v>-1.0275347222222222E-3</v>
      </c>
      <c r="E706" s="3">
        <f t="shared" ref="E706:E769" si="23">C706-$C705</f>
        <v>0</v>
      </c>
      <c r="F706" s="4"/>
      <c r="G706" s="32" t="e">
        <f>Tableau2[[#This Row],[PP ajustés]]-Tableau2[[#This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M706" s="4"/>
      <c r="N706" s="5"/>
      <c r="O706" s="5"/>
      <c r="P706" s="4"/>
      <c r="Q706" s="50"/>
    </row>
    <row r="707" spans="1:17" x14ac:dyDescent="0.25">
      <c r="A707" s="13">
        <f t="shared" si="22"/>
        <v>706</v>
      </c>
      <c r="C707" s="30"/>
      <c r="D707" s="3">
        <f>C707-FR!$C$2</f>
        <v>-1.0275347222222222E-3</v>
      </c>
      <c r="E707" s="3">
        <f t="shared" si="23"/>
        <v>0</v>
      </c>
      <c r="F707" s="4"/>
      <c r="G707" s="32" t="e">
        <f>Tableau2[[#This Row],[PP ajustés]]-Tableau2[[#This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M707" s="4"/>
      <c r="N707" s="5"/>
      <c r="O707" s="5"/>
      <c r="P707" s="4"/>
      <c r="Q707" s="50"/>
    </row>
    <row r="708" spans="1:17" x14ac:dyDescent="0.25">
      <c r="A708" s="13">
        <f t="shared" ref="A708:A771" si="24">A707+1</f>
        <v>707</v>
      </c>
      <c r="C708" s="30"/>
      <c r="D708" s="3">
        <f>C708-FR!$C$2</f>
        <v>-1.0275347222222222E-3</v>
      </c>
      <c r="E708" s="3">
        <f t="shared" si="23"/>
        <v>0</v>
      </c>
      <c r="F708" s="4"/>
      <c r="G708" s="32" t="e">
        <f>Tableau2[[#This Row],[PP ajustés]]-Tableau2[[#This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M708" s="4"/>
      <c r="N708" s="5"/>
      <c r="O708" s="5"/>
      <c r="P708" s="4"/>
      <c r="Q708" s="50"/>
    </row>
    <row r="709" spans="1:17" x14ac:dyDescent="0.25">
      <c r="A709" s="13">
        <f t="shared" si="24"/>
        <v>708</v>
      </c>
      <c r="C709" s="30"/>
      <c r="D709" s="3">
        <f>C709-FR!$C$2</f>
        <v>-1.0275347222222222E-3</v>
      </c>
      <c r="E709" s="3">
        <f t="shared" si="23"/>
        <v>0</v>
      </c>
      <c r="F709" s="4"/>
      <c r="G709" s="32" t="e">
        <f>Tableau2[[#This Row],[PP ajustés]]-Tableau2[[#This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M709" s="4"/>
      <c r="N709" s="5"/>
      <c r="O709" s="5"/>
      <c r="P709" s="4"/>
      <c r="Q709" s="50"/>
    </row>
    <row r="710" spans="1:17" x14ac:dyDescent="0.25">
      <c r="A710" s="13">
        <f t="shared" si="24"/>
        <v>709</v>
      </c>
      <c r="C710" s="30"/>
      <c r="D710" s="3">
        <f>C710-FR!$C$2</f>
        <v>-1.0275347222222222E-3</v>
      </c>
      <c r="E710" s="3">
        <f t="shared" si="23"/>
        <v>0</v>
      </c>
      <c r="F710" s="4"/>
      <c r="G710" s="32" t="e">
        <f>Tableau2[[#This Row],[PP ajustés]]-Tableau2[[#This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M710" s="4"/>
      <c r="N710" s="5"/>
      <c r="O710" s="5"/>
      <c r="P710" s="4"/>
      <c r="Q710" s="50"/>
    </row>
    <row r="711" spans="1:17" x14ac:dyDescent="0.25">
      <c r="A711" s="13">
        <f t="shared" si="24"/>
        <v>710</v>
      </c>
      <c r="C711" s="30"/>
      <c r="D711" s="3">
        <f>C711-FR!$C$2</f>
        <v>-1.0275347222222222E-3</v>
      </c>
      <c r="E711" s="3">
        <f t="shared" si="23"/>
        <v>0</v>
      </c>
      <c r="F711" s="4"/>
      <c r="G711" s="32" t="e">
        <f>Tableau2[[#This Row],[PP ajustés]]-Tableau2[[#This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M711" s="4"/>
      <c r="N711" s="5"/>
      <c r="O711" s="5"/>
      <c r="P711" s="4"/>
      <c r="Q711" s="50"/>
    </row>
    <row r="712" spans="1:17" x14ac:dyDescent="0.25">
      <c r="A712" s="13">
        <f t="shared" si="24"/>
        <v>711</v>
      </c>
      <c r="C712" s="30"/>
      <c r="D712" s="3">
        <f>C712-FR!$C$2</f>
        <v>-1.0275347222222222E-3</v>
      </c>
      <c r="E712" s="3">
        <f t="shared" si="23"/>
        <v>0</v>
      </c>
      <c r="F712" s="4"/>
      <c r="G712" s="32" t="e">
        <f>Tableau2[[#This Row],[PP ajustés]]-Tableau2[[#This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M712" s="4"/>
      <c r="N712" s="5"/>
      <c r="O712" s="5"/>
      <c r="P712" s="4"/>
      <c r="Q712" s="50"/>
    </row>
    <row r="713" spans="1:17" x14ac:dyDescent="0.25">
      <c r="A713" s="13">
        <f t="shared" si="24"/>
        <v>712</v>
      </c>
      <c r="C713" s="30"/>
      <c r="D713" s="3">
        <f>C713-FR!$C$2</f>
        <v>-1.0275347222222222E-3</v>
      </c>
      <c r="E713" s="3">
        <f t="shared" si="23"/>
        <v>0</v>
      </c>
      <c r="F713" s="4"/>
      <c r="G713" s="32" t="e">
        <f>Tableau2[[#This Row],[PP ajustés]]-Tableau2[[#This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M713" s="4"/>
      <c r="N713" s="5"/>
      <c r="O713" s="5"/>
      <c r="P713" s="4"/>
      <c r="Q713" s="50"/>
    </row>
    <row r="714" spans="1:17" x14ac:dyDescent="0.25">
      <c r="A714" s="13">
        <f t="shared" si="24"/>
        <v>713</v>
      </c>
      <c r="C714" s="30"/>
      <c r="D714" s="3">
        <f>C714-FR!$C$2</f>
        <v>-1.0275347222222222E-3</v>
      </c>
      <c r="E714" s="3">
        <f t="shared" si="23"/>
        <v>0</v>
      </c>
      <c r="F714" s="4"/>
      <c r="G714" s="32" t="e">
        <f>Tableau2[[#This Row],[PP ajustés]]-Tableau2[[#This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M714" s="4"/>
      <c r="N714" s="5"/>
      <c r="O714" s="5"/>
      <c r="P714" s="4"/>
      <c r="Q714" s="50"/>
    </row>
    <row r="715" spans="1:17" x14ac:dyDescent="0.25">
      <c r="A715" s="13">
        <f t="shared" si="24"/>
        <v>714</v>
      </c>
      <c r="C715" s="30"/>
      <c r="D715" s="3">
        <f>C715-FR!$C$2</f>
        <v>-1.0275347222222222E-3</v>
      </c>
      <c r="E715" s="3">
        <f t="shared" si="23"/>
        <v>0</v>
      </c>
      <c r="F715" s="4"/>
      <c r="G715" s="32" t="e">
        <f>Tableau2[[#This Row],[PP ajustés]]-Tableau2[[#This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M715" s="4"/>
      <c r="N715" s="5"/>
      <c r="O715" s="5"/>
      <c r="P715" s="4"/>
      <c r="Q715" s="50"/>
    </row>
    <row r="716" spans="1:17" x14ac:dyDescent="0.25">
      <c r="A716" s="13">
        <f t="shared" si="24"/>
        <v>715</v>
      </c>
      <c r="C716" s="30"/>
      <c r="D716" s="3">
        <f>C716-FR!$C$2</f>
        <v>-1.0275347222222222E-3</v>
      </c>
      <c r="E716" s="3">
        <f t="shared" si="23"/>
        <v>0</v>
      </c>
      <c r="F716" s="4"/>
      <c r="G716" s="32" t="e">
        <f>Tableau2[[#This Row],[PP ajustés]]-Tableau2[[#This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M716" s="4"/>
      <c r="N716" s="5"/>
      <c r="O716" s="5"/>
      <c r="P716" s="4"/>
      <c r="Q716" s="50"/>
    </row>
    <row r="717" spans="1:17" x14ac:dyDescent="0.25">
      <c r="A717" s="13">
        <f t="shared" si="24"/>
        <v>716</v>
      </c>
      <c r="C717" s="30"/>
      <c r="D717" s="3">
        <f>C717-FR!$C$2</f>
        <v>-1.0275347222222222E-3</v>
      </c>
      <c r="E717" s="3">
        <f t="shared" si="23"/>
        <v>0</v>
      </c>
      <c r="F717" s="4"/>
      <c r="G717" s="32" t="e">
        <f>Tableau2[[#This Row],[PP ajustés]]-Tableau2[[#This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M717" s="4"/>
      <c r="N717" s="5"/>
      <c r="O717" s="5"/>
      <c r="P717" s="4"/>
      <c r="Q717" s="50"/>
    </row>
    <row r="718" spans="1:17" x14ac:dyDescent="0.25">
      <c r="A718" s="13">
        <f t="shared" si="24"/>
        <v>717</v>
      </c>
      <c r="C718" s="30"/>
      <c r="D718" s="3">
        <f>C718-FR!$C$2</f>
        <v>-1.0275347222222222E-3</v>
      </c>
      <c r="E718" s="3">
        <f t="shared" si="23"/>
        <v>0</v>
      </c>
      <c r="F718" s="4"/>
      <c r="G718" s="32" t="e">
        <f>Tableau2[[#This Row],[PP ajustés]]-Tableau2[[#This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M718" s="4"/>
      <c r="N718" s="5"/>
      <c r="O718" s="5"/>
      <c r="P718" s="4"/>
      <c r="Q718" s="50"/>
    </row>
    <row r="719" spans="1:17" x14ac:dyDescent="0.25">
      <c r="A719" s="13">
        <f t="shared" si="24"/>
        <v>718</v>
      </c>
      <c r="C719" s="30"/>
      <c r="D719" s="3">
        <f>C719-FR!$C$2</f>
        <v>-1.0275347222222222E-3</v>
      </c>
      <c r="E719" s="3">
        <f t="shared" si="23"/>
        <v>0</v>
      </c>
      <c r="F719" s="4"/>
      <c r="G719" s="32" t="e">
        <f>Tableau2[[#This Row],[PP ajustés]]-Tableau2[[#This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M719" s="4"/>
      <c r="N719" s="5"/>
      <c r="O719" s="5"/>
      <c r="P719" s="4"/>
      <c r="Q719" s="50"/>
    </row>
    <row r="720" spans="1:17" x14ac:dyDescent="0.25">
      <c r="A720" s="13">
        <f t="shared" si="24"/>
        <v>719</v>
      </c>
      <c r="C720" s="30"/>
      <c r="D720" s="3">
        <f>C720-FR!$C$2</f>
        <v>-1.0275347222222222E-3</v>
      </c>
      <c r="E720" s="3">
        <f t="shared" si="23"/>
        <v>0</v>
      </c>
      <c r="F720" s="4"/>
      <c r="G720" s="32" t="e">
        <f>Tableau2[[#This Row],[PP ajustés]]-Tableau2[[#This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M720" s="4"/>
      <c r="N720" s="5"/>
      <c r="O720" s="5"/>
      <c r="P720" s="4"/>
      <c r="Q720" s="50"/>
    </row>
    <row r="721" spans="1:17" x14ac:dyDescent="0.25">
      <c r="A721" s="13">
        <f t="shared" si="24"/>
        <v>720</v>
      </c>
      <c r="C721" s="30"/>
      <c r="D721" s="3">
        <f>C721-FR!$C$2</f>
        <v>-1.0275347222222222E-3</v>
      </c>
      <c r="E721" s="3">
        <f t="shared" si="23"/>
        <v>0</v>
      </c>
      <c r="F721" s="4"/>
      <c r="G721" s="32" t="e">
        <f>Tableau2[[#This Row],[PP ajustés]]-Tableau2[[#This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M721" s="4"/>
      <c r="N721" s="5"/>
      <c r="O721" s="5"/>
      <c r="P721" s="4"/>
      <c r="Q721" s="50"/>
    </row>
    <row r="722" spans="1:17" x14ac:dyDescent="0.25">
      <c r="A722" s="13">
        <f t="shared" si="24"/>
        <v>721</v>
      </c>
      <c r="C722" s="30"/>
      <c r="D722" s="3">
        <f>C722-FR!$C$2</f>
        <v>-1.0275347222222222E-3</v>
      </c>
      <c r="E722" s="3">
        <f t="shared" si="23"/>
        <v>0</v>
      </c>
      <c r="F722" s="4"/>
      <c r="G722" s="32" t="e">
        <f>Tableau2[[#This Row],[PP ajustés]]-Tableau2[[#This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M722" s="4"/>
      <c r="N722" s="5"/>
      <c r="O722" s="5"/>
      <c r="P722" s="4"/>
      <c r="Q722" s="50"/>
    </row>
    <row r="723" spans="1:17" x14ac:dyDescent="0.25">
      <c r="A723" s="13">
        <f t="shared" si="24"/>
        <v>722</v>
      </c>
      <c r="C723" s="30"/>
      <c r="D723" s="3">
        <f>C723-FR!$C$2</f>
        <v>-1.0275347222222222E-3</v>
      </c>
      <c r="E723" s="3">
        <f t="shared" si="23"/>
        <v>0</v>
      </c>
      <c r="F723" s="4"/>
      <c r="G723" s="32" t="e">
        <f>Tableau2[[#This Row],[PP ajustés]]-Tableau2[[#This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M723" s="4"/>
      <c r="N723" s="5"/>
      <c r="O723" s="5"/>
      <c r="P723" s="4"/>
      <c r="Q723" s="50"/>
    </row>
    <row r="724" spans="1:17" x14ac:dyDescent="0.25">
      <c r="A724" s="13">
        <f t="shared" si="24"/>
        <v>723</v>
      </c>
      <c r="C724" s="30"/>
      <c r="D724" s="3">
        <f>C724-FR!$C$2</f>
        <v>-1.0275347222222222E-3</v>
      </c>
      <c r="E724" s="3">
        <f t="shared" si="23"/>
        <v>0</v>
      </c>
      <c r="F724" s="4"/>
      <c r="G724" s="32" t="e">
        <f>Tableau2[[#This Row],[PP ajustés]]-Tableau2[[#This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M724" s="4"/>
      <c r="N724" s="5"/>
      <c r="O724" s="5"/>
      <c r="P724" s="4"/>
      <c r="Q724" s="50"/>
    </row>
    <row r="725" spans="1:17" x14ac:dyDescent="0.25">
      <c r="A725" s="13">
        <f t="shared" si="24"/>
        <v>724</v>
      </c>
      <c r="C725" s="30"/>
      <c r="D725" s="3">
        <f>C725-FR!$C$2</f>
        <v>-1.0275347222222222E-3</v>
      </c>
      <c r="E725" s="3">
        <f t="shared" si="23"/>
        <v>0</v>
      </c>
      <c r="F725" s="4"/>
      <c r="G725" s="32" t="e">
        <f>Tableau2[[#This Row],[PP ajustés]]-Tableau2[[#This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M725" s="4"/>
      <c r="N725" s="5"/>
      <c r="O725" s="5"/>
      <c r="P725" s="4"/>
      <c r="Q725" s="50"/>
    </row>
    <row r="726" spans="1:17" x14ac:dyDescent="0.25">
      <c r="A726" s="13">
        <f t="shared" si="24"/>
        <v>725</v>
      </c>
      <c r="C726" s="30"/>
      <c r="D726" s="3">
        <f>C726-FR!$C$2</f>
        <v>-1.0275347222222222E-3</v>
      </c>
      <c r="E726" s="3">
        <f t="shared" si="23"/>
        <v>0</v>
      </c>
      <c r="F726" s="4"/>
      <c r="G726" s="32" t="e">
        <f>Tableau2[[#This Row],[PP ajustés]]-Tableau2[[#This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M726" s="4"/>
      <c r="N726" s="5"/>
      <c r="O726" s="5"/>
      <c r="P726" s="4"/>
      <c r="Q726" s="50"/>
    </row>
    <row r="727" spans="1:17" x14ac:dyDescent="0.25">
      <c r="A727" s="13">
        <f t="shared" si="24"/>
        <v>726</v>
      </c>
      <c r="C727" s="30"/>
      <c r="D727" s="3">
        <f>C727-FR!$C$2</f>
        <v>-1.0275347222222222E-3</v>
      </c>
      <c r="E727" s="3">
        <f t="shared" si="23"/>
        <v>0</v>
      </c>
      <c r="F727" s="4"/>
      <c r="G727" s="32" t="e">
        <f>Tableau2[[#This Row],[PP ajustés]]-Tableau2[[#This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M727" s="4"/>
      <c r="N727" s="5"/>
      <c r="O727" s="5"/>
      <c r="P727" s="4"/>
      <c r="Q727" s="50"/>
    </row>
    <row r="728" spans="1:17" x14ac:dyDescent="0.25">
      <c r="A728" s="13">
        <f t="shared" si="24"/>
        <v>727</v>
      </c>
      <c r="C728" s="30"/>
      <c r="D728" s="3">
        <f>C728-FR!$C$2</f>
        <v>-1.0275347222222222E-3</v>
      </c>
      <c r="E728" s="3">
        <f t="shared" si="23"/>
        <v>0</v>
      </c>
      <c r="F728" s="4"/>
      <c r="G728" s="32" t="e">
        <f>Tableau2[[#This Row],[PP ajustés]]-Tableau2[[#This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M728" s="4"/>
      <c r="N728" s="5"/>
      <c r="O728" s="5"/>
      <c r="P728" s="4"/>
      <c r="Q728" s="50"/>
    </row>
    <row r="729" spans="1:17" x14ac:dyDescent="0.25">
      <c r="A729" s="13">
        <f t="shared" si="24"/>
        <v>728</v>
      </c>
      <c r="C729" s="30"/>
      <c r="D729" s="3">
        <f>C729-FR!$C$2</f>
        <v>-1.0275347222222222E-3</v>
      </c>
      <c r="E729" s="3">
        <f t="shared" si="23"/>
        <v>0</v>
      </c>
      <c r="F729" s="4"/>
      <c r="G729" s="32" t="e">
        <f>Tableau2[[#This Row],[PP ajustés]]-Tableau2[[#This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M729" s="4"/>
      <c r="N729" s="5"/>
      <c r="O729" s="5"/>
      <c r="P729" s="4"/>
      <c r="Q729" s="50"/>
    </row>
    <row r="730" spans="1:17" x14ac:dyDescent="0.25">
      <c r="A730" s="13">
        <f t="shared" si="24"/>
        <v>729</v>
      </c>
      <c r="C730" s="30"/>
      <c r="D730" s="3">
        <f>C730-FR!$C$2</f>
        <v>-1.0275347222222222E-3</v>
      </c>
      <c r="E730" s="3">
        <f t="shared" si="23"/>
        <v>0</v>
      </c>
      <c r="F730" s="4"/>
      <c r="G730" s="32" t="e">
        <f>Tableau2[[#This Row],[PP ajustés]]-Tableau2[[#This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M730" s="4"/>
      <c r="N730" s="5"/>
      <c r="O730" s="5"/>
      <c r="P730" s="4"/>
      <c r="Q730" s="50"/>
    </row>
    <row r="731" spans="1:17" x14ac:dyDescent="0.25">
      <c r="A731" s="13">
        <f t="shared" si="24"/>
        <v>730</v>
      </c>
      <c r="C731" s="30"/>
      <c r="D731" s="3">
        <f>C731-FR!$C$2</f>
        <v>-1.0275347222222222E-3</v>
      </c>
      <c r="E731" s="3">
        <f t="shared" si="23"/>
        <v>0</v>
      </c>
      <c r="F731" s="4"/>
      <c r="G731" s="32" t="e">
        <f>Tableau2[[#This Row],[PP ajustés]]-Tableau2[[#This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M731" s="4"/>
      <c r="N731" s="5"/>
      <c r="O731" s="5"/>
      <c r="P731" s="4"/>
      <c r="Q731" s="50"/>
    </row>
    <row r="732" spans="1:17" x14ac:dyDescent="0.25">
      <c r="A732" s="13">
        <f t="shared" si="24"/>
        <v>731</v>
      </c>
      <c r="C732" s="30"/>
      <c r="D732" s="3">
        <f>C732-FR!$C$2</f>
        <v>-1.0275347222222222E-3</v>
      </c>
      <c r="E732" s="3">
        <f t="shared" si="23"/>
        <v>0</v>
      </c>
      <c r="F732" s="4"/>
      <c r="G732" s="32" t="e">
        <f>Tableau2[[#This Row],[PP ajustés]]-Tableau2[[#This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M732" s="4"/>
      <c r="N732" s="5"/>
      <c r="O732" s="5"/>
      <c r="P732" s="4"/>
      <c r="Q732" s="50"/>
    </row>
    <row r="733" spans="1:17" x14ac:dyDescent="0.25">
      <c r="A733" s="13">
        <f t="shared" si="24"/>
        <v>732</v>
      </c>
      <c r="C733" s="30"/>
      <c r="D733" s="3">
        <f>C733-FR!$C$2</f>
        <v>-1.0275347222222222E-3</v>
      </c>
      <c r="E733" s="3">
        <f t="shared" si="23"/>
        <v>0</v>
      </c>
      <c r="F733" s="4"/>
      <c r="G733" s="32" t="e">
        <f>Tableau2[[#This Row],[PP ajustés]]-Tableau2[[#This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M733" s="4"/>
      <c r="N733" s="5"/>
      <c r="O733" s="5"/>
      <c r="P733" s="4"/>
      <c r="Q733" s="50"/>
    </row>
    <row r="734" spans="1:17" x14ac:dyDescent="0.25">
      <c r="A734" s="13">
        <f t="shared" si="24"/>
        <v>733</v>
      </c>
      <c r="C734" s="30"/>
      <c r="D734" s="3">
        <f>C734-FR!$C$2</f>
        <v>-1.0275347222222222E-3</v>
      </c>
      <c r="E734" s="3">
        <f t="shared" si="23"/>
        <v>0</v>
      </c>
      <c r="F734" s="4"/>
      <c r="G734" s="32" t="e">
        <f>Tableau2[[#This Row],[PP ajustés]]-Tableau2[[#This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M734" s="4"/>
      <c r="N734" s="5"/>
      <c r="O734" s="5"/>
      <c r="P734" s="4"/>
      <c r="Q734" s="50"/>
    </row>
    <row r="735" spans="1:17" x14ac:dyDescent="0.25">
      <c r="A735" s="13">
        <f t="shared" si="24"/>
        <v>734</v>
      </c>
      <c r="C735" s="30"/>
      <c r="D735" s="3">
        <f>C735-FR!$C$2</f>
        <v>-1.0275347222222222E-3</v>
      </c>
      <c r="E735" s="3">
        <f t="shared" si="23"/>
        <v>0</v>
      </c>
      <c r="F735" s="4"/>
      <c r="G735" s="32" t="e">
        <f>Tableau2[[#This Row],[PP ajustés]]-Tableau2[[#This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M735" s="4"/>
      <c r="N735" s="5"/>
      <c r="O735" s="5"/>
      <c r="P735" s="4"/>
      <c r="Q735" s="50"/>
    </row>
    <row r="736" spans="1:17" x14ac:dyDescent="0.25">
      <c r="A736" s="13">
        <f t="shared" si="24"/>
        <v>735</v>
      </c>
      <c r="C736" s="30"/>
      <c r="D736" s="3">
        <f>C736-FR!$C$2</f>
        <v>-1.0275347222222222E-3</v>
      </c>
      <c r="E736" s="3">
        <f t="shared" si="23"/>
        <v>0</v>
      </c>
      <c r="F736" s="4"/>
      <c r="G736" s="32" t="e">
        <f>Tableau2[[#This Row],[PP ajustés]]-Tableau2[[#This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M736" s="4"/>
      <c r="N736" s="5"/>
      <c r="O736" s="5"/>
      <c r="P736" s="4"/>
      <c r="Q736" s="50"/>
    </row>
    <row r="737" spans="1:17" x14ac:dyDescent="0.25">
      <c r="A737" s="13">
        <f t="shared" si="24"/>
        <v>736</v>
      </c>
      <c r="C737" s="30"/>
      <c r="D737" s="3">
        <f>C737-FR!$C$2</f>
        <v>-1.0275347222222222E-3</v>
      </c>
      <c r="E737" s="3">
        <f t="shared" si="23"/>
        <v>0</v>
      </c>
      <c r="F737" s="4"/>
      <c r="G737" s="32" t="e">
        <f>Tableau2[[#This Row],[PP ajustés]]-Tableau2[[#This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M737" s="4"/>
      <c r="N737" s="5"/>
      <c r="O737" s="5"/>
      <c r="P737" s="4"/>
      <c r="Q737" s="50"/>
    </row>
    <row r="738" spans="1:17" x14ac:dyDescent="0.25">
      <c r="A738" s="13">
        <f t="shared" si="24"/>
        <v>737</v>
      </c>
      <c r="C738" s="30"/>
      <c r="D738" s="3">
        <f>C738-FR!$C$2</f>
        <v>-1.0275347222222222E-3</v>
      </c>
      <c r="E738" s="3">
        <f t="shared" si="23"/>
        <v>0</v>
      </c>
      <c r="F738" s="4"/>
      <c r="G738" s="32" t="e">
        <f>Tableau2[[#This Row],[PP ajustés]]-Tableau2[[#This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M738" s="4"/>
      <c r="N738" s="5"/>
      <c r="O738" s="5"/>
      <c r="P738" s="4"/>
      <c r="Q738" s="50"/>
    </row>
    <row r="739" spans="1:17" x14ac:dyDescent="0.25">
      <c r="A739" s="13">
        <f t="shared" si="24"/>
        <v>738</v>
      </c>
      <c r="C739" s="30"/>
      <c r="D739" s="3">
        <f>C739-FR!$C$2</f>
        <v>-1.0275347222222222E-3</v>
      </c>
      <c r="E739" s="3">
        <f t="shared" si="23"/>
        <v>0</v>
      </c>
      <c r="F739" s="4"/>
      <c r="G739" s="32" t="e">
        <f>Tableau2[[#This Row],[PP ajustés]]-Tableau2[[#This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M739" s="4"/>
      <c r="N739" s="5"/>
      <c r="O739" s="5"/>
      <c r="P739" s="4"/>
      <c r="Q739" s="50"/>
    </row>
    <row r="740" spans="1:17" x14ac:dyDescent="0.25">
      <c r="A740" s="13">
        <f t="shared" si="24"/>
        <v>739</v>
      </c>
      <c r="C740" s="30"/>
      <c r="D740" s="3">
        <f>C740-FR!$C$2</f>
        <v>-1.0275347222222222E-3</v>
      </c>
      <c r="E740" s="3">
        <f t="shared" si="23"/>
        <v>0</v>
      </c>
      <c r="F740" s="4"/>
      <c r="G740" s="32" t="e">
        <f>Tableau2[[#This Row],[PP ajustés]]-Tableau2[[#This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M740" s="4"/>
      <c r="N740" s="5"/>
      <c r="O740" s="5"/>
      <c r="P740" s="4"/>
      <c r="Q740" s="50"/>
    </row>
    <row r="741" spans="1:17" x14ac:dyDescent="0.25">
      <c r="A741" s="13">
        <f t="shared" si="24"/>
        <v>740</v>
      </c>
      <c r="C741" s="30"/>
      <c r="D741" s="3">
        <f>C741-FR!$C$2</f>
        <v>-1.0275347222222222E-3</v>
      </c>
      <c r="E741" s="3">
        <f t="shared" si="23"/>
        <v>0</v>
      </c>
      <c r="F741" s="4"/>
      <c r="G741" s="32" t="e">
        <f>Tableau2[[#This Row],[PP ajustés]]-Tableau2[[#This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M741" s="4"/>
      <c r="N741" s="5"/>
      <c r="O741" s="5"/>
      <c r="P741" s="4"/>
      <c r="Q741" s="50"/>
    </row>
    <row r="742" spans="1:17" x14ac:dyDescent="0.25">
      <c r="A742" s="13">
        <f t="shared" si="24"/>
        <v>741</v>
      </c>
      <c r="C742" s="30"/>
      <c r="D742" s="3">
        <f>C742-FR!$C$2</f>
        <v>-1.0275347222222222E-3</v>
      </c>
      <c r="E742" s="3">
        <f t="shared" si="23"/>
        <v>0</v>
      </c>
      <c r="F742" s="4"/>
      <c r="G742" s="32" t="e">
        <f>Tableau2[[#This Row],[PP ajustés]]-Tableau2[[#This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M742" s="4"/>
      <c r="N742" s="5"/>
      <c r="O742" s="5"/>
      <c r="P742" s="4"/>
      <c r="Q742" s="50"/>
    </row>
    <row r="743" spans="1:17" x14ac:dyDescent="0.25">
      <c r="A743" s="13">
        <f t="shared" si="24"/>
        <v>742</v>
      </c>
      <c r="C743" s="30"/>
      <c r="D743" s="3">
        <f>C743-FR!$C$2</f>
        <v>-1.0275347222222222E-3</v>
      </c>
      <c r="E743" s="3">
        <f t="shared" si="23"/>
        <v>0</v>
      </c>
      <c r="F743" s="4"/>
      <c r="G743" s="32" t="e">
        <f>Tableau2[[#This Row],[PP ajustés]]-Tableau2[[#This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M743" s="4"/>
      <c r="N743" s="5"/>
      <c r="O743" s="5"/>
      <c r="P743" s="4"/>
      <c r="Q743" s="50"/>
    </row>
    <row r="744" spans="1:17" x14ac:dyDescent="0.25">
      <c r="A744" s="13">
        <f t="shared" si="24"/>
        <v>743</v>
      </c>
      <c r="C744" s="30"/>
      <c r="D744" s="3">
        <f>C744-FR!$C$2</f>
        <v>-1.0275347222222222E-3</v>
      </c>
      <c r="E744" s="3">
        <f t="shared" si="23"/>
        <v>0</v>
      </c>
      <c r="F744" s="4"/>
      <c r="G744" s="32" t="e">
        <f>Tableau2[[#This Row],[PP ajustés]]-Tableau2[[#This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M744" s="4"/>
      <c r="N744" s="5"/>
      <c r="O744" s="5"/>
      <c r="P744" s="4"/>
      <c r="Q744" s="50"/>
    </row>
    <row r="745" spans="1:17" x14ac:dyDescent="0.25">
      <c r="A745" s="13">
        <f t="shared" si="24"/>
        <v>744</v>
      </c>
      <c r="C745" s="30"/>
      <c r="D745" s="3">
        <f>C745-FR!$C$2</f>
        <v>-1.0275347222222222E-3</v>
      </c>
      <c r="E745" s="3">
        <f t="shared" si="23"/>
        <v>0</v>
      </c>
      <c r="F745" s="4"/>
      <c r="G745" s="32" t="e">
        <f>Tableau2[[#This Row],[PP ajustés]]-Tableau2[[#This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M745" s="4"/>
      <c r="N745" s="5"/>
      <c r="O745" s="5"/>
      <c r="P745" s="4"/>
      <c r="Q745" s="50"/>
    </row>
    <row r="746" spans="1:17" x14ac:dyDescent="0.25">
      <c r="A746" s="13">
        <f t="shared" si="24"/>
        <v>745</v>
      </c>
      <c r="C746" s="30"/>
      <c r="D746" s="3">
        <f>C746-FR!$C$2</f>
        <v>-1.0275347222222222E-3</v>
      </c>
      <c r="E746" s="3">
        <f t="shared" si="23"/>
        <v>0</v>
      </c>
      <c r="F746" s="4"/>
      <c r="G746" s="32" t="e">
        <f>Tableau2[[#This Row],[PP ajustés]]-Tableau2[[#This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M746" s="4"/>
      <c r="N746" s="5"/>
      <c r="O746" s="5"/>
      <c r="P746" s="4"/>
      <c r="Q746" s="50"/>
    </row>
    <row r="747" spans="1:17" x14ac:dyDescent="0.25">
      <c r="A747" s="13">
        <f t="shared" si="24"/>
        <v>746</v>
      </c>
      <c r="C747" s="30"/>
      <c r="D747" s="3">
        <f>C747-FR!$C$2</f>
        <v>-1.0275347222222222E-3</v>
      </c>
      <c r="E747" s="3">
        <f t="shared" si="23"/>
        <v>0</v>
      </c>
      <c r="F747" s="4"/>
      <c r="G747" s="32" t="e">
        <f>Tableau2[[#This Row],[PP ajustés]]-Tableau2[[#This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M747" s="4"/>
      <c r="N747" s="5"/>
      <c r="O747" s="5"/>
      <c r="P747" s="4"/>
      <c r="Q747" s="50"/>
    </row>
    <row r="748" spans="1:17" x14ac:dyDescent="0.25">
      <c r="A748" s="13">
        <f t="shared" si="24"/>
        <v>747</v>
      </c>
      <c r="C748" s="30"/>
      <c r="D748" s="3">
        <f>C748-FR!$C$2</f>
        <v>-1.0275347222222222E-3</v>
      </c>
      <c r="E748" s="3">
        <f t="shared" si="23"/>
        <v>0</v>
      </c>
      <c r="F748" s="4"/>
      <c r="G748" s="32" t="e">
        <f>Tableau2[[#This Row],[PP ajustés]]-Tableau2[[#This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M748" s="4"/>
      <c r="N748" s="5"/>
      <c r="O748" s="5"/>
      <c r="P748" s="4"/>
      <c r="Q748" s="50"/>
    </row>
    <row r="749" spans="1:17" x14ac:dyDescent="0.25">
      <c r="A749" s="13">
        <f t="shared" si="24"/>
        <v>748</v>
      </c>
      <c r="C749" s="30"/>
      <c r="D749" s="3">
        <f>C749-FR!$C$2</f>
        <v>-1.0275347222222222E-3</v>
      </c>
      <c r="E749" s="3">
        <f t="shared" si="23"/>
        <v>0</v>
      </c>
      <c r="F749" s="4"/>
      <c r="G749" s="32" t="e">
        <f>Tableau2[[#This Row],[PP ajustés]]-Tableau2[[#This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M749" s="4"/>
      <c r="N749" s="5"/>
      <c r="O749" s="5"/>
      <c r="P749" s="4"/>
      <c r="Q749" s="50"/>
    </row>
    <row r="750" spans="1:17" x14ac:dyDescent="0.25">
      <c r="A750" s="13">
        <f t="shared" si="24"/>
        <v>749</v>
      </c>
      <c r="C750" s="30"/>
      <c r="D750" s="3">
        <f>C750-FR!$C$2</f>
        <v>-1.0275347222222222E-3</v>
      </c>
      <c r="E750" s="3">
        <f t="shared" si="23"/>
        <v>0</v>
      </c>
      <c r="F750" s="4"/>
      <c r="G750" s="32" t="e">
        <f>Tableau2[[#This Row],[PP ajustés]]-Tableau2[[#This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M750" s="4"/>
      <c r="N750" s="5"/>
      <c r="O750" s="5"/>
      <c r="P750" s="4"/>
      <c r="Q750" s="50"/>
    </row>
    <row r="751" spans="1:17" x14ac:dyDescent="0.25">
      <c r="A751" s="13">
        <f t="shared" si="24"/>
        <v>750</v>
      </c>
      <c r="C751" s="30"/>
      <c r="D751" s="3">
        <f>C751-FR!$C$2</f>
        <v>-1.0275347222222222E-3</v>
      </c>
      <c r="E751" s="3">
        <f t="shared" si="23"/>
        <v>0</v>
      </c>
      <c r="F751" s="4"/>
      <c r="G751" s="32" t="e">
        <f>Tableau2[[#This Row],[PP ajustés]]-Tableau2[[#This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M751" s="4"/>
      <c r="N751" s="5"/>
      <c r="O751" s="5"/>
      <c r="P751" s="4"/>
      <c r="Q751" s="50"/>
    </row>
    <row r="752" spans="1:17" x14ac:dyDescent="0.25">
      <c r="A752" s="13">
        <f t="shared" si="24"/>
        <v>751</v>
      </c>
      <c r="C752" s="30"/>
      <c r="D752" s="3">
        <f>C752-FR!$C$2</f>
        <v>-1.0275347222222222E-3</v>
      </c>
      <c r="E752" s="3">
        <f t="shared" si="23"/>
        <v>0</v>
      </c>
      <c r="F752" s="4"/>
      <c r="G752" s="32" t="e">
        <f>Tableau2[[#This Row],[PP ajustés]]-Tableau2[[#This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M752" s="4"/>
      <c r="N752" s="5"/>
      <c r="O752" s="5"/>
      <c r="P752" s="4"/>
      <c r="Q752" s="50"/>
    </row>
    <row r="753" spans="1:17" x14ac:dyDescent="0.25">
      <c r="A753" s="13">
        <f t="shared" si="24"/>
        <v>752</v>
      </c>
      <c r="C753" s="30"/>
      <c r="D753" s="3">
        <f>C753-FR!$C$2</f>
        <v>-1.0275347222222222E-3</v>
      </c>
      <c r="E753" s="3">
        <f t="shared" si="23"/>
        <v>0</v>
      </c>
      <c r="F753" s="4"/>
      <c r="G753" s="32" t="e">
        <f>Tableau2[[#This Row],[PP ajustés]]-Tableau2[[#This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M753" s="4"/>
      <c r="N753" s="5"/>
      <c r="O753" s="5"/>
      <c r="P753" s="4"/>
      <c r="Q753" s="50"/>
    </row>
    <row r="754" spans="1:17" x14ac:dyDescent="0.25">
      <c r="A754" s="13">
        <f t="shared" si="24"/>
        <v>753</v>
      </c>
      <c r="C754" s="30"/>
      <c r="D754" s="3">
        <f>C754-FR!$C$2</f>
        <v>-1.0275347222222222E-3</v>
      </c>
      <c r="E754" s="3">
        <f t="shared" si="23"/>
        <v>0</v>
      </c>
      <c r="F754" s="4"/>
      <c r="G754" s="32" t="e">
        <f>Tableau2[[#This Row],[PP ajustés]]-Tableau2[[#This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M754" s="4"/>
      <c r="N754" s="5"/>
      <c r="O754" s="5"/>
      <c r="P754" s="4"/>
      <c r="Q754" s="50"/>
    </row>
    <row r="755" spans="1:17" x14ac:dyDescent="0.25">
      <c r="A755" s="13">
        <f t="shared" si="24"/>
        <v>754</v>
      </c>
      <c r="C755" s="30"/>
      <c r="D755" s="3">
        <f>C755-FR!$C$2</f>
        <v>-1.0275347222222222E-3</v>
      </c>
      <c r="E755" s="3">
        <f t="shared" si="23"/>
        <v>0</v>
      </c>
      <c r="F755" s="4"/>
      <c r="G755" s="32" t="e">
        <f>Tableau2[[#This Row],[PP ajustés]]-Tableau2[[#This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M755" s="4"/>
      <c r="N755" s="5"/>
      <c r="O755" s="5"/>
      <c r="P755" s="4"/>
      <c r="Q755" s="50"/>
    </row>
    <row r="756" spans="1:17" x14ac:dyDescent="0.25">
      <c r="A756" s="13">
        <f t="shared" si="24"/>
        <v>755</v>
      </c>
      <c r="C756" s="30"/>
      <c r="D756" s="3">
        <f>C756-FR!$C$2</f>
        <v>-1.0275347222222222E-3</v>
      </c>
      <c r="E756" s="3">
        <f t="shared" si="23"/>
        <v>0</v>
      </c>
      <c r="F756" s="4"/>
      <c r="G756" s="32" t="e">
        <f>Tableau2[[#This Row],[PP ajustés]]-Tableau2[[#This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M756" s="4"/>
      <c r="N756" s="5"/>
      <c r="O756" s="5"/>
      <c r="P756" s="4"/>
      <c r="Q756" s="50"/>
    </row>
    <row r="757" spans="1:17" x14ac:dyDescent="0.25">
      <c r="A757" s="13">
        <f t="shared" si="24"/>
        <v>756</v>
      </c>
      <c r="C757" s="30"/>
      <c r="D757" s="3">
        <f>C757-FR!$C$2</f>
        <v>-1.0275347222222222E-3</v>
      </c>
      <c r="E757" s="3">
        <f t="shared" si="23"/>
        <v>0</v>
      </c>
      <c r="F757" s="4"/>
      <c r="G757" s="32" t="e">
        <f>Tableau2[[#This Row],[PP ajustés]]-Tableau2[[#This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M757" s="4"/>
      <c r="N757" s="5"/>
      <c r="O757" s="5"/>
      <c r="P757" s="4"/>
      <c r="Q757" s="50"/>
    </row>
    <row r="758" spans="1:17" x14ac:dyDescent="0.25">
      <c r="A758" s="13">
        <f t="shared" si="24"/>
        <v>757</v>
      </c>
      <c r="C758" s="30"/>
      <c r="D758" s="3">
        <f>C758-FR!$C$2</f>
        <v>-1.0275347222222222E-3</v>
      </c>
      <c r="E758" s="3">
        <f t="shared" si="23"/>
        <v>0</v>
      </c>
      <c r="F758" s="4"/>
      <c r="G758" s="32" t="e">
        <f>Tableau2[[#This Row],[PP ajustés]]-Tableau2[[#This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M758" s="4"/>
      <c r="N758" s="5"/>
      <c r="O758" s="5"/>
      <c r="P758" s="4"/>
      <c r="Q758" s="50"/>
    </row>
    <row r="759" spans="1:17" x14ac:dyDescent="0.25">
      <c r="A759" s="13">
        <f t="shared" si="24"/>
        <v>758</v>
      </c>
      <c r="C759" s="30"/>
      <c r="D759" s="3">
        <f>C759-FR!$C$2</f>
        <v>-1.0275347222222222E-3</v>
      </c>
      <c r="E759" s="3">
        <f t="shared" si="23"/>
        <v>0</v>
      </c>
      <c r="F759" s="4"/>
      <c r="G759" s="32" t="e">
        <f>Tableau2[[#This Row],[PP ajustés]]-Tableau2[[#This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M759" s="4"/>
      <c r="N759" s="5"/>
      <c r="O759" s="5"/>
      <c r="P759" s="4"/>
      <c r="Q759" s="50"/>
    </row>
    <row r="760" spans="1:17" x14ac:dyDescent="0.25">
      <c r="A760" s="13">
        <f t="shared" si="24"/>
        <v>759</v>
      </c>
      <c r="C760" s="30"/>
      <c r="D760" s="3">
        <f>C760-FR!$C$2</f>
        <v>-1.0275347222222222E-3</v>
      </c>
      <c r="E760" s="3">
        <f t="shared" si="23"/>
        <v>0</v>
      </c>
      <c r="F760" s="4"/>
      <c r="G760" s="32" t="e">
        <f>Tableau2[[#This Row],[PP ajustés]]-Tableau2[[#This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M760" s="4"/>
      <c r="N760" s="5"/>
      <c r="O760" s="5"/>
      <c r="P760" s="4"/>
      <c r="Q760" s="50"/>
    </row>
    <row r="761" spans="1:17" x14ac:dyDescent="0.25">
      <c r="A761" s="13">
        <f t="shared" si="24"/>
        <v>760</v>
      </c>
      <c r="C761" s="30"/>
      <c r="D761" s="3">
        <f>C761-FR!$C$2</f>
        <v>-1.0275347222222222E-3</v>
      </c>
      <c r="E761" s="3">
        <f t="shared" si="23"/>
        <v>0</v>
      </c>
      <c r="F761" s="4"/>
      <c r="G761" s="32" t="e">
        <f>Tableau2[[#This Row],[PP ajustés]]-Tableau2[[#This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M761" s="4"/>
      <c r="N761" s="5"/>
      <c r="O761" s="5"/>
      <c r="P761" s="4"/>
      <c r="Q761" s="50"/>
    </row>
    <row r="762" spans="1:17" x14ac:dyDescent="0.25">
      <c r="A762" s="13">
        <f t="shared" si="24"/>
        <v>761</v>
      </c>
      <c r="C762" s="30"/>
      <c r="D762" s="3">
        <f>C762-FR!$C$2</f>
        <v>-1.0275347222222222E-3</v>
      </c>
      <c r="E762" s="3">
        <f t="shared" si="23"/>
        <v>0</v>
      </c>
      <c r="F762" s="4"/>
      <c r="G762" s="32" t="e">
        <f>Tableau2[[#This Row],[PP ajustés]]-Tableau2[[#This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M762" s="4"/>
      <c r="N762" s="5"/>
      <c r="O762" s="5"/>
      <c r="P762" s="4"/>
      <c r="Q762" s="50"/>
    </row>
    <row r="763" spans="1:17" x14ac:dyDescent="0.25">
      <c r="A763" s="13">
        <f t="shared" si="24"/>
        <v>762</v>
      </c>
      <c r="C763" s="30"/>
      <c r="D763" s="3">
        <f>C763-FR!$C$2</f>
        <v>-1.0275347222222222E-3</v>
      </c>
      <c r="E763" s="3">
        <f t="shared" si="23"/>
        <v>0</v>
      </c>
      <c r="F763" s="4"/>
      <c r="G763" s="32" t="e">
        <f>Tableau2[[#This Row],[PP ajustés]]-Tableau2[[#This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M763" s="4"/>
      <c r="N763" s="5"/>
      <c r="O763" s="5"/>
      <c r="P763" s="4"/>
      <c r="Q763" s="50"/>
    </row>
    <row r="764" spans="1:17" x14ac:dyDescent="0.25">
      <c r="A764" s="13">
        <f t="shared" si="24"/>
        <v>763</v>
      </c>
      <c r="C764" s="30"/>
      <c r="D764" s="3">
        <f>C764-FR!$C$2</f>
        <v>-1.0275347222222222E-3</v>
      </c>
      <c r="E764" s="3">
        <f t="shared" si="23"/>
        <v>0</v>
      </c>
      <c r="F764" s="4"/>
      <c r="G764" s="32" t="e">
        <f>Tableau2[[#This Row],[PP ajustés]]-Tableau2[[#This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M764" s="4"/>
      <c r="N764" s="5"/>
      <c r="O764" s="5"/>
      <c r="P764" s="4"/>
      <c r="Q764" s="50"/>
    </row>
    <row r="765" spans="1:17" x14ac:dyDescent="0.25">
      <c r="A765" s="13">
        <f t="shared" si="24"/>
        <v>764</v>
      </c>
      <c r="C765" s="30"/>
      <c r="D765" s="3">
        <f>C765-FR!$C$2</f>
        <v>-1.0275347222222222E-3</v>
      </c>
      <c r="E765" s="3">
        <f t="shared" si="23"/>
        <v>0</v>
      </c>
      <c r="F765" s="4"/>
      <c r="G765" s="32" t="e">
        <f>Tableau2[[#This Row],[PP ajustés]]-Tableau2[[#This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M765" s="4"/>
      <c r="N765" s="5"/>
      <c r="O765" s="5"/>
      <c r="P765" s="4"/>
      <c r="Q765" s="50"/>
    </row>
    <row r="766" spans="1:17" x14ac:dyDescent="0.25">
      <c r="A766" s="13">
        <f t="shared" si="24"/>
        <v>765</v>
      </c>
      <c r="C766" s="30"/>
      <c r="D766" s="3">
        <f>C766-FR!$C$2</f>
        <v>-1.0275347222222222E-3</v>
      </c>
      <c r="E766" s="3">
        <f t="shared" si="23"/>
        <v>0</v>
      </c>
      <c r="F766" s="4"/>
      <c r="G766" s="32" t="e">
        <f>Tableau2[[#This Row],[PP ajustés]]-Tableau2[[#This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M766" s="4"/>
      <c r="N766" s="5"/>
      <c r="O766" s="5"/>
      <c r="P766" s="4"/>
      <c r="Q766" s="50"/>
    </row>
    <row r="767" spans="1:17" x14ac:dyDescent="0.25">
      <c r="A767" s="13">
        <f t="shared" si="24"/>
        <v>766</v>
      </c>
      <c r="C767" s="30"/>
      <c r="D767" s="3">
        <f>C767-FR!$C$2</f>
        <v>-1.0275347222222222E-3</v>
      </c>
      <c r="E767" s="3">
        <f t="shared" si="23"/>
        <v>0</v>
      </c>
      <c r="F767" s="4"/>
      <c r="G767" s="32" t="e">
        <f>Tableau2[[#This Row],[PP ajustés]]-Tableau2[[#This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M767" s="4"/>
      <c r="N767" s="5"/>
      <c r="O767" s="5"/>
      <c r="P767" s="4"/>
      <c r="Q767" s="50"/>
    </row>
    <row r="768" spans="1:17" x14ac:dyDescent="0.25">
      <c r="A768" s="13">
        <f t="shared" si="24"/>
        <v>767</v>
      </c>
      <c r="C768" s="30"/>
      <c r="D768" s="3">
        <f>C768-FR!$C$2</f>
        <v>-1.0275347222222222E-3</v>
      </c>
      <c r="E768" s="3">
        <f t="shared" si="23"/>
        <v>0</v>
      </c>
      <c r="F768" s="4"/>
      <c r="G768" s="32" t="e">
        <f>Tableau2[[#This Row],[PP ajustés]]-Tableau2[[#This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M768" s="4"/>
      <c r="N768" s="5"/>
      <c r="O768" s="5"/>
      <c r="P768" s="4"/>
      <c r="Q768" s="50"/>
    </row>
    <row r="769" spans="1:17" x14ac:dyDescent="0.25">
      <c r="A769" s="13">
        <f t="shared" si="24"/>
        <v>768</v>
      </c>
      <c r="C769" s="30"/>
      <c r="D769" s="3">
        <f>C769-FR!$C$2</f>
        <v>-1.0275347222222222E-3</v>
      </c>
      <c r="E769" s="3">
        <f t="shared" si="23"/>
        <v>0</v>
      </c>
      <c r="F769" s="4"/>
      <c r="G769" s="32" t="e">
        <f>Tableau2[[#This Row],[PP ajustés]]-Tableau2[[#This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M769" s="4"/>
      <c r="N769" s="5"/>
      <c r="O769" s="5"/>
      <c r="P769" s="4"/>
      <c r="Q769" s="50"/>
    </row>
    <row r="770" spans="1:17" x14ac:dyDescent="0.25">
      <c r="A770" s="13">
        <f t="shared" si="24"/>
        <v>769</v>
      </c>
      <c r="C770" s="30"/>
      <c r="D770" s="3">
        <f>C770-FR!$C$2</f>
        <v>-1.0275347222222222E-3</v>
      </c>
      <c r="E770" s="3">
        <f t="shared" ref="E770:E833" si="25">C770-$C769</f>
        <v>0</v>
      </c>
      <c r="F770" s="4"/>
      <c r="G770" s="32" t="e">
        <f>Tableau2[[#This Row],[PP ajustés]]-Tableau2[[#This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M770" s="4"/>
      <c r="N770" s="5"/>
      <c r="O770" s="5"/>
      <c r="P770" s="4"/>
      <c r="Q770" s="50"/>
    </row>
    <row r="771" spans="1:17" x14ac:dyDescent="0.25">
      <c r="A771" s="13">
        <f t="shared" si="24"/>
        <v>770</v>
      </c>
      <c r="C771" s="30"/>
      <c r="D771" s="3">
        <f>C771-FR!$C$2</f>
        <v>-1.0275347222222222E-3</v>
      </c>
      <c r="E771" s="3">
        <f t="shared" si="25"/>
        <v>0</v>
      </c>
      <c r="F771" s="4"/>
      <c r="G771" s="32" t="e">
        <f>Tableau2[[#This Row],[PP ajustés]]-Tableau2[[#This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M771" s="4"/>
      <c r="N771" s="5"/>
      <c r="O771" s="5"/>
      <c r="P771" s="4"/>
      <c r="Q771" s="50"/>
    </row>
    <row r="772" spans="1:17" x14ac:dyDescent="0.25">
      <c r="A772" s="13">
        <f t="shared" ref="A772:A835" si="26">A771+1</f>
        <v>771</v>
      </c>
      <c r="C772" s="30"/>
      <c r="D772" s="3">
        <f>C772-FR!$C$2</f>
        <v>-1.0275347222222222E-3</v>
      </c>
      <c r="E772" s="3">
        <f t="shared" si="25"/>
        <v>0</v>
      </c>
      <c r="F772" s="4"/>
      <c r="G772" s="32" t="e">
        <f>Tableau2[[#This Row],[PP ajustés]]-Tableau2[[#This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M772" s="4"/>
      <c r="N772" s="5"/>
      <c r="O772" s="5"/>
      <c r="P772" s="4"/>
      <c r="Q772" s="50"/>
    </row>
    <row r="773" spans="1:17" x14ac:dyDescent="0.25">
      <c r="A773" s="13">
        <f t="shared" si="26"/>
        <v>772</v>
      </c>
      <c r="C773" s="30"/>
      <c r="D773" s="3">
        <f>C773-FR!$C$2</f>
        <v>-1.0275347222222222E-3</v>
      </c>
      <c r="E773" s="3">
        <f t="shared" si="25"/>
        <v>0</v>
      </c>
      <c r="F773" s="4"/>
      <c r="G773" s="32" t="e">
        <f>Tableau2[[#This Row],[PP ajustés]]-Tableau2[[#This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M773" s="4"/>
      <c r="N773" s="5"/>
      <c r="O773" s="5"/>
      <c r="P773" s="4"/>
      <c r="Q773" s="50"/>
    </row>
    <row r="774" spans="1:17" x14ac:dyDescent="0.25">
      <c r="A774" s="13">
        <f t="shared" si="26"/>
        <v>773</v>
      </c>
      <c r="C774" s="30"/>
      <c r="D774" s="3">
        <f>C774-FR!$C$2</f>
        <v>-1.0275347222222222E-3</v>
      </c>
      <c r="E774" s="3">
        <f t="shared" si="25"/>
        <v>0</v>
      </c>
      <c r="F774" s="4"/>
      <c r="G774" s="32" t="e">
        <f>Tableau2[[#This Row],[PP ajustés]]-Tableau2[[#This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M774" s="4"/>
      <c r="N774" s="5"/>
      <c r="O774" s="5"/>
      <c r="P774" s="4"/>
      <c r="Q774" s="50"/>
    </row>
    <row r="775" spans="1:17" x14ac:dyDescent="0.25">
      <c r="A775" s="13">
        <f t="shared" si="26"/>
        <v>774</v>
      </c>
      <c r="C775" s="30"/>
      <c r="D775" s="3">
        <f>C775-FR!$C$2</f>
        <v>-1.0275347222222222E-3</v>
      </c>
      <c r="E775" s="3">
        <f t="shared" si="25"/>
        <v>0</v>
      </c>
      <c r="F775" s="4"/>
      <c r="G775" s="32" t="e">
        <f>Tableau2[[#This Row],[PP ajustés]]-Tableau2[[#This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M775" s="4"/>
      <c r="N775" s="5"/>
      <c r="O775" s="5"/>
      <c r="P775" s="4"/>
      <c r="Q775" s="50"/>
    </row>
    <row r="776" spans="1:17" x14ac:dyDescent="0.25">
      <c r="A776" s="13">
        <f t="shared" si="26"/>
        <v>775</v>
      </c>
      <c r="C776" s="30"/>
      <c r="D776" s="3">
        <f>C776-FR!$C$2</f>
        <v>-1.0275347222222222E-3</v>
      </c>
      <c r="E776" s="3">
        <f t="shared" si="25"/>
        <v>0</v>
      </c>
      <c r="F776" s="4"/>
      <c r="G776" s="32" t="e">
        <f>Tableau2[[#This Row],[PP ajustés]]-Tableau2[[#This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M776" s="4"/>
      <c r="N776" s="5"/>
      <c r="O776" s="5"/>
      <c r="P776" s="4"/>
      <c r="Q776" s="50"/>
    </row>
    <row r="777" spans="1:17" x14ac:dyDescent="0.25">
      <c r="A777" s="13">
        <f t="shared" si="26"/>
        <v>776</v>
      </c>
      <c r="C777" s="30"/>
      <c r="D777" s="3">
        <f>C777-FR!$C$2</f>
        <v>-1.0275347222222222E-3</v>
      </c>
      <c r="E777" s="3">
        <f t="shared" si="25"/>
        <v>0</v>
      </c>
      <c r="F777" s="4"/>
      <c r="G777" s="32" t="e">
        <f>Tableau2[[#This Row],[PP ajustés]]-Tableau2[[#This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M777" s="4"/>
      <c r="N777" s="5"/>
      <c r="O777" s="5"/>
      <c r="P777" s="4"/>
      <c r="Q777" s="50"/>
    </row>
    <row r="778" spans="1:17" x14ac:dyDescent="0.25">
      <c r="A778" s="13">
        <f t="shared" si="26"/>
        <v>777</v>
      </c>
      <c r="C778" s="30"/>
      <c r="D778" s="3">
        <f>C778-FR!$C$2</f>
        <v>-1.0275347222222222E-3</v>
      </c>
      <c r="E778" s="3">
        <f t="shared" si="25"/>
        <v>0</v>
      </c>
      <c r="F778" s="4"/>
      <c r="G778" s="32" t="e">
        <f>Tableau2[[#This Row],[PP ajustés]]-Tableau2[[#This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M778" s="4"/>
      <c r="N778" s="5"/>
      <c r="O778" s="5"/>
      <c r="P778" s="4"/>
      <c r="Q778" s="50"/>
    </row>
    <row r="779" spans="1:17" x14ac:dyDescent="0.25">
      <c r="A779" s="13">
        <f t="shared" si="26"/>
        <v>778</v>
      </c>
      <c r="C779" s="30"/>
      <c r="D779" s="3">
        <f>C779-FR!$C$2</f>
        <v>-1.0275347222222222E-3</v>
      </c>
      <c r="E779" s="3">
        <f t="shared" si="25"/>
        <v>0</v>
      </c>
      <c r="F779" s="4"/>
      <c r="G779" s="32" t="e">
        <f>Tableau2[[#This Row],[PP ajustés]]-Tableau2[[#This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M779" s="4"/>
      <c r="N779" s="5"/>
      <c r="O779" s="5"/>
      <c r="P779" s="4"/>
      <c r="Q779" s="50"/>
    </row>
    <row r="780" spans="1:17" x14ac:dyDescent="0.25">
      <c r="A780" s="13">
        <f t="shared" si="26"/>
        <v>779</v>
      </c>
      <c r="C780" s="30"/>
      <c r="D780" s="3">
        <f>C780-FR!$C$2</f>
        <v>-1.0275347222222222E-3</v>
      </c>
      <c r="E780" s="3">
        <f t="shared" si="25"/>
        <v>0</v>
      </c>
      <c r="F780" s="4"/>
      <c r="G780" s="32" t="e">
        <f>Tableau2[[#This Row],[PP ajustés]]-Tableau2[[#This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M780" s="4"/>
      <c r="N780" s="5"/>
      <c r="O780" s="5"/>
      <c r="P780" s="4"/>
      <c r="Q780" s="50"/>
    </row>
    <row r="781" spans="1:17" x14ac:dyDescent="0.25">
      <c r="A781" s="13">
        <f t="shared" si="26"/>
        <v>780</v>
      </c>
      <c r="C781" s="30"/>
      <c r="D781" s="3">
        <f>C781-FR!$C$2</f>
        <v>-1.0275347222222222E-3</v>
      </c>
      <c r="E781" s="3">
        <f t="shared" si="25"/>
        <v>0</v>
      </c>
      <c r="F781" s="4"/>
      <c r="G781" s="32" t="e">
        <f>Tableau2[[#This Row],[PP ajustés]]-Tableau2[[#This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M781" s="4"/>
      <c r="N781" s="5"/>
      <c r="O781" s="5"/>
      <c r="P781" s="4"/>
      <c r="Q781" s="50"/>
    </row>
    <row r="782" spans="1:17" x14ac:dyDescent="0.25">
      <c r="A782" s="13">
        <f t="shared" si="26"/>
        <v>781</v>
      </c>
      <c r="C782" s="30"/>
      <c r="D782" s="3">
        <f>C782-FR!$C$2</f>
        <v>-1.0275347222222222E-3</v>
      </c>
      <c r="E782" s="3">
        <f t="shared" si="25"/>
        <v>0</v>
      </c>
      <c r="F782" s="4"/>
      <c r="G782" s="32" t="e">
        <f>Tableau2[[#This Row],[PP ajustés]]-Tableau2[[#This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M782" s="4"/>
      <c r="N782" s="5"/>
      <c r="O782" s="5"/>
      <c r="P782" s="4"/>
      <c r="Q782" s="50"/>
    </row>
    <row r="783" spans="1:17" x14ac:dyDescent="0.25">
      <c r="A783" s="13">
        <f t="shared" si="26"/>
        <v>782</v>
      </c>
      <c r="C783" s="30"/>
      <c r="D783" s="3">
        <f>C783-FR!$C$2</f>
        <v>-1.0275347222222222E-3</v>
      </c>
      <c r="E783" s="3">
        <f t="shared" si="25"/>
        <v>0</v>
      </c>
      <c r="F783" s="4"/>
      <c r="G783" s="32" t="e">
        <f>Tableau2[[#This Row],[PP ajustés]]-Tableau2[[#This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M783" s="4"/>
      <c r="N783" s="5"/>
      <c r="O783" s="5"/>
      <c r="P783" s="4"/>
      <c r="Q783" s="50"/>
    </row>
    <row r="784" spans="1:17" x14ac:dyDescent="0.25">
      <c r="A784" s="13">
        <f t="shared" si="26"/>
        <v>783</v>
      </c>
      <c r="C784" s="30"/>
      <c r="D784" s="3">
        <f>C784-FR!$C$2</f>
        <v>-1.0275347222222222E-3</v>
      </c>
      <c r="E784" s="3">
        <f t="shared" si="25"/>
        <v>0</v>
      </c>
      <c r="F784" s="4"/>
      <c r="G784" s="32" t="e">
        <f>Tableau2[[#This Row],[PP ajustés]]-Tableau2[[#This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M784" s="4"/>
      <c r="N784" s="5"/>
      <c r="O784" s="5"/>
      <c r="P784" s="4"/>
      <c r="Q784" s="50"/>
    </row>
    <row r="785" spans="1:17" x14ac:dyDescent="0.25">
      <c r="A785" s="13">
        <f t="shared" si="26"/>
        <v>784</v>
      </c>
      <c r="C785" s="30"/>
      <c r="D785" s="3">
        <f>C785-FR!$C$2</f>
        <v>-1.0275347222222222E-3</v>
      </c>
      <c r="E785" s="3">
        <f t="shared" si="25"/>
        <v>0</v>
      </c>
      <c r="F785" s="4"/>
      <c r="G785" s="32" t="e">
        <f>Tableau2[[#This Row],[PP ajustés]]-Tableau2[[#This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M785" s="4"/>
      <c r="N785" s="5"/>
      <c r="O785" s="5"/>
      <c r="P785" s="4"/>
      <c r="Q785" s="50"/>
    </row>
    <row r="786" spans="1:17" x14ac:dyDescent="0.25">
      <c r="A786" s="13">
        <f t="shared" si="26"/>
        <v>785</v>
      </c>
      <c r="C786" s="30"/>
      <c r="D786" s="3">
        <f>C786-FR!$C$2</f>
        <v>-1.0275347222222222E-3</v>
      </c>
      <c r="E786" s="3">
        <f t="shared" si="25"/>
        <v>0</v>
      </c>
      <c r="F786" s="4"/>
      <c r="G786" s="32" t="e">
        <f>Tableau2[[#This Row],[PP ajustés]]-Tableau2[[#This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M786" s="4"/>
      <c r="N786" s="5"/>
      <c r="O786" s="5"/>
      <c r="P786" s="4"/>
      <c r="Q786" s="50"/>
    </row>
    <row r="787" spans="1:17" x14ac:dyDescent="0.25">
      <c r="A787" s="13">
        <f t="shared" si="26"/>
        <v>786</v>
      </c>
      <c r="C787" s="30"/>
      <c r="D787" s="3">
        <f>C787-FR!$C$2</f>
        <v>-1.0275347222222222E-3</v>
      </c>
      <c r="E787" s="3">
        <f t="shared" si="25"/>
        <v>0</v>
      </c>
      <c r="F787" s="4"/>
      <c r="G787" s="32" t="e">
        <f>Tableau2[[#This Row],[PP ajustés]]-Tableau2[[#This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M787" s="4"/>
      <c r="N787" s="5"/>
      <c r="O787" s="5"/>
      <c r="P787" s="4"/>
      <c r="Q787" s="50"/>
    </row>
    <row r="788" spans="1:17" x14ac:dyDescent="0.25">
      <c r="A788" s="13">
        <f t="shared" si="26"/>
        <v>787</v>
      </c>
      <c r="C788" s="30"/>
      <c r="D788" s="3">
        <f>C788-FR!$C$2</f>
        <v>-1.0275347222222222E-3</v>
      </c>
      <c r="E788" s="3">
        <f t="shared" si="25"/>
        <v>0</v>
      </c>
      <c r="F788" s="4"/>
      <c r="G788" s="32" t="e">
        <f>Tableau2[[#This Row],[PP ajustés]]-Tableau2[[#This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M788" s="4"/>
      <c r="N788" s="5"/>
      <c r="O788" s="5"/>
      <c r="P788" s="4"/>
      <c r="Q788" s="50"/>
    </row>
    <row r="789" spans="1:17" x14ac:dyDescent="0.25">
      <c r="A789" s="13">
        <f t="shared" si="26"/>
        <v>788</v>
      </c>
      <c r="C789" s="30"/>
      <c r="D789" s="3">
        <f>C789-FR!$C$2</f>
        <v>-1.0275347222222222E-3</v>
      </c>
      <c r="E789" s="3">
        <f t="shared" si="25"/>
        <v>0</v>
      </c>
      <c r="F789" s="4"/>
      <c r="G789" s="32" t="e">
        <f>Tableau2[[#This Row],[PP ajustés]]-Tableau2[[#This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M789" s="4"/>
      <c r="N789" s="5"/>
      <c r="O789" s="5"/>
      <c r="P789" s="4"/>
      <c r="Q789" s="50"/>
    </row>
    <row r="790" spans="1:17" x14ac:dyDescent="0.25">
      <c r="A790" s="13">
        <f t="shared" si="26"/>
        <v>789</v>
      </c>
      <c r="C790" s="30"/>
      <c r="D790" s="3">
        <f>C790-FR!$C$2</f>
        <v>-1.0275347222222222E-3</v>
      </c>
      <c r="E790" s="3">
        <f t="shared" si="25"/>
        <v>0</v>
      </c>
      <c r="F790" s="4"/>
      <c r="G790" s="32" t="e">
        <f>Tableau2[[#This Row],[PP ajustés]]-Tableau2[[#This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M790" s="4"/>
      <c r="N790" s="5"/>
      <c r="O790" s="5"/>
      <c r="P790" s="4"/>
      <c r="Q790" s="50"/>
    </row>
    <row r="791" spans="1:17" x14ac:dyDescent="0.25">
      <c r="A791" s="13">
        <f t="shared" si="26"/>
        <v>790</v>
      </c>
      <c r="C791" s="30"/>
      <c r="D791" s="3">
        <f>C791-FR!$C$2</f>
        <v>-1.0275347222222222E-3</v>
      </c>
      <c r="E791" s="3">
        <f t="shared" si="25"/>
        <v>0</v>
      </c>
      <c r="F791" s="4"/>
      <c r="G791" s="32" t="e">
        <f>Tableau2[[#This Row],[PP ajustés]]-Tableau2[[#This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M791" s="4"/>
      <c r="N791" s="5"/>
      <c r="O791" s="5"/>
      <c r="P791" s="4"/>
      <c r="Q791" s="50"/>
    </row>
    <row r="792" spans="1:17" x14ac:dyDescent="0.25">
      <c r="A792" s="13">
        <f t="shared" si="26"/>
        <v>791</v>
      </c>
      <c r="C792" s="30"/>
      <c r="D792" s="3">
        <f>C792-FR!$C$2</f>
        <v>-1.0275347222222222E-3</v>
      </c>
      <c r="E792" s="3">
        <f t="shared" si="25"/>
        <v>0</v>
      </c>
      <c r="F792" s="4"/>
      <c r="G792" s="32" t="e">
        <f>Tableau2[[#This Row],[PP ajustés]]-Tableau2[[#This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M792" s="4"/>
      <c r="N792" s="5"/>
      <c r="O792" s="5"/>
      <c r="P792" s="4"/>
      <c r="Q792" s="50"/>
    </row>
    <row r="793" spans="1:17" x14ac:dyDescent="0.25">
      <c r="A793" s="13">
        <f t="shared" si="26"/>
        <v>792</v>
      </c>
      <c r="C793" s="30"/>
      <c r="D793" s="3">
        <f>C793-FR!$C$2</f>
        <v>-1.0275347222222222E-3</v>
      </c>
      <c r="E793" s="3">
        <f t="shared" si="25"/>
        <v>0</v>
      </c>
      <c r="F793" s="4"/>
      <c r="G793" s="32" t="e">
        <f>Tableau2[[#This Row],[PP ajustés]]-Tableau2[[#This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M793" s="4"/>
      <c r="N793" s="5"/>
      <c r="O793" s="5"/>
      <c r="P793" s="4"/>
      <c r="Q793" s="50"/>
    </row>
    <row r="794" spans="1:17" x14ac:dyDescent="0.25">
      <c r="A794" s="13">
        <f t="shared" si="26"/>
        <v>793</v>
      </c>
      <c r="C794" s="30"/>
      <c r="D794" s="3">
        <f>C794-FR!$C$2</f>
        <v>-1.0275347222222222E-3</v>
      </c>
      <c r="E794" s="3">
        <f t="shared" si="25"/>
        <v>0</v>
      </c>
      <c r="F794" s="4"/>
      <c r="G794" s="32" t="e">
        <f>Tableau2[[#This Row],[PP ajustés]]-Tableau2[[#This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M794" s="4"/>
      <c r="N794" s="5"/>
      <c r="O794" s="5"/>
      <c r="P794" s="4"/>
      <c r="Q794" s="50"/>
    </row>
    <row r="795" spans="1:17" x14ac:dyDescent="0.25">
      <c r="A795" s="13">
        <f t="shared" si="26"/>
        <v>794</v>
      </c>
      <c r="C795" s="30"/>
      <c r="D795" s="3">
        <f>C795-FR!$C$2</f>
        <v>-1.0275347222222222E-3</v>
      </c>
      <c r="E795" s="3">
        <f t="shared" si="25"/>
        <v>0</v>
      </c>
      <c r="F795" s="4"/>
      <c r="G795" s="32" t="e">
        <f>Tableau2[[#This Row],[PP ajustés]]-Tableau2[[#This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M795" s="4"/>
      <c r="N795" s="5"/>
      <c r="O795" s="5"/>
      <c r="P795" s="4"/>
      <c r="Q795" s="50"/>
    </row>
    <row r="796" spans="1:17" x14ac:dyDescent="0.25">
      <c r="A796" s="13">
        <f t="shared" si="26"/>
        <v>795</v>
      </c>
      <c r="C796" s="30"/>
      <c r="D796" s="3">
        <f>C796-FR!$C$2</f>
        <v>-1.0275347222222222E-3</v>
      </c>
      <c r="E796" s="3">
        <f t="shared" si="25"/>
        <v>0</v>
      </c>
      <c r="F796" s="4"/>
      <c r="G796" s="32" t="e">
        <f>Tableau2[[#This Row],[PP ajustés]]-Tableau2[[#This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M796" s="4"/>
      <c r="N796" s="5"/>
      <c r="O796" s="5"/>
      <c r="P796" s="4"/>
      <c r="Q796" s="50"/>
    </row>
    <row r="797" spans="1:17" x14ac:dyDescent="0.25">
      <c r="A797" s="13">
        <f t="shared" si="26"/>
        <v>796</v>
      </c>
      <c r="C797" s="30"/>
      <c r="D797" s="3">
        <f>C797-FR!$C$2</f>
        <v>-1.0275347222222222E-3</v>
      </c>
      <c r="E797" s="3">
        <f t="shared" si="25"/>
        <v>0</v>
      </c>
      <c r="F797" s="4"/>
      <c r="G797" s="32" t="e">
        <f>Tableau2[[#This Row],[PP ajustés]]-Tableau2[[#This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M797" s="4"/>
      <c r="N797" s="5"/>
      <c r="O797" s="5"/>
      <c r="P797" s="4"/>
      <c r="Q797" s="50"/>
    </row>
    <row r="798" spans="1:17" x14ac:dyDescent="0.25">
      <c r="A798" s="13">
        <f t="shared" si="26"/>
        <v>797</v>
      </c>
      <c r="C798" s="30"/>
      <c r="D798" s="3">
        <f>C798-FR!$C$2</f>
        <v>-1.0275347222222222E-3</v>
      </c>
      <c r="E798" s="3">
        <f t="shared" si="25"/>
        <v>0</v>
      </c>
      <c r="F798" s="4"/>
      <c r="G798" s="32" t="e">
        <f>Tableau2[[#This Row],[PP ajustés]]-Tableau2[[#This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M798" s="4"/>
      <c r="N798" s="5"/>
      <c r="O798" s="5"/>
      <c r="P798" s="4"/>
      <c r="Q798" s="50"/>
    </row>
    <row r="799" spans="1:17" x14ac:dyDescent="0.25">
      <c r="A799" s="13">
        <f t="shared" si="26"/>
        <v>798</v>
      </c>
      <c r="C799" s="30"/>
      <c r="D799" s="3">
        <f>C799-FR!$C$2</f>
        <v>-1.0275347222222222E-3</v>
      </c>
      <c r="E799" s="3">
        <f t="shared" si="25"/>
        <v>0</v>
      </c>
      <c r="F799" s="4"/>
      <c r="G799" s="32" t="e">
        <f>Tableau2[[#This Row],[PP ajustés]]-Tableau2[[#This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M799" s="4"/>
      <c r="N799" s="5"/>
      <c r="O799" s="5"/>
      <c r="P799" s="4"/>
      <c r="Q799" s="50"/>
    </row>
    <row r="800" spans="1:17" x14ac:dyDescent="0.25">
      <c r="A800" s="13">
        <f t="shared" si="26"/>
        <v>799</v>
      </c>
      <c r="C800" s="30"/>
      <c r="D800" s="3">
        <f>C800-FR!$C$2</f>
        <v>-1.0275347222222222E-3</v>
      </c>
      <c r="E800" s="3">
        <f t="shared" si="25"/>
        <v>0</v>
      </c>
      <c r="F800" s="4"/>
      <c r="G800" s="32" t="e">
        <f>Tableau2[[#This Row],[PP ajustés]]-Tableau2[[#This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M800" s="4"/>
      <c r="N800" s="5"/>
      <c r="O800" s="5"/>
      <c r="P800" s="4"/>
      <c r="Q800" s="50"/>
    </row>
    <row r="801" spans="1:17" x14ac:dyDescent="0.25">
      <c r="A801" s="13">
        <f t="shared" si="26"/>
        <v>800</v>
      </c>
      <c r="C801" s="30"/>
      <c r="D801" s="3">
        <f>C801-FR!$C$2</f>
        <v>-1.0275347222222222E-3</v>
      </c>
      <c r="E801" s="3">
        <f t="shared" si="25"/>
        <v>0</v>
      </c>
      <c r="F801" s="4"/>
      <c r="G801" s="32" t="e">
        <f>Tableau2[[#This Row],[PP ajustés]]-Tableau2[[#This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M801" s="4"/>
      <c r="N801" s="5"/>
      <c r="O801" s="5"/>
      <c r="P801" s="4"/>
      <c r="Q801" s="50"/>
    </row>
    <row r="802" spans="1:17" x14ac:dyDescent="0.25">
      <c r="A802" s="13">
        <f t="shared" si="26"/>
        <v>801</v>
      </c>
      <c r="C802" s="30"/>
      <c r="D802" s="3">
        <f>C802-FR!$C$2</f>
        <v>-1.0275347222222222E-3</v>
      </c>
      <c r="E802" s="3">
        <f t="shared" si="25"/>
        <v>0</v>
      </c>
      <c r="F802" s="4"/>
      <c r="G802" s="32" t="e">
        <f>Tableau2[[#This Row],[PP ajustés]]-Tableau2[[#This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M802" s="4"/>
      <c r="N802" s="5"/>
      <c r="O802" s="5"/>
      <c r="P802" s="4"/>
      <c r="Q802" s="50"/>
    </row>
    <row r="803" spans="1:17" x14ac:dyDescent="0.25">
      <c r="A803" s="13">
        <f t="shared" si="26"/>
        <v>802</v>
      </c>
      <c r="C803" s="30"/>
      <c r="D803" s="3">
        <f>C803-FR!$C$2</f>
        <v>-1.0275347222222222E-3</v>
      </c>
      <c r="E803" s="3">
        <f t="shared" si="25"/>
        <v>0</v>
      </c>
      <c r="F803" s="4"/>
      <c r="G803" s="32" t="e">
        <f>Tableau2[[#This Row],[PP ajustés]]-Tableau2[[#This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M803" s="4"/>
      <c r="N803" s="5"/>
      <c r="O803" s="5"/>
      <c r="P803" s="4"/>
      <c r="Q803" s="50"/>
    </row>
    <row r="804" spans="1:17" x14ac:dyDescent="0.25">
      <c r="A804" s="13">
        <f t="shared" si="26"/>
        <v>803</v>
      </c>
      <c r="C804" s="30"/>
      <c r="D804" s="3">
        <f>C804-FR!$C$2</f>
        <v>-1.0275347222222222E-3</v>
      </c>
      <c r="E804" s="3">
        <f t="shared" si="25"/>
        <v>0</v>
      </c>
      <c r="F804" s="4"/>
      <c r="G804" s="32" t="e">
        <f>Tableau2[[#This Row],[PP ajustés]]-Tableau2[[#This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M804" s="4"/>
      <c r="N804" s="5"/>
      <c r="O804" s="5"/>
      <c r="P804" s="4"/>
      <c r="Q804" s="50"/>
    </row>
    <row r="805" spans="1:17" x14ac:dyDescent="0.25">
      <c r="A805" s="13">
        <f t="shared" si="26"/>
        <v>804</v>
      </c>
      <c r="C805" s="30"/>
      <c r="D805" s="3">
        <f>C805-FR!$C$2</f>
        <v>-1.0275347222222222E-3</v>
      </c>
      <c r="E805" s="3">
        <f t="shared" si="25"/>
        <v>0</v>
      </c>
      <c r="F805" s="4"/>
      <c r="G805" s="32" t="e">
        <f>Tableau2[[#This Row],[PP ajustés]]-Tableau2[[#This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M805" s="4"/>
      <c r="N805" s="5"/>
      <c r="O805" s="5"/>
      <c r="P805" s="4"/>
      <c r="Q805" s="50"/>
    </row>
    <row r="806" spans="1:17" x14ac:dyDescent="0.25">
      <c r="A806" s="13">
        <f t="shared" si="26"/>
        <v>805</v>
      </c>
      <c r="C806" s="30"/>
      <c r="D806" s="3">
        <f>C806-FR!$C$2</f>
        <v>-1.0275347222222222E-3</v>
      </c>
      <c r="E806" s="3">
        <f t="shared" si="25"/>
        <v>0</v>
      </c>
      <c r="F806" s="4"/>
      <c r="G806" s="32" t="e">
        <f>Tableau2[[#This Row],[PP ajustés]]-Tableau2[[#This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M806" s="4"/>
      <c r="N806" s="5"/>
      <c r="O806" s="5"/>
      <c r="P806" s="4"/>
      <c r="Q806" s="50"/>
    </row>
    <row r="807" spans="1:17" x14ac:dyDescent="0.25">
      <c r="A807" s="13">
        <f t="shared" si="26"/>
        <v>806</v>
      </c>
      <c r="C807" s="30"/>
      <c r="D807" s="3">
        <f>C807-FR!$C$2</f>
        <v>-1.0275347222222222E-3</v>
      </c>
      <c r="E807" s="3">
        <f t="shared" si="25"/>
        <v>0</v>
      </c>
      <c r="F807" s="4"/>
      <c r="G807" s="32" t="e">
        <f>Tableau2[[#This Row],[PP ajustés]]-Tableau2[[#This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M807" s="4"/>
      <c r="N807" s="5"/>
      <c r="O807" s="5"/>
      <c r="P807" s="4"/>
      <c r="Q807" s="50"/>
    </row>
    <row r="808" spans="1:17" x14ac:dyDescent="0.25">
      <c r="A808" s="13">
        <f t="shared" si="26"/>
        <v>807</v>
      </c>
      <c r="C808" s="30"/>
      <c r="D808" s="3">
        <f>C808-FR!$C$2</f>
        <v>-1.0275347222222222E-3</v>
      </c>
      <c r="E808" s="3">
        <f t="shared" si="25"/>
        <v>0</v>
      </c>
      <c r="F808" s="4"/>
      <c r="G808" s="32" t="e">
        <f>Tableau2[[#This Row],[PP ajustés]]-Tableau2[[#This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M808" s="4"/>
      <c r="N808" s="5"/>
      <c r="O808" s="5"/>
      <c r="P808" s="4"/>
      <c r="Q808" s="50"/>
    </row>
    <row r="809" spans="1:17" x14ac:dyDescent="0.25">
      <c r="A809" s="13">
        <f t="shared" si="26"/>
        <v>808</v>
      </c>
      <c r="C809" s="30"/>
      <c r="D809" s="3">
        <f>C809-FR!$C$2</f>
        <v>-1.0275347222222222E-3</v>
      </c>
      <c r="E809" s="3">
        <f t="shared" si="25"/>
        <v>0</v>
      </c>
      <c r="F809" s="4"/>
      <c r="G809" s="32" t="e">
        <f>Tableau2[[#This Row],[PP ajustés]]-Tableau2[[#This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M809" s="4"/>
      <c r="N809" s="5"/>
      <c r="O809" s="5"/>
      <c r="P809" s="4"/>
      <c r="Q809" s="50"/>
    </row>
    <row r="810" spans="1:17" x14ac:dyDescent="0.25">
      <c r="A810" s="13">
        <f t="shared" si="26"/>
        <v>809</v>
      </c>
      <c r="C810" s="30"/>
      <c r="D810" s="3">
        <f>C810-FR!$C$2</f>
        <v>-1.0275347222222222E-3</v>
      </c>
      <c r="E810" s="3">
        <f t="shared" si="25"/>
        <v>0</v>
      </c>
      <c r="F810" s="4"/>
      <c r="G810" s="32" t="e">
        <f>Tableau2[[#This Row],[PP ajustés]]-Tableau2[[#This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M810" s="4"/>
      <c r="N810" s="5"/>
      <c r="O810" s="5"/>
      <c r="P810" s="4"/>
      <c r="Q810" s="50"/>
    </row>
    <row r="811" spans="1:17" x14ac:dyDescent="0.25">
      <c r="A811" s="13">
        <f t="shared" si="26"/>
        <v>810</v>
      </c>
      <c r="C811" s="30"/>
      <c r="D811" s="3">
        <f>C811-FR!$C$2</f>
        <v>-1.0275347222222222E-3</v>
      </c>
      <c r="E811" s="3">
        <f t="shared" si="25"/>
        <v>0</v>
      </c>
      <c r="F811" s="4"/>
      <c r="G811" s="32" t="e">
        <f>Tableau2[[#This Row],[PP ajustés]]-Tableau2[[#This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M811" s="4"/>
      <c r="N811" s="5"/>
      <c r="O811" s="5"/>
      <c r="P811" s="4"/>
      <c r="Q811" s="50"/>
    </row>
    <row r="812" spans="1:17" x14ac:dyDescent="0.25">
      <c r="A812" s="13">
        <f t="shared" si="26"/>
        <v>811</v>
      </c>
      <c r="C812" s="30"/>
      <c r="D812" s="3">
        <f>C812-FR!$C$2</f>
        <v>-1.0275347222222222E-3</v>
      </c>
      <c r="E812" s="3">
        <f t="shared" si="25"/>
        <v>0</v>
      </c>
      <c r="F812" s="4"/>
      <c r="G812" s="32" t="e">
        <f>Tableau2[[#This Row],[PP ajustés]]-Tableau2[[#This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M812" s="4"/>
      <c r="N812" s="5"/>
      <c r="O812" s="5"/>
      <c r="P812" s="4"/>
      <c r="Q812" s="50"/>
    </row>
    <row r="813" spans="1:17" x14ac:dyDescent="0.25">
      <c r="A813" s="13">
        <f t="shared" si="26"/>
        <v>812</v>
      </c>
      <c r="C813" s="30"/>
      <c r="D813" s="3">
        <f>C813-FR!$C$2</f>
        <v>-1.0275347222222222E-3</v>
      </c>
      <c r="E813" s="3">
        <f t="shared" si="25"/>
        <v>0</v>
      </c>
      <c r="F813" s="4"/>
      <c r="G813" s="32" t="e">
        <f>Tableau2[[#This Row],[PP ajustés]]-Tableau2[[#This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M813" s="4"/>
      <c r="N813" s="5"/>
      <c r="O813" s="5"/>
      <c r="P813" s="4"/>
      <c r="Q813" s="50"/>
    </row>
    <row r="814" spans="1:17" x14ac:dyDescent="0.25">
      <c r="A814" s="13">
        <f t="shared" si="26"/>
        <v>813</v>
      </c>
      <c r="C814" s="30"/>
      <c r="D814" s="3">
        <f>C814-FR!$C$2</f>
        <v>-1.0275347222222222E-3</v>
      </c>
      <c r="E814" s="3">
        <f t="shared" si="25"/>
        <v>0</v>
      </c>
      <c r="F814" s="4"/>
      <c r="G814" s="32" t="e">
        <f>Tableau2[[#This Row],[PP ajustés]]-Tableau2[[#This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M814" s="4"/>
      <c r="N814" s="5"/>
      <c r="O814" s="5"/>
      <c r="P814" s="4"/>
      <c r="Q814" s="50"/>
    </row>
    <row r="815" spans="1:17" x14ac:dyDescent="0.25">
      <c r="A815" s="13">
        <f t="shared" si="26"/>
        <v>814</v>
      </c>
      <c r="C815" s="30"/>
      <c r="D815" s="3">
        <f>C815-FR!$C$2</f>
        <v>-1.0275347222222222E-3</v>
      </c>
      <c r="E815" s="3">
        <f t="shared" si="25"/>
        <v>0</v>
      </c>
      <c r="F815" s="4"/>
      <c r="G815" s="32" t="e">
        <f>Tableau2[[#This Row],[PP ajustés]]-Tableau2[[#This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M815" s="4"/>
      <c r="N815" s="5"/>
      <c r="O815" s="5"/>
      <c r="P815" s="4"/>
      <c r="Q815" s="50"/>
    </row>
    <row r="816" spans="1:17" x14ac:dyDescent="0.25">
      <c r="A816" s="13">
        <f t="shared" si="26"/>
        <v>815</v>
      </c>
      <c r="C816" s="30"/>
      <c r="D816" s="3">
        <f>C816-FR!$C$2</f>
        <v>-1.0275347222222222E-3</v>
      </c>
      <c r="E816" s="3">
        <f t="shared" si="25"/>
        <v>0</v>
      </c>
      <c r="F816" s="4"/>
      <c r="G816" s="32" t="e">
        <f>Tableau2[[#This Row],[PP ajustés]]-Tableau2[[#This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M816" s="4"/>
      <c r="N816" s="5"/>
      <c r="O816" s="5"/>
      <c r="P816" s="4"/>
      <c r="Q816" s="50"/>
    </row>
    <row r="817" spans="1:17" x14ac:dyDescent="0.25">
      <c r="A817" s="13">
        <f t="shared" si="26"/>
        <v>816</v>
      </c>
      <c r="C817" s="30"/>
      <c r="D817" s="3">
        <f>C817-FR!$C$2</f>
        <v>-1.0275347222222222E-3</v>
      </c>
      <c r="E817" s="3">
        <f t="shared" si="25"/>
        <v>0</v>
      </c>
      <c r="F817" s="4"/>
      <c r="G817" s="32" t="e">
        <f>Tableau2[[#This Row],[PP ajustés]]-Tableau2[[#This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M817" s="4"/>
      <c r="N817" s="5"/>
      <c r="O817" s="5"/>
      <c r="P817" s="4"/>
      <c r="Q817" s="50"/>
    </row>
    <row r="818" spans="1:17" x14ac:dyDescent="0.25">
      <c r="A818" s="13">
        <f t="shared" si="26"/>
        <v>817</v>
      </c>
      <c r="C818" s="30"/>
      <c r="D818" s="3">
        <f>C818-FR!$C$2</f>
        <v>-1.0275347222222222E-3</v>
      </c>
      <c r="E818" s="3">
        <f t="shared" si="25"/>
        <v>0</v>
      </c>
      <c r="F818" s="4"/>
      <c r="G818" s="32" t="e">
        <f>Tableau2[[#This Row],[PP ajustés]]-Tableau2[[#This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M818" s="4"/>
      <c r="N818" s="5"/>
      <c r="O818" s="5"/>
      <c r="P818" s="4"/>
      <c r="Q818" s="50"/>
    </row>
    <row r="819" spans="1:17" x14ac:dyDescent="0.25">
      <c r="A819" s="13">
        <f t="shared" si="26"/>
        <v>818</v>
      </c>
      <c r="C819" s="30"/>
      <c r="D819" s="3">
        <f>C819-FR!$C$2</f>
        <v>-1.0275347222222222E-3</v>
      </c>
      <c r="E819" s="3">
        <f t="shared" si="25"/>
        <v>0</v>
      </c>
      <c r="F819" s="4"/>
      <c r="G819" s="32" t="e">
        <f>Tableau2[[#This Row],[PP ajustés]]-Tableau2[[#This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M819" s="4"/>
      <c r="N819" s="5"/>
      <c r="O819" s="5"/>
      <c r="P819" s="4"/>
      <c r="Q819" s="50"/>
    </row>
    <row r="820" spans="1:17" x14ac:dyDescent="0.25">
      <c r="A820" s="13">
        <f t="shared" si="26"/>
        <v>819</v>
      </c>
      <c r="C820" s="30"/>
      <c r="D820" s="3">
        <f>C820-FR!$C$2</f>
        <v>-1.0275347222222222E-3</v>
      </c>
      <c r="E820" s="3">
        <f t="shared" si="25"/>
        <v>0</v>
      </c>
      <c r="F820" s="4"/>
      <c r="G820" s="32" t="e">
        <f>Tableau2[[#This Row],[PP ajustés]]-Tableau2[[#This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M820" s="4"/>
      <c r="N820" s="5"/>
      <c r="O820" s="5"/>
      <c r="P820" s="4"/>
      <c r="Q820" s="50"/>
    </row>
    <row r="821" spans="1:17" x14ac:dyDescent="0.25">
      <c r="A821" s="13">
        <f t="shared" si="26"/>
        <v>820</v>
      </c>
      <c r="C821" s="30"/>
      <c r="D821" s="3">
        <f>C821-FR!$C$2</f>
        <v>-1.0275347222222222E-3</v>
      </c>
      <c r="E821" s="3">
        <f t="shared" si="25"/>
        <v>0</v>
      </c>
      <c r="F821" s="4"/>
      <c r="G821" s="32" t="e">
        <f>Tableau2[[#This Row],[PP ajustés]]-Tableau2[[#This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M821" s="4"/>
      <c r="N821" s="5"/>
      <c r="O821" s="5"/>
      <c r="P821" s="4"/>
      <c r="Q821" s="50"/>
    </row>
    <row r="822" spans="1:17" x14ac:dyDescent="0.25">
      <c r="A822" s="13">
        <f t="shared" si="26"/>
        <v>821</v>
      </c>
      <c r="C822" s="30"/>
      <c r="D822" s="3">
        <f>C822-FR!$C$2</f>
        <v>-1.0275347222222222E-3</v>
      </c>
      <c r="E822" s="3">
        <f t="shared" si="25"/>
        <v>0</v>
      </c>
      <c r="F822" s="4"/>
      <c r="G822" s="32" t="e">
        <f>Tableau2[[#This Row],[PP ajustés]]-Tableau2[[#This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M822" s="4"/>
      <c r="N822" s="5"/>
      <c r="O822" s="5"/>
      <c r="P822" s="4"/>
      <c r="Q822" s="50"/>
    </row>
    <row r="823" spans="1:17" x14ac:dyDescent="0.25">
      <c r="A823" s="13">
        <f t="shared" si="26"/>
        <v>822</v>
      </c>
      <c r="C823" s="30"/>
      <c r="D823" s="3">
        <f>C823-FR!$C$2</f>
        <v>-1.0275347222222222E-3</v>
      </c>
      <c r="E823" s="3">
        <f t="shared" si="25"/>
        <v>0</v>
      </c>
      <c r="F823" s="4"/>
      <c r="G823" s="32" t="e">
        <f>Tableau2[[#This Row],[PP ajustés]]-Tableau2[[#This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M823" s="4"/>
      <c r="N823" s="5"/>
      <c r="O823" s="5"/>
      <c r="P823" s="4"/>
      <c r="Q823" s="50"/>
    </row>
    <row r="824" spans="1:17" x14ac:dyDescent="0.25">
      <c r="A824" s="13">
        <f t="shared" si="26"/>
        <v>823</v>
      </c>
      <c r="C824" s="30"/>
      <c r="D824" s="3">
        <f>C824-FR!$C$2</f>
        <v>-1.0275347222222222E-3</v>
      </c>
      <c r="E824" s="3">
        <f t="shared" si="25"/>
        <v>0</v>
      </c>
      <c r="F824" s="4"/>
      <c r="G824" s="32" t="e">
        <f>Tableau2[[#This Row],[PP ajustés]]-Tableau2[[#This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M824" s="4"/>
      <c r="N824" s="5"/>
      <c r="O824" s="5"/>
      <c r="P824" s="4"/>
      <c r="Q824" s="50"/>
    </row>
    <row r="825" spans="1:17" x14ac:dyDescent="0.25">
      <c r="A825" s="13">
        <f t="shared" si="26"/>
        <v>824</v>
      </c>
      <c r="C825" s="30"/>
      <c r="D825" s="3">
        <f>C825-FR!$C$2</f>
        <v>-1.0275347222222222E-3</v>
      </c>
      <c r="E825" s="3">
        <f t="shared" si="25"/>
        <v>0</v>
      </c>
      <c r="F825" s="4"/>
      <c r="G825" s="32" t="e">
        <f>Tableau2[[#This Row],[PP ajustés]]-Tableau2[[#This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M825" s="4"/>
      <c r="N825" s="5"/>
      <c r="O825" s="5"/>
      <c r="P825" s="4"/>
      <c r="Q825" s="50"/>
    </row>
    <row r="826" spans="1:17" x14ac:dyDescent="0.25">
      <c r="A826" s="13">
        <f t="shared" si="26"/>
        <v>825</v>
      </c>
      <c r="C826" s="30"/>
      <c r="D826" s="3">
        <f>C826-FR!$C$2</f>
        <v>-1.0275347222222222E-3</v>
      </c>
      <c r="E826" s="3">
        <f t="shared" si="25"/>
        <v>0</v>
      </c>
      <c r="F826" s="4"/>
      <c r="G826" s="32" t="e">
        <f>Tableau2[[#This Row],[PP ajustés]]-Tableau2[[#This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M826" s="4"/>
      <c r="N826" s="5"/>
      <c r="O826" s="5"/>
      <c r="P826" s="4"/>
      <c r="Q826" s="50"/>
    </row>
    <row r="827" spans="1:17" x14ac:dyDescent="0.25">
      <c r="A827" s="13">
        <f t="shared" si="26"/>
        <v>826</v>
      </c>
      <c r="C827" s="30"/>
      <c r="D827" s="3">
        <f>C827-FR!$C$2</f>
        <v>-1.0275347222222222E-3</v>
      </c>
      <c r="E827" s="3">
        <f t="shared" si="25"/>
        <v>0</v>
      </c>
      <c r="F827" s="4"/>
      <c r="G827" s="32" t="e">
        <f>Tableau2[[#This Row],[PP ajustés]]-Tableau2[[#This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M827" s="4"/>
      <c r="N827" s="5"/>
      <c r="O827" s="5"/>
      <c r="P827" s="4"/>
      <c r="Q827" s="50"/>
    </row>
    <row r="828" spans="1:17" x14ac:dyDescent="0.25">
      <c r="A828" s="13">
        <f t="shared" si="26"/>
        <v>827</v>
      </c>
      <c r="C828" s="30"/>
      <c r="D828" s="3">
        <f>C828-FR!$C$2</f>
        <v>-1.0275347222222222E-3</v>
      </c>
      <c r="E828" s="3">
        <f t="shared" si="25"/>
        <v>0</v>
      </c>
      <c r="F828" s="4"/>
      <c r="G828" s="32" t="e">
        <f>Tableau2[[#This Row],[PP ajustés]]-Tableau2[[#This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M828" s="4"/>
      <c r="N828" s="5"/>
      <c r="O828" s="5"/>
      <c r="P828" s="4"/>
      <c r="Q828" s="50"/>
    </row>
    <row r="829" spans="1:17" x14ac:dyDescent="0.25">
      <c r="A829" s="13">
        <f t="shared" si="26"/>
        <v>828</v>
      </c>
      <c r="C829" s="30"/>
      <c r="D829" s="3">
        <f>C829-FR!$C$2</f>
        <v>-1.0275347222222222E-3</v>
      </c>
      <c r="E829" s="3">
        <f t="shared" si="25"/>
        <v>0</v>
      </c>
      <c r="F829" s="4"/>
      <c r="G829" s="32" t="e">
        <f>Tableau2[[#This Row],[PP ajustés]]-Tableau2[[#This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M829" s="4"/>
      <c r="N829" s="5"/>
      <c r="O829" s="5"/>
      <c r="P829" s="4"/>
      <c r="Q829" s="50"/>
    </row>
    <row r="830" spans="1:17" x14ac:dyDescent="0.25">
      <c r="A830" s="13">
        <f t="shared" si="26"/>
        <v>829</v>
      </c>
      <c r="C830" s="30"/>
      <c r="D830" s="3">
        <f>C830-FR!$C$2</f>
        <v>-1.0275347222222222E-3</v>
      </c>
      <c r="E830" s="3">
        <f t="shared" si="25"/>
        <v>0</v>
      </c>
      <c r="F830" s="4"/>
      <c r="G830" s="32" t="e">
        <f>Tableau2[[#This Row],[PP ajustés]]-Tableau2[[#This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M830" s="4"/>
      <c r="N830" s="5"/>
      <c r="O830" s="5"/>
      <c r="P830" s="4"/>
      <c r="Q830" s="50"/>
    </row>
    <row r="831" spans="1:17" x14ac:dyDescent="0.25">
      <c r="A831" s="13">
        <f t="shared" si="26"/>
        <v>830</v>
      </c>
      <c r="C831" s="30"/>
      <c r="D831" s="3">
        <f>C831-FR!$C$2</f>
        <v>-1.0275347222222222E-3</v>
      </c>
      <c r="E831" s="3">
        <f t="shared" si="25"/>
        <v>0</v>
      </c>
      <c r="F831" s="4"/>
      <c r="G831" s="32" t="e">
        <f>Tableau2[[#This Row],[PP ajustés]]-Tableau2[[#This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M831" s="4"/>
      <c r="N831" s="5"/>
      <c r="O831" s="5"/>
      <c r="P831" s="4"/>
      <c r="Q831" s="50"/>
    </row>
    <row r="832" spans="1:17" x14ac:dyDescent="0.25">
      <c r="A832" s="13">
        <f t="shared" si="26"/>
        <v>831</v>
      </c>
      <c r="C832" s="30"/>
      <c r="D832" s="3">
        <f>C832-FR!$C$2</f>
        <v>-1.0275347222222222E-3</v>
      </c>
      <c r="E832" s="3">
        <f t="shared" si="25"/>
        <v>0</v>
      </c>
      <c r="F832" s="4"/>
      <c r="G832" s="32" t="e">
        <f>Tableau2[[#This Row],[PP ajustés]]-Tableau2[[#This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M832" s="4"/>
      <c r="N832" s="5"/>
      <c r="O832" s="5"/>
      <c r="P832" s="4"/>
      <c r="Q832" s="50"/>
    </row>
    <row r="833" spans="1:17" x14ac:dyDescent="0.25">
      <c r="A833" s="13">
        <f t="shared" si="26"/>
        <v>832</v>
      </c>
      <c r="C833" s="30"/>
      <c r="D833" s="3">
        <f>C833-FR!$C$2</f>
        <v>-1.0275347222222222E-3</v>
      </c>
      <c r="E833" s="3">
        <f t="shared" si="25"/>
        <v>0</v>
      </c>
      <c r="F833" s="4"/>
      <c r="G833" s="32" t="e">
        <f>Tableau2[[#This Row],[PP ajustés]]-Tableau2[[#This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M833" s="4"/>
      <c r="N833" s="5"/>
      <c r="O833" s="5"/>
      <c r="P833" s="4"/>
      <c r="Q833" s="50"/>
    </row>
    <row r="834" spans="1:17" x14ac:dyDescent="0.25">
      <c r="A834" s="13">
        <f t="shared" si="26"/>
        <v>833</v>
      </c>
      <c r="C834" s="30"/>
      <c r="D834" s="3">
        <f>C834-FR!$C$2</f>
        <v>-1.0275347222222222E-3</v>
      </c>
      <c r="E834" s="3">
        <f t="shared" ref="E834:E897" si="27">C834-$C833</f>
        <v>0</v>
      </c>
      <c r="F834" s="4"/>
      <c r="G834" s="32" t="e">
        <f>Tableau2[[#This Row],[PP ajustés]]-Tableau2[[#This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M834" s="4"/>
      <c r="N834" s="5"/>
      <c r="O834" s="5"/>
      <c r="P834" s="4"/>
      <c r="Q834" s="50"/>
    </row>
    <row r="835" spans="1:17" x14ac:dyDescent="0.25">
      <c r="A835" s="13">
        <f t="shared" si="26"/>
        <v>834</v>
      </c>
      <c r="C835" s="30"/>
      <c r="D835" s="3">
        <f>C835-FR!$C$2</f>
        <v>-1.0275347222222222E-3</v>
      </c>
      <c r="E835" s="3">
        <f t="shared" si="27"/>
        <v>0</v>
      </c>
      <c r="F835" s="4"/>
      <c r="G835" s="32" t="e">
        <f>Tableau2[[#This Row],[PP ajustés]]-Tableau2[[#This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M835" s="4"/>
      <c r="N835" s="5"/>
      <c r="O835" s="5"/>
      <c r="P835" s="4"/>
      <c r="Q835" s="50"/>
    </row>
    <row r="836" spans="1:17" x14ac:dyDescent="0.25">
      <c r="A836" s="13">
        <f t="shared" ref="A836:A899" si="28">A835+1</f>
        <v>835</v>
      </c>
      <c r="C836" s="30"/>
      <c r="D836" s="3">
        <f>C836-FR!$C$2</f>
        <v>-1.0275347222222222E-3</v>
      </c>
      <c r="E836" s="3">
        <f t="shared" si="27"/>
        <v>0</v>
      </c>
      <c r="F836" s="4"/>
      <c r="G836" s="32" t="e">
        <f>Tableau2[[#This Row],[PP ajustés]]-Tableau2[[#This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M836" s="4"/>
      <c r="N836" s="5"/>
      <c r="O836" s="5"/>
      <c r="P836" s="4"/>
      <c r="Q836" s="50"/>
    </row>
    <row r="837" spans="1:17" x14ac:dyDescent="0.25">
      <c r="A837" s="13">
        <f t="shared" si="28"/>
        <v>836</v>
      </c>
      <c r="C837" s="30"/>
      <c r="D837" s="3">
        <f>C837-FR!$C$2</f>
        <v>-1.0275347222222222E-3</v>
      </c>
      <c r="E837" s="3">
        <f t="shared" si="27"/>
        <v>0</v>
      </c>
      <c r="F837" s="4"/>
      <c r="G837" s="32" t="e">
        <f>Tableau2[[#This Row],[PP ajustés]]-Tableau2[[#This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M837" s="4"/>
      <c r="N837" s="5"/>
      <c r="O837" s="5"/>
      <c r="P837" s="4"/>
      <c r="Q837" s="50"/>
    </row>
    <row r="838" spans="1:17" x14ac:dyDescent="0.25">
      <c r="A838" s="13">
        <f t="shared" si="28"/>
        <v>837</v>
      </c>
      <c r="C838" s="30"/>
      <c r="D838" s="3">
        <f>C838-FR!$C$2</f>
        <v>-1.0275347222222222E-3</v>
      </c>
      <c r="E838" s="3">
        <f t="shared" si="27"/>
        <v>0</v>
      </c>
      <c r="F838" s="4"/>
      <c r="G838" s="32" t="e">
        <f>Tableau2[[#This Row],[PP ajustés]]-Tableau2[[#This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M838" s="4"/>
      <c r="N838" s="5"/>
      <c r="O838" s="5"/>
      <c r="P838" s="4"/>
      <c r="Q838" s="50"/>
    </row>
    <row r="839" spans="1:17" x14ac:dyDescent="0.25">
      <c r="A839" s="13">
        <f t="shared" si="28"/>
        <v>838</v>
      </c>
      <c r="C839" s="30"/>
      <c r="D839" s="3">
        <f>C839-FR!$C$2</f>
        <v>-1.0275347222222222E-3</v>
      </c>
      <c r="E839" s="3">
        <f t="shared" si="27"/>
        <v>0</v>
      </c>
      <c r="F839" s="4"/>
      <c r="G839" s="32" t="e">
        <f>Tableau2[[#This Row],[PP ajustés]]-Tableau2[[#This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M839" s="4"/>
      <c r="N839" s="5"/>
      <c r="O839" s="5"/>
      <c r="P839" s="4"/>
      <c r="Q839" s="50"/>
    </row>
    <row r="840" spans="1:17" x14ac:dyDescent="0.25">
      <c r="A840" s="13">
        <f t="shared" si="28"/>
        <v>839</v>
      </c>
      <c r="C840" s="30"/>
      <c r="D840" s="3">
        <f>C840-FR!$C$2</f>
        <v>-1.0275347222222222E-3</v>
      </c>
      <c r="E840" s="3">
        <f t="shared" si="27"/>
        <v>0</v>
      </c>
      <c r="F840" s="4"/>
      <c r="G840" s="32" t="e">
        <f>Tableau2[[#This Row],[PP ajustés]]-Tableau2[[#This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M840" s="4"/>
      <c r="N840" s="5"/>
      <c r="O840" s="5"/>
      <c r="P840" s="4"/>
      <c r="Q840" s="50"/>
    </row>
    <row r="841" spans="1:17" x14ac:dyDescent="0.25">
      <c r="A841" s="13">
        <f t="shared" si="28"/>
        <v>840</v>
      </c>
      <c r="C841" s="30"/>
      <c r="D841" s="3">
        <f>C841-FR!$C$2</f>
        <v>-1.0275347222222222E-3</v>
      </c>
      <c r="E841" s="3">
        <f t="shared" si="27"/>
        <v>0</v>
      </c>
      <c r="F841" s="4"/>
      <c r="G841" s="32" t="e">
        <f>Tableau2[[#This Row],[PP ajustés]]-Tableau2[[#This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M841" s="4"/>
      <c r="N841" s="5"/>
      <c r="O841" s="5"/>
      <c r="P841" s="4"/>
      <c r="Q841" s="50"/>
    </row>
    <row r="842" spans="1:17" x14ac:dyDescent="0.25">
      <c r="A842" s="13">
        <f t="shared" si="28"/>
        <v>841</v>
      </c>
      <c r="C842" s="30"/>
      <c r="D842" s="3">
        <f>C842-FR!$C$2</f>
        <v>-1.0275347222222222E-3</v>
      </c>
      <c r="E842" s="3">
        <f t="shared" si="27"/>
        <v>0</v>
      </c>
      <c r="F842" s="4"/>
      <c r="G842" s="32" t="e">
        <f>Tableau2[[#This Row],[PP ajustés]]-Tableau2[[#This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M842" s="4"/>
      <c r="N842" s="5"/>
      <c r="O842" s="5"/>
      <c r="P842" s="4"/>
      <c r="Q842" s="50"/>
    </row>
    <row r="843" spans="1:17" x14ac:dyDescent="0.25">
      <c r="A843" s="13">
        <f t="shared" si="28"/>
        <v>842</v>
      </c>
      <c r="C843" s="30"/>
      <c r="D843" s="3">
        <f>C843-FR!$C$2</f>
        <v>-1.0275347222222222E-3</v>
      </c>
      <c r="E843" s="3">
        <f t="shared" si="27"/>
        <v>0</v>
      </c>
      <c r="F843" s="4"/>
      <c r="G843" s="32" t="e">
        <f>Tableau2[[#This Row],[PP ajustés]]-Tableau2[[#This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M843" s="4"/>
      <c r="N843" s="5"/>
      <c r="O843" s="5"/>
      <c r="P843" s="4"/>
      <c r="Q843" s="50"/>
    </row>
    <row r="844" spans="1:17" x14ac:dyDescent="0.25">
      <c r="A844" s="13">
        <f t="shared" si="28"/>
        <v>843</v>
      </c>
      <c r="C844" s="30"/>
      <c r="D844" s="3">
        <f>C844-FR!$C$2</f>
        <v>-1.0275347222222222E-3</v>
      </c>
      <c r="E844" s="3">
        <f t="shared" si="27"/>
        <v>0</v>
      </c>
      <c r="F844" s="4"/>
      <c r="G844" s="32" t="e">
        <f>Tableau2[[#This Row],[PP ajustés]]-Tableau2[[#This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M844" s="4"/>
      <c r="N844" s="5"/>
      <c r="O844" s="5"/>
      <c r="P844" s="4"/>
      <c r="Q844" s="50"/>
    </row>
    <row r="845" spans="1:17" x14ac:dyDescent="0.25">
      <c r="A845" s="13">
        <f t="shared" si="28"/>
        <v>844</v>
      </c>
      <c r="C845" s="30"/>
      <c r="D845" s="3">
        <f>C845-FR!$C$2</f>
        <v>-1.0275347222222222E-3</v>
      </c>
      <c r="E845" s="3">
        <f t="shared" si="27"/>
        <v>0</v>
      </c>
      <c r="F845" s="4"/>
      <c r="G845" s="32" t="e">
        <f>Tableau2[[#This Row],[PP ajustés]]-Tableau2[[#This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M845" s="4"/>
      <c r="N845" s="5"/>
      <c r="O845" s="5"/>
      <c r="P845" s="4"/>
      <c r="Q845" s="50"/>
    </row>
    <row r="846" spans="1:17" x14ac:dyDescent="0.25">
      <c r="A846" s="13">
        <f t="shared" si="28"/>
        <v>845</v>
      </c>
      <c r="C846" s="30"/>
      <c r="D846" s="3">
        <f>C846-FR!$C$2</f>
        <v>-1.0275347222222222E-3</v>
      </c>
      <c r="E846" s="3">
        <f t="shared" si="27"/>
        <v>0</v>
      </c>
      <c r="F846" s="4"/>
      <c r="G846" s="32" t="e">
        <f>Tableau2[[#This Row],[PP ajustés]]-Tableau2[[#This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M846" s="4"/>
      <c r="N846" s="5"/>
      <c r="O846" s="5"/>
      <c r="P846" s="4"/>
      <c r="Q846" s="50"/>
    </row>
    <row r="847" spans="1:17" x14ac:dyDescent="0.25">
      <c r="A847" s="13">
        <f t="shared" si="28"/>
        <v>846</v>
      </c>
      <c r="C847" s="30"/>
      <c r="D847" s="3">
        <f>C847-FR!$C$2</f>
        <v>-1.0275347222222222E-3</v>
      </c>
      <c r="E847" s="3">
        <f t="shared" si="27"/>
        <v>0</v>
      </c>
      <c r="F847" s="4"/>
      <c r="G847" s="32" t="e">
        <f>Tableau2[[#This Row],[PP ajustés]]-Tableau2[[#This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M847" s="4"/>
      <c r="N847" s="5"/>
      <c r="O847" s="5"/>
      <c r="P847" s="4"/>
      <c r="Q847" s="50"/>
    </row>
    <row r="848" spans="1:17" x14ac:dyDescent="0.25">
      <c r="A848" s="13">
        <f t="shared" si="28"/>
        <v>847</v>
      </c>
      <c r="C848" s="30"/>
      <c r="D848" s="3">
        <f>C848-FR!$C$2</f>
        <v>-1.0275347222222222E-3</v>
      </c>
      <c r="E848" s="3">
        <f t="shared" si="27"/>
        <v>0</v>
      </c>
      <c r="F848" s="4"/>
      <c r="G848" s="32" t="e">
        <f>Tableau2[[#This Row],[PP ajustés]]-Tableau2[[#This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M848" s="4"/>
      <c r="N848" s="5"/>
      <c r="O848" s="5"/>
      <c r="P848" s="4"/>
      <c r="Q848" s="50"/>
    </row>
    <row r="849" spans="1:17" x14ac:dyDescent="0.25">
      <c r="A849" s="13">
        <f t="shared" si="28"/>
        <v>848</v>
      </c>
      <c r="C849" s="30"/>
      <c r="D849" s="3">
        <f>C849-FR!$C$2</f>
        <v>-1.0275347222222222E-3</v>
      </c>
      <c r="E849" s="3">
        <f t="shared" si="27"/>
        <v>0</v>
      </c>
      <c r="F849" s="4"/>
      <c r="G849" s="32" t="e">
        <f>Tableau2[[#This Row],[PP ajustés]]-Tableau2[[#This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M849" s="4"/>
      <c r="N849" s="5"/>
      <c r="O849" s="5"/>
      <c r="P849" s="4"/>
      <c r="Q849" s="50"/>
    </row>
    <row r="850" spans="1:17" x14ac:dyDescent="0.25">
      <c r="A850" s="13">
        <f t="shared" si="28"/>
        <v>849</v>
      </c>
      <c r="C850" s="30"/>
      <c r="D850" s="3">
        <f>C850-FR!$C$2</f>
        <v>-1.0275347222222222E-3</v>
      </c>
      <c r="E850" s="3">
        <f t="shared" si="27"/>
        <v>0</v>
      </c>
      <c r="F850" s="4"/>
      <c r="G850" s="32" t="e">
        <f>Tableau2[[#This Row],[PP ajustés]]-Tableau2[[#This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M850" s="4"/>
      <c r="N850" s="5"/>
      <c r="O850" s="5"/>
      <c r="P850" s="4"/>
      <c r="Q850" s="50"/>
    </row>
    <row r="851" spans="1:17" x14ac:dyDescent="0.25">
      <c r="A851" s="13">
        <f t="shared" si="28"/>
        <v>850</v>
      </c>
      <c r="C851" s="30"/>
      <c r="D851" s="3">
        <f>C851-FR!$C$2</f>
        <v>-1.0275347222222222E-3</v>
      </c>
      <c r="E851" s="3">
        <f t="shared" si="27"/>
        <v>0</v>
      </c>
      <c r="F851" s="4"/>
      <c r="G851" s="32" t="e">
        <f>Tableau2[[#This Row],[PP ajustés]]-Tableau2[[#This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M851" s="4"/>
      <c r="N851" s="5"/>
      <c r="O851" s="5"/>
      <c r="P851" s="4"/>
      <c r="Q851" s="50"/>
    </row>
    <row r="852" spans="1:17" x14ac:dyDescent="0.25">
      <c r="A852" s="13">
        <f t="shared" si="28"/>
        <v>851</v>
      </c>
      <c r="C852" s="30"/>
      <c r="D852" s="3">
        <f>C852-FR!$C$2</f>
        <v>-1.0275347222222222E-3</v>
      </c>
      <c r="E852" s="3">
        <f t="shared" si="27"/>
        <v>0</v>
      </c>
      <c r="F852" s="4"/>
      <c r="G852" s="32" t="e">
        <f>Tableau2[[#This Row],[PP ajustés]]-Tableau2[[#This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M852" s="4"/>
      <c r="N852" s="5"/>
      <c r="O852" s="5"/>
      <c r="P852" s="4"/>
      <c r="Q852" s="50"/>
    </row>
    <row r="853" spans="1:17" x14ac:dyDescent="0.25">
      <c r="A853" s="13">
        <f t="shared" si="28"/>
        <v>852</v>
      </c>
      <c r="C853" s="30"/>
      <c r="D853" s="3">
        <f>C853-FR!$C$2</f>
        <v>-1.0275347222222222E-3</v>
      </c>
      <c r="E853" s="3">
        <f t="shared" si="27"/>
        <v>0</v>
      </c>
      <c r="F853" s="4"/>
      <c r="G853" s="32" t="e">
        <f>Tableau2[[#This Row],[PP ajustés]]-Tableau2[[#This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M853" s="4"/>
      <c r="N853" s="5"/>
      <c r="O853" s="5"/>
      <c r="P853" s="4"/>
      <c r="Q853" s="50"/>
    </row>
    <row r="854" spans="1:17" x14ac:dyDescent="0.25">
      <c r="A854" s="13">
        <f t="shared" si="28"/>
        <v>853</v>
      </c>
      <c r="C854" s="30"/>
      <c r="D854" s="3">
        <f>C854-FR!$C$2</f>
        <v>-1.0275347222222222E-3</v>
      </c>
      <c r="E854" s="3">
        <f t="shared" si="27"/>
        <v>0</v>
      </c>
      <c r="F854" s="4"/>
      <c r="G854" s="32" t="e">
        <f>Tableau2[[#This Row],[PP ajustés]]-Tableau2[[#This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M854" s="4"/>
      <c r="N854" s="5"/>
      <c r="O854" s="5"/>
      <c r="P854" s="4"/>
      <c r="Q854" s="50"/>
    </row>
    <row r="855" spans="1:17" x14ac:dyDescent="0.25">
      <c r="A855" s="13">
        <f t="shared" si="28"/>
        <v>854</v>
      </c>
      <c r="C855" s="30"/>
      <c r="D855" s="3">
        <f>C855-FR!$C$2</f>
        <v>-1.0275347222222222E-3</v>
      </c>
      <c r="E855" s="3">
        <f t="shared" si="27"/>
        <v>0</v>
      </c>
      <c r="F855" s="4"/>
      <c r="G855" s="32" t="e">
        <f>Tableau2[[#This Row],[PP ajustés]]-Tableau2[[#This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M855" s="4"/>
      <c r="N855" s="5"/>
      <c r="O855" s="5"/>
      <c r="P855" s="4"/>
      <c r="Q855" s="50"/>
    </row>
    <row r="856" spans="1:17" x14ac:dyDescent="0.25">
      <c r="A856" s="13">
        <f t="shared" si="28"/>
        <v>855</v>
      </c>
      <c r="C856" s="30"/>
      <c r="D856" s="3">
        <f>C856-FR!$C$2</f>
        <v>-1.0275347222222222E-3</v>
      </c>
      <c r="E856" s="3">
        <f t="shared" si="27"/>
        <v>0</v>
      </c>
      <c r="F856" s="4"/>
      <c r="G856" s="32" t="e">
        <f>Tableau2[[#This Row],[PP ajustés]]-Tableau2[[#This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M856" s="4"/>
      <c r="N856" s="5"/>
      <c r="O856" s="5"/>
      <c r="P856" s="4"/>
      <c r="Q856" s="50"/>
    </row>
    <row r="857" spans="1:17" x14ac:dyDescent="0.25">
      <c r="A857" s="13">
        <f t="shared" si="28"/>
        <v>856</v>
      </c>
      <c r="C857" s="30"/>
      <c r="D857" s="3">
        <f>C857-FR!$C$2</f>
        <v>-1.0275347222222222E-3</v>
      </c>
      <c r="E857" s="3">
        <f t="shared" si="27"/>
        <v>0</v>
      </c>
      <c r="F857" s="4"/>
      <c r="G857" s="32" t="e">
        <f>Tableau2[[#This Row],[PP ajustés]]-Tableau2[[#This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M857" s="4"/>
      <c r="N857" s="5"/>
      <c r="O857" s="5"/>
      <c r="P857" s="4"/>
      <c r="Q857" s="50"/>
    </row>
    <row r="858" spans="1:17" x14ac:dyDescent="0.25">
      <c r="A858" s="13">
        <f t="shared" si="28"/>
        <v>857</v>
      </c>
      <c r="C858" s="30"/>
      <c r="D858" s="3">
        <f>C858-FR!$C$2</f>
        <v>-1.0275347222222222E-3</v>
      </c>
      <c r="E858" s="3">
        <f t="shared" si="27"/>
        <v>0</v>
      </c>
      <c r="F858" s="4"/>
      <c r="G858" s="32" t="e">
        <f>Tableau2[[#This Row],[PP ajustés]]-Tableau2[[#This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M858" s="4"/>
      <c r="N858" s="5"/>
      <c r="O858" s="5"/>
      <c r="P858" s="4"/>
      <c r="Q858" s="50"/>
    </row>
    <row r="859" spans="1:17" x14ac:dyDescent="0.25">
      <c r="A859" s="13">
        <f t="shared" si="28"/>
        <v>858</v>
      </c>
      <c r="C859" s="30"/>
      <c r="D859" s="3">
        <f>C859-FR!$C$2</f>
        <v>-1.0275347222222222E-3</v>
      </c>
      <c r="E859" s="3">
        <f t="shared" si="27"/>
        <v>0</v>
      </c>
      <c r="F859" s="4"/>
      <c r="G859" s="32" t="e">
        <f>Tableau2[[#This Row],[PP ajustés]]-Tableau2[[#This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M859" s="4"/>
      <c r="N859" s="5"/>
      <c r="O859" s="5"/>
      <c r="P859" s="4"/>
      <c r="Q859" s="50"/>
    </row>
    <row r="860" spans="1:17" x14ac:dyDescent="0.25">
      <c r="A860" s="13">
        <f t="shared" si="28"/>
        <v>859</v>
      </c>
      <c r="C860" s="30"/>
      <c r="D860" s="3">
        <f>C860-FR!$C$2</f>
        <v>-1.0275347222222222E-3</v>
      </c>
      <c r="E860" s="3">
        <f t="shared" si="27"/>
        <v>0</v>
      </c>
      <c r="F860" s="4"/>
      <c r="G860" s="32" t="e">
        <f>Tableau2[[#This Row],[PP ajustés]]-Tableau2[[#This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M860" s="4"/>
      <c r="N860" s="5"/>
      <c r="O860" s="5"/>
      <c r="P860" s="4"/>
      <c r="Q860" s="50"/>
    </row>
    <row r="861" spans="1:17" x14ac:dyDescent="0.25">
      <c r="A861" s="13">
        <f t="shared" si="28"/>
        <v>860</v>
      </c>
      <c r="C861" s="30"/>
      <c r="D861" s="3">
        <f>C861-FR!$C$2</f>
        <v>-1.0275347222222222E-3</v>
      </c>
      <c r="E861" s="3">
        <f t="shared" si="27"/>
        <v>0</v>
      </c>
      <c r="F861" s="4"/>
      <c r="G861" s="32" t="e">
        <f>Tableau2[[#This Row],[PP ajustés]]-Tableau2[[#This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M861" s="4"/>
      <c r="N861" s="5"/>
      <c r="O861" s="5"/>
      <c r="P861" s="4"/>
      <c r="Q861" s="50"/>
    </row>
    <row r="862" spans="1:17" x14ac:dyDescent="0.25">
      <c r="A862" s="13">
        <f t="shared" si="28"/>
        <v>861</v>
      </c>
      <c r="C862" s="30"/>
      <c r="D862" s="3">
        <f>C862-FR!$C$2</f>
        <v>-1.0275347222222222E-3</v>
      </c>
      <c r="E862" s="3">
        <f t="shared" si="27"/>
        <v>0</v>
      </c>
      <c r="F862" s="4"/>
      <c r="G862" s="32" t="e">
        <f>Tableau2[[#This Row],[PP ajustés]]-Tableau2[[#This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M862" s="4"/>
      <c r="N862" s="5"/>
      <c r="O862" s="5"/>
      <c r="P862" s="4"/>
      <c r="Q862" s="50"/>
    </row>
    <row r="863" spans="1:17" x14ac:dyDescent="0.25">
      <c r="A863" s="13">
        <f t="shared" si="28"/>
        <v>862</v>
      </c>
      <c r="C863" s="30"/>
      <c r="D863" s="3">
        <f>C863-FR!$C$2</f>
        <v>-1.0275347222222222E-3</v>
      </c>
      <c r="E863" s="3">
        <f t="shared" si="27"/>
        <v>0</v>
      </c>
      <c r="F863" s="4"/>
      <c r="G863" s="32" t="e">
        <f>Tableau2[[#This Row],[PP ajustés]]-Tableau2[[#This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M863" s="4"/>
      <c r="N863" s="5"/>
      <c r="O863" s="5"/>
      <c r="P863" s="4"/>
      <c r="Q863" s="50"/>
    </row>
    <row r="864" spans="1:17" x14ac:dyDescent="0.25">
      <c r="A864" s="13">
        <f t="shared" si="28"/>
        <v>863</v>
      </c>
      <c r="C864" s="30"/>
      <c r="D864" s="3">
        <f>C864-FR!$C$2</f>
        <v>-1.0275347222222222E-3</v>
      </c>
      <c r="E864" s="3">
        <f t="shared" si="27"/>
        <v>0</v>
      </c>
      <c r="F864" s="4"/>
      <c r="G864" s="32" t="e">
        <f>Tableau2[[#This Row],[PP ajustés]]-Tableau2[[#This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M864" s="4"/>
      <c r="N864" s="5"/>
      <c r="O864" s="5"/>
      <c r="P864" s="4"/>
      <c r="Q864" s="50"/>
    </row>
    <row r="865" spans="1:17" x14ac:dyDescent="0.25">
      <c r="A865" s="13">
        <f t="shared" si="28"/>
        <v>864</v>
      </c>
      <c r="C865" s="30"/>
      <c r="D865" s="3">
        <f>C865-FR!$C$2</f>
        <v>-1.0275347222222222E-3</v>
      </c>
      <c r="E865" s="3">
        <f t="shared" si="27"/>
        <v>0</v>
      </c>
      <c r="F865" s="4"/>
      <c r="G865" s="32" t="e">
        <f>Tableau2[[#This Row],[PP ajustés]]-Tableau2[[#This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M865" s="4"/>
      <c r="N865" s="5"/>
      <c r="O865" s="5"/>
      <c r="P865" s="4"/>
      <c r="Q865" s="50"/>
    </row>
    <row r="866" spans="1:17" x14ac:dyDescent="0.25">
      <c r="A866" s="13">
        <f t="shared" si="28"/>
        <v>865</v>
      </c>
      <c r="C866" s="30"/>
      <c r="D866" s="3">
        <f>C866-FR!$C$2</f>
        <v>-1.0275347222222222E-3</v>
      </c>
      <c r="E866" s="3">
        <f t="shared" si="27"/>
        <v>0</v>
      </c>
      <c r="F866" s="4"/>
      <c r="G866" s="32" t="e">
        <f>Tableau2[[#This Row],[PP ajustés]]-Tableau2[[#This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M866" s="4"/>
      <c r="N866" s="5"/>
      <c r="O866" s="5"/>
      <c r="P866" s="4"/>
      <c r="Q866" s="50"/>
    </row>
    <row r="867" spans="1:17" x14ac:dyDescent="0.25">
      <c r="A867" s="13">
        <f t="shared" si="28"/>
        <v>866</v>
      </c>
      <c r="C867" s="30"/>
      <c r="D867" s="3">
        <f>C867-FR!$C$2</f>
        <v>-1.0275347222222222E-3</v>
      </c>
      <c r="E867" s="3">
        <f t="shared" si="27"/>
        <v>0</v>
      </c>
      <c r="F867" s="4"/>
      <c r="G867" s="32" t="e">
        <f>Tableau2[[#This Row],[PP ajustés]]-Tableau2[[#This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M867" s="4"/>
      <c r="N867" s="5"/>
      <c r="O867" s="5"/>
      <c r="P867" s="4"/>
      <c r="Q867" s="50"/>
    </row>
    <row r="868" spans="1:17" x14ac:dyDescent="0.25">
      <c r="A868" s="13">
        <f t="shared" si="28"/>
        <v>867</v>
      </c>
      <c r="C868" s="30"/>
      <c r="D868" s="3">
        <f>C868-FR!$C$2</f>
        <v>-1.0275347222222222E-3</v>
      </c>
      <c r="E868" s="3">
        <f t="shared" si="27"/>
        <v>0</v>
      </c>
      <c r="F868" s="4"/>
      <c r="G868" s="32" t="e">
        <f>Tableau2[[#This Row],[PP ajustés]]-Tableau2[[#This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M868" s="4"/>
      <c r="N868" s="5"/>
      <c r="O868" s="5"/>
      <c r="P868" s="4"/>
      <c r="Q868" s="50"/>
    </row>
    <row r="869" spans="1:17" x14ac:dyDescent="0.25">
      <c r="A869" s="13">
        <f t="shared" si="28"/>
        <v>868</v>
      </c>
      <c r="C869" s="30"/>
      <c r="D869" s="3">
        <f>C869-FR!$C$2</f>
        <v>-1.0275347222222222E-3</v>
      </c>
      <c r="E869" s="3">
        <f t="shared" si="27"/>
        <v>0</v>
      </c>
      <c r="F869" s="4"/>
      <c r="G869" s="32" t="e">
        <f>Tableau2[[#This Row],[PP ajustés]]-Tableau2[[#This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M869" s="4"/>
      <c r="N869" s="5"/>
      <c r="O869" s="5"/>
      <c r="P869" s="4"/>
      <c r="Q869" s="50"/>
    </row>
    <row r="870" spans="1:17" x14ac:dyDescent="0.25">
      <c r="A870" s="13">
        <f t="shared" si="28"/>
        <v>869</v>
      </c>
      <c r="C870" s="30"/>
      <c r="D870" s="3">
        <f>C870-FR!$C$2</f>
        <v>-1.0275347222222222E-3</v>
      </c>
      <c r="E870" s="3">
        <f t="shared" si="27"/>
        <v>0</v>
      </c>
      <c r="F870" s="4"/>
      <c r="G870" s="32" t="e">
        <f>Tableau2[[#This Row],[PP ajustés]]-Tableau2[[#This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M870" s="4"/>
      <c r="N870" s="5"/>
      <c r="O870" s="5"/>
      <c r="P870" s="4"/>
      <c r="Q870" s="50"/>
    </row>
    <row r="871" spans="1:17" x14ac:dyDescent="0.25">
      <c r="A871" s="13">
        <f t="shared" si="28"/>
        <v>870</v>
      </c>
      <c r="C871" s="30"/>
      <c r="D871" s="3">
        <f>C871-FR!$C$2</f>
        <v>-1.0275347222222222E-3</v>
      </c>
      <c r="E871" s="3">
        <f t="shared" si="27"/>
        <v>0</v>
      </c>
      <c r="F871" s="4"/>
      <c r="G871" s="32" t="e">
        <f>Tableau2[[#This Row],[PP ajustés]]-Tableau2[[#This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M871" s="4"/>
      <c r="N871" s="5"/>
      <c r="O871" s="5"/>
      <c r="P871" s="4"/>
      <c r="Q871" s="50"/>
    </row>
    <row r="872" spans="1:17" x14ac:dyDescent="0.25">
      <c r="A872" s="13">
        <f t="shared" si="28"/>
        <v>871</v>
      </c>
      <c r="C872" s="30"/>
      <c r="D872" s="3">
        <f>C872-FR!$C$2</f>
        <v>-1.0275347222222222E-3</v>
      </c>
      <c r="E872" s="3">
        <f t="shared" si="27"/>
        <v>0</v>
      </c>
      <c r="F872" s="4"/>
      <c r="G872" s="32" t="e">
        <f>Tableau2[[#This Row],[PP ajustés]]-Tableau2[[#This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M872" s="4"/>
      <c r="N872" s="5"/>
      <c r="O872" s="5"/>
      <c r="P872" s="4"/>
      <c r="Q872" s="50"/>
    </row>
    <row r="873" spans="1:17" x14ac:dyDescent="0.25">
      <c r="A873" s="13">
        <f t="shared" si="28"/>
        <v>872</v>
      </c>
      <c r="C873" s="30"/>
      <c r="D873" s="3">
        <f>C873-FR!$C$2</f>
        <v>-1.0275347222222222E-3</v>
      </c>
      <c r="E873" s="3">
        <f t="shared" si="27"/>
        <v>0</v>
      </c>
      <c r="F873" s="4"/>
      <c r="G873" s="32" t="e">
        <f>Tableau2[[#This Row],[PP ajustés]]-Tableau2[[#This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M873" s="4"/>
      <c r="N873" s="5"/>
      <c r="O873" s="5"/>
      <c r="P873" s="4"/>
      <c r="Q873" s="50"/>
    </row>
    <row r="874" spans="1:17" x14ac:dyDescent="0.25">
      <c r="A874" s="13">
        <f t="shared" si="28"/>
        <v>873</v>
      </c>
      <c r="C874" s="30"/>
      <c r="D874" s="3">
        <f>C874-FR!$C$2</f>
        <v>-1.0275347222222222E-3</v>
      </c>
      <c r="E874" s="3">
        <f t="shared" si="27"/>
        <v>0</v>
      </c>
      <c r="F874" s="4"/>
      <c r="G874" s="32" t="e">
        <f>Tableau2[[#This Row],[PP ajustés]]-Tableau2[[#This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M874" s="4"/>
      <c r="N874" s="5"/>
      <c r="O874" s="5"/>
      <c r="P874" s="4"/>
      <c r="Q874" s="50"/>
    </row>
    <row r="875" spans="1:17" x14ac:dyDescent="0.25">
      <c r="A875" s="13">
        <f t="shared" si="28"/>
        <v>874</v>
      </c>
      <c r="C875" s="30"/>
      <c r="D875" s="3">
        <f>C875-FR!$C$2</f>
        <v>-1.0275347222222222E-3</v>
      </c>
      <c r="E875" s="3">
        <f t="shared" si="27"/>
        <v>0</v>
      </c>
      <c r="F875" s="4"/>
      <c r="G875" s="32" t="e">
        <f>Tableau2[[#This Row],[PP ajustés]]-Tableau2[[#This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M875" s="4"/>
      <c r="N875" s="5"/>
      <c r="O875" s="5"/>
      <c r="P875" s="4"/>
      <c r="Q875" s="50"/>
    </row>
    <row r="876" spans="1:17" x14ac:dyDescent="0.25">
      <c r="A876" s="13">
        <f t="shared" si="28"/>
        <v>875</v>
      </c>
      <c r="C876" s="30"/>
      <c r="D876" s="3">
        <f>C876-FR!$C$2</f>
        <v>-1.0275347222222222E-3</v>
      </c>
      <c r="E876" s="3">
        <f t="shared" si="27"/>
        <v>0</v>
      </c>
      <c r="F876" s="4"/>
      <c r="G876" s="32" t="e">
        <f>Tableau2[[#This Row],[PP ajustés]]-Tableau2[[#This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M876" s="4"/>
      <c r="N876" s="5"/>
      <c r="O876" s="5"/>
      <c r="P876" s="4"/>
      <c r="Q876" s="50"/>
    </row>
    <row r="877" spans="1:17" x14ac:dyDescent="0.25">
      <c r="A877" s="13">
        <f t="shared" si="28"/>
        <v>876</v>
      </c>
      <c r="C877" s="30"/>
      <c r="D877" s="3">
        <f>C877-FR!$C$2</f>
        <v>-1.0275347222222222E-3</v>
      </c>
      <c r="E877" s="3">
        <f t="shared" si="27"/>
        <v>0</v>
      </c>
      <c r="F877" s="4"/>
      <c r="G877" s="32" t="e">
        <f>Tableau2[[#This Row],[PP ajustés]]-Tableau2[[#This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M877" s="4"/>
      <c r="N877" s="5"/>
      <c r="O877" s="5"/>
      <c r="P877" s="4"/>
      <c r="Q877" s="50"/>
    </row>
    <row r="878" spans="1:17" x14ac:dyDescent="0.25">
      <c r="A878" s="13">
        <f t="shared" si="28"/>
        <v>877</v>
      </c>
      <c r="C878" s="30"/>
      <c r="D878" s="3">
        <f>C878-FR!$C$2</f>
        <v>-1.0275347222222222E-3</v>
      </c>
      <c r="E878" s="3">
        <f t="shared" si="27"/>
        <v>0</v>
      </c>
      <c r="F878" s="4"/>
      <c r="G878" s="32" t="e">
        <f>Tableau2[[#This Row],[PP ajustés]]-Tableau2[[#This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M878" s="4"/>
      <c r="N878" s="5"/>
      <c r="O878" s="5"/>
      <c r="P878" s="4"/>
      <c r="Q878" s="50"/>
    </row>
    <row r="879" spans="1:17" x14ac:dyDescent="0.25">
      <c r="A879" s="13">
        <f t="shared" si="28"/>
        <v>878</v>
      </c>
      <c r="C879" s="30"/>
      <c r="D879" s="3">
        <f>C879-FR!$C$2</f>
        <v>-1.0275347222222222E-3</v>
      </c>
      <c r="E879" s="3">
        <f t="shared" si="27"/>
        <v>0</v>
      </c>
      <c r="F879" s="4"/>
      <c r="G879" s="32" t="e">
        <f>Tableau2[[#This Row],[PP ajustés]]-Tableau2[[#This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M879" s="4"/>
      <c r="N879" s="5"/>
      <c r="O879" s="5"/>
      <c r="P879" s="4"/>
      <c r="Q879" s="50"/>
    </row>
    <row r="880" spans="1:17" x14ac:dyDescent="0.25">
      <c r="A880" s="13">
        <f t="shared" si="28"/>
        <v>879</v>
      </c>
      <c r="C880" s="30"/>
      <c r="D880" s="3">
        <f>C880-FR!$C$2</f>
        <v>-1.0275347222222222E-3</v>
      </c>
      <c r="E880" s="3">
        <f t="shared" si="27"/>
        <v>0</v>
      </c>
      <c r="F880" s="4"/>
      <c r="G880" s="32" t="e">
        <f>Tableau2[[#This Row],[PP ajustés]]-Tableau2[[#This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M880" s="4"/>
      <c r="N880" s="5"/>
      <c r="O880" s="5"/>
      <c r="P880" s="4"/>
      <c r="Q880" s="50"/>
    </row>
    <row r="881" spans="1:17" x14ac:dyDescent="0.25">
      <c r="A881" s="13">
        <f t="shared" si="28"/>
        <v>880</v>
      </c>
      <c r="C881" s="30"/>
      <c r="D881" s="3">
        <f>C881-FR!$C$2</f>
        <v>-1.0275347222222222E-3</v>
      </c>
      <c r="E881" s="3">
        <f t="shared" si="27"/>
        <v>0</v>
      </c>
      <c r="F881" s="4"/>
      <c r="G881" s="32" t="e">
        <f>Tableau2[[#This Row],[PP ajustés]]-Tableau2[[#This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M881" s="4"/>
      <c r="N881" s="5"/>
      <c r="O881" s="5"/>
      <c r="P881" s="4"/>
      <c r="Q881" s="50"/>
    </row>
    <row r="882" spans="1:17" x14ac:dyDescent="0.25">
      <c r="A882" s="13">
        <f t="shared" si="28"/>
        <v>881</v>
      </c>
      <c r="C882" s="30"/>
      <c r="D882" s="3">
        <f>C882-FR!$C$2</f>
        <v>-1.0275347222222222E-3</v>
      </c>
      <c r="E882" s="3">
        <f t="shared" si="27"/>
        <v>0</v>
      </c>
      <c r="F882" s="4"/>
      <c r="G882" s="32" t="e">
        <f>Tableau2[[#This Row],[PP ajustés]]-Tableau2[[#This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M882" s="4"/>
      <c r="N882" s="5"/>
      <c r="O882" s="5"/>
      <c r="P882" s="4"/>
      <c r="Q882" s="50"/>
    </row>
    <row r="883" spans="1:17" x14ac:dyDescent="0.25">
      <c r="A883" s="13">
        <f t="shared" si="28"/>
        <v>882</v>
      </c>
      <c r="C883" s="30"/>
      <c r="D883" s="3">
        <f>C883-FR!$C$2</f>
        <v>-1.0275347222222222E-3</v>
      </c>
      <c r="E883" s="3">
        <f t="shared" si="27"/>
        <v>0</v>
      </c>
      <c r="F883" s="4"/>
      <c r="G883" s="32" t="e">
        <f>Tableau2[[#This Row],[PP ajustés]]-Tableau2[[#This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M883" s="4"/>
      <c r="N883" s="5"/>
      <c r="O883" s="5"/>
      <c r="P883" s="4"/>
      <c r="Q883" s="50"/>
    </row>
    <row r="884" spans="1:17" x14ac:dyDescent="0.25">
      <c r="A884" s="13">
        <f t="shared" si="28"/>
        <v>883</v>
      </c>
      <c r="C884" s="30"/>
      <c r="D884" s="3">
        <f>C884-FR!$C$2</f>
        <v>-1.0275347222222222E-3</v>
      </c>
      <c r="E884" s="3">
        <f t="shared" si="27"/>
        <v>0</v>
      </c>
      <c r="F884" s="4"/>
      <c r="G884" s="32" t="e">
        <f>Tableau2[[#This Row],[PP ajustés]]-Tableau2[[#This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M884" s="4"/>
      <c r="N884" s="5"/>
      <c r="O884" s="5"/>
      <c r="P884" s="4"/>
      <c r="Q884" s="50"/>
    </row>
    <row r="885" spans="1:17" x14ac:dyDescent="0.25">
      <c r="A885" s="13">
        <f t="shared" si="28"/>
        <v>884</v>
      </c>
      <c r="C885" s="30"/>
      <c r="D885" s="3">
        <f>C885-FR!$C$2</f>
        <v>-1.0275347222222222E-3</v>
      </c>
      <c r="E885" s="3">
        <f t="shared" si="27"/>
        <v>0</v>
      </c>
      <c r="F885" s="4"/>
      <c r="G885" s="32" t="e">
        <f>Tableau2[[#This Row],[PP ajustés]]-Tableau2[[#This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M885" s="4"/>
      <c r="N885" s="5"/>
      <c r="O885" s="5"/>
      <c r="P885" s="4"/>
      <c r="Q885" s="50"/>
    </row>
    <row r="886" spans="1:17" x14ac:dyDescent="0.25">
      <c r="A886" s="13">
        <f t="shared" si="28"/>
        <v>885</v>
      </c>
      <c r="C886" s="30"/>
      <c r="D886" s="3">
        <f>C886-FR!$C$2</f>
        <v>-1.0275347222222222E-3</v>
      </c>
      <c r="E886" s="3">
        <f t="shared" si="27"/>
        <v>0</v>
      </c>
      <c r="F886" s="4"/>
      <c r="G886" s="32" t="e">
        <f>Tableau2[[#This Row],[PP ajustés]]-Tableau2[[#This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M886" s="4"/>
      <c r="N886" s="5"/>
      <c r="O886" s="5"/>
      <c r="P886" s="4"/>
      <c r="Q886" s="50"/>
    </row>
    <row r="887" spans="1:17" x14ac:dyDescent="0.25">
      <c r="A887" s="13">
        <f t="shared" si="28"/>
        <v>886</v>
      </c>
      <c r="C887" s="30"/>
      <c r="D887" s="3">
        <f>C887-FR!$C$2</f>
        <v>-1.0275347222222222E-3</v>
      </c>
      <c r="E887" s="3">
        <f t="shared" si="27"/>
        <v>0</v>
      </c>
      <c r="F887" s="4"/>
      <c r="G887" s="32" t="e">
        <f>Tableau2[[#This Row],[PP ajustés]]-Tableau2[[#This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M887" s="4"/>
      <c r="N887" s="5"/>
      <c r="O887" s="5"/>
      <c r="P887" s="4"/>
      <c r="Q887" s="50"/>
    </row>
    <row r="888" spans="1:17" x14ac:dyDescent="0.25">
      <c r="A888" s="13">
        <f t="shared" si="28"/>
        <v>887</v>
      </c>
      <c r="C888" s="30"/>
      <c r="D888" s="3">
        <f>C888-FR!$C$2</f>
        <v>-1.0275347222222222E-3</v>
      </c>
      <c r="E888" s="3">
        <f t="shared" si="27"/>
        <v>0</v>
      </c>
      <c r="F888" s="4"/>
      <c r="G888" s="32" t="e">
        <f>Tableau2[[#This Row],[PP ajustés]]-Tableau2[[#This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M888" s="4"/>
      <c r="N888" s="5"/>
      <c r="O888" s="5"/>
      <c r="P888" s="4"/>
      <c r="Q888" s="50"/>
    </row>
    <row r="889" spans="1:17" x14ac:dyDescent="0.25">
      <c r="A889" s="13">
        <f t="shared" si="28"/>
        <v>888</v>
      </c>
      <c r="C889" s="30"/>
      <c r="D889" s="3">
        <f>C889-FR!$C$2</f>
        <v>-1.0275347222222222E-3</v>
      </c>
      <c r="E889" s="3">
        <f t="shared" si="27"/>
        <v>0</v>
      </c>
      <c r="F889" s="4"/>
      <c r="G889" s="32" t="e">
        <f>Tableau2[[#This Row],[PP ajustés]]-Tableau2[[#This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M889" s="4"/>
      <c r="N889" s="5"/>
      <c r="O889" s="5"/>
      <c r="P889" s="4"/>
      <c r="Q889" s="50"/>
    </row>
    <row r="890" spans="1:17" x14ac:dyDescent="0.25">
      <c r="A890" s="13">
        <f t="shared" si="28"/>
        <v>889</v>
      </c>
      <c r="C890" s="30"/>
      <c r="D890" s="3">
        <f>C890-FR!$C$2</f>
        <v>-1.0275347222222222E-3</v>
      </c>
      <c r="E890" s="3">
        <f t="shared" si="27"/>
        <v>0</v>
      </c>
      <c r="F890" s="4"/>
      <c r="G890" s="32" t="e">
        <f>Tableau2[[#This Row],[PP ajustés]]-Tableau2[[#This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M890" s="4"/>
      <c r="N890" s="5"/>
      <c r="O890" s="5"/>
      <c r="P890" s="4"/>
      <c r="Q890" s="50"/>
    </row>
    <row r="891" spans="1:17" x14ac:dyDescent="0.25">
      <c r="A891" s="13">
        <f t="shared" si="28"/>
        <v>890</v>
      </c>
      <c r="C891" s="30"/>
      <c r="D891" s="3">
        <f>C891-FR!$C$2</f>
        <v>-1.0275347222222222E-3</v>
      </c>
      <c r="E891" s="3">
        <f t="shared" si="27"/>
        <v>0</v>
      </c>
      <c r="F891" s="4"/>
      <c r="G891" s="32" t="e">
        <f>Tableau2[[#This Row],[PP ajustés]]-Tableau2[[#This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M891" s="4"/>
      <c r="N891" s="5"/>
      <c r="O891" s="5"/>
      <c r="P891" s="4"/>
      <c r="Q891" s="50"/>
    </row>
    <row r="892" spans="1:17" x14ac:dyDescent="0.25">
      <c r="A892" s="13">
        <f t="shared" si="28"/>
        <v>891</v>
      </c>
      <c r="C892" s="30"/>
      <c r="D892" s="3">
        <f>C892-FR!$C$2</f>
        <v>-1.0275347222222222E-3</v>
      </c>
      <c r="E892" s="3">
        <f t="shared" si="27"/>
        <v>0</v>
      </c>
      <c r="F892" s="4"/>
      <c r="G892" s="32" t="e">
        <f>Tableau2[[#This Row],[PP ajustés]]-Tableau2[[#This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M892" s="4"/>
      <c r="N892" s="5"/>
      <c r="O892" s="5"/>
      <c r="P892" s="4"/>
      <c r="Q892" s="50"/>
    </row>
    <row r="893" spans="1:17" x14ac:dyDescent="0.25">
      <c r="A893" s="13">
        <f t="shared" si="28"/>
        <v>892</v>
      </c>
      <c r="C893" s="30"/>
      <c r="D893" s="3">
        <f>C893-FR!$C$2</f>
        <v>-1.0275347222222222E-3</v>
      </c>
      <c r="E893" s="3">
        <f t="shared" si="27"/>
        <v>0</v>
      </c>
      <c r="F893" s="4"/>
      <c r="G893" s="32" t="e">
        <f>Tableau2[[#This Row],[PP ajustés]]-Tableau2[[#This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M893" s="4"/>
      <c r="N893" s="5"/>
      <c r="O893" s="5"/>
      <c r="P893" s="4"/>
      <c r="Q893" s="50"/>
    </row>
    <row r="894" spans="1:17" x14ac:dyDescent="0.25">
      <c r="A894" s="13">
        <f t="shared" si="28"/>
        <v>893</v>
      </c>
      <c r="C894" s="30"/>
      <c r="D894" s="3">
        <f>C894-FR!$C$2</f>
        <v>-1.0275347222222222E-3</v>
      </c>
      <c r="E894" s="3">
        <f t="shared" si="27"/>
        <v>0</v>
      </c>
      <c r="F894" s="4"/>
      <c r="G894" s="32" t="e">
        <f>Tableau2[[#This Row],[PP ajustés]]-Tableau2[[#This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M894" s="4"/>
      <c r="N894" s="5"/>
      <c r="O894" s="5"/>
      <c r="P894" s="4"/>
      <c r="Q894" s="50"/>
    </row>
    <row r="895" spans="1:17" x14ac:dyDescent="0.25">
      <c r="A895" s="13">
        <f t="shared" si="28"/>
        <v>894</v>
      </c>
      <c r="C895" s="30"/>
      <c r="D895" s="3">
        <f>C895-FR!$C$2</f>
        <v>-1.0275347222222222E-3</v>
      </c>
      <c r="E895" s="3">
        <f t="shared" si="27"/>
        <v>0</v>
      </c>
      <c r="F895" s="4"/>
      <c r="G895" s="32" t="e">
        <f>Tableau2[[#This Row],[PP ajustés]]-Tableau2[[#This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M895" s="4"/>
      <c r="N895" s="5"/>
      <c r="O895" s="5"/>
      <c r="P895" s="4"/>
      <c r="Q895" s="50"/>
    </row>
    <row r="896" spans="1:17" x14ac:dyDescent="0.25">
      <c r="A896" s="13">
        <f t="shared" si="28"/>
        <v>895</v>
      </c>
      <c r="C896" s="30"/>
      <c r="D896" s="3">
        <f>C896-FR!$C$2</f>
        <v>-1.0275347222222222E-3</v>
      </c>
      <c r="E896" s="3">
        <f t="shared" si="27"/>
        <v>0</v>
      </c>
      <c r="F896" s="4"/>
      <c r="G896" s="32" t="e">
        <f>Tableau2[[#This Row],[PP ajustés]]-Tableau2[[#This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M896" s="4"/>
      <c r="N896" s="5"/>
      <c r="O896" s="5"/>
      <c r="P896" s="4"/>
      <c r="Q896" s="50"/>
    </row>
    <row r="897" spans="1:17" x14ac:dyDescent="0.25">
      <c r="A897" s="13">
        <f t="shared" si="28"/>
        <v>896</v>
      </c>
      <c r="C897" s="30"/>
      <c r="D897" s="3">
        <f>C897-FR!$C$2</f>
        <v>-1.0275347222222222E-3</v>
      </c>
      <c r="E897" s="3">
        <f t="shared" si="27"/>
        <v>0</v>
      </c>
      <c r="F897" s="4"/>
      <c r="G897" s="32" t="e">
        <f>Tableau2[[#This Row],[PP ajustés]]-Tableau2[[#This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M897" s="4"/>
      <c r="N897" s="5"/>
      <c r="O897" s="5"/>
      <c r="P897" s="4"/>
      <c r="Q897" s="50"/>
    </row>
    <row r="898" spans="1:17" x14ac:dyDescent="0.25">
      <c r="A898" s="13">
        <f t="shared" si="28"/>
        <v>897</v>
      </c>
      <c r="C898" s="30"/>
      <c r="D898" s="3">
        <f>C898-FR!$C$2</f>
        <v>-1.0275347222222222E-3</v>
      </c>
      <c r="E898" s="3">
        <f t="shared" ref="E898:E961" si="29">C898-$C897</f>
        <v>0</v>
      </c>
      <c r="F898" s="4"/>
      <c r="G898" s="32" t="e">
        <f>Tableau2[[#This Row],[PP ajustés]]-Tableau2[[#This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M898" s="4"/>
      <c r="N898" s="5"/>
      <c r="O898" s="5"/>
      <c r="P898" s="4"/>
      <c r="Q898" s="50"/>
    </row>
    <row r="899" spans="1:17" x14ac:dyDescent="0.25">
      <c r="A899" s="13">
        <f t="shared" si="28"/>
        <v>898</v>
      </c>
      <c r="C899" s="30"/>
      <c r="D899" s="3">
        <f>C899-FR!$C$2</f>
        <v>-1.0275347222222222E-3</v>
      </c>
      <c r="E899" s="3">
        <f t="shared" si="29"/>
        <v>0</v>
      </c>
      <c r="F899" s="4"/>
      <c r="G899" s="32" t="e">
        <f>Tableau2[[#This Row],[PP ajustés]]-Tableau2[[#This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M899" s="4"/>
      <c r="N899" s="5"/>
      <c r="O899" s="5"/>
      <c r="P899" s="4"/>
      <c r="Q899" s="50"/>
    </row>
    <row r="900" spans="1:17" x14ac:dyDescent="0.25">
      <c r="A900" s="13">
        <f t="shared" ref="A900:A963" si="30">A899+1</f>
        <v>899</v>
      </c>
      <c r="C900" s="30"/>
      <c r="D900" s="3">
        <f>C900-FR!$C$2</f>
        <v>-1.0275347222222222E-3</v>
      </c>
      <c r="E900" s="3">
        <f t="shared" si="29"/>
        <v>0</v>
      </c>
      <c r="F900" s="4"/>
      <c r="G900" s="32" t="e">
        <f>Tableau2[[#This Row],[PP ajustés]]-Tableau2[[#This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M900" s="4"/>
      <c r="N900" s="5"/>
      <c r="O900" s="5"/>
      <c r="P900" s="4"/>
      <c r="Q900" s="50"/>
    </row>
    <row r="901" spans="1:17" x14ac:dyDescent="0.25">
      <c r="A901" s="13">
        <f t="shared" si="30"/>
        <v>900</v>
      </c>
      <c r="C901" s="30"/>
      <c r="D901" s="3">
        <f>C901-FR!$C$2</f>
        <v>-1.0275347222222222E-3</v>
      </c>
      <c r="E901" s="3">
        <f t="shared" si="29"/>
        <v>0</v>
      </c>
      <c r="F901" s="4"/>
      <c r="G901" s="32" t="e">
        <f>Tableau2[[#This Row],[PP ajustés]]-Tableau2[[#This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M901" s="4"/>
      <c r="N901" s="5"/>
      <c r="O901" s="5"/>
      <c r="P901" s="4"/>
      <c r="Q901" s="50"/>
    </row>
    <row r="902" spans="1:17" x14ac:dyDescent="0.25">
      <c r="A902" s="13">
        <f t="shared" si="30"/>
        <v>901</v>
      </c>
      <c r="C902" s="30"/>
      <c r="D902" s="3">
        <f>C902-FR!$C$2</f>
        <v>-1.0275347222222222E-3</v>
      </c>
      <c r="E902" s="3">
        <f t="shared" si="29"/>
        <v>0</v>
      </c>
      <c r="F902" s="4"/>
      <c r="G902" s="32" t="e">
        <f>Tableau2[[#This Row],[PP ajustés]]-Tableau2[[#This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M902" s="4"/>
      <c r="N902" s="5"/>
      <c r="O902" s="5"/>
      <c r="P902" s="4"/>
      <c r="Q902" s="50"/>
    </row>
    <row r="903" spans="1:17" x14ac:dyDescent="0.25">
      <c r="A903" s="13">
        <f t="shared" si="30"/>
        <v>902</v>
      </c>
      <c r="C903" s="30"/>
      <c r="D903" s="3">
        <f>C903-FR!$C$2</f>
        <v>-1.0275347222222222E-3</v>
      </c>
      <c r="E903" s="3">
        <f t="shared" si="29"/>
        <v>0</v>
      </c>
      <c r="F903" s="4"/>
      <c r="G903" s="32" t="e">
        <f>Tableau2[[#This Row],[PP ajustés]]-Tableau2[[#This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M903" s="4"/>
      <c r="N903" s="5"/>
      <c r="O903" s="5"/>
      <c r="P903" s="4"/>
      <c r="Q903" s="50"/>
    </row>
    <row r="904" spans="1:17" x14ac:dyDescent="0.25">
      <c r="A904" s="13">
        <f t="shared" si="30"/>
        <v>903</v>
      </c>
      <c r="C904" s="30"/>
      <c r="D904" s="3">
        <f>C904-FR!$C$2</f>
        <v>-1.0275347222222222E-3</v>
      </c>
      <c r="E904" s="3">
        <f t="shared" si="29"/>
        <v>0</v>
      </c>
      <c r="F904" s="4"/>
      <c r="G904" s="32" t="e">
        <f>Tableau2[[#This Row],[PP ajustés]]-Tableau2[[#This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M904" s="4"/>
      <c r="N904" s="5"/>
      <c r="O904" s="5"/>
      <c r="P904" s="4"/>
      <c r="Q904" s="50"/>
    </row>
    <row r="905" spans="1:17" x14ac:dyDescent="0.25">
      <c r="A905" s="13">
        <f t="shared" si="30"/>
        <v>904</v>
      </c>
      <c r="C905" s="30"/>
      <c r="D905" s="3">
        <f>C905-FR!$C$2</f>
        <v>-1.0275347222222222E-3</v>
      </c>
      <c r="E905" s="3">
        <f t="shared" si="29"/>
        <v>0</v>
      </c>
      <c r="F905" s="4"/>
      <c r="G905" s="32" t="e">
        <f>Tableau2[[#This Row],[PP ajustés]]-Tableau2[[#This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M905" s="4"/>
      <c r="N905" s="5"/>
      <c r="O905" s="5"/>
      <c r="P905" s="4"/>
      <c r="Q905" s="50"/>
    </row>
    <row r="906" spans="1:17" x14ac:dyDescent="0.25">
      <c r="A906" s="13">
        <f t="shared" si="30"/>
        <v>905</v>
      </c>
      <c r="C906" s="30"/>
      <c r="D906" s="3">
        <f>C906-FR!$C$2</f>
        <v>-1.0275347222222222E-3</v>
      </c>
      <c r="E906" s="3">
        <f t="shared" si="29"/>
        <v>0</v>
      </c>
      <c r="F906" s="4"/>
      <c r="G906" s="32" t="e">
        <f>Tableau2[[#This Row],[PP ajustés]]-Tableau2[[#This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M906" s="4"/>
      <c r="N906" s="5"/>
      <c r="O906" s="5"/>
      <c r="P906" s="4"/>
      <c r="Q906" s="50"/>
    </row>
    <row r="907" spans="1:17" x14ac:dyDescent="0.25">
      <c r="A907" s="13">
        <f t="shared" si="30"/>
        <v>906</v>
      </c>
      <c r="C907" s="30"/>
      <c r="D907" s="3">
        <f>C907-FR!$C$2</f>
        <v>-1.0275347222222222E-3</v>
      </c>
      <c r="E907" s="3">
        <f t="shared" si="29"/>
        <v>0</v>
      </c>
      <c r="F907" s="4"/>
      <c r="G907" s="32" t="e">
        <f>Tableau2[[#This Row],[PP ajustés]]-Tableau2[[#This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M907" s="4"/>
      <c r="N907" s="5"/>
      <c r="O907" s="5"/>
      <c r="P907" s="4"/>
      <c r="Q907" s="50"/>
    </row>
    <row r="908" spans="1:17" x14ac:dyDescent="0.25">
      <c r="A908" s="13">
        <f t="shared" si="30"/>
        <v>907</v>
      </c>
      <c r="C908" s="30"/>
      <c r="D908" s="3">
        <f>C908-FR!$C$2</f>
        <v>-1.0275347222222222E-3</v>
      </c>
      <c r="E908" s="3">
        <f t="shared" si="29"/>
        <v>0</v>
      </c>
      <c r="F908" s="4"/>
      <c r="G908" s="32" t="e">
        <f>Tableau2[[#This Row],[PP ajustés]]-Tableau2[[#This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M908" s="4"/>
      <c r="N908" s="5"/>
      <c r="O908" s="5"/>
      <c r="P908" s="4"/>
      <c r="Q908" s="50"/>
    </row>
    <row r="909" spans="1:17" x14ac:dyDescent="0.25">
      <c r="A909" s="13">
        <f t="shared" si="30"/>
        <v>908</v>
      </c>
      <c r="C909" s="30"/>
      <c r="D909" s="3">
        <f>C909-FR!$C$2</f>
        <v>-1.0275347222222222E-3</v>
      </c>
      <c r="E909" s="3">
        <f t="shared" si="29"/>
        <v>0</v>
      </c>
      <c r="F909" s="4"/>
      <c r="G909" s="32" t="e">
        <f>Tableau2[[#This Row],[PP ajustés]]-Tableau2[[#This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M909" s="4"/>
      <c r="N909" s="5"/>
      <c r="O909" s="5"/>
      <c r="P909" s="4"/>
      <c r="Q909" s="50"/>
    </row>
    <row r="910" spans="1:17" x14ac:dyDescent="0.25">
      <c r="A910" s="13">
        <f t="shared" si="30"/>
        <v>909</v>
      </c>
      <c r="C910" s="30"/>
      <c r="D910" s="3">
        <f>C910-FR!$C$2</f>
        <v>-1.0275347222222222E-3</v>
      </c>
      <c r="E910" s="3">
        <f t="shared" si="29"/>
        <v>0</v>
      </c>
      <c r="F910" s="4"/>
      <c r="G910" s="32" t="e">
        <f>Tableau2[[#This Row],[PP ajustés]]-Tableau2[[#This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M910" s="4"/>
      <c r="N910" s="5"/>
      <c r="O910" s="5"/>
      <c r="P910" s="4"/>
      <c r="Q910" s="50"/>
    </row>
    <row r="911" spans="1:17" x14ac:dyDescent="0.25">
      <c r="A911" s="13">
        <f t="shared" si="30"/>
        <v>910</v>
      </c>
      <c r="C911" s="30"/>
      <c r="D911" s="3">
        <f>C911-FR!$C$2</f>
        <v>-1.0275347222222222E-3</v>
      </c>
      <c r="E911" s="3">
        <f t="shared" si="29"/>
        <v>0</v>
      </c>
      <c r="F911" s="4"/>
      <c r="G911" s="32" t="e">
        <f>Tableau2[[#This Row],[PP ajustés]]-Tableau2[[#This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M911" s="4"/>
      <c r="N911" s="5"/>
      <c r="O911" s="5"/>
      <c r="P911" s="4"/>
      <c r="Q911" s="50"/>
    </row>
    <row r="912" spans="1:17" x14ac:dyDescent="0.25">
      <c r="A912" s="13">
        <f t="shared" si="30"/>
        <v>911</v>
      </c>
      <c r="C912" s="30"/>
      <c r="D912" s="3">
        <f>C912-FR!$C$2</f>
        <v>-1.0275347222222222E-3</v>
      </c>
      <c r="E912" s="3">
        <f t="shared" si="29"/>
        <v>0</v>
      </c>
      <c r="F912" s="4"/>
      <c r="G912" s="32" t="e">
        <f>Tableau2[[#This Row],[PP ajustés]]-Tableau2[[#This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M912" s="4"/>
      <c r="N912" s="5"/>
      <c r="O912" s="5"/>
      <c r="P912" s="4"/>
      <c r="Q912" s="50"/>
    </row>
    <row r="913" spans="1:17" x14ac:dyDescent="0.25">
      <c r="A913" s="13">
        <f t="shared" si="30"/>
        <v>912</v>
      </c>
      <c r="C913" s="30"/>
      <c r="D913" s="3">
        <f>C913-FR!$C$2</f>
        <v>-1.0275347222222222E-3</v>
      </c>
      <c r="E913" s="3">
        <f t="shared" si="29"/>
        <v>0</v>
      </c>
      <c r="F913" s="4"/>
      <c r="G913" s="32" t="e">
        <f>Tableau2[[#This Row],[PP ajustés]]-Tableau2[[#This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M913" s="4"/>
      <c r="N913" s="5"/>
      <c r="O913" s="5"/>
      <c r="P913" s="4"/>
      <c r="Q913" s="50"/>
    </row>
    <row r="914" spans="1:17" x14ac:dyDescent="0.25">
      <c r="A914" s="13">
        <f t="shared" si="30"/>
        <v>913</v>
      </c>
      <c r="C914" s="30"/>
      <c r="D914" s="3">
        <f>C914-FR!$C$2</f>
        <v>-1.0275347222222222E-3</v>
      </c>
      <c r="E914" s="3">
        <f t="shared" si="29"/>
        <v>0</v>
      </c>
      <c r="F914" s="4"/>
      <c r="G914" s="32" t="e">
        <f>Tableau2[[#This Row],[PP ajustés]]-Tableau2[[#This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M914" s="4"/>
      <c r="N914" s="5"/>
      <c r="O914" s="5"/>
      <c r="P914" s="4"/>
      <c r="Q914" s="50"/>
    </row>
    <row r="915" spans="1:17" x14ac:dyDescent="0.25">
      <c r="A915" s="13">
        <f t="shared" si="30"/>
        <v>914</v>
      </c>
      <c r="C915" s="30"/>
      <c r="D915" s="3">
        <f>C915-FR!$C$2</f>
        <v>-1.0275347222222222E-3</v>
      </c>
      <c r="E915" s="3">
        <f t="shared" si="29"/>
        <v>0</v>
      </c>
      <c r="F915" s="4"/>
      <c r="G915" s="32" t="e">
        <f>Tableau2[[#This Row],[PP ajustés]]-Tableau2[[#This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M915" s="4"/>
      <c r="N915" s="5"/>
      <c r="O915" s="5"/>
      <c r="P915" s="4"/>
      <c r="Q915" s="50"/>
    </row>
    <row r="916" spans="1:17" x14ac:dyDescent="0.25">
      <c r="A916" s="13">
        <f t="shared" si="30"/>
        <v>915</v>
      </c>
      <c r="C916" s="30"/>
      <c r="D916" s="3">
        <f>C916-FR!$C$2</f>
        <v>-1.0275347222222222E-3</v>
      </c>
      <c r="E916" s="3">
        <f t="shared" si="29"/>
        <v>0</v>
      </c>
      <c r="F916" s="4"/>
      <c r="G916" s="32" t="e">
        <f>Tableau2[[#This Row],[PP ajustés]]-Tableau2[[#This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M916" s="4"/>
      <c r="N916" s="5"/>
      <c r="O916" s="5"/>
      <c r="P916" s="4"/>
      <c r="Q916" s="50"/>
    </row>
    <row r="917" spans="1:17" x14ac:dyDescent="0.25">
      <c r="A917" s="13">
        <f t="shared" si="30"/>
        <v>916</v>
      </c>
      <c r="C917" s="30"/>
      <c r="D917" s="3">
        <f>C917-FR!$C$2</f>
        <v>-1.0275347222222222E-3</v>
      </c>
      <c r="E917" s="3">
        <f t="shared" si="29"/>
        <v>0</v>
      </c>
      <c r="F917" s="4"/>
      <c r="G917" s="32" t="e">
        <f>Tableau2[[#This Row],[PP ajustés]]-Tableau2[[#This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M917" s="4"/>
      <c r="N917" s="5"/>
      <c r="O917" s="5"/>
      <c r="P917" s="4"/>
      <c r="Q917" s="50"/>
    </row>
    <row r="918" spans="1:17" x14ac:dyDescent="0.25">
      <c r="A918" s="13">
        <f t="shared" si="30"/>
        <v>917</v>
      </c>
      <c r="C918" s="30"/>
      <c r="D918" s="3">
        <f>C918-FR!$C$2</f>
        <v>-1.0275347222222222E-3</v>
      </c>
      <c r="E918" s="3">
        <f t="shared" si="29"/>
        <v>0</v>
      </c>
      <c r="F918" s="4"/>
      <c r="G918" s="32" t="e">
        <f>Tableau2[[#This Row],[PP ajustés]]-Tableau2[[#This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M918" s="4"/>
      <c r="N918" s="5"/>
      <c r="O918" s="5"/>
      <c r="P918" s="4"/>
      <c r="Q918" s="50"/>
    </row>
    <row r="919" spans="1:17" x14ac:dyDescent="0.25">
      <c r="A919" s="13">
        <f t="shared" si="30"/>
        <v>918</v>
      </c>
      <c r="C919" s="30"/>
      <c r="D919" s="3">
        <f>C919-FR!$C$2</f>
        <v>-1.0275347222222222E-3</v>
      </c>
      <c r="E919" s="3">
        <f t="shared" si="29"/>
        <v>0</v>
      </c>
      <c r="F919" s="4"/>
      <c r="G919" s="32" t="e">
        <f>Tableau2[[#This Row],[PP ajustés]]-Tableau2[[#This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M919" s="4"/>
      <c r="N919" s="5"/>
      <c r="O919" s="5"/>
      <c r="P919" s="4"/>
      <c r="Q919" s="50"/>
    </row>
    <row r="920" spans="1:17" x14ac:dyDescent="0.25">
      <c r="A920" s="13">
        <f t="shared" si="30"/>
        <v>919</v>
      </c>
      <c r="C920" s="30"/>
      <c r="D920" s="3">
        <f>C920-FR!$C$2</f>
        <v>-1.0275347222222222E-3</v>
      </c>
      <c r="E920" s="3">
        <f t="shared" si="29"/>
        <v>0</v>
      </c>
      <c r="F920" s="4"/>
      <c r="G920" s="32" t="e">
        <f>Tableau2[[#This Row],[PP ajustés]]-Tableau2[[#This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M920" s="4"/>
      <c r="N920" s="5"/>
      <c r="O920" s="5"/>
      <c r="P920" s="4"/>
      <c r="Q920" s="50"/>
    </row>
    <row r="921" spans="1:17" x14ac:dyDescent="0.25">
      <c r="A921" s="13">
        <f t="shared" si="30"/>
        <v>920</v>
      </c>
      <c r="C921" s="30"/>
      <c r="D921" s="3">
        <f>C921-FR!$C$2</f>
        <v>-1.0275347222222222E-3</v>
      </c>
      <c r="E921" s="3">
        <f t="shared" si="29"/>
        <v>0</v>
      </c>
      <c r="F921" s="4"/>
      <c r="G921" s="32" t="e">
        <f>Tableau2[[#This Row],[PP ajustés]]-Tableau2[[#This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M921" s="4"/>
      <c r="N921" s="5"/>
      <c r="O921" s="5"/>
      <c r="P921" s="4"/>
      <c r="Q921" s="50"/>
    </row>
    <row r="922" spans="1:17" x14ac:dyDescent="0.25">
      <c r="A922" s="13">
        <f t="shared" si="30"/>
        <v>921</v>
      </c>
      <c r="C922" s="30"/>
      <c r="D922" s="3">
        <f>C922-FR!$C$2</f>
        <v>-1.0275347222222222E-3</v>
      </c>
      <c r="E922" s="3">
        <f t="shared" si="29"/>
        <v>0</v>
      </c>
      <c r="F922" s="4"/>
      <c r="G922" s="32" t="e">
        <f>Tableau2[[#This Row],[PP ajustés]]-Tableau2[[#This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M922" s="4"/>
      <c r="N922" s="5"/>
      <c r="O922" s="5"/>
      <c r="P922" s="4"/>
      <c r="Q922" s="50"/>
    </row>
    <row r="923" spans="1:17" x14ac:dyDescent="0.25">
      <c r="A923" s="13">
        <f t="shared" si="30"/>
        <v>922</v>
      </c>
      <c r="C923" s="30"/>
      <c r="D923" s="3">
        <f>C923-FR!$C$2</f>
        <v>-1.0275347222222222E-3</v>
      </c>
      <c r="E923" s="3">
        <f t="shared" si="29"/>
        <v>0</v>
      </c>
      <c r="F923" s="4"/>
      <c r="G923" s="32" t="e">
        <f>Tableau2[[#This Row],[PP ajustés]]-Tableau2[[#This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M923" s="4"/>
      <c r="N923" s="5"/>
      <c r="O923" s="5"/>
      <c r="P923" s="4"/>
      <c r="Q923" s="50"/>
    </row>
    <row r="924" spans="1:17" x14ac:dyDescent="0.25">
      <c r="A924" s="13">
        <f t="shared" si="30"/>
        <v>923</v>
      </c>
      <c r="C924" s="30"/>
      <c r="D924" s="3">
        <f>C924-FR!$C$2</f>
        <v>-1.0275347222222222E-3</v>
      </c>
      <c r="E924" s="3">
        <f t="shared" si="29"/>
        <v>0</v>
      </c>
      <c r="F924" s="4"/>
      <c r="G924" s="32" t="e">
        <f>Tableau2[[#This Row],[PP ajustés]]-Tableau2[[#This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M924" s="4"/>
      <c r="N924" s="5"/>
      <c r="O924" s="5"/>
      <c r="P924" s="4"/>
      <c r="Q924" s="50"/>
    </row>
    <row r="925" spans="1:17" x14ac:dyDescent="0.25">
      <c r="A925" s="13">
        <f t="shared" si="30"/>
        <v>924</v>
      </c>
      <c r="C925" s="30"/>
      <c r="D925" s="3">
        <f>C925-FR!$C$2</f>
        <v>-1.0275347222222222E-3</v>
      </c>
      <c r="E925" s="3">
        <f t="shared" si="29"/>
        <v>0</v>
      </c>
      <c r="F925" s="4"/>
      <c r="G925" s="32" t="e">
        <f>Tableau2[[#This Row],[PP ajustés]]-Tableau2[[#This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M925" s="4"/>
      <c r="N925" s="5"/>
      <c r="O925" s="5"/>
      <c r="P925" s="4"/>
      <c r="Q925" s="50"/>
    </row>
    <row r="926" spans="1:17" x14ac:dyDescent="0.25">
      <c r="A926" s="13">
        <f t="shared" si="30"/>
        <v>925</v>
      </c>
      <c r="C926" s="30"/>
      <c r="D926" s="3">
        <f>C926-FR!$C$2</f>
        <v>-1.0275347222222222E-3</v>
      </c>
      <c r="E926" s="3">
        <f t="shared" si="29"/>
        <v>0</v>
      </c>
      <c r="F926" s="4"/>
      <c r="G926" s="32" t="e">
        <f>Tableau2[[#This Row],[PP ajustés]]-Tableau2[[#This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M926" s="4"/>
      <c r="N926" s="5"/>
      <c r="O926" s="5"/>
      <c r="P926" s="4"/>
      <c r="Q926" s="50"/>
    </row>
    <row r="927" spans="1:17" x14ac:dyDescent="0.25">
      <c r="A927" s="13">
        <f t="shared" si="30"/>
        <v>926</v>
      </c>
      <c r="C927" s="30"/>
      <c r="D927" s="3">
        <f>C927-FR!$C$2</f>
        <v>-1.0275347222222222E-3</v>
      </c>
      <c r="E927" s="3">
        <f t="shared" si="29"/>
        <v>0</v>
      </c>
      <c r="F927" s="4"/>
      <c r="G927" s="32" t="e">
        <f>Tableau2[[#This Row],[PP ajustés]]-Tableau2[[#This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M927" s="4"/>
      <c r="N927" s="5"/>
      <c r="O927" s="5"/>
      <c r="P927" s="4"/>
      <c r="Q927" s="50"/>
    </row>
    <row r="928" spans="1:17" x14ac:dyDescent="0.25">
      <c r="A928" s="13">
        <f t="shared" si="30"/>
        <v>927</v>
      </c>
      <c r="C928" s="30"/>
      <c r="D928" s="3">
        <f>C928-FR!$C$2</f>
        <v>-1.0275347222222222E-3</v>
      </c>
      <c r="E928" s="3">
        <f t="shared" si="29"/>
        <v>0</v>
      </c>
      <c r="F928" s="4"/>
      <c r="G928" s="32" t="e">
        <f>Tableau2[[#This Row],[PP ajustés]]-Tableau2[[#This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M928" s="4"/>
      <c r="N928" s="5"/>
      <c r="O928" s="5"/>
      <c r="P928" s="4"/>
      <c r="Q928" s="50"/>
    </row>
    <row r="929" spans="1:17" x14ac:dyDescent="0.25">
      <c r="A929" s="13">
        <f t="shared" si="30"/>
        <v>928</v>
      </c>
      <c r="C929" s="30"/>
      <c r="D929" s="3">
        <f>C929-FR!$C$2</f>
        <v>-1.0275347222222222E-3</v>
      </c>
      <c r="E929" s="3">
        <f t="shared" si="29"/>
        <v>0</v>
      </c>
      <c r="F929" s="4"/>
      <c r="G929" s="32" t="e">
        <f>Tableau2[[#This Row],[PP ajustés]]-Tableau2[[#This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M929" s="4"/>
      <c r="N929" s="5"/>
      <c r="O929" s="5"/>
      <c r="P929" s="4"/>
      <c r="Q929" s="50"/>
    </row>
    <row r="930" spans="1:17" x14ac:dyDescent="0.25">
      <c r="A930" s="13">
        <f t="shared" si="30"/>
        <v>929</v>
      </c>
      <c r="C930" s="30"/>
      <c r="D930" s="3">
        <f>C930-FR!$C$2</f>
        <v>-1.0275347222222222E-3</v>
      </c>
      <c r="E930" s="3">
        <f t="shared" si="29"/>
        <v>0</v>
      </c>
      <c r="F930" s="4"/>
      <c r="G930" s="32" t="e">
        <f>Tableau2[[#This Row],[PP ajustés]]-Tableau2[[#This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M930" s="4"/>
      <c r="N930" s="5"/>
      <c r="O930" s="5"/>
      <c r="P930" s="4"/>
      <c r="Q930" s="50"/>
    </row>
    <row r="931" spans="1:17" x14ac:dyDescent="0.25">
      <c r="A931" s="13">
        <f t="shared" si="30"/>
        <v>930</v>
      </c>
      <c r="C931" s="30"/>
      <c r="D931" s="3">
        <f>C931-FR!$C$2</f>
        <v>-1.0275347222222222E-3</v>
      </c>
      <c r="E931" s="3">
        <f t="shared" si="29"/>
        <v>0</v>
      </c>
      <c r="F931" s="4"/>
      <c r="G931" s="32" t="e">
        <f>Tableau2[[#This Row],[PP ajustés]]-Tableau2[[#This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M931" s="4"/>
      <c r="N931" s="5"/>
      <c r="O931" s="5"/>
      <c r="P931" s="4"/>
      <c r="Q931" s="50"/>
    </row>
    <row r="932" spans="1:17" x14ac:dyDescent="0.25">
      <c r="A932" s="13">
        <f t="shared" si="30"/>
        <v>931</v>
      </c>
      <c r="C932" s="30"/>
      <c r="D932" s="3">
        <f>C932-FR!$C$2</f>
        <v>-1.0275347222222222E-3</v>
      </c>
      <c r="E932" s="3">
        <f t="shared" si="29"/>
        <v>0</v>
      </c>
      <c r="F932" s="4"/>
      <c r="G932" s="32" t="e">
        <f>Tableau2[[#This Row],[PP ajustés]]-Tableau2[[#This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M932" s="4"/>
      <c r="N932" s="5"/>
      <c r="O932" s="5"/>
      <c r="P932" s="4"/>
      <c r="Q932" s="50"/>
    </row>
    <row r="933" spans="1:17" x14ac:dyDescent="0.25">
      <c r="A933" s="13">
        <f t="shared" si="30"/>
        <v>932</v>
      </c>
      <c r="C933" s="30"/>
      <c r="D933" s="3">
        <f>C933-FR!$C$2</f>
        <v>-1.0275347222222222E-3</v>
      </c>
      <c r="E933" s="3">
        <f t="shared" si="29"/>
        <v>0</v>
      </c>
      <c r="F933" s="4"/>
      <c r="G933" s="32" t="e">
        <f>Tableau2[[#This Row],[PP ajustés]]-Tableau2[[#This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M933" s="4"/>
      <c r="N933" s="5"/>
      <c r="O933" s="5"/>
      <c r="P933" s="4"/>
      <c r="Q933" s="50"/>
    </row>
    <row r="934" spans="1:17" x14ac:dyDescent="0.25">
      <c r="A934" s="13">
        <f t="shared" si="30"/>
        <v>933</v>
      </c>
      <c r="C934" s="30"/>
      <c r="D934" s="3">
        <f>C934-FR!$C$2</f>
        <v>-1.0275347222222222E-3</v>
      </c>
      <c r="E934" s="3">
        <f t="shared" si="29"/>
        <v>0</v>
      </c>
      <c r="F934" s="4"/>
      <c r="G934" s="32" t="e">
        <f>Tableau2[[#This Row],[PP ajustés]]-Tableau2[[#This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M934" s="4"/>
      <c r="N934" s="5"/>
      <c r="O934" s="5"/>
      <c r="P934" s="4"/>
      <c r="Q934" s="50"/>
    </row>
    <row r="935" spans="1:17" x14ac:dyDescent="0.25">
      <c r="A935" s="13">
        <f t="shared" si="30"/>
        <v>934</v>
      </c>
      <c r="C935" s="30"/>
      <c r="D935" s="3">
        <f>C935-FR!$C$2</f>
        <v>-1.0275347222222222E-3</v>
      </c>
      <c r="E935" s="3">
        <f t="shared" si="29"/>
        <v>0</v>
      </c>
      <c r="F935" s="4"/>
      <c r="G935" s="32" t="e">
        <f>Tableau2[[#This Row],[PP ajustés]]-Tableau2[[#This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M935" s="4"/>
      <c r="N935" s="5"/>
      <c r="O935" s="5"/>
      <c r="P935" s="4"/>
      <c r="Q935" s="50"/>
    </row>
    <row r="936" spans="1:17" x14ac:dyDescent="0.25">
      <c r="A936" s="13">
        <f t="shared" si="30"/>
        <v>935</v>
      </c>
      <c r="C936" s="30"/>
      <c r="D936" s="3">
        <f>C936-FR!$C$2</f>
        <v>-1.0275347222222222E-3</v>
      </c>
      <c r="E936" s="3">
        <f t="shared" si="29"/>
        <v>0</v>
      </c>
      <c r="F936" s="4"/>
      <c r="G936" s="32" t="e">
        <f>Tableau2[[#This Row],[PP ajustés]]-Tableau2[[#This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M936" s="4"/>
      <c r="N936" s="5"/>
      <c r="O936" s="5"/>
      <c r="P936" s="4"/>
      <c r="Q936" s="50"/>
    </row>
    <row r="937" spans="1:17" x14ac:dyDescent="0.25">
      <c r="A937" s="13">
        <f t="shared" si="30"/>
        <v>936</v>
      </c>
      <c r="C937" s="30"/>
      <c r="D937" s="3">
        <f>C937-FR!$C$2</f>
        <v>-1.0275347222222222E-3</v>
      </c>
      <c r="E937" s="3">
        <f t="shared" si="29"/>
        <v>0</v>
      </c>
      <c r="F937" s="4"/>
      <c r="G937" s="32" t="e">
        <f>Tableau2[[#This Row],[PP ajustés]]-Tableau2[[#This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M937" s="4"/>
      <c r="N937" s="5"/>
      <c r="O937" s="5"/>
      <c r="P937" s="4"/>
      <c r="Q937" s="50"/>
    </row>
    <row r="938" spans="1:17" x14ac:dyDescent="0.25">
      <c r="A938" s="13">
        <f t="shared" si="30"/>
        <v>937</v>
      </c>
      <c r="C938" s="30"/>
      <c r="D938" s="3">
        <f>C938-FR!$C$2</f>
        <v>-1.0275347222222222E-3</v>
      </c>
      <c r="E938" s="3">
        <f t="shared" si="29"/>
        <v>0</v>
      </c>
      <c r="F938" s="4"/>
      <c r="G938" s="32" t="e">
        <f>Tableau2[[#This Row],[PP ajustés]]-Tableau2[[#This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M938" s="4"/>
      <c r="N938" s="5"/>
      <c r="O938" s="5"/>
      <c r="P938" s="4"/>
      <c r="Q938" s="50"/>
    </row>
    <row r="939" spans="1:17" x14ac:dyDescent="0.25">
      <c r="A939" s="13">
        <f t="shared" si="30"/>
        <v>938</v>
      </c>
      <c r="C939" s="30"/>
      <c r="D939" s="3">
        <f>C939-FR!$C$2</f>
        <v>-1.0275347222222222E-3</v>
      </c>
      <c r="E939" s="3">
        <f t="shared" si="29"/>
        <v>0</v>
      </c>
      <c r="F939" s="4"/>
      <c r="G939" s="32" t="e">
        <f>Tableau2[[#This Row],[PP ajustés]]-Tableau2[[#This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M939" s="4"/>
      <c r="N939" s="5"/>
      <c r="O939" s="5"/>
      <c r="P939" s="4"/>
      <c r="Q939" s="50"/>
    </row>
    <row r="940" spans="1:17" x14ac:dyDescent="0.25">
      <c r="A940" s="13">
        <f t="shared" si="30"/>
        <v>939</v>
      </c>
      <c r="C940" s="30"/>
      <c r="D940" s="3">
        <f>C940-FR!$C$2</f>
        <v>-1.0275347222222222E-3</v>
      </c>
      <c r="E940" s="3">
        <f t="shared" si="29"/>
        <v>0</v>
      </c>
      <c r="F940" s="4"/>
      <c r="G940" s="32" t="e">
        <f>Tableau2[[#This Row],[PP ajustés]]-Tableau2[[#This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M940" s="4"/>
      <c r="N940" s="5"/>
      <c r="O940" s="5"/>
      <c r="P940" s="4"/>
      <c r="Q940" s="50"/>
    </row>
    <row r="941" spans="1:17" x14ac:dyDescent="0.25">
      <c r="A941" s="13">
        <f t="shared" si="30"/>
        <v>940</v>
      </c>
      <c r="C941" s="30"/>
      <c r="D941" s="3">
        <f>C941-FR!$C$2</f>
        <v>-1.0275347222222222E-3</v>
      </c>
      <c r="E941" s="3">
        <f t="shared" si="29"/>
        <v>0</v>
      </c>
      <c r="F941" s="4"/>
      <c r="G941" s="32" t="e">
        <f>Tableau2[[#This Row],[PP ajustés]]-Tableau2[[#This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M941" s="4"/>
      <c r="N941" s="5"/>
      <c r="O941" s="5"/>
      <c r="P941" s="4"/>
      <c r="Q941" s="50"/>
    </row>
    <row r="942" spans="1:17" x14ac:dyDescent="0.25">
      <c r="A942" s="13">
        <f t="shared" si="30"/>
        <v>941</v>
      </c>
      <c r="C942" s="30"/>
      <c r="D942" s="3">
        <f>C942-FR!$C$2</f>
        <v>-1.0275347222222222E-3</v>
      </c>
      <c r="E942" s="3">
        <f t="shared" si="29"/>
        <v>0</v>
      </c>
      <c r="F942" s="4"/>
      <c r="G942" s="32" t="e">
        <f>Tableau2[[#This Row],[PP ajustés]]-Tableau2[[#This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M942" s="4"/>
      <c r="N942" s="5"/>
      <c r="O942" s="5"/>
      <c r="P942" s="4"/>
      <c r="Q942" s="50"/>
    </row>
    <row r="943" spans="1:17" x14ac:dyDescent="0.25">
      <c r="A943" s="13">
        <f t="shared" si="30"/>
        <v>942</v>
      </c>
      <c r="C943" s="30"/>
      <c r="D943" s="3">
        <f>C943-FR!$C$2</f>
        <v>-1.0275347222222222E-3</v>
      </c>
      <c r="E943" s="3">
        <f t="shared" si="29"/>
        <v>0</v>
      </c>
      <c r="F943" s="4"/>
      <c r="G943" s="32" t="e">
        <f>Tableau2[[#This Row],[PP ajustés]]-Tableau2[[#This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M943" s="4"/>
      <c r="N943" s="5"/>
      <c r="O943" s="5"/>
      <c r="P943" s="4"/>
      <c r="Q943" s="50"/>
    </row>
    <row r="944" spans="1:17" x14ac:dyDescent="0.25">
      <c r="A944" s="13">
        <f t="shared" si="30"/>
        <v>943</v>
      </c>
      <c r="C944" s="30"/>
      <c r="D944" s="3">
        <f>C944-FR!$C$2</f>
        <v>-1.0275347222222222E-3</v>
      </c>
      <c r="E944" s="3">
        <f t="shared" si="29"/>
        <v>0</v>
      </c>
      <c r="F944" s="4"/>
      <c r="G944" s="32" t="e">
        <f>Tableau2[[#This Row],[PP ajustés]]-Tableau2[[#This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M944" s="4"/>
      <c r="N944" s="5"/>
      <c r="O944" s="5"/>
      <c r="P944" s="4"/>
      <c r="Q944" s="50"/>
    </row>
    <row r="945" spans="1:17" x14ac:dyDescent="0.25">
      <c r="A945" s="13">
        <f t="shared" si="30"/>
        <v>944</v>
      </c>
      <c r="C945" s="30"/>
      <c r="D945" s="3">
        <f>C945-FR!$C$2</f>
        <v>-1.0275347222222222E-3</v>
      </c>
      <c r="E945" s="3">
        <f t="shared" si="29"/>
        <v>0</v>
      </c>
      <c r="F945" s="4"/>
      <c r="G945" s="32" t="e">
        <f>Tableau2[[#This Row],[PP ajustés]]-Tableau2[[#This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M945" s="4"/>
      <c r="N945" s="5"/>
      <c r="O945" s="5"/>
      <c r="P945" s="4"/>
      <c r="Q945" s="50"/>
    </row>
    <row r="946" spans="1:17" x14ac:dyDescent="0.25">
      <c r="A946" s="13">
        <f t="shared" si="30"/>
        <v>945</v>
      </c>
      <c r="C946" s="30"/>
      <c r="D946" s="3">
        <f>C946-FR!$C$2</f>
        <v>-1.0275347222222222E-3</v>
      </c>
      <c r="E946" s="3">
        <f t="shared" si="29"/>
        <v>0</v>
      </c>
      <c r="F946" s="4"/>
      <c r="G946" s="32" t="e">
        <f>Tableau2[[#This Row],[PP ajustés]]-Tableau2[[#This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M946" s="4"/>
      <c r="N946" s="5"/>
      <c r="O946" s="5"/>
      <c r="P946" s="4"/>
      <c r="Q946" s="50"/>
    </row>
    <row r="947" spans="1:17" x14ac:dyDescent="0.25">
      <c r="A947" s="13">
        <f t="shared" si="30"/>
        <v>946</v>
      </c>
      <c r="C947" s="30"/>
      <c r="D947" s="3">
        <f>C947-FR!$C$2</f>
        <v>-1.0275347222222222E-3</v>
      </c>
      <c r="E947" s="3">
        <f t="shared" si="29"/>
        <v>0</v>
      </c>
      <c r="F947" s="4"/>
      <c r="G947" s="32" t="e">
        <f>Tableau2[[#This Row],[PP ajustés]]-Tableau2[[#This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M947" s="4"/>
      <c r="N947" s="5"/>
      <c r="O947" s="5"/>
      <c r="P947" s="4"/>
      <c r="Q947" s="50"/>
    </row>
    <row r="948" spans="1:17" x14ac:dyDescent="0.25">
      <c r="A948" s="13">
        <f t="shared" si="30"/>
        <v>947</v>
      </c>
      <c r="C948" s="30"/>
      <c r="D948" s="3">
        <f>C948-FR!$C$2</f>
        <v>-1.0275347222222222E-3</v>
      </c>
      <c r="E948" s="3">
        <f t="shared" si="29"/>
        <v>0</v>
      </c>
      <c r="F948" s="4"/>
      <c r="G948" s="32" t="e">
        <f>Tableau2[[#This Row],[PP ajustés]]-Tableau2[[#This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M948" s="4"/>
      <c r="N948" s="5"/>
      <c r="O948" s="5"/>
      <c r="P948" s="4"/>
      <c r="Q948" s="50"/>
    </row>
    <row r="949" spans="1:17" x14ac:dyDescent="0.25">
      <c r="A949" s="13">
        <f t="shared" si="30"/>
        <v>948</v>
      </c>
      <c r="C949" s="30"/>
      <c r="D949" s="3">
        <f>C949-FR!$C$2</f>
        <v>-1.0275347222222222E-3</v>
      </c>
      <c r="E949" s="3">
        <f t="shared" si="29"/>
        <v>0</v>
      </c>
      <c r="F949" s="4"/>
      <c r="G949" s="32" t="e">
        <f>Tableau2[[#This Row],[PP ajustés]]-Tableau2[[#This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M949" s="4"/>
      <c r="N949" s="5"/>
      <c r="O949" s="5"/>
      <c r="P949" s="4"/>
      <c r="Q949" s="50"/>
    </row>
    <row r="950" spans="1:17" x14ac:dyDescent="0.25">
      <c r="A950" s="13">
        <f t="shared" si="30"/>
        <v>949</v>
      </c>
      <c r="C950" s="30"/>
      <c r="D950" s="3">
        <f>C950-FR!$C$2</f>
        <v>-1.0275347222222222E-3</v>
      </c>
      <c r="E950" s="3">
        <f t="shared" si="29"/>
        <v>0</v>
      </c>
      <c r="F950" s="4"/>
      <c r="G950" s="32" t="e">
        <f>Tableau2[[#This Row],[PP ajustés]]-Tableau2[[#This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M950" s="4"/>
      <c r="N950" s="5"/>
      <c r="O950" s="5"/>
      <c r="P950" s="4"/>
      <c r="Q950" s="50"/>
    </row>
    <row r="951" spans="1:17" x14ac:dyDescent="0.25">
      <c r="A951" s="13">
        <f t="shared" si="30"/>
        <v>950</v>
      </c>
      <c r="C951" s="30"/>
      <c r="D951" s="3">
        <f>C951-FR!$C$2</f>
        <v>-1.0275347222222222E-3</v>
      </c>
      <c r="E951" s="3">
        <f t="shared" si="29"/>
        <v>0</v>
      </c>
      <c r="F951" s="4"/>
      <c r="G951" s="32" t="e">
        <f>Tableau2[[#This Row],[PP ajustés]]-Tableau2[[#This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M951" s="4"/>
      <c r="N951" s="5"/>
      <c r="O951" s="5"/>
      <c r="P951" s="4"/>
      <c r="Q951" s="50"/>
    </row>
    <row r="952" spans="1:17" x14ac:dyDescent="0.25">
      <c r="A952" s="13">
        <f t="shared" si="30"/>
        <v>951</v>
      </c>
      <c r="C952" s="30"/>
      <c r="D952" s="3">
        <f>C952-FR!$C$2</f>
        <v>-1.0275347222222222E-3</v>
      </c>
      <c r="E952" s="3">
        <f t="shared" si="29"/>
        <v>0</v>
      </c>
      <c r="F952" s="4"/>
      <c r="G952" s="32" t="e">
        <f>Tableau2[[#This Row],[PP ajustés]]-Tableau2[[#This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M952" s="4"/>
      <c r="N952" s="5"/>
      <c r="O952" s="5"/>
      <c r="P952" s="4"/>
      <c r="Q952" s="50"/>
    </row>
    <row r="953" spans="1:17" x14ac:dyDescent="0.25">
      <c r="A953" s="13">
        <f t="shared" si="30"/>
        <v>952</v>
      </c>
      <c r="C953" s="30"/>
      <c r="D953" s="3">
        <f>C953-FR!$C$2</f>
        <v>-1.0275347222222222E-3</v>
      </c>
      <c r="E953" s="3">
        <f t="shared" si="29"/>
        <v>0</v>
      </c>
      <c r="F953" s="4"/>
      <c r="G953" s="32" t="e">
        <f>Tableau2[[#This Row],[PP ajustés]]-Tableau2[[#This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M953" s="4"/>
      <c r="N953" s="5"/>
      <c r="O953" s="5"/>
      <c r="P953" s="4"/>
      <c r="Q953" s="50"/>
    </row>
    <row r="954" spans="1:17" x14ac:dyDescent="0.25">
      <c r="A954" s="13">
        <f t="shared" si="30"/>
        <v>953</v>
      </c>
      <c r="C954" s="30"/>
      <c r="D954" s="3">
        <f>C954-FR!$C$2</f>
        <v>-1.0275347222222222E-3</v>
      </c>
      <c r="E954" s="3">
        <f t="shared" si="29"/>
        <v>0</v>
      </c>
      <c r="F954" s="4"/>
      <c r="G954" s="32" t="e">
        <f>Tableau2[[#This Row],[PP ajustés]]-Tableau2[[#This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M954" s="4"/>
      <c r="N954" s="5"/>
      <c r="O954" s="5"/>
      <c r="P954" s="4"/>
      <c r="Q954" s="50"/>
    </row>
    <row r="955" spans="1:17" x14ac:dyDescent="0.25">
      <c r="A955" s="13">
        <f t="shared" si="30"/>
        <v>954</v>
      </c>
      <c r="C955" s="30"/>
      <c r="D955" s="3">
        <f>C955-FR!$C$2</f>
        <v>-1.0275347222222222E-3</v>
      </c>
      <c r="E955" s="3">
        <f t="shared" si="29"/>
        <v>0</v>
      </c>
      <c r="F955" s="4"/>
      <c r="G955" s="32" t="e">
        <f>Tableau2[[#This Row],[PP ajustés]]-Tableau2[[#This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M955" s="4"/>
      <c r="N955" s="5"/>
      <c r="O955" s="5"/>
      <c r="P955" s="4"/>
      <c r="Q955" s="50"/>
    </row>
    <row r="956" spans="1:17" x14ac:dyDescent="0.25">
      <c r="A956" s="13">
        <f t="shared" si="30"/>
        <v>955</v>
      </c>
      <c r="C956" s="30"/>
      <c r="D956" s="3">
        <f>C956-FR!$C$2</f>
        <v>-1.0275347222222222E-3</v>
      </c>
      <c r="E956" s="3">
        <f t="shared" si="29"/>
        <v>0</v>
      </c>
      <c r="F956" s="4"/>
      <c r="G956" s="32" t="e">
        <f>Tableau2[[#This Row],[PP ajustés]]-Tableau2[[#This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M956" s="4"/>
      <c r="N956" s="5"/>
      <c r="O956" s="5"/>
      <c r="P956" s="4"/>
      <c r="Q956" s="50"/>
    </row>
    <row r="957" spans="1:17" x14ac:dyDescent="0.25">
      <c r="A957" s="13">
        <f t="shared" si="30"/>
        <v>956</v>
      </c>
      <c r="C957" s="30"/>
      <c r="D957" s="3">
        <f>C957-FR!$C$2</f>
        <v>-1.0275347222222222E-3</v>
      </c>
      <c r="E957" s="3">
        <f t="shared" si="29"/>
        <v>0</v>
      </c>
      <c r="F957" s="4"/>
      <c r="G957" s="32" t="e">
        <f>Tableau2[[#This Row],[PP ajustés]]-Tableau2[[#This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M957" s="4"/>
      <c r="N957" s="5"/>
      <c r="O957" s="5"/>
      <c r="P957" s="4"/>
      <c r="Q957" s="50"/>
    </row>
    <row r="958" spans="1:17" x14ac:dyDescent="0.25">
      <c r="A958" s="13">
        <f t="shared" si="30"/>
        <v>957</v>
      </c>
      <c r="C958" s="30"/>
      <c r="D958" s="3">
        <f>C958-FR!$C$2</f>
        <v>-1.0275347222222222E-3</v>
      </c>
      <c r="E958" s="3">
        <f t="shared" si="29"/>
        <v>0</v>
      </c>
      <c r="F958" s="4"/>
      <c r="G958" s="32" t="e">
        <f>Tableau2[[#This Row],[PP ajustés]]-Tableau2[[#This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M958" s="4"/>
      <c r="N958" s="5"/>
      <c r="O958" s="5"/>
      <c r="P958" s="4"/>
      <c r="Q958" s="50"/>
    </row>
    <row r="959" spans="1:17" x14ac:dyDescent="0.25">
      <c r="A959" s="13">
        <f t="shared" si="30"/>
        <v>958</v>
      </c>
      <c r="C959" s="30"/>
      <c r="D959" s="3">
        <f>C959-FR!$C$2</f>
        <v>-1.0275347222222222E-3</v>
      </c>
      <c r="E959" s="3">
        <f t="shared" si="29"/>
        <v>0</v>
      </c>
      <c r="F959" s="4"/>
      <c r="G959" s="32" t="e">
        <f>Tableau2[[#This Row],[PP ajustés]]-Tableau2[[#This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M959" s="4"/>
      <c r="N959" s="5"/>
      <c r="O959" s="5"/>
      <c r="P959" s="4"/>
      <c r="Q959" s="50"/>
    </row>
    <row r="960" spans="1:17" x14ac:dyDescent="0.25">
      <c r="A960" s="13">
        <f t="shared" si="30"/>
        <v>959</v>
      </c>
      <c r="C960" s="30"/>
      <c r="D960" s="3">
        <f>C960-FR!$C$2</f>
        <v>-1.0275347222222222E-3</v>
      </c>
      <c r="E960" s="3">
        <f t="shared" si="29"/>
        <v>0</v>
      </c>
      <c r="F960" s="4"/>
      <c r="G960" s="32" t="e">
        <f>Tableau2[[#This Row],[PP ajustés]]-Tableau2[[#This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M960" s="4"/>
      <c r="N960" s="5"/>
      <c r="O960" s="5"/>
      <c r="P960" s="4"/>
      <c r="Q960" s="50"/>
    </row>
    <row r="961" spans="1:17" x14ac:dyDescent="0.25">
      <c r="A961" s="13">
        <f t="shared" si="30"/>
        <v>960</v>
      </c>
      <c r="C961" s="30"/>
      <c r="D961" s="3">
        <f>C961-FR!$C$2</f>
        <v>-1.0275347222222222E-3</v>
      </c>
      <c r="E961" s="3">
        <f t="shared" si="29"/>
        <v>0</v>
      </c>
      <c r="F961" s="4"/>
      <c r="G961" s="32" t="e">
        <f>Tableau2[[#This Row],[PP ajustés]]-Tableau2[[#This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M961" s="4"/>
      <c r="N961" s="5"/>
      <c r="O961" s="5"/>
      <c r="P961" s="4"/>
      <c r="Q961" s="50"/>
    </row>
    <row r="962" spans="1:17" x14ac:dyDescent="0.25">
      <c r="A962" s="13">
        <f t="shared" si="30"/>
        <v>961</v>
      </c>
      <c r="C962" s="30"/>
      <c r="D962" s="3">
        <f>C962-FR!$C$2</f>
        <v>-1.0275347222222222E-3</v>
      </c>
      <c r="E962" s="3">
        <f t="shared" ref="E962:E1000" si="31">C962-$C961</f>
        <v>0</v>
      </c>
      <c r="F962" s="4"/>
      <c r="G962" s="32" t="e">
        <f>Tableau2[[#This Row],[PP ajustés]]-Tableau2[[#This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M962" s="4"/>
      <c r="N962" s="5"/>
      <c r="O962" s="5"/>
      <c r="P962" s="4"/>
      <c r="Q962" s="50"/>
    </row>
    <row r="963" spans="1:17" x14ac:dyDescent="0.25">
      <c r="A963" s="13">
        <f t="shared" si="30"/>
        <v>962</v>
      </c>
      <c r="C963" s="30"/>
      <c r="D963" s="3">
        <f>C963-FR!$C$2</f>
        <v>-1.0275347222222222E-3</v>
      </c>
      <c r="E963" s="3">
        <f t="shared" si="31"/>
        <v>0</v>
      </c>
      <c r="F963" s="4"/>
      <c r="G963" s="32" t="e">
        <f>Tableau2[[#This Row],[PP ajustés]]-Tableau2[[#This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M963" s="4"/>
      <c r="N963" s="5"/>
      <c r="O963" s="5"/>
      <c r="P963" s="4"/>
      <c r="Q963" s="50"/>
    </row>
    <row r="964" spans="1:17" x14ac:dyDescent="0.25">
      <c r="A964" s="13">
        <f t="shared" ref="A964:A1000" si="32">A963+1</f>
        <v>963</v>
      </c>
      <c r="C964" s="30"/>
      <c r="D964" s="3">
        <f>C964-FR!$C$2</f>
        <v>-1.0275347222222222E-3</v>
      </c>
      <c r="E964" s="3">
        <f t="shared" si="31"/>
        <v>0</v>
      </c>
      <c r="F964" s="4"/>
      <c r="G964" s="32" t="e">
        <f>Tableau2[[#This Row],[PP ajustés]]-Tableau2[[#This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M964" s="4"/>
      <c r="N964" s="5"/>
      <c r="O964" s="5"/>
      <c r="P964" s="4"/>
      <c r="Q964" s="50"/>
    </row>
    <row r="965" spans="1:17" x14ac:dyDescent="0.25">
      <c r="A965" s="13">
        <f t="shared" si="32"/>
        <v>964</v>
      </c>
      <c r="C965" s="30"/>
      <c r="D965" s="3">
        <f>C965-FR!$C$2</f>
        <v>-1.0275347222222222E-3</v>
      </c>
      <c r="E965" s="3">
        <f t="shared" si="31"/>
        <v>0</v>
      </c>
      <c r="F965" s="4"/>
      <c r="G965" s="32" t="e">
        <f>Tableau2[[#This Row],[PP ajustés]]-Tableau2[[#This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M965" s="4"/>
      <c r="N965" s="5"/>
      <c r="O965" s="5"/>
      <c r="P965" s="4"/>
      <c r="Q965" s="50"/>
    </row>
    <row r="966" spans="1:17" x14ac:dyDescent="0.25">
      <c r="A966" s="13">
        <f t="shared" si="32"/>
        <v>965</v>
      </c>
      <c r="C966" s="30"/>
      <c r="D966" s="3">
        <f>C966-FR!$C$2</f>
        <v>-1.0275347222222222E-3</v>
      </c>
      <c r="E966" s="3">
        <f t="shared" si="31"/>
        <v>0</v>
      </c>
      <c r="F966" s="4"/>
      <c r="G966" s="32" t="e">
        <f>Tableau2[[#This Row],[PP ajustés]]-Tableau2[[#This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M966" s="4"/>
      <c r="N966" s="5"/>
      <c r="O966" s="5"/>
      <c r="P966" s="4"/>
      <c r="Q966" s="50"/>
    </row>
    <row r="967" spans="1:17" x14ac:dyDescent="0.25">
      <c r="A967" s="13">
        <f t="shared" si="32"/>
        <v>966</v>
      </c>
      <c r="C967" s="30"/>
      <c r="D967" s="3">
        <f>C967-FR!$C$2</f>
        <v>-1.0275347222222222E-3</v>
      </c>
      <c r="E967" s="3">
        <f t="shared" si="31"/>
        <v>0</v>
      </c>
      <c r="F967" s="4"/>
      <c r="G967" s="32" t="e">
        <f>Tableau2[[#This Row],[PP ajustés]]-Tableau2[[#This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M967" s="4"/>
      <c r="N967" s="5"/>
      <c r="O967" s="5"/>
      <c r="P967" s="4"/>
      <c r="Q967" s="50"/>
    </row>
    <row r="968" spans="1:17" x14ac:dyDescent="0.25">
      <c r="A968" s="13">
        <f t="shared" si="32"/>
        <v>967</v>
      </c>
      <c r="C968" s="30"/>
      <c r="D968" s="3">
        <f>C968-FR!$C$2</f>
        <v>-1.0275347222222222E-3</v>
      </c>
      <c r="E968" s="3">
        <f t="shared" si="31"/>
        <v>0</v>
      </c>
      <c r="F968" s="4"/>
      <c r="G968" s="32" t="e">
        <f>Tableau2[[#This Row],[PP ajustés]]-Tableau2[[#This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M968" s="4"/>
      <c r="N968" s="5"/>
      <c r="O968" s="5"/>
      <c r="P968" s="4"/>
      <c r="Q968" s="50"/>
    </row>
    <row r="969" spans="1:17" x14ac:dyDescent="0.25">
      <c r="A969" s="13">
        <f t="shared" si="32"/>
        <v>968</v>
      </c>
      <c r="C969" s="30"/>
      <c r="D969" s="3">
        <f>C969-FR!$C$2</f>
        <v>-1.0275347222222222E-3</v>
      </c>
      <c r="E969" s="3">
        <f t="shared" si="31"/>
        <v>0</v>
      </c>
      <c r="F969" s="4"/>
      <c r="G969" s="32" t="e">
        <f>Tableau2[[#This Row],[PP ajustés]]-Tableau2[[#This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M969" s="4"/>
      <c r="N969" s="5"/>
      <c r="O969" s="5"/>
      <c r="P969" s="4"/>
      <c r="Q969" s="50"/>
    </row>
    <row r="970" spans="1:17" x14ac:dyDescent="0.25">
      <c r="A970" s="13">
        <f t="shared" si="32"/>
        <v>969</v>
      </c>
      <c r="C970" s="30"/>
      <c r="D970" s="3">
        <f>C970-FR!$C$2</f>
        <v>-1.0275347222222222E-3</v>
      </c>
      <c r="E970" s="3">
        <f t="shared" si="31"/>
        <v>0</v>
      </c>
      <c r="F970" s="4"/>
      <c r="G970" s="32" t="e">
        <f>Tableau2[[#This Row],[PP ajustés]]-Tableau2[[#This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M970" s="4"/>
      <c r="N970" s="5"/>
      <c r="O970" s="5"/>
      <c r="P970" s="4"/>
      <c r="Q970" s="50"/>
    </row>
    <row r="971" spans="1:17" x14ac:dyDescent="0.25">
      <c r="A971" s="13">
        <f t="shared" si="32"/>
        <v>970</v>
      </c>
      <c r="C971" s="30"/>
      <c r="D971" s="3">
        <f>C971-FR!$C$2</f>
        <v>-1.0275347222222222E-3</v>
      </c>
      <c r="E971" s="3">
        <f t="shared" si="31"/>
        <v>0</v>
      </c>
      <c r="F971" s="4"/>
      <c r="G971" s="32" t="e">
        <f>Tableau2[[#This Row],[PP ajustés]]-Tableau2[[#This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M971" s="4"/>
      <c r="N971" s="5"/>
      <c r="O971" s="5"/>
      <c r="P971" s="4"/>
      <c r="Q971" s="50"/>
    </row>
    <row r="972" spans="1:17" x14ac:dyDescent="0.25">
      <c r="A972" s="13">
        <f t="shared" si="32"/>
        <v>971</v>
      </c>
      <c r="C972" s="30"/>
      <c r="D972" s="3">
        <f>C972-FR!$C$2</f>
        <v>-1.0275347222222222E-3</v>
      </c>
      <c r="E972" s="3">
        <f t="shared" si="31"/>
        <v>0</v>
      </c>
      <c r="F972" s="4"/>
      <c r="G972" s="32" t="e">
        <f>Tableau2[[#This Row],[PP ajustés]]-Tableau2[[#This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M972" s="4"/>
      <c r="N972" s="5"/>
      <c r="O972" s="5"/>
      <c r="P972" s="4"/>
      <c r="Q972" s="50"/>
    </row>
    <row r="973" spans="1:17" x14ac:dyDescent="0.25">
      <c r="A973" s="13">
        <f t="shared" si="32"/>
        <v>972</v>
      </c>
      <c r="C973" s="30"/>
      <c r="D973" s="3">
        <f>C973-FR!$C$2</f>
        <v>-1.0275347222222222E-3</v>
      </c>
      <c r="E973" s="3">
        <f t="shared" si="31"/>
        <v>0</v>
      </c>
      <c r="F973" s="4"/>
      <c r="G973" s="32" t="e">
        <f>Tableau2[[#This Row],[PP ajustés]]-Tableau2[[#This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M973" s="4"/>
      <c r="N973" s="5"/>
      <c r="O973" s="5"/>
      <c r="P973" s="4"/>
      <c r="Q973" s="50"/>
    </row>
    <row r="974" spans="1:17" x14ac:dyDescent="0.25">
      <c r="A974" s="13">
        <f t="shared" si="32"/>
        <v>973</v>
      </c>
      <c r="C974" s="30"/>
      <c r="D974" s="3">
        <f>C974-FR!$C$2</f>
        <v>-1.0275347222222222E-3</v>
      </c>
      <c r="E974" s="3">
        <f t="shared" si="31"/>
        <v>0</v>
      </c>
      <c r="F974" s="4"/>
      <c r="G974" s="32" t="e">
        <f>Tableau2[[#This Row],[PP ajustés]]-Tableau2[[#This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M974" s="4"/>
      <c r="N974" s="5"/>
      <c r="O974" s="5"/>
      <c r="P974" s="4"/>
      <c r="Q974" s="50"/>
    </row>
    <row r="975" spans="1:17" x14ac:dyDescent="0.25">
      <c r="A975" s="13">
        <f t="shared" si="32"/>
        <v>974</v>
      </c>
      <c r="C975" s="30"/>
      <c r="D975" s="3">
        <f>C975-FR!$C$2</f>
        <v>-1.0275347222222222E-3</v>
      </c>
      <c r="E975" s="3">
        <f t="shared" si="31"/>
        <v>0</v>
      </c>
      <c r="F975" s="4"/>
      <c r="G975" s="32" t="e">
        <f>Tableau2[[#This Row],[PP ajustés]]-Tableau2[[#This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M975" s="4"/>
      <c r="N975" s="5"/>
      <c r="O975" s="5"/>
      <c r="P975" s="4"/>
      <c r="Q975" s="50"/>
    </row>
    <row r="976" spans="1:17" x14ac:dyDescent="0.25">
      <c r="A976" s="13">
        <f t="shared" si="32"/>
        <v>975</v>
      </c>
      <c r="C976" s="30"/>
      <c r="D976" s="3">
        <f>C976-FR!$C$2</f>
        <v>-1.0275347222222222E-3</v>
      </c>
      <c r="E976" s="3">
        <f t="shared" si="31"/>
        <v>0</v>
      </c>
      <c r="F976" s="4"/>
      <c r="G976" s="32" t="e">
        <f>Tableau2[[#This Row],[PP ajustés]]-Tableau2[[#This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M976" s="4"/>
      <c r="N976" s="5"/>
      <c r="O976" s="5"/>
      <c r="P976" s="4"/>
      <c r="Q976" s="50"/>
    </row>
    <row r="977" spans="1:17" x14ac:dyDescent="0.25">
      <c r="A977" s="13">
        <f t="shared" si="32"/>
        <v>976</v>
      </c>
      <c r="C977" s="30"/>
      <c r="D977" s="3">
        <f>C977-FR!$C$2</f>
        <v>-1.0275347222222222E-3</v>
      </c>
      <c r="E977" s="3">
        <f t="shared" si="31"/>
        <v>0</v>
      </c>
      <c r="F977" s="4"/>
      <c r="G977" s="32" t="e">
        <f>Tableau2[[#This Row],[PP ajustés]]-Tableau2[[#This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M977" s="4"/>
      <c r="N977" s="5"/>
      <c r="O977" s="5"/>
      <c r="P977" s="4"/>
      <c r="Q977" s="50"/>
    </row>
    <row r="978" spans="1:17" x14ac:dyDescent="0.25">
      <c r="A978" s="13">
        <f t="shared" si="32"/>
        <v>977</v>
      </c>
      <c r="C978" s="30"/>
      <c r="D978" s="3">
        <f>C978-FR!$C$2</f>
        <v>-1.0275347222222222E-3</v>
      </c>
      <c r="E978" s="3">
        <f t="shared" si="31"/>
        <v>0</v>
      </c>
      <c r="F978" s="4"/>
      <c r="G978" s="32" t="e">
        <f>Tableau2[[#This Row],[PP ajustés]]-Tableau2[[#This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M978" s="4"/>
      <c r="N978" s="5"/>
      <c r="O978" s="5"/>
      <c r="P978" s="4"/>
      <c r="Q978" s="50"/>
    </row>
    <row r="979" spans="1:17" x14ac:dyDescent="0.25">
      <c r="A979" s="13">
        <f t="shared" si="32"/>
        <v>978</v>
      </c>
      <c r="C979" s="30"/>
      <c r="D979" s="3">
        <f>C979-FR!$C$2</f>
        <v>-1.0275347222222222E-3</v>
      </c>
      <c r="E979" s="3">
        <f t="shared" si="31"/>
        <v>0</v>
      </c>
      <c r="F979" s="4"/>
      <c r="G979" s="32" t="e">
        <f>Tableau2[[#This Row],[PP ajustés]]-Tableau2[[#This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M979" s="4"/>
      <c r="N979" s="5"/>
      <c r="O979" s="5"/>
      <c r="P979" s="4"/>
      <c r="Q979" s="50"/>
    </row>
    <row r="980" spans="1:17" x14ac:dyDescent="0.25">
      <c r="A980" s="13">
        <f t="shared" si="32"/>
        <v>979</v>
      </c>
      <c r="C980" s="30"/>
      <c r="D980" s="3">
        <f>C980-FR!$C$2</f>
        <v>-1.0275347222222222E-3</v>
      </c>
      <c r="E980" s="3">
        <f t="shared" si="31"/>
        <v>0</v>
      </c>
      <c r="F980" s="4"/>
      <c r="G980" s="32" t="e">
        <f>Tableau2[[#This Row],[PP ajustés]]-Tableau2[[#This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M980" s="4"/>
      <c r="N980" s="5"/>
      <c r="O980" s="5"/>
      <c r="P980" s="4"/>
      <c r="Q980" s="50"/>
    </row>
    <row r="981" spans="1:17" x14ac:dyDescent="0.25">
      <c r="A981" s="13">
        <f t="shared" si="32"/>
        <v>980</v>
      </c>
      <c r="C981" s="30"/>
      <c r="D981" s="3">
        <f>C981-FR!$C$2</f>
        <v>-1.0275347222222222E-3</v>
      </c>
      <c r="E981" s="3">
        <f t="shared" si="31"/>
        <v>0</v>
      </c>
      <c r="F981" s="4"/>
      <c r="G981" s="32" t="e">
        <f>Tableau2[[#This Row],[PP ajustés]]-Tableau2[[#This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M981" s="4"/>
      <c r="N981" s="5"/>
      <c r="O981" s="5"/>
      <c r="P981" s="4"/>
      <c r="Q981" s="50"/>
    </row>
    <row r="982" spans="1:17" x14ac:dyDescent="0.25">
      <c r="A982" s="13">
        <f t="shared" si="32"/>
        <v>981</v>
      </c>
      <c r="C982" s="30"/>
      <c r="D982" s="3">
        <f>C982-FR!$C$2</f>
        <v>-1.0275347222222222E-3</v>
      </c>
      <c r="E982" s="3">
        <f t="shared" si="31"/>
        <v>0</v>
      </c>
      <c r="F982" s="4"/>
      <c r="G982" s="32" t="e">
        <f>Tableau2[[#This Row],[PP ajustés]]-Tableau2[[#This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M982" s="4"/>
      <c r="N982" s="5"/>
      <c r="O982" s="5"/>
      <c r="P982" s="4"/>
      <c r="Q982" s="50"/>
    </row>
    <row r="983" spans="1:17" x14ac:dyDescent="0.25">
      <c r="A983" s="13">
        <f t="shared" si="32"/>
        <v>982</v>
      </c>
      <c r="C983" s="30"/>
      <c r="D983" s="3">
        <f>C983-FR!$C$2</f>
        <v>-1.0275347222222222E-3</v>
      </c>
      <c r="E983" s="3">
        <f t="shared" si="31"/>
        <v>0</v>
      </c>
      <c r="F983" s="4"/>
      <c r="G983" s="32" t="e">
        <f>Tableau2[[#This Row],[PP ajustés]]-Tableau2[[#This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M983" s="4"/>
      <c r="N983" s="5"/>
      <c r="O983" s="5"/>
      <c r="P983" s="4"/>
      <c r="Q983" s="50"/>
    </row>
    <row r="984" spans="1:17" x14ac:dyDescent="0.25">
      <c r="A984" s="13">
        <f t="shared" si="32"/>
        <v>983</v>
      </c>
      <c r="C984" s="30"/>
      <c r="D984" s="3">
        <f>C984-FR!$C$2</f>
        <v>-1.0275347222222222E-3</v>
      </c>
      <c r="E984" s="3">
        <f t="shared" si="31"/>
        <v>0</v>
      </c>
      <c r="F984" s="4"/>
      <c r="G984" s="32" t="e">
        <f>Tableau2[[#This Row],[PP ajustés]]-Tableau2[[#This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M984" s="4"/>
      <c r="N984" s="5"/>
      <c r="O984" s="5"/>
      <c r="P984" s="4"/>
      <c r="Q984" s="50"/>
    </row>
    <row r="985" spans="1:17" x14ac:dyDescent="0.25">
      <c r="A985" s="13">
        <f t="shared" si="32"/>
        <v>984</v>
      </c>
      <c r="C985" s="30"/>
      <c r="D985" s="3">
        <f>C985-FR!$C$2</f>
        <v>-1.0275347222222222E-3</v>
      </c>
      <c r="E985" s="3">
        <f t="shared" si="31"/>
        <v>0</v>
      </c>
      <c r="F985" s="4"/>
      <c r="G985" s="32" t="e">
        <f>Tableau2[[#This Row],[PP ajustés]]-Tableau2[[#This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M985" s="4"/>
      <c r="N985" s="5"/>
      <c r="O985" s="5"/>
      <c r="P985" s="4"/>
      <c r="Q985" s="50"/>
    </row>
    <row r="986" spans="1:17" x14ac:dyDescent="0.25">
      <c r="A986" s="13">
        <f t="shared" si="32"/>
        <v>985</v>
      </c>
      <c r="C986" s="30"/>
      <c r="D986" s="3">
        <f>C986-FR!$C$2</f>
        <v>-1.0275347222222222E-3</v>
      </c>
      <c r="E986" s="3">
        <f t="shared" si="31"/>
        <v>0</v>
      </c>
      <c r="F986" s="4"/>
      <c r="G986" s="32" t="e">
        <f>Tableau2[[#This Row],[PP ajustés]]-Tableau2[[#This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M986" s="4"/>
      <c r="N986" s="5"/>
      <c r="O986" s="5"/>
      <c r="P986" s="4"/>
      <c r="Q986" s="50"/>
    </row>
    <row r="987" spans="1:17" x14ac:dyDescent="0.25">
      <c r="A987" s="13">
        <f t="shared" si="32"/>
        <v>986</v>
      </c>
      <c r="C987" s="30"/>
      <c r="D987" s="3">
        <f>C987-FR!$C$2</f>
        <v>-1.0275347222222222E-3</v>
      </c>
      <c r="E987" s="3">
        <f t="shared" si="31"/>
        <v>0</v>
      </c>
      <c r="F987" s="4"/>
      <c r="G987" s="32" t="e">
        <f>Tableau2[[#This Row],[PP ajustés]]-Tableau2[[#This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M987" s="4"/>
      <c r="N987" s="5"/>
      <c r="O987" s="5"/>
      <c r="P987" s="4"/>
      <c r="Q987" s="50"/>
    </row>
    <row r="988" spans="1:17" x14ac:dyDescent="0.25">
      <c r="A988" s="13">
        <f t="shared" si="32"/>
        <v>987</v>
      </c>
      <c r="C988" s="30"/>
      <c r="D988" s="3">
        <f>C988-FR!$C$2</f>
        <v>-1.0275347222222222E-3</v>
      </c>
      <c r="E988" s="3">
        <f t="shared" si="31"/>
        <v>0</v>
      </c>
      <c r="F988" s="4"/>
      <c r="G988" s="32" t="e">
        <f>Tableau2[[#This Row],[PP ajustés]]-Tableau2[[#This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M988" s="4"/>
      <c r="N988" s="5"/>
      <c r="O988" s="5"/>
      <c r="P988" s="4"/>
      <c r="Q988" s="50"/>
    </row>
    <row r="989" spans="1:17" x14ac:dyDescent="0.25">
      <c r="A989" s="13">
        <f t="shared" si="32"/>
        <v>988</v>
      </c>
      <c r="C989" s="30"/>
      <c r="D989" s="3">
        <f>C989-FR!$C$2</f>
        <v>-1.0275347222222222E-3</v>
      </c>
      <c r="E989" s="3">
        <f t="shared" si="31"/>
        <v>0</v>
      </c>
      <c r="F989" s="4"/>
      <c r="G989" s="32" t="e">
        <f>Tableau2[[#This Row],[PP ajustés]]-Tableau2[[#This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M989" s="4"/>
      <c r="N989" s="5"/>
      <c r="O989" s="5"/>
      <c r="P989" s="4"/>
      <c r="Q989" s="50"/>
    </row>
    <row r="990" spans="1:17" x14ac:dyDescent="0.25">
      <c r="A990" s="13">
        <f t="shared" si="32"/>
        <v>989</v>
      </c>
      <c r="C990" s="30"/>
      <c r="D990" s="3">
        <f>C990-FR!$C$2</f>
        <v>-1.0275347222222222E-3</v>
      </c>
      <c r="E990" s="3">
        <f t="shared" si="31"/>
        <v>0</v>
      </c>
      <c r="F990" s="4"/>
      <c r="G990" s="32" t="e">
        <f>Tableau2[[#This Row],[PP ajustés]]-Tableau2[[#This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M990" s="4"/>
      <c r="N990" s="5"/>
      <c r="O990" s="5"/>
      <c r="P990" s="4"/>
      <c r="Q990" s="50"/>
    </row>
    <row r="991" spans="1:17" x14ac:dyDescent="0.25">
      <c r="A991" s="13">
        <f t="shared" si="32"/>
        <v>990</v>
      </c>
      <c r="C991" s="30"/>
      <c r="D991" s="3">
        <f>C991-FR!$C$2</f>
        <v>-1.0275347222222222E-3</v>
      </c>
      <c r="E991" s="3">
        <f t="shared" si="31"/>
        <v>0</v>
      </c>
      <c r="F991" s="4"/>
      <c r="G991" s="32" t="e">
        <f>Tableau2[[#This Row],[PP ajustés]]-Tableau2[[#This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M991" s="4"/>
      <c r="N991" s="5"/>
      <c r="O991" s="5"/>
      <c r="P991" s="4"/>
      <c r="Q991" s="50"/>
    </row>
    <row r="992" spans="1:17" x14ac:dyDescent="0.25">
      <c r="A992" s="13">
        <f t="shared" si="32"/>
        <v>991</v>
      </c>
      <c r="C992" s="30"/>
      <c r="D992" s="3">
        <f>C992-FR!$C$2</f>
        <v>-1.0275347222222222E-3</v>
      </c>
      <c r="E992" s="3">
        <f t="shared" si="31"/>
        <v>0</v>
      </c>
      <c r="F992" s="4"/>
      <c r="G992" s="32" t="e">
        <f>Tableau2[[#This Row],[PP ajustés]]-Tableau2[[#This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M992" s="4"/>
      <c r="N992" s="5"/>
      <c r="O992" s="5"/>
      <c r="P992" s="4"/>
      <c r="Q992" s="50"/>
    </row>
    <row r="993" spans="1:17" x14ac:dyDescent="0.25">
      <c r="A993" s="13">
        <f t="shared" si="32"/>
        <v>992</v>
      </c>
      <c r="C993" s="30"/>
      <c r="D993" s="3">
        <f>C993-FR!$C$2</f>
        <v>-1.0275347222222222E-3</v>
      </c>
      <c r="E993" s="3">
        <f t="shared" si="31"/>
        <v>0</v>
      </c>
      <c r="F993" s="4"/>
      <c r="G993" s="32" t="e">
        <f>Tableau2[[#This Row],[PP ajustés]]-Tableau2[[#This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M993" s="4"/>
      <c r="N993" s="5"/>
      <c r="O993" s="5"/>
      <c r="P993" s="4"/>
      <c r="Q993" s="50"/>
    </row>
    <row r="994" spans="1:17" x14ac:dyDescent="0.25">
      <c r="A994" s="13">
        <f t="shared" si="32"/>
        <v>993</v>
      </c>
      <c r="C994" s="30"/>
      <c r="D994" s="3">
        <f>C994-FR!$C$2</f>
        <v>-1.0275347222222222E-3</v>
      </c>
      <c r="E994" s="3">
        <f t="shared" si="31"/>
        <v>0</v>
      </c>
      <c r="F994" s="4"/>
      <c r="G994" s="32" t="e">
        <f>Tableau2[[#This Row],[PP ajustés]]-Tableau2[[#This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M994" s="4"/>
      <c r="N994" s="5"/>
      <c r="O994" s="5"/>
      <c r="P994" s="4"/>
      <c r="Q994" s="50"/>
    </row>
    <row r="995" spans="1:17" x14ac:dyDescent="0.25">
      <c r="A995" s="13">
        <f t="shared" si="32"/>
        <v>994</v>
      </c>
      <c r="C995" s="30"/>
      <c r="D995" s="3">
        <f>C995-FR!$C$2</f>
        <v>-1.0275347222222222E-3</v>
      </c>
      <c r="E995" s="3">
        <f t="shared" si="31"/>
        <v>0</v>
      </c>
      <c r="F995" s="4"/>
      <c r="G995" s="32" t="e">
        <f>Tableau2[[#This Row],[PP ajustés]]-Tableau2[[#This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M995" s="4"/>
      <c r="N995" s="5"/>
      <c r="O995" s="5"/>
      <c r="P995" s="4"/>
      <c r="Q995" s="50"/>
    </row>
    <row r="996" spans="1:17" x14ac:dyDescent="0.25">
      <c r="A996" s="13">
        <f t="shared" si="32"/>
        <v>995</v>
      </c>
      <c r="C996" s="30"/>
      <c r="D996" s="3">
        <f>C996-FR!$C$2</f>
        <v>-1.0275347222222222E-3</v>
      </c>
      <c r="E996" s="3">
        <f t="shared" si="31"/>
        <v>0</v>
      </c>
      <c r="F996" s="4"/>
      <c r="G996" s="32" t="e">
        <f>Tableau2[[#This Row],[PP ajustés]]-Tableau2[[#This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M996" s="4"/>
      <c r="N996" s="5"/>
      <c r="O996" s="5"/>
      <c r="P996" s="4"/>
      <c r="Q996" s="50"/>
    </row>
    <row r="997" spans="1:17" x14ac:dyDescent="0.25">
      <c r="A997" s="13">
        <f t="shared" si="32"/>
        <v>996</v>
      </c>
      <c r="C997" s="30"/>
      <c r="D997" s="3">
        <f>C997-FR!$C$2</f>
        <v>-1.0275347222222222E-3</v>
      </c>
      <c r="E997" s="3">
        <f t="shared" si="31"/>
        <v>0</v>
      </c>
      <c r="F997" s="4"/>
      <c r="G997" s="32" t="e">
        <f>Tableau2[[#This Row],[PP ajustés]]-Tableau2[[#This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M997" s="4"/>
      <c r="N997" s="5"/>
      <c r="O997" s="5"/>
      <c r="P997" s="4"/>
      <c r="Q997" s="50"/>
    </row>
    <row r="998" spans="1:17" x14ac:dyDescent="0.25">
      <c r="A998" s="13">
        <f t="shared" si="32"/>
        <v>997</v>
      </c>
      <c r="C998" s="30"/>
      <c r="D998" s="3">
        <f>C998-FR!$C$2</f>
        <v>-1.0275347222222222E-3</v>
      </c>
      <c r="E998" s="3">
        <f t="shared" si="31"/>
        <v>0</v>
      </c>
      <c r="F998" s="4"/>
      <c r="G998" s="32" t="e">
        <f>Tableau2[[#This Row],[PP ajustés]]-Tableau2[[#This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M998" s="4"/>
      <c r="N998" s="5"/>
      <c r="O998" s="5"/>
      <c r="P998" s="4"/>
      <c r="Q998" s="50"/>
    </row>
    <row r="999" spans="1:17" x14ac:dyDescent="0.25">
      <c r="A999" s="13">
        <f t="shared" si="32"/>
        <v>998</v>
      </c>
      <c r="C999" s="30"/>
      <c r="D999" s="3">
        <f>C999-FR!$C$2</f>
        <v>-1.0275347222222222E-3</v>
      </c>
      <c r="E999" s="3">
        <f t="shared" si="31"/>
        <v>0</v>
      </c>
      <c r="F999" s="4"/>
      <c r="G999" s="32" t="e">
        <f>Tableau2[[#This Row],[PP ajustés]]-Tableau2[[#This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M999" s="4"/>
      <c r="N999" s="5"/>
      <c r="O999" s="5"/>
      <c r="P999" s="4"/>
      <c r="Q999" s="50"/>
    </row>
    <row r="1000" spans="1:17" x14ac:dyDescent="0.25">
      <c r="A1000" s="13">
        <f t="shared" si="32"/>
        <v>999</v>
      </c>
      <c r="C1000" s="30"/>
      <c r="D1000" s="3">
        <f>C1000-FR!$C$2</f>
        <v>-1.0275347222222222E-3</v>
      </c>
      <c r="E1000" s="3">
        <f t="shared" si="31"/>
        <v>0</v>
      </c>
      <c r="F1000" s="4"/>
      <c r="G1000" s="32" t="e">
        <f>Tableau2[[#This Row],[PP ajustés]]-Tableau2[[#This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M1000" s="4"/>
      <c r="N1000" s="5"/>
      <c r="O1000" s="5"/>
      <c r="P1000" s="4"/>
      <c r="Q1000" s="50"/>
    </row>
  </sheetData>
  <mergeCells count="1">
    <mergeCell ref="S6:T6"/>
  </mergeCells>
  <conditionalFormatting sqref="G2:G108 G116:G130 G132:G195 G197:G211 G213:G307 G311:G340 G394:G1048576 G344:G388">
    <cfRule type="cellIs" dxfId="212" priority="21" operator="greaterThan">
      <formula>0</formula>
    </cfRule>
    <cfRule type="cellIs" dxfId="211" priority="22" operator="lessThan">
      <formula>0</formula>
    </cfRule>
  </conditionalFormatting>
  <conditionalFormatting sqref="G109:G115">
    <cfRule type="cellIs" dxfId="210" priority="19" operator="lessThan">
      <formula>0</formula>
    </cfRule>
    <cfRule type="cellIs" dxfId="209" priority="20" operator="greaterThan">
      <formula>0</formula>
    </cfRule>
  </conditionalFormatting>
  <conditionalFormatting sqref="G131">
    <cfRule type="cellIs" dxfId="208" priority="17" operator="greaterThan">
      <formula>0</formula>
    </cfRule>
    <cfRule type="cellIs" dxfId="207" priority="18" operator="lessThan">
      <formula>0</formula>
    </cfRule>
  </conditionalFormatting>
  <conditionalFormatting sqref="G196">
    <cfRule type="cellIs" dxfId="206" priority="15" operator="lessThan">
      <formula>0</formula>
    </cfRule>
    <cfRule type="cellIs" dxfId="205" priority="16" operator="greaterThan">
      <formula>0</formula>
    </cfRule>
  </conditionalFormatting>
  <conditionalFormatting sqref="Z1">
    <cfRule type="cellIs" dxfId="204" priority="13" operator="greaterThan">
      <formula>0</formula>
    </cfRule>
    <cfRule type="cellIs" dxfId="203" priority="14" operator="lessThan">
      <formula>0</formula>
    </cfRule>
  </conditionalFormatting>
  <conditionalFormatting sqref="G212">
    <cfRule type="cellIs" dxfId="202" priority="11" operator="greaterThan">
      <formula>0</formula>
    </cfRule>
    <cfRule type="cellIs" dxfId="201" priority="12" operator="lessThan">
      <formula>0</formula>
    </cfRule>
  </conditionalFormatting>
  <conditionalFormatting sqref="G308:G310">
    <cfRule type="cellIs" dxfId="200" priority="9" operator="greaterThan">
      <formula>0</formula>
    </cfRule>
    <cfRule type="cellIs" dxfId="199" priority="10" operator="lessThan">
      <formula>0</formula>
    </cfRule>
  </conditionalFormatting>
  <conditionalFormatting sqref="G341">
    <cfRule type="cellIs" dxfId="198" priority="7" operator="greaterThan">
      <formula>0</formula>
    </cfRule>
    <cfRule type="cellIs" dxfId="197" priority="8" operator="lessThan">
      <formula>0</formula>
    </cfRule>
  </conditionalFormatting>
  <conditionalFormatting sqref="G342">
    <cfRule type="cellIs" dxfId="196" priority="5" operator="greaterThan">
      <formula>0</formula>
    </cfRule>
    <cfRule type="cellIs" dxfId="195" priority="6" operator="lessThan">
      <formula>0</formula>
    </cfRule>
  </conditionalFormatting>
  <conditionalFormatting sqref="G343">
    <cfRule type="cellIs" dxfId="194" priority="3" operator="greaterThan">
      <formula>0</formula>
    </cfRule>
    <cfRule type="cellIs" dxfId="193" priority="4" operator="lessThan">
      <formula>0</formula>
    </cfRule>
  </conditionalFormatting>
  <conditionalFormatting sqref="G389:G393">
    <cfRule type="cellIs" dxfId="192" priority="1" operator="lessThan">
      <formula>0</formula>
    </cfRule>
    <cfRule type="cellIs" dxfId="191"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opLeftCell="A511" workbookViewId="0">
      <selection activeCell="S544" sqref="S544"/>
    </sheetView>
  </sheetViews>
  <sheetFormatPr baseColWidth="10" defaultRowHeight="15" x14ac:dyDescent="0.25"/>
  <cols>
    <col min="1" max="1" width="4.28515625" customWidth="1"/>
    <col min="2" max="2" width="36.28515625" customWidth="1"/>
    <col min="3" max="3" width="10.7109375" customWidth="1"/>
    <col min="4" max="4" width="12.5703125" customWidth="1"/>
    <col min="5" max="5" width="16.5703125" customWidth="1"/>
    <col min="6" max="6" width="5.28515625" customWidth="1"/>
    <col min="7" max="7" width="6.5703125" style="36" customWidth="1"/>
    <col min="9" max="9" width="9.7109375" customWidth="1"/>
    <col min="10" max="10" width="7.140625" customWidth="1"/>
    <col min="11" max="11" width="6.7109375" customWidth="1"/>
    <col min="12" max="12" width="7.5703125" customWidth="1"/>
    <col min="13" max="13" width="9.85546875" customWidth="1"/>
    <col min="14" max="14" width="10.5703125" customWidth="1"/>
    <col min="15" max="15" width="12.85546875" customWidth="1"/>
    <col min="16" max="16" width="7.28515625" customWidth="1"/>
    <col min="17" max="17" width="13.5703125" style="26" customWidth="1"/>
    <col min="18" max="18" width="5.5703125" customWidth="1"/>
    <col min="19" max="19" width="26.42578125" customWidth="1"/>
    <col min="20" max="20" width="27.5703125" customWidth="1"/>
  </cols>
  <sheetData>
    <row r="1" spans="1:20" ht="15.75" thickBot="1" x14ac:dyDescent="0.3">
      <c r="A1" s="7" t="s">
        <v>159</v>
      </c>
      <c r="B1" s="1" t="s">
        <v>286</v>
      </c>
      <c r="C1" s="26" t="s">
        <v>295</v>
      </c>
      <c r="D1" s="2" t="s">
        <v>287</v>
      </c>
      <c r="E1" s="2" t="s">
        <v>288</v>
      </c>
      <c r="F1" s="2" t="s">
        <v>3</v>
      </c>
      <c r="G1" s="34" t="s">
        <v>4</v>
      </c>
      <c r="H1" s="2" t="s">
        <v>296</v>
      </c>
      <c r="I1" s="2" t="s">
        <v>289</v>
      </c>
      <c r="J1" s="2" t="s">
        <v>290</v>
      </c>
      <c r="K1" s="2" t="s">
        <v>8</v>
      </c>
      <c r="L1" s="2" t="s">
        <v>281</v>
      </c>
      <c r="M1" t="s">
        <v>1515</v>
      </c>
      <c r="N1" s="2" t="s">
        <v>291</v>
      </c>
      <c r="O1" s="2" t="s">
        <v>292</v>
      </c>
      <c r="P1" s="2" t="s">
        <v>293</v>
      </c>
      <c r="Q1" s="26" t="s">
        <v>294</v>
      </c>
      <c r="R1" s="2"/>
      <c r="S1" s="25" t="s">
        <v>160</v>
      </c>
      <c r="T1" s="51" t="s">
        <v>161</v>
      </c>
    </row>
    <row r="2" spans="1:20" x14ac:dyDescent="0.25">
      <c r="A2" s="8">
        <v>1</v>
      </c>
      <c r="B2" s="28" t="s">
        <v>1325</v>
      </c>
      <c r="C2" s="30">
        <v>1.0275347222222222E-3</v>
      </c>
      <c r="D2" s="3">
        <f>C2-FR!$C$2</f>
        <v>0</v>
      </c>
      <c r="E2" s="3" t="e">
        <f t="shared" ref="E2:E65" si="0">C2-$C1</f>
        <v>#VALUE!</v>
      </c>
      <c r="F2" s="4">
        <v>615</v>
      </c>
      <c r="G2" s="32">
        <f>Tableau22[[#This Row],[PP Corrected]]-Tableau22[[#This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1508</v>
      </c>
      <c r="M2" s="4" t="s">
        <v>67</v>
      </c>
      <c r="N2" s="4">
        <v>7</v>
      </c>
      <c r="O2" s="5" t="s">
        <v>1326</v>
      </c>
      <c r="P2" s="37" t="s">
        <v>162</v>
      </c>
      <c r="Q2" s="50" t="s">
        <v>1332</v>
      </c>
      <c r="R2" s="4"/>
      <c r="S2" s="55" t="s">
        <v>297</v>
      </c>
      <c r="T2" s="57" t="s">
        <v>305</v>
      </c>
    </row>
    <row r="3" spans="1:20" x14ac:dyDescent="0.25">
      <c r="A3" s="9">
        <f>A2+1</f>
        <v>2</v>
      </c>
      <c r="B3" s="28" t="s">
        <v>1316</v>
      </c>
      <c r="C3" s="30">
        <v>1.0410300925925925E-3</v>
      </c>
      <c r="D3" s="3">
        <f>C3-FR!$C$2</f>
        <v>1.349537037037031E-5</v>
      </c>
      <c r="E3" s="3">
        <f t="shared" si="0"/>
        <v>1.349537037037031E-5</v>
      </c>
      <c r="F3" s="4">
        <v>587</v>
      </c>
      <c r="G3" s="35">
        <f>Tableau22[[#This Row],[PP Corrected]]-Tableau22[[#This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1509</v>
      </c>
      <c r="M3" s="4" t="s">
        <v>19</v>
      </c>
      <c r="N3" s="4">
        <v>7</v>
      </c>
      <c r="O3" s="5" t="s">
        <v>1317</v>
      </c>
      <c r="P3" s="4" t="s">
        <v>162</v>
      </c>
      <c r="Q3" s="50" t="s">
        <v>1328</v>
      </c>
      <c r="R3" s="4"/>
      <c r="S3" s="55" t="s">
        <v>306</v>
      </c>
      <c r="T3" s="57" t="s">
        <v>301</v>
      </c>
    </row>
    <row r="4" spans="1:20" x14ac:dyDescent="0.25">
      <c r="A4" s="10">
        <f t="shared" ref="A4:A67" si="1">A3+1</f>
        <v>3</v>
      </c>
      <c r="B4" s="28" t="s">
        <v>408</v>
      </c>
      <c r="C4" s="30">
        <v>1.0442708333333335E-3</v>
      </c>
      <c r="D4" s="3">
        <f>C4-FR!$C$2</f>
        <v>1.6736111111111248E-5</v>
      </c>
      <c r="E4" s="3">
        <f t="shared" si="0"/>
        <v>3.240740740740938E-6</v>
      </c>
      <c r="F4" s="4">
        <v>608</v>
      </c>
      <c r="G4" s="35">
        <f>Tableau22[[#This Row],[PP Corrected]]-Tableau22[[#This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1508</v>
      </c>
      <c r="M4" s="4" t="s">
        <v>19</v>
      </c>
      <c r="N4" s="4">
        <v>7</v>
      </c>
      <c r="O4" s="5" t="s">
        <v>409</v>
      </c>
      <c r="P4" s="4" t="s">
        <v>166</v>
      </c>
      <c r="Q4" s="50" t="s">
        <v>411</v>
      </c>
      <c r="R4" s="4"/>
      <c r="S4" s="55" t="s">
        <v>299</v>
      </c>
      <c r="T4" s="57" t="s">
        <v>171</v>
      </c>
    </row>
    <row r="5" spans="1:20" ht="15.75" thickBot="1" x14ac:dyDescent="0.3">
      <c r="A5" s="11">
        <f t="shared" si="1"/>
        <v>4</v>
      </c>
      <c r="B5" s="28" t="s">
        <v>691</v>
      </c>
      <c r="C5" s="30">
        <v>1.0461689814814815E-3</v>
      </c>
      <c r="D5" s="3">
        <f>C5-FR!$C$2</f>
        <v>1.8634259259259255E-5</v>
      </c>
      <c r="E5" s="3">
        <f t="shared" si="0"/>
        <v>1.8981481481480066E-6</v>
      </c>
      <c r="F5" s="4">
        <v>673</v>
      </c>
      <c r="G5" s="32">
        <f>Tableau22[[#This Row],[PP Corrected]]-Tableau22[[#This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1508</v>
      </c>
      <c r="M5" s="4" t="s">
        <v>67</v>
      </c>
      <c r="N5" s="4">
        <v>1</v>
      </c>
      <c r="O5" s="5" t="s">
        <v>82</v>
      </c>
      <c r="P5" s="4" t="s">
        <v>174</v>
      </c>
      <c r="Q5" s="50" t="s">
        <v>711</v>
      </c>
      <c r="R5" s="4"/>
      <c r="S5" s="56" t="s">
        <v>298</v>
      </c>
      <c r="T5" s="58" t="s">
        <v>300</v>
      </c>
    </row>
    <row r="6" spans="1:20" ht="15.75" thickBot="1" x14ac:dyDescent="0.3">
      <c r="A6" s="11">
        <f t="shared" si="1"/>
        <v>5</v>
      </c>
      <c r="B6" s="28" t="s">
        <v>1307</v>
      </c>
      <c r="C6" s="30">
        <v>1.0516435185185184E-3</v>
      </c>
      <c r="D6" s="3">
        <f>C6-FR!$C$2</f>
        <v>2.4108796296296161E-5</v>
      </c>
      <c r="E6" s="3">
        <f t="shared" si="0"/>
        <v>5.4745370370369063E-6</v>
      </c>
      <c r="F6" s="4">
        <v>555</v>
      </c>
      <c r="G6" s="35">
        <f>Tableau22[[#This Row],[PP Corrected]]-Tableau22[[#This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1306</v>
      </c>
      <c r="J6" s="4">
        <v>2012</v>
      </c>
      <c r="K6" s="4" t="s">
        <v>13</v>
      </c>
      <c r="L6" s="4" t="s">
        <v>1509</v>
      </c>
      <c r="M6" s="4" t="s">
        <v>19</v>
      </c>
      <c r="N6" s="4">
        <v>6</v>
      </c>
      <c r="O6" s="5" t="s">
        <v>743</v>
      </c>
      <c r="P6" s="12" t="s">
        <v>162</v>
      </c>
      <c r="Q6" s="50" t="s">
        <v>1314</v>
      </c>
      <c r="R6" s="4"/>
      <c r="S6" s="65" t="s">
        <v>302</v>
      </c>
      <c r="T6" s="66"/>
    </row>
    <row r="7" spans="1:20" x14ac:dyDescent="0.25">
      <c r="A7" s="11">
        <f t="shared" si="1"/>
        <v>6</v>
      </c>
      <c r="B7" t="s">
        <v>11</v>
      </c>
      <c r="C7" s="3">
        <v>1.0558564814814814E-3</v>
      </c>
      <c r="D7" s="3">
        <f>C7-FR!$C$2</f>
        <v>2.8321759259259185E-5</v>
      </c>
      <c r="E7" s="3">
        <f t="shared" si="0"/>
        <v>4.2129629629630242E-6</v>
      </c>
      <c r="F7" s="4">
        <v>572</v>
      </c>
      <c r="G7" s="35">
        <f>Tableau22[[#This Row],[PP Corrected]]-Tableau22[[#This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1508</v>
      </c>
      <c r="M7" s="4" t="s">
        <v>14</v>
      </c>
      <c r="N7" s="4">
        <v>6</v>
      </c>
      <c r="O7" s="5" t="s">
        <v>15</v>
      </c>
      <c r="P7" s="4" t="s">
        <v>162</v>
      </c>
      <c r="Q7" s="50" t="s">
        <v>307</v>
      </c>
      <c r="R7" s="4"/>
      <c r="S7" s="53" t="s">
        <v>303</v>
      </c>
      <c r="T7" s="59">
        <f>T8*T9</f>
        <v>1.1574074074074101E-5</v>
      </c>
    </row>
    <row r="8" spans="1:20" ht="15.75" thickBot="1" x14ac:dyDescent="0.3">
      <c r="A8" s="11">
        <f t="shared" si="1"/>
        <v>7</v>
      </c>
      <c r="B8" s="28" t="s">
        <v>485</v>
      </c>
      <c r="C8" s="30">
        <v>1.0560416666666667E-3</v>
      </c>
      <c r="D8" s="3">
        <f>C8-FR!$C$2</f>
        <v>2.85069444444445E-5</v>
      </c>
      <c r="E8" s="3">
        <f t="shared" si="0"/>
        <v>1.8518518518531417E-7</v>
      </c>
      <c r="F8" s="4">
        <v>629</v>
      </c>
      <c r="G8" s="32">
        <f>Tableau22[[#This Row],[PP Corrected]]-Tableau22[[#This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1509</v>
      </c>
      <c r="M8" s="4" t="s">
        <v>486</v>
      </c>
      <c r="N8" s="4">
        <v>6</v>
      </c>
      <c r="O8" s="5" t="s">
        <v>23</v>
      </c>
      <c r="P8" s="4" t="s">
        <v>174</v>
      </c>
      <c r="Q8" s="50" t="s">
        <v>488</v>
      </c>
      <c r="R8" s="4"/>
      <c r="S8" s="54" t="s">
        <v>304</v>
      </c>
      <c r="T8" s="60">
        <v>1.1574074074074101E-5</v>
      </c>
    </row>
    <row r="9" spans="1:20" ht="15.75" thickBot="1" x14ac:dyDescent="0.3">
      <c r="A9" s="11">
        <f t="shared" si="1"/>
        <v>8</v>
      </c>
      <c r="B9" t="s">
        <v>16</v>
      </c>
      <c r="C9" s="3">
        <v>1.0567708333333334E-3</v>
      </c>
      <c r="D9" s="3">
        <f>C9-FR!$C$2</f>
        <v>2.9236111111111173E-5</v>
      </c>
      <c r="E9" s="3">
        <f t="shared" si="0"/>
        <v>7.291666666666731E-7</v>
      </c>
      <c r="F9" s="4">
        <v>594</v>
      </c>
      <c r="G9" s="35">
        <f>Tableau22[[#This Row],[PP Corrected]]-Tableau22[[#This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1510</v>
      </c>
      <c r="M9" s="4" t="s">
        <v>19</v>
      </c>
      <c r="N9" s="4">
        <v>7</v>
      </c>
      <c r="O9" s="5" t="s">
        <v>20</v>
      </c>
      <c r="P9" s="4" t="s">
        <v>166</v>
      </c>
      <c r="Q9" s="50" t="s">
        <v>308</v>
      </c>
      <c r="R9" s="4"/>
      <c r="S9" s="19" t="s">
        <v>279</v>
      </c>
      <c r="T9" s="61">
        <v>1</v>
      </c>
    </row>
    <row r="10" spans="1:20" x14ac:dyDescent="0.25">
      <c r="A10" s="11">
        <f t="shared" si="1"/>
        <v>9</v>
      </c>
      <c r="B10" t="s">
        <v>21</v>
      </c>
      <c r="C10" s="3">
        <v>1.0616087962962962E-3</v>
      </c>
      <c r="D10" s="3">
        <f>C10-FR!$C$2</f>
        <v>3.4074074074073955E-5</v>
      </c>
      <c r="E10" s="3">
        <f t="shared" si="0"/>
        <v>4.8379629629627819E-6</v>
      </c>
      <c r="F10" s="4">
        <v>581</v>
      </c>
      <c r="G10" s="35">
        <f>Tableau22[[#This Row],[PP Corrected]]-Tableau22[[#This Row],[PP]]</f>
        <v>4.7157332743696543</v>
      </c>
      <c r="H10" s="18">
        <f>(SUMPRODUCT((Tableau2[Chrono]&gt;=(C10-FR!$T$7))*(Tableau2[Chrono]&lt;=(C10+FR!$T$7))*(Tableau2[PP]))/SUMPRODUCT(--(Tableau2[Chrono]&gt;=(C10-FR!$T$7))*(Tableau2[Chrono]&lt;=(C10+FR!$T$7))))*((SUMPRODUCT((Tableau2[Chrono]&gt;=(C10-FR!$T$7))*(Tableau2[Chrono]&lt;=(C10+FR!$T$7))*(Tableau2[Chrono]))/SUMPRODUCT(--(Tableau2[Chrono]&gt;=(C10-FR!$T$7))*(Tableau2[Chrono]&lt;=(C10+FR!$T$7))))/C10)</f>
        <v>585.71573327436965</v>
      </c>
      <c r="I10" s="4" t="s">
        <v>22</v>
      </c>
      <c r="J10" s="4">
        <v>2001</v>
      </c>
      <c r="K10" s="4" t="s">
        <v>18</v>
      </c>
      <c r="L10" s="4" t="s">
        <v>1509</v>
      </c>
      <c r="M10" s="4" t="s">
        <v>14</v>
      </c>
      <c r="N10" s="4">
        <v>6</v>
      </c>
      <c r="O10" s="5" t="s">
        <v>23</v>
      </c>
      <c r="P10" s="4" t="s">
        <v>166</v>
      </c>
      <c r="Q10" s="50" t="s">
        <v>309</v>
      </c>
      <c r="R10" s="4"/>
      <c r="S10" s="4"/>
      <c r="T10" s="4"/>
    </row>
    <row r="11" spans="1:20" x14ac:dyDescent="0.25">
      <c r="A11" s="11">
        <f t="shared" si="1"/>
        <v>10</v>
      </c>
      <c r="B11" t="s">
        <v>24</v>
      </c>
      <c r="C11" s="3">
        <v>1.0644212962962964E-3</v>
      </c>
      <c r="D11" s="3">
        <f>C11-FR!$C$2</f>
        <v>3.6886574074074165E-5</v>
      </c>
      <c r="E11" s="3">
        <f t="shared" si="0"/>
        <v>2.8125000000002107E-6</v>
      </c>
      <c r="F11" s="4">
        <v>581</v>
      </c>
      <c r="G11" s="35">
        <f>Tableau22[[#This Row],[PP Corrected]]-Tableau22[[#This Row],[PP]]</f>
        <v>4.8811024632559565</v>
      </c>
      <c r="H11" s="18">
        <f>(SUMPRODUCT((Tableau2[Chrono]&gt;=(C11-FR!$T$7))*(Tableau2[Chrono]&lt;=(C11+FR!$T$7))*(Tableau2[PP]))/SUMPRODUCT(--(Tableau2[Chrono]&gt;=(C11-FR!$T$7))*(Tableau2[Chrono]&lt;=(C11+FR!$T$7))))*((SUMPRODUCT((Tableau2[Chrono]&gt;=(C11-FR!$T$7))*(Tableau2[Chrono]&lt;=(C11+FR!$T$7))*(Tableau2[Chrono]))/SUMPRODUCT(--(Tableau2[Chrono]&gt;=(C11-FR!$T$7))*(Tableau2[Chrono]&lt;=(C11+FR!$T$7))))/C11)</f>
        <v>585.88110246325596</v>
      </c>
      <c r="I11" s="4" t="s">
        <v>25</v>
      </c>
      <c r="J11" s="4">
        <v>2010</v>
      </c>
      <c r="K11" s="4" t="s">
        <v>18</v>
      </c>
      <c r="L11" s="4" t="s">
        <v>1509</v>
      </c>
      <c r="M11" s="4" t="s">
        <v>14</v>
      </c>
      <c r="N11" s="4">
        <v>7</v>
      </c>
      <c r="O11" s="5" t="s">
        <v>26</v>
      </c>
      <c r="P11" s="4" t="s">
        <v>166</v>
      </c>
      <c r="Q11" s="50" t="s">
        <v>310</v>
      </c>
      <c r="R11" s="4"/>
      <c r="S11" s="4"/>
      <c r="T11" s="4"/>
    </row>
    <row r="12" spans="1:20" x14ac:dyDescent="0.25">
      <c r="A12" s="11">
        <f t="shared" si="1"/>
        <v>11</v>
      </c>
      <c r="B12" t="s">
        <v>27</v>
      </c>
      <c r="C12" s="3">
        <v>1.0651736111111111E-3</v>
      </c>
      <c r="D12" s="3">
        <f>C12-FR!$C$2</f>
        <v>3.7638888888888921E-5</v>
      </c>
      <c r="E12" s="3">
        <f t="shared" si="0"/>
        <v>7.5231481481475605E-7</v>
      </c>
      <c r="F12" s="4">
        <v>608</v>
      </c>
      <c r="G12" s="35">
        <f>Tableau22[[#This Row],[PP Corrected]]-Tableau22[[#This Row],[PP]]</f>
        <v>-22.532695840142992</v>
      </c>
      <c r="H12" s="18">
        <f>(SUMPRODUCT((Tableau2[Chrono]&gt;=(C12-FR!$T$7))*(Tableau2[Chrono]&lt;=(C12+FR!$T$7))*(Tableau2[PP]))/SUMPRODUCT(--(Tableau2[Chrono]&gt;=(C12-FR!$T$7))*(Tableau2[Chrono]&lt;=(C12+FR!$T$7))))*((SUMPRODUCT((Tableau2[Chrono]&gt;=(C12-FR!$T$7))*(Tableau2[Chrono]&lt;=(C12+FR!$T$7))*(Tableau2[Chrono]))/SUMPRODUCT(--(Tableau2[Chrono]&gt;=(C12-FR!$T$7))*(Tableau2[Chrono]&lt;=(C12+FR!$T$7))))/C12)</f>
        <v>585.46730415985701</v>
      </c>
      <c r="I12" s="4" t="s">
        <v>25</v>
      </c>
      <c r="J12" s="4">
        <v>1994</v>
      </c>
      <c r="K12" s="4" t="s">
        <v>13</v>
      </c>
      <c r="L12" s="4" t="s">
        <v>1509</v>
      </c>
      <c r="M12" s="4" t="s">
        <v>14</v>
      </c>
      <c r="N12" s="4">
        <v>6</v>
      </c>
      <c r="O12" s="5" t="s">
        <v>28</v>
      </c>
      <c r="P12" s="4" t="s">
        <v>174</v>
      </c>
      <c r="Q12" s="50" t="s">
        <v>311</v>
      </c>
      <c r="R12" s="4"/>
      <c r="S12" s="4"/>
      <c r="T12" s="4"/>
    </row>
    <row r="13" spans="1:20" x14ac:dyDescent="0.25">
      <c r="A13" s="11">
        <f t="shared" si="1"/>
        <v>12</v>
      </c>
      <c r="B13" s="46" t="s">
        <v>1156</v>
      </c>
      <c r="C13" s="47">
        <v>1.0718055555555557E-3</v>
      </c>
      <c r="D13" s="3">
        <f>C13-FR!$C$2</f>
        <v>4.4270833333333445E-5</v>
      </c>
      <c r="E13" s="3">
        <f t="shared" si="0"/>
        <v>6.6319444444445236E-6</v>
      </c>
      <c r="F13" s="4">
        <v>571</v>
      </c>
      <c r="G13" s="32">
        <f>Tableau22[[#This Row],[PP Corrected]]-Tableau22[[#This Row],[PP]]</f>
        <v>7.9603616834406239</v>
      </c>
      <c r="H13" s="18">
        <f>(SUMPRODUCT((Tableau2[Chrono]&gt;=(C13-FR!$T$7))*(Tableau2[Chrono]&lt;=(C13+FR!$T$7))*(Tableau2[PP]))/SUMPRODUCT(--(Tableau2[Chrono]&gt;=(C13-FR!$T$7))*(Tableau2[Chrono]&lt;=(C13+FR!$T$7))))*((SUMPRODUCT((Tableau2[Chrono]&gt;=(C13-FR!$T$7))*(Tableau2[Chrono]&lt;=(C13+FR!$T$7))*(Tableau2[Chrono]))/SUMPRODUCT(--(Tableau2[Chrono]&gt;=(C13-FR!$T$7))*(Tableau2[Chrono]&lt;=(C13+FR!$T$7))))/C13)</f>
        <v>578.96036168344062</v>
      </c>
      <c r="I13" s="4" t="s">
        <v>42</v>
      </c>
      <c r="J13" s="4">
        <v>2005</v>
      </c>
      <c r="K13" s="4" t="s">
        <v>18</v>
      </c>
      <c r="L13" s="4" t="s">
        <v>1509</v>
      </c>
      <c r="M13" s="4" t="s">
        <v>67</v>
      </c>
      <c r="N13" s="4">
        <v>6</v>
      </c>
      <c r="O13" s="5" t="s">
        <v>28</v>
      </c>
      <c r="P13" s="12" t="s">
        <v>162</v>
      </c>
      <c r="Q13" s="50" t="s">
        <v>1196</v>
      </c>
      <c r="R13" s="4"/>
      <c r="S13" s="4"/>
      <c r="T13" s="4"/>
    </row>
    <row r="14" spans="1:20" x14ac:dyDescent="0.25">
      <c r="A14" s="11">
        <f t="shared" si="1"/>
        <v>13</v>
      </c>
      <c r="B14" s="28" t="s">
        <v>1541</v>
      </c>
      <c r="C14" s="30">
        <v>1.0734606481481483E-3</v>
      </c>
      <c r="D14" s="3">
        <f>C14-FR!$C$2</f>
        <v>4.5925925925926038E-5</v>
      </c>
      <c r="E14" s="3">
        <f t="shared" si="0"/>
        <v>1.6550925925925934E-6</v>
      </c>
      <c r="F14" s="4">
        <v>553</v>
      </c>
      <c r="G14" s="35">
        <f>Tableau22[[#This Row],[PP Corrected]]-Tableau22[[#This Row],[PP]]</f>
        <v>20.880799229205422</v>
      </c>
      <c r="H14" s="18">
        <f>(SUMPRODUCT((Tableau2[Chrono]&gt;=(C14-FR!$T$7))*(Tableau2[Chrono]&lt;=(C14+FR!$T$7))*(Tableau2[PP]))/SUMPRODUCT(--(Tableau2[Chrono]&gt;=(C14-FR!$T$7))*(Tableau2[Chrono]&lt;=(C14+FR!$T$7))))*((SUMPRODUCT((Tableau2[Chrono]&gt;=(C14-FR!$T$7))*(Tableau2[Chrono]&lt;=(C14+FR!$T$7))*(Tableau2[Chrono]))/SUMPRODUCT(--(Tableau2[Chrono]&gt;=(C14-FR!$T$7))*(Tableau2[Chrono]&lt;=(C14+FR!$T$7))))/C14)</f>
        <v>573.88079922920542</v>
      </c>
      <c r="I14" s="4" t="s">
        <v>12</v>
      </c>
      <c r="J14" s="4" t="s">
        <v>17</v>
      </c>
      <c r="K14" s="4" t="s">
        <v>18</v>
      </c>
      <c r="L14" s="4" t="s">
        <v>1509</v>
      </c>
      <c r="M14" s="4" t="s">
        <v>14</v>
      </c>
      <c r="N14" s="5" t="s">
        <v>1524</v>
      </c>
      <c r="O14" s="5" t="s">
        <v>23</v>
      </c>
      <c r="P14" s="4" t="s">
        <v>162</v>
      </c>
      <c r="Q14" s="50" t="s">
        <v>1553</v>
      </c>
      <c r="R14" s="4"/>
      <c r="S14" s="4"/>
      <c r="T14" s="4"/>
    </row>
    <row r="15" spans="1:20" x14ac:dyDescent="0.25">
      <c r="A15" s="11">
        <f t="shared" si="1"/>
        <v>14</v>
      </c>
      <c r="B15" s="28" t="s">
        <v>934</v>
      </c>
      <c r="C15" s="30">
        <v>1.0745254629629631E-3</v>
      </c>
      <c r="D15" s="3">
        <f>C15-FR!$C$2</f>
        <v>4.699074074074089E-5</v>
      </c>
      <c r="E15" s="3">
        <f t="shared" si="0"/>
        <v>1.0648148148148517E-6</v>
      </c>
      <c r="F15" s="4">
        <v>584</v>
      </c>
      <c r="G15" s="32">
        <f>Tableau22[[#This Row],[PP Corrected]]-Tableau22[[#This Row],[PP]]</f>
        <v>-11.407193633108363</v>
      </c>
      <c r="H15" s="18">
        <f>(SUMPRODUCT((Tableau2[Chrono]&gt;=(C15-FR!$T$7))*(Tableau2[Chrono]&lt;=(C15+FR!$T$7))*(Tableau2[PP]))/SUMPRODUCT(--(Tableau2[Chrono]&gt;=(C15-FR!$T$7))*(Tableau2[Chrono]&lt;=(C15+FR!$T$7))))*((SUMPRODUCT((Tableau2[Chrono]&gt;=(C15-FR!$T$7))*(Tableau2[Chrono]&lt;=(C15+FR!$T$7))*(Tableau2[Chrono]))/SUMPRODUCT(--(Tableau2[Chrono]&gt;=(C15-FR!$T$7))*(Tableau2[Chrono]&lt;=(C15+FR!$T$7))))/C15)</f>
        <v>572.59280636689164</v>
      </c>
      <c r="I15" s="4" t="s">
        <v>22</v>
      </c>
      <c r="J15" s="4">
        <v>2013</v>
      </c>
      <c r="K15" s="4" t="s">
        <v>18</v>
      </c>
      <c r="L15" s="4" t="s">
        <v>1510</v>
      </c>
      <c r="M15" s="4" t="s">
        <v>67</v>
      </c>
      <c r="N15" s="4">
        <v>7</v>
      </c>
      <c r="O15" s="5" t="s">
        <v>15</v>
      </c>
      <c r="P15" s="4" t="s">
        <v>162</v>
      </c>
      <c r="Q15" s="50" t="s">
        <v>969</v>
      </c>
      <c r="R15" s="4"/>
      <c r="S15" s="4"/>
      <c r="T15" s="4"/>
    </row>
    <row r="16" spans="1:20" x14ac:dyDescent="0.25">
      <c r="A16" s="11">
        <f t="shared" si="1"/>
        <v>15</v>
      </c>
      <c r="B16" t="s">
        <v>29</v>
      </c>
      <c r="C16" s="3">
        <v>1.0790972222222224E-3</v>
      </c>
      <c r="D16" s="3">
        <f>C16-FR!$C$2</f>
        <v>5.1562500000000176E-5</v>
      </c>
      <c r="E16" s="3">
        <f t="shared" si="0"/>
        <v>4.5717592592592858E-6</v>
      </c>
      <c r="F16" s="4">
        <v>574</v>
      </c>
      <c r="G16" s="35">
        <f>Tableau22[[#This Row],[PP Corrected]]-Tableau22[[#This Row],[PP]]</f>
        <v>-4.8292739069170239</v>
      </c>
      <c r="H16" s="18">
        <f>(SUMPRODUCT((Tableau2[Chrono]&gt;=(C16-FR!$T$7))*(Tableau2[Chrono]&lt;=(C16+FR!$T$7))*(Tableau2[PP]))/SUMPRODUCT(--(Tableau2[Chrono]&gt;=(C16-FR!$T$7))*(Tableau2[Chrono]&lt;=(C16+FR!$T$7))))*((SUMPRODUCT((Tableau2[Chrono]&gt;=(C16-FR!$T$7))*(Tableau2[Chrono]&lt;=(C16+FR!$T$7))*(Tableau2[Chrono]))/SUMPRODUCT(--(Tableau2[Chrono]&gt;=(C16-FR!$T$7))*(Tableau2[Chrono]&lt;=(C16+FR!$T$7))))/C16)</f>
        <v>569.17072609308298</v>
      </c>
      <c r="I16" s="4" t="s">
        <v>12</v>
      </c>
      <c r="J16" s="4">
        <v>2006</v>
      </c>
      <c r="K16" s="4" t="s">
        <v>18</v>
      </c>
      <c r="L16" s="4" t="s">
        <v>1508</v>
      </c>
      <c r="M16" s="4" t="s">
        <v>14</v>
      </c>
      <c r="N16" s="4">
        <v>6</v>
      </c>
      <c r="O16" s="5" t="s">
        <v>23</v>
      </c>
      <c r="P16" s="4" t="s">
        <v>162</v>
      </c>
      <c r="Q16" s="50" t="s">
        <v>312</v>
      </c>
      <c r="R16" s="4"/>
      <c r="S16" s="4"/>
      <c r="T16" s="4"/>
    </row>
    <row r="17" spans="1:20" x14ac:dyDescent="0.25">
      <c r="A17" s="11">
        <f t="shared" si="1"/>
        <v>16</v>
      </c>
      <c r="B17" s="28" t="s">
        <v>1282</v>
      </c>
      <c r="C17" s="30">
        <v>1.0796412037037035E-3</v>
      </c>
      <c r="D17" s="3">
        <f>C17-FR!$C$2</f>
        <v>5.2106481481481318E-5</v>
      </c>
      <c r="E17" s="3">
        <f t="shared" si="0"/>
        <v>5.4398148148114209E-7</v>
      </c>
      <c r="F17" s="4">
        <v>589</v>
      </c>
      <c r="G17" s="32">
        <f>Tableau22[[#This Row],[PP Corrected]]-Tableau22[[#This Row],[PP]]</f>
        <v>-20.532197112945937</v>
      </c>
      <c r="H17" s="18">
        <f>(SUMPRODUCT((Tableau2[Chrono]&gt;=(C17-FR!$T$7))*(Tableau2[Chrono]&lt;=(C17+FR!$T$7))*(Tableau2[PP]))/SUMPRODUCT(--(Tableau2[Chrono]&gt;=(C17-FR!$T$7))*(Tableau2[Chrono]&lt;=(C17+FR!$T$7))))*((SUMPRODUCT((Tableau2[Chrono]&gt;=(C17-FR!$T$7))*(Tableau2[Chrono]&lt;=(C17+FR!$T$7))*(Tableau2[Chrono]))/SUMPRODUCT(--(Tableau2[Chrono]&gt;=(C17-FR!$T$7))*(Tableau2[Chrono]&lt;=(C17+FR!$T$7))))/C17)</f>
        <v>568.46780288705406</v>
      </c>
      <c r="I17" s="4" t="s">
        <v>42</v>
      </c>
      <c r="J17" s="4">
        <v>2002</v>
      </c>
      <c r="K17" s="4" t="s">
        <v>18</v>
      </c>
      <c r="L17" s="4" t="s">
        <v>1509</v>
      </c>
      <c r="M17" s="4" t="s">
        <v>67</v>
      </c>
      <c r="N17" s="4">
        <v>6</v>
      </c>
      <c r="O17" s="5" t="s">
        <v>23</v>
      </c>
      <c r="P17" s="4" t="s">
        <v>166</v>
      </c>
      <c r="Q17" s="50" t="s">
        <v>1296</v>
      </c>
      <c r="R17" s="4"/>
      <c r="S17" s="4"/>
      <c r="T17" s="4"/>
    </row>
    <row r="18" spans="1:20" x14ac:dyDescent="0.25">
      <c r="A18" s="11">
        <f t="shared" si="1"/>
        <v>17</v>
      </c>
      <c r="B18" s="28" t="s">
        <v>1152</v>
      </c>
      <c r="C18" s="30">
        <v>1.081412037037037E-3</v>
      </c>
      <c r="D18" s="3">
        <f>C18-FR!$C$2</f>
        <v>5.387731481481476E-5</v>
      </c>
      <c r="E18" s="3">
        <f t="shared" si="0"/>
        <v>1.7708333333334419E-6</v>
      </c>
      <c r="F18" s="4">
        <v>567</v>
      </c>
      <c r="G18" s="32">
        <f>Tableau22[[#This Row],[PP Corrected]]-Tableau22[[#This Row],[PP]]</f>
        <v>0.3806563445637039</v>
      </c>
      <c r="H18" s="18">
        <f>(SUMPRODUCT((Tableau2[Chrono]&gt;=(C18-FR!$T$7))*(Tableau2[Chrono]&lt;=(C18+FR!$T$7))*(Tableau2[PP]))/SUMPRODUCT(--(Tableau2[Chrono]&gt;=(C18-FR!$T$7))*(Tableau2[Chrono]&lt;=(C18+FR!$T$7))))*((SUMPRODUCT((Tableau2[Chrono]&gt;=(C18-FR!$T$7))*(Tableau2[Chrono]&lt;=(C18+FR!$T$7))*(Tableau2[Chrono]))/SUMPRODUCT(--(Tableau2[Chrono]&gt;=(C18-FR!$T$7))*(Tableau2[Chrono]&lt;=(C18+FR!$T$7))))/C18)</f>
        <v>567.3806563445637</v>
      </c>
      <c r="I18" s="4" t="s">
        <v>42</v>
      </c>
      <c r="J18" s="4">
        <v>2006</v>
      </c>
      <c r="K18" s="4" t="s">
        <v>18</v>
      </c>
      <c r="L18" s="4" t="s">
        <v>1509</v>
      </c>
      <c r="M18" s="4" t="s">
        <v>67</v>
      </c>
      <c r="N18" s="4">
        <v>6</v>
      </c>
      <c r="O18" s="5" t="s">
        <v>1174</v>
      </c>
      <c r="P18" s="4" t="s">
        <v>162</v>
      </c>
      <c r="Q18" s="50" t="s">
        <v>1195</v>
      </c>
      <c r="R18" s="4"/>
      <c r="S18" s="4"/>
      <c r="T18" s="4"/>
    </row>
    <row r="19" spans="1:20" x14ac:dyDescent="0.25">
      <c r="A19" s="11">
        <f t="shared" si="1"/>
        <v>18</v>
      </c>
      <c r="B19" s="28" t="s">
        <v>667</v>
      </c>
      <c r="C19" s="30">
        <v>1.0842824074074075E-3</v>
      </c>
      <c r="D19" s="3">
        <f>C19-FR!$C$2</f>
        <v>5.6747685185185286E-5</v>
      </c>
      <c r="E19" s="3">
        <f t="shared" si="0"/>
        <v>2.8703703703705265E-6</v>
      </c>
      <c r="F19" s="4">
        <v>584</v>
      </c>
      <c r="G19" s="32">
        <f>Tableau22[[#This Row],[PP Corrected]]-Tableau22[[#This Row],[PP]]</f>
        <v>-18.389944520918789</v>
      </c>
      <c r="H19" s="18">
        <f>(SUMPRODUCT((Tableau2[Chrono]&gt;=(C19-FR!$T$7))*(Tableau2[Chrono]&lt;=(C19+FR!$T$7))*(Tableau2[PP]))/SUMPRODUCT(--(Tableau2[Chrono]&gt;=(C19-FR!$T$7))*(Tableau2[Chrono]&lt;=(C19+FR!$T$7))))*((SUMPRODUCT((Tableau2[Chrono]&gt;=(C19-FR!$T$7))*(Tableau2[Chrono]&lt;=(C19+FR!$T$7))*(Tableau2[Chrono]))/SUMPRODUCT(--(Tableau2[Chrono]&gt;=(C19-FR!$T$7))*(Tableau2[Chrono]&lt;=(C19+FR!$T$7))))/C19)</f>
        <v>565.61005547908121</v>
      </c>
      <c r="I19" s="4" t="s">
        <v>32</v>
      </c>
      <c r="J19" s="4">
        <v>2002</v>
      </c>
      <c r="K19" s="4" t="s">
        <v>18</v>
      </c>
      <c r="L19" s="4" t="s">
        <v>1509</v>
      </c>
      <c r="M19" s="4" t="s">
        <v>67</v>
      </c>
      <c r="N19" s="4">
        <v>6</v>
      </c>
      <c r="O19" s="5" t="s">
        <v>23</v>
      </c>
      <c r="P19" s="4" t="s">
        <v>166</v>
      </c>
      <c r="Q19" s="50" t="s">
        <v>681</v>
      </c>
      <c r="R19" s="4"/>
      <c r="S19" s="4"/>
      <c r="T19" s="4"/>
    </row>
    <row r="20" spans="1:20" x14ac:dyDescent="0.25">
      <c r="A20" s="11">
        <f t="shared" si="1"/>
        <v>19</v>
      </c>
      <c r="B20" s="28" t="s">
        <v>1305</v>
      </c>
      <c r="C20" s="30">
        <v>1.0844560185185185E-3</v>
      </c>
      <c r="D20" s="3">
        <f>C20-FR!$C$2</f>
        <v>5.6921296296296234E-5</v>
      </c>
      <c r="E20" s="3">
        <f t="shared" si="0"/>
        <v>1.7361111111094743E-7</v>
      </c>
      <c r="F20" s="4">
        <v>518</v>
      </c>
      <c r="G20" s="35">
        <f>Tableau22[[#This Row],[PP Corrected]]-Tableau22[[#This Row],[PP]]</f>
        <v>47.519506679950155</v>
      </c>
      <c r="H20" s="18">
        <f>(SUMPRODUCT((Tableau2[Chrono]&gt;=(C20-FR!$T$7))*(Tableau2[Chrono]&lt;=(C20+FR!$T$7))*(Tableau2[PP]))/SUMPRODUCT(--(Tableau2[Chrono]&gt;=(C20-FR!$T$7))*(Tableau2[Chrono]&lt;=(C20+FR!$T$7))))*((SUMPRODUCT((Tableau2[Chrono]&gt;=(C20-FR!$T$7))*(Tableau2[Chrono]&lt;=(C20+FR!$T$7))*(Tableau2[Chrono]))/SUMPRODUCT(--(Tableau2[Chrono]&gt;=(C20-FR!$T$7))*(Tableau2[Chrono]&lt;=(C20+FR!$T$7))))/C20)</f>
        <v>565.51950667995015</v>
      </c>
      <c r="I20" s="4" t="s">
        <v>1306</v>
      </c>
      <c r="J20" s="4">
        <v>2012</v>
      </c>
      <c r="K20" s="4" t="s">
        <v>13</v>
      </c>
      <c r="L20" s="4" t="s">
        <v>1509</v>
      </c>
      <c r="M20" s="4" t="s">
        <v>19</v>
      </c>
      <c r="N20" s="4">
        <v>6</v>
      </c>
      <c r="O20" s="5" t="s">
        <v>36</v>
      </c>
      <c r="P20" s="12" t="s">
        <v>162</v>
      </c>
      <c r="Q20" s="50" t="s">
        <v>1313</v>
      </c>
      <c r="R20" s="4"/>
      <c r="S20" s="4"/>
      <c r="T20" s="4"/>
    </row>
    <row r="21" spans="1:20" x14ac:dyDescent="0.25">
      <c r="A21" s="11">
        <f t="shared" si="1"/>
        <v>20</v>
      </c>
      <c r="B21" s="28" t="s">
        <v>664</v>
      </c>
      <c r="C21" s="30">
        <v>1.0844791666666665E-3</v>
      </c>
      <c r="D21" s="3">
        <f>C21-FR!$C$2</f>
        <v>5.6944444444444317E-5</v>
      </c>
      <c r="E21" s="3">
        <f t="shared" si="0"/>
        <v>2.3148148148082956E-8</v>
      </c>
      <c r="F21" s="4">
        <v>559</v>
      </c>
      <c r="G21" s="32">
        <f>Tableau22[[#This Row],[PP Corrected]]-Tableau22[[#This Row],[PP]]</f>
        <v>6.5074356971930456</v>
      </c>
      <c r="H21" s="18">
        <f>(SUMPRODUCT((Tableau2[Chrono]&gt;=(C21-FR!$T$7))*(Tableau2[Chrono]&lt;=(C21+FR!$T$7))*(Tableau2[PP]))/SUMPRODUCT(--(Tableau2[Chrono]&gt;=(C21-FR!$T$7))*(Tableau2[Chrono]&lt;=(C21+FR!$T$7))))*((SUMPRODUCT((Tableau2[Chrono]&gt;=(C21-FR!$T$7))*(Tableau2[Chrono]&lt;=(C21+FR!$T$7))*(Tableau2[Chrono]))/SUMPRODUCT(--(Tableau2[Chrono]&gt;=(C21-FR!$T$7))*(Tableau2[Chrono]&lt;=(C21+FR!$T$7))))/C21)</f>
        <v>565.50743569719305</v>
      </c>
      <c r="I21" s="4" t="s">
        <v>32</v>
      </c>
      <c r="J21" s="4">
        <v>2009</v>
      </c>
      <c r="K21" s="4" t="s">
        <v>18</v>
      </c>
      <c r="L21" s="4" t="s">
        <v>1509</v>
      </c>
      <c r="M21" s="4" t="s">
        <v>67</v>
      </c>
      <c r="N21" s="4">
        <v>7</v>
      </c>
      <c r="O21" s="5" t="s">
        <v>15</v>
      </c>
      <c r="P21" s="12" t="s">
        <v>162</v>
      </c>
      <c r="Q21" s="50" t="s">
        <v>679</v>
      </c>
      <c r="R21" s="4"/>
      <c r="S21" s="4"/>
      <c r="T21" s="4"/>
    </row>
    <row r="22" spans="1:20" x14ac:dyDescent="0.25">
      <c r="A22" s="11">
        <f t="shared" si="1"/>
        <v>21</v>
      </c>
      <c r="B22" s="28" t="s">
        <v>489</v>
      </c>
      <c r="C22" s="30">
        <v>1.0848958333333333E-3</v>
      </c>
      <c r="D22" s="3">
        <f>C22-FR!$C$2</f>
        <v>5.7361111111111111E-5</v>
      </c>
      <c r="E22" s="3">
        <f t="shared" si="0"/>
        <v>4.1666666666679425E-7</v>
      </c>
      <c r="F22" s="4">
        <v>574</v>
      </c>
      <c r="G22" s="32">
        <f>Tableau22[[#This Row],[PP Corrected]]-Tableau22[[#This Row],[PP]]</f>
        <v>-9.6841928782679361</v>
      </c>
      <c r="H22" s="18">
        <f>(SUMPRODUCT((Tableau2[Chrono]&gt;=(C22-FR!$T$7))*(Tableau2[Chrono]&lt;=(C22+FR!$T$7))*(Tableau2[PP]))/SUMPRODUCT(--(Tableau2[Chrono]&gt;=(C22-FR!$T$7))*(Tableau2[Chrono]&lt;=(C22+FR!$T$7))))*((SUMPRODUCT((Tableau2[Chrono]&gt;=(C22-FR!$T$7))*(Tableau2[Chrono]&lt;=(C22+FR!$T$7))*(Tableau2[Chrono]))/SUMPRODUCT(--(Tableau2[Chrono]&gt;=(C22-FR!$T$7))*(Tableau2[Chrono]&lt;=(C22+FR!$T$7))))/C22)</f>
        <v>564.31580712173206</v>
      </c>
      <c r="I22" s="4" t="s">
        <v>12</v>
      </c>
      <c r="J22" s="4">
        <v>2014</v>
      </c>
      <c r="K22" s="4" t="s">
        <v>18</v>
      </c>
      <c r="L22" s="4" t="s">
        <v>1508</v>
      </c>
      <c r="M22" s="4" t="s">
        <v>67</v>
      </c>
      <c r="N22" s="4">
        <v>6</v>
      </c>
      <c r="O22" s="5" t="s">
        <v>23</v>
      </c>
      <c r="P22" s="4" t="s">
        <v>166</v>
      </c>
      <c r="Q22" s="50" t="s">
        <v>501</v>
      </c>
      <c r="R22" s="4"/>
      <c r="S22" s="4"/>
      <c r="T22" s="4"/>
    </row>
    <row r="23" spans="1:20" x14ac:dyDescent="0.25">
      <c r="A23" s="11">
        <f t="shared" si="1"/>
        <v>22</v>
      </c>
      <c r="B23" t="s">
        <v>30</v>
      </c>
      <c r="C23" s="3">
        <v>1.0858101851851851E-3</v>
      </c>
      <c r="D23" s="3">
        <f>C23-FR!$C$2</f>
        <v>5.8275462962962881E-5</v>
      </c>
      <c r="E23" s="3">
        <f t="shared" si="0"/>
        <v>9.1435185185177043E-7</v>
      </c>
      <c r="F23" s="4">
        <v>558</v>
      </c>
      <c r="G23" s="35">
        <f>Tableau22[[#This Row],[PP Corrected]]-Tableau22[[#This Row],[PP]]</f>
        <v>6.7736423046312666</v>
      </c>
      <c r="H23" s="18">
        <f>(SUMPRODUCT((Tableau2[Chrono]&gt;=(C23-FR!$T$7))*(Tableau2[Chrono]&lt;=(C23+FR!$T$7))*(Tableau2[PP]))/SUMPRODUCT(--(Tableau2[Chrono]&gt;=(C23-FR!$T$7))*(Tableau2[Chrono]&lt;=(C23+FR!$T$7))))*((SUMPRODUCT((Tableau2[Chrono]&gt;=(C23-FR!$T$7))*(Tableau2[Chrono]&lt;=(C23+FR!$T$7))*(Tableau2[Chrono]))/SUMPRODUCT(--(Tableau2[Chrono]&gt;=(C23-FR!$T$7))*(Tableau2[Chrono]&lt;=(C23+FR!$T$7))))/C23)</f>
        <v>564.77364230463127</v>
      </c>
      <c r="I23" s="4" t="s">
        <v>12</v>
      </c>
      <c r="J23" s="4">
        <v>2000</v>
      </c>
      <c r="K23" s="4" t="s">
        <v>18</v>
      </c>
      <c r="L23" s="4" t="s">
        <v>1508</v>
      </c>
      <c r="M23" s="4" t="s">
        <v>14</v>
      </c>
      <c r="N23" s="4">
        <v>6</v>
      </c>
      <c r="O23" s="5" t="s">
        <v>23</v>
      </c>
      <c r="P23" s="4" t="s">
        <v>162</v>
      </c>
      <c r="Q23" s="50" t="s">
        <v>313</v>
      </c>
      <c r="R23" s="4"/>
      <c r="S23" s="4"/>
      <c r="T23" s="4"/>
    </row>
    <row r="24" spans="1:20" x14ac:dyDescent="0.25">
      <c r="A24" s="11">
        <f t="shared" si="1"/>
        <v>23</v>
      </c>
      <c r="B24" s="28" t="s">
        <v>692</v>
      </c>
      <c r="C24" s="30">
        <v>1.0867013888888888E-3</v>
      </c>
      <c r="D24" s="3">
        <f>C24-FR!$C$2</f>
        <v>5.9166666666666569E-5</v>
      </c>
      <c r="E24" s="3">
        <f t="shared" si="0"/>
        <v>8.9120370370368747E-7</v>
      </c>
      <c r="F24" s="4">
        <v>560</v>
      </c>
      <c r="G24" s="32">
        <f>Tableau22[[#This Row],[PP Corrected]]-Tableau22[[#This Row],[PP]]</f>
        <v>1.3265945119592288</v>
      </c>
      <c r="H24" s="18">
        <f>(SUMPRODUCT((Tableau2[Chrono]&gt;=(C24-FR!$T$7))*(Tableau2[Chrono]&lt;=(C24+FR!$T$7))*(Tableau2[PP]))/SUMPRODUCT(--(Tableau2[Chrono]&gt;=(C24-FR!$T$7))*(Tableau2[Chrono]&lt;=(C24+FR!$T$7))))*((SUMPRODUCT((Tableau2[Chrono]&gt;=(C24-FR!$T$7))*(Tableau2[Chrono]&lt;=(C24+FR!$T$7))*(Tableau2[Chrono]))/SUMPRODUCT(--(Tableau2[Chrono]&gt;=(C24-FR!$T$7))*(Tableau2[Chrono]&lt;=(C24+FR!$T$7))))/C24)</f>
        <v>561.32659451195923</v>
      </c>
      <c r="I24" s="4" t="s">
        <v>108</v>
      </c>
      <c r="J24" s="4">
        <v>2008</v>
      </c>
      <c r="K24" s="4" t="s">
        <v>18</v>
      </c>
      <c r="L24" s="4" t="s">
        <v>1509</v>
      </c>
      <c r="M24" s="4" t="s">
        <v>67</v>
      </c>
      <c r="N24" s="4">
        <v>7</v>
      </c>
      <c r="O24" s="5" t="s">
        <v>23</v>
      </c>
      <c r="P24" s="4" t="s">
        <v>166</v>
      </c>
      <c r="Q24" s="50" t="s">
        <v>710</v>
      </c>
      <c r="R24" s="4"/>
      <c r="S24" s="4"/>
      <c r="T24" s="4"/>
    </row>
    <row r="25" spans="1:20" x14ac:dyDescent="0.25">
      <c r="A25" s="11">
        <f t="shared" si="1"/>
        <v>24</v>
      </c>
      <c r="B25" s="28" t="s">
        <v>742</v>
      </c>
      <c r="C25" s="30">
        <v>1.0884722222222222E-3</v>
      </c>
      <c r="D25" s="3">
        <f>C25-FR!$C$2</f>
        <v>6.0937500000000011E-5</v>
      </c>
      <c r="E25" s="3">
        <f t="shared" si="0"/>
        <v>1.7708333333334419E-6</v>
      </c>
      <c r="F25" s="4">
        <v>605</v>
      </c>
      <c r="G25" s="32">
        <f>Tableau22[[#This Row],[PP Corrected]]-Tableau22[[#This Row],[PP]]</f>
        <v>-44.58662662878703</v>
      </c>
      <c r="H25" s="18">
        <f>(SUMPRODUCT((Tableau2[Chrono]&gt;=(C25-FR!$T$7))*(Tableau2[Chrono]&lt;=(C25+FR!$T$7))*(Tableau2[PP]))/SUMPRODUCT(--(Tableau2[Chrono]&gt;=(C25-FR!$T$7))*(Tableau2[Chrono]&lt;=(C25+FR!$T$7))))*((SUMPRODUCT((Tableau2[Chrono]&gt;=(C25-FR!$T$7))*(Tableau2[Chrono]&lt;=(C25+FR!$T$7))*(Tableau2[Chrono]))/SUMPRODUCT(--(Tableau2[Chrono]&gt;=(C25-FR!$T$7))*(Tableau2[Chrono]&lt;=(C25+FR!$T$7))))/C25)</f>
        <v>560.41337337121297</v>
      </c>
      <c r="I25" s="4" t="s">
        <v>12</v>
      </c>
      <c r="J25" s="4">
        <v>2014</v>
      </c>
      <c r="K25" s="4" t="s">
        <v>18</v>
      </c>
      <c r="L25" s="4" t="s">
        <v>1508</v>
      </c>
      <c r="M25" s="4" t="s">
        <v>67</v>
      </c>
      <c r="N25" s="4">
        <v>7</v>
      </c>
      <c r="O25" s="5" t="s">
        <v>743</v>
      </c>
      <c r="P25" s="4" t="s">
        <v>166</v>
      </c>
      <c r="Q25" s="50" t="s">
        <v>761</v>
      </c>
      <c r="R25" s="4"/>
      <c r="S25" s="4"/>
      <c r="T25" s="4"/>
    </row>
    <row r="26" spans="1:20" x14ac:dyDescent="0.25">
      <c r="A26" s="11">
        <f t="shared" si="1"/>
        <v>25</v>
      </c>
      <c r="B26" s="28" t="s">
        <v>779</v>
      </c>
      <c r="C26" s="30">
        <v>1.0887037037037037E-3</v>
      </c>
      <c r="D26" s="3">
        <f>C26-FR!$C$2</f>
        <v>6.1168981481481491E-5</v>
      </c>
      <c r="E26" s="3">
        <f t="shared" si="0"/>
        <v>2.3148148148148008E-7</v>
      </c>
      <c r="F26" s="4">
        <v>573</v>
      </c>
      <c r="G26" s="32">
        <f>Tableau22[[#This Row],[PP Corrected]]-Tableau22[[#This Row],[PP]]</f>
        <v>-14.047497539560823</v>
      </c>
      <c r="H26" s="18">
        <f>(SUMPRODUCT((Tableau2[Chrono]&gt;=(C26-FR!$T$7))*(Tableau2[Chrono]&lt;=(C26+FR!$T$7))*(Tableau2[PP]))/SUMPRODUCT(--(Tableau2[Chrono]&gt;=(C26-FR!$T$7))*(Tableau2[Chrono]&lt;=(C26+FR!$T$7))))*((SUMPRODUCT((Tableau2[Chrono]&gt;=(C26-FR!$T$7))*(Tableau2[Chrono]&lt;=(C26+FR!$T$7))*(Tableau2[Chrono]))/SUMPRODUCT(--(Tableau2[Chrono]&gt;=(C26-FR!$T$7))*(Tableau2[Chrono]&lt;=(C26+FR!$T$7))))/C26)</f>
        <v>558.95250246043918</v>
      </c>
      <c r="I26" s="4" t="s">
        <v>42</v>
      </c>
      <c r="J26" s="4">
        <v>2009</v>
      </c>
      <c r="K26" s="4" t="s">
        <v>18</v>
      </c>
      <c r="L26" s="4" t="s">
        <v>1510</v>
      </c>
      <c r="M26" s="4" t="s">
        <v>67</v>
      </c>
      <c r="N26" s="4">
        <v>6</v>
      </c>
      <c r="O26" s="5" t="s">
        <v>782</v>
      </c>
      <c r="P26" s="4" t="s">
        <v>166</v>
      </c>
      <c r="Q26" s="50" t="s">
        <v>810</v>
      </c>
      <c r="R26" s="4"/>
      <c r="S26" s="4"/>
      <c r="T26" s="4"/>
    </row>
    <row r="27" spans="1:20" x14ac:dyDescent="0.25">
      <c r="A27" s="11">
        <f t="shared" si="1"/>
        <v>26</v>
      </c>
      <c r="B27" s="28" t="s">
        <v>1236</v>
      </c>
      <c r="C27" s="30">
        <v>1.0895949074074074E-3</v>
      </c>
      <c r="D27" s="3">
        <f>C27-FR!$C$2</f>
        <v>6.2060185185185178E-5</v>
      </c>
      <c r="E27" s="3">
        <f t="shared" si="0"/>
        <v>8.9120370370368747E-7</v>
      </c>
      <c r="F27" s="4">
        <v>532</v>
      </c>
      <c r="G27" s="32">
        <f>Tableau22[[#This Row],[PP Corrected]]-Tableau22[[#This Row],[PP]]</f>
        <v>25.267915361000973</v>
      </c>
      <c r="H27" s="18">
        <f>(SUMPRODUCT((Tableau2[Chrono]&gt;=(C27-FR!$T$7))*(Tableau2[Chrono]&lt;=(C27+FR!$T$7))*(Tableau2[PP]))/SUMPRODUCT(--(Tableau2[Chrono]&gt;=(C27-FR!$T$7))*(Tableau2[Chrono]&lt;=(C27+FR!$T$7))))*((SUMPRODUCT((Tableau2[Chrono]&gt;=(C27-FR!$T$7))*(Tableau2[Chrono]&lt;=(C27+FR!$T$7))*(Tableau2[Chrono]))/SUMPRODUCT(--(Tableau2[Chrono]&gt;=(C27-FR!$T$7))*(Tableau2[Chrono]&lt;=(C27+FR!$T$7))))/C27)</f>
        <v>557.26791536100097</v>
      </c>
      <c r="I27" s="4" t="s">
        <v>22</v>
      </c>
      <c r="J27" s="4">
        <v>2015</v>
      </c>
      <c r="K27" s="4" t="s">
        <v>18</v>
      </c>
      <c r="L27" s="4" t="s">
        <v>1508</v>
      </c>
      <c r="M27" s="4" t="s">
        <v>67</v>
      </c>
      <c r="N27" s="4">
        <v>6</v>
      </c>
      <c r="O27" s="5" t="s">
        <v>23</v>
      </c>
      <c r="P27" s="4" t="s">
        <v>162</v>
      </c>
      <c r="Q27" s="50" t="s">
        <v>1249</v>
      </c>
      <c r="R27" s="4"/>
      <c r="S27" s="4"/>
      <c r="T27" s="4"/>
    </row>
    <row r="28" spans="1:20" x14ac:dyDescent="0.25">
      <c r="A28" s="11">
        <f t="shared" si="1"/>
        <v>27</v>
      </c>
      <c r="B28" s="28" t="s">
        <v>1459</v>
      </c>
      <c r="C28" s="30">
        <v>1.0904976851851852E-3</v>
      </c>
      <c r="D28" s="3">
        <f>C28-FR!$C$2</f>
        <v>6.2962962962963016E-5</v>
      </c>
      <c r="E28" s="3">
        <f t="shared" si="0"/>
        <v>9.0277777777783737E-7</v>
      </c>
      <c r="F28" s="4">
        <v>573</v>
      </c>
      <c r="G28" s="35">
        <f>Tableau22[[#This Row],[PP Corrected]]-Tableau22[[#This Row],[PP]]</f>
        <v>-16.193423619439955</v>
      </c>
      <c r="H28" s="18">
        <f>(SUMPRODUCT((Tableau2[Chrono]&gt;=(C28-FR!$T$7))*(Tableau2[Chrono]&lt;=(C28+FR!$T$7))*(Tableau2[PP]))/SUMPRODUCT(--(Tableau2[Chrono]&gt;=(C28-FR!$T$7))*(Tableau2[Chrono]&lt;=(C28+FR!$T$7))))*((SUMPRODUCT((Tableau2[Chrono]&gt;=(C28-FR!$T$7))*(Tableau2[Chrono]&lt;=(C28+FR!$T$7))*(Tableau2[Chrono]))/SUMPRODUCT(--(Tableau2[Chrono]&gt;=(C28-FR!$T$7))*(Tableau2[Chrono]&lt;=(C28+FR!$T$7))))/C28)</f>
        <v>556.80657638056005</v>
      </c>
      <c r="I28" s="4" t="s">
        <v>22</v>
      </c>
      <c r="J28" s="4">
        <v>2003</v>
      </c>
      <c r="K28" s="4" t="s">
        <v>18</v>
      </c>
      <c r="L28" s="4" t="s">
        <v>1508</v>
      </c>
      <c r="M28" s="4" t="s">
        <v>67</v>
      </c>
      <c r="N28" s="4">
        <v>6</v>
      </c>
      <c r="O28" s="5" t="s">
        <v>532</v>
      </c>
      <c r="P28" s="4" t="s">
        <v>166</v>
      </c>
      <c r="Q28" s="50" t="s">
        <v>1499</v>
      </c>
      <c r="R28" s="4"/>
      <c r="S28" s="4"/>
      <c r="T28" s="4"/>
    </row>
    <row r="29" spans="1:20" x14ac:dyDescent="0.25">
      <c r="A29" s="11">
        <f t="shared" si="1"/>
        <v>28</v>
      </c>
      <c r="B29" s="28" t="s">
        <v>507</v>
      </c>
      <c r="C29" s="30">
        <v>1.0907754629629631E-3</v>
      </c>
      <c r="D29" s="3">
        <f>C29-FR!$C$2</f>
        <v>6.3240740740740879E-5</v>
      </c>
      <c r="E29" s="3">
        <f t="shared" si="0"/>
        <v>2.7777777777786283E-7</v>
      </c>
      <c r="F29" s="4">
        <v>556</v>
      </c>
      <c r="G29" s="32">
        <f>Tableau22[[#This Row],[PP Corrected]]-Tableau22[[#This Row],[PP]]</f>
        <v>0.27195590703774997</v>
      </c>
      <c r="H29" s="18">
        <f>(SUMPRODUCT((Tableau2[Chrono]&gt;=(C29-FR!$T$7))*(Tableau2[Chrono]&lt;=(C29+FR!$T$7))*(Tableau2[PP]))/SUMPRODUCT(--(Tableau2[Chrono]&gt;=(C29-FR!$T$7))*(Tableau2[Chrono]&lt;=(C29+FR!$T$7))))*((SUMPRODUCT((Tableau2[Chrono]&gt;=(C29-FR!$T$7))*(Tableau2[Chrono]&lt;=(C29+FR!$T$7))*(Tableau2[Chrono]))/SUMPRODUCT(--(Tableau2[Chrono]&gt;=(C29-FR!$T$7))*(Tableau2[Chrono]&lt;=(C29+FR!$T$7))))/C29)</f>
        <v>556.27195590703775</v>
      </c>
      <c r="I29" s="4" t="s">
        <v>25</v>
      </c>
      <c r="J29" s="4">
        <v>2007</v>
      </c>
      <c r="K29" s="4" t="s">
        <v>13</v>
      </c>
      <c r="L29" s="4" t="s">
        <v>1509</v>
      </c>
      <c r="M29" s="4" t="s">
        <v>508</v>
      </c>
      <c r="N29" s="4">
        <v>5</v>
      </c>
      <c r="O29" s="5" t="s">
        <v>513</v>
      </c>
      <c r="P29" s="4" t="s">
        <v>162</v>
      </c>
      <c r="Q29" s="50" t="s">
        <v>520</v>
      </c>
      <c r="R29" s="4"/>
      <c r="S29" s="4"/>
      <c r="T29" s="4"/>
    </row>
    <row r="30" spans="1:20" x14ac:dyDescent="0.25">
      <c r="A30" s="11">
        <f t="shared" si="1"/>
        <v>29</v>
      </c>
      <c r="B30" s="28" t="s">
        <v>850</v>
      </c>
      <c r="C30" s="30">
        <v>1.0918287037037038E-3</v>
      </c>
      <c r="D30" s="3">
        <f>C30-FR!$C$2</f>
        <v>6.429398148148158E-5</v>
      </c>
      <c r="E30" s="3">
        <f t="shared" si="0"/>
        <v>1.0532407407407018E-6</v>
      </c>
      <c r="F30" s="4">
        <v>563</v>
      </c>
      <c r="G30" s="32">
        <f>Tableau22[[#This Row],[PP Corrected]]-Tableau22[[#This Row],[PP]]</f>
        <v>-8.2313621692873085</v>
      </c>
      <c r="H30" s="18">
        <f>(SUMPRODUCT((Tableau2[Chrono]&gt;=(C30-FR!$T$7))*(Tableau2[Chrono]&lt;=(C30+FR!$T$7))*(Tableau2[PP]))/SUMPRODUCT(--(Tableau2[Chrono]&gt;=(C30-FR!$T$7))*(Tableau2[Chrono]&lt;=(C30+FR!$T$7))))*((SUMPRODUCT((Tableau2[Chrono]&gt;=(C30-FR!$T$7))*(Tableau2[Chrono]&lt;=(C30+FR!$T$7))*(Tableau2[Chrono]))/SUMPRODUCT(--(Tableau2[Chrono]&gt;=(C30-FR!$T$7))*(Tableau2[Chrono]&lt;=(C30+FR!$T$7))))/C30)</f>
        <v>554.76863783071269</v>
      </c>
      <c r="I30" s="4" t="s">
        <v>25</v>
      </c>
      <c r="J30" s="4">
        <v>1992</v>
      </c>
      <c r="K30" s="4" t="s">
        <v>13</v>
      </c>
      <c r="L30" s="4" t="s">
        <v>1509</v>
      </c>
      <c r="M30" s="4" t="s">
        <v>67</v>
      </c>
      <c r="N30" s="4">
        <v>5</v>
      </c>
      <c r="O30" s="5" t="s">
        <v>28</v>
      </c>
      <c r="P30" s="4" t="s">
        <v>166</v>
      </c>
      <c r="Q30" s="50" t="s">
        <v>866</v>
      </c>
      <c r="R30" s="4"/>
      <c r="S30" s="4"/>
      <c r="T30" s="4"/>
    </row>
    <row r="31" spans="1:20" x14ac:dyDescent="0.25">
      <c r="A31" s="11">
        <f t="shared" si="1"/>
        <v>30</v>
      </c>
      <c r="B31" t="s">
        <v>31</v>
      </c>
      <c r="C31" s="3">
        <v>1.0924421296296296E-3</v>
      </c>
      <c r="D31" s="3">
        <f>C31-FR!$C$2</f>
        <v>6.4907407407407405E-5</v>
      </c>
      <c r="E31" s="3">
        <f t="shared" si="0"/>
        <v>6.1342592592582464E-7</v>
      </c>
      <c r="F31" s="4">
        <v>565</v>
      </c>
      <c r="G31" s="35">
        <f>Tableau22[[#This Row],[PP Corrected]]-Tableau22[[#This Row],[PP]]</f>
        <v>-11.057923438216562</v>
      </c>
      <c r="H31" s="18">
        <f>(SUMPRODUCT((Tableau2[Chrono]&gt;=(C31-FR!$T$7))*(Tableau2[Chrono]&lt;=(C31+FR!$T$7))*(Tableau2[PP]))/SUMPRODUCT(--(Tableau2[Chrono]&gt;=(C31-FR!$T$7))*(Tableau2[Chrono]&lt;=(C31+FR!$T$7))))*((SUMPRODUCT((Tableau2[Chrono]&gt;=(C31-FR!$T$7))*(Tableau2[Chrono]&lt;=(C31+FR!$T$7))*(Tableau2[Chrono]))/SUMPRODUCT(--(Tableau2[Chrono]&gt;=(C31-FR!$T$7))*(Tableau2[Chrono]&lt;=(C31+FR!$T$7))))/C31)</f>
        <v>553.94207656178344</v>
      </c>
      <c r="I31" s="4" t="s">
        <v>32</v>
      </c>
      <c r="J31" s="4">
        <v>2011</v>
      </c>
      <c r="K31" s="4" t="s">
        <v>18</v>
      </c>
      <c r="L31" s="4" t="s">
        <v>1510</v>
      </c>
      <c r="M31" s="4" t="s">
        <v>14</v>
      </c>
      <c r="N31" s="4">
        <v>6</v>
      </c>
      <c r="O31" s="5" t="s">
        <v>28</v>
      </c>
      <c r="P31" s="4" t="s">
        <v>162</v>
      </c>
      <c r="Q31" s="50" t="s">
        <v>314</v>
      </c>
      <c r="R31" s="4"/>
      <c r="S31" s="4"/>
      <c r="T31" s="4"/>
    </row>
    <row r="32" spans="1:20" x14ac:dyDescent="0.25">
      <c r="A32" s="11">
        <f t="shared" si="1"/>
        <v>31</v>
      </c>
      <c r="B32" s="28" t="s">
        <v>919</v>
      </c>
      <c r="C32" s="30">
        <v>1.0925231481481482E-3</v>
      </c>
      <c r="D32" s="3">
        <f>C32-FR!$C$2</f>
        <v>6.4988425925926021E-5</v>
      </c>
      <c r="E32" s="3">
        <f t="shared" si="0"/>
        <v>8.1018518518615606E-8</v>
      </c>
      <c r="F32" s="4">
        <v>560</v>
      </c>
      <c r="G32" s="32">
        <f>Tableau22[[#This Row],[PP Corrected]]-Tableau22[[#This Row],[PP]]</f>
        <v>-6.0990022624632729</v>
      </c>
      <c r="H32" s="18">
        <f>(SUMPRODUCT((Tableau2[Chrono]&gt;=(C32-FR!$T$7))*(Tableau2[Chrono]&lt;=(C32+FR!$T$7))*(Tableau2[PP]))/SUMPRODUCT(--(Tableau2[Chrono]&gt;=(C32-FR!$T$7))*(Tableau2[Chrono]&lt;=(C32+FR!$T$7))))*((SUMPRODUCT((Tableau2[Chrono]&gt;=(C32-FR!$T$7))*(Tableau2[Chrono]&lt;=(C32+FR!$T$7))*(Tableau2[Chrono]))/SUMPRODUCT(--(Tableau2[Chrono]&gt;=(C32-FR!$T$7))*(Tableau2[Chrono]&lt;=(C32+FR!$T$7))))/C32)</f>
        <v>553.90099773753673</v>
      </c>
      <c r="I32" s="4" t="s">
        <v>22</v>
      </c>
      <c r="J32" s="4">
        <v>2010</v>
      </c>
      <c r="K32" s="4" t="s">
        <v>18</v>
      </c>
      <c r="L32" s="4" t="s">
        <v>1510</v>
      </c>
      <c r="M32" s="4" t="s">
        <v>67</v>
      </c>
      <c r="N32" s="4">
        <v>7</v>
      </c>
      <c r="O32" s="5" t="s">
        <v>15</v>
      </c>
      <c r="P32" s="12" t="s">
        <v>162</v>
      </c>
      <c r="Q32" s="50" t="s">
        <v>967</v>
      </c>
      <c r="R32" s="4"/>
      <c r="S32" s="4"/>
      <c r="T32" s="4"/>
    </row>
    <row r="33" spans="1:20" x14ac:dyDescent="0.25">
      <c r="A33" s="11">
        <f t="shared" si="1"/>
        <v>32</v>
      </c>
      <c r="B33" s="28" t="s">
        <v>984</v>
      </c>
      <c r="C33" s="30">
        <v>1.092650462962963E-3</v>
      </c>
      <c r="D33" s="3">
        <f>C33-FR!$C$2</f>
        <v>6.5115740740740802E-5</v>
      </c>
      <c r="E33" s="3">
        <f t="shared" si="0"/>
        <v>1.2731481481478152E-7</v>
      </c>
      <c r="F33" s="4">
        <v>556</v>
      </c>
      <c r="G33" s="32">
        <f>Tableau22[[#This Row],[PP Corrected]]-Tableau22[[#This Row],[PP]]</f>
        <v>-2.1635423924892621</v>
      </c>
      <c r="H33" s="18">
        <f>(SUMPRODUCT((Tableau2[Chrono]&gt;=(C33-FR!$T$7))*(Tableau2[Chrono]&lt;=(C33+FR!$T$7))*(Tableau2[PP]))/SUMPRODUCT(--(Tableau2[Chrono]&gt;=(C33-FR!$T$7))*(Tableau2[Chrono]&lt;=(C33+FR!$T$7))))*((SUMPRODUCT((Tableau2[Chrono]&gt;=(C33-FR!$T$7))*(Tableau2[Chrono]&lt;=(C33+FR!$T$7))*(Tableau2[Chrono]))/SUMPRODUCT(--(Tableau2[Chrono]&gt;=(C33-FR!$T$7))*(Tableau2[Chrono]&lt;=(C33+FR!$T$7))))/C33)</f>
        <v>553.83645760751074</v>
      </c>
      <c r="I33" s="4" t="s">
        <v>32</v>
      </c>
      <c r="J33" s="4">
        <v>2000</v>
      </c>
      <c r="K33" s="4" t="s">
        <v>18</v>
      </c>
      <c r="L33" s="4" t="s">
        <v>1509</v>
      </c>
      <c r="M33" s="4" t="s">
        <v>67</v>
      </c>
      <c r="N33" s="4">
        <v>5</v>
      </c>
      <c r="O33" s="5" t="s">
        <v>23</v>
      </c>
      <c r="P33" s="4" t="s">
        <v>174</v>
      </c>
      <c r="Q33" s="50" t="s">
        <v>994</v>
      </c>
      <c r="R33" s="4"/>
      <c r="S33" s="4"/>
      <c r="T33" s="4"/>
    </row>
    <row r="34" spans="1:20" x14ac:dyDescent="0.25">
      <c r="A34" s="11">
        <f t="shared" si="1"/>
        <v>33</v>
      </c>
      <c r="B34" s="28" t="s">
        <v>495</v>
      </c>
      <c r="C34" s="30">
        <v>1.0938310185185185E-3</v>
      </c>
      <c r="D34" s="3">
        <f>C34-FR!$C$2</f>
        <v>6.6296296296296285E-5</v>
      </c>
      <c r="E34" s="3">
        <f t="shared" si="0"/>
        <v>1.1805555555554834E-6</v>
      </c>
      <c r="F34" s="4">
        <v>546</v>
      </c>
      <c r="G34" s="32">
        <f>Tableau22[[#This Row],[PP Corrected]]-Tableau22[[#This Row],[PP]]</f>
        <v>7.6445044869361709</v>
      </c>
      <c r="H34" s="18">
        <f>(SUMPRODUCT((Tableau2[Chrono]&gt;=(C34-FR!$T$7))*(Tableau2[Chrono]&lt;=(C34+FR!$T$7))*(Tableau2[PP]))/SUMPRODUCT(--(Tableau2[Chrono]&gt;=(C34-FR!$T$7))*(Tableau2[Chrono]&lt;=(C34+FR!$T$7))))*((SUMPRODUCT((Tableau2[Chrono]&gt;=(C34-FR!$T$7))*(Tableau2[Chrono]&lt;=(C34+FR!$T$7))*(Tableau2[Chrono]))/SUMPRODUCT(--(Tableau2[Chrono]&gt;=(C34-FR!$T$7))*(Tableau2[Chrono]&lt;=(C34+FR!$T$7))))/C34)</f>
        <v>553.64450448693617</v>
      </c>
      <c r="I34" s="4" t="s">
        <v>12</v>
      </c>
      <c r="J34" s="4">
        <v>2012</v>
      </c>
      <c r="K34" s="4" t="s">
        <v>18</v>
      </c>
      <c r="L34" s="4" t="s">
        <v>1508</v>
      </c>
      <c r="M34" s="4" t="s">
        <v>67</v>
      </c>
      <c r="N34" s="4">
        <v>6</v>
      </c>
      <c r="O34" s="5" t="s">
        <v>23</v>
      </c>
      <c r="P34" s="4" t="s">
        <v>162</v>
      </c>
      <c r="Q34" s="50" t="s">
        <v>500</v>
      </c>
      <c r="R34" s="4"/>
      <c r="S34" s="4"/>
      <c r="T34" s="4"/>
    </row>
    <row r="35" spans="1:20" x14ac:dyDescent="0.25">
      <c r="A35" s="11">
        <f t="shared" si="1"/>
        <v>34</v>
      </c>
      <c r="B35" s="28" t="s">
        <v>659</v>
      </c>
      <c r="C35" s="30">
        <v>1.0939120370370371E-3</v>
      </c>
      <c r="D35" s="3">
        <f>C35-FR!$C$2</f>
        <v>6.6377314814814901E-5</v>
      </c>
      <c r="E35" s="3">
        <f t="shared" si="0"/>
        <v>8.1018518518615606E-8</v>
      </c>
      <c r="F35" s="4">
        <v>549</v>
      </c>
      <c r="G35" s="32">
        <f>Tableau22[[#This Row],[PP Corrected]]-Tableau22[[#This Row],[PP]]</f>
        <v>4.6034998576600401</v>
      </c>
      <c r="H35" s="18">
        <f>(SUMPRODUCT((Tableau2[Chrono]&gt;=(C35-FR!$T$7))*(Tableau2[Chrono]&lt;=(C35+FR!$T$7))*(Tableau2[PP]))/SUMPRODUCT(--(Tableau2[Chrono]&gt;=(C35-FR!$T$7))*(Tableau2[Chrono]&lt;=(C35+FR!$T$7))))*((SUMPRODUCT((Tableau2[Chrono]&gt;=(C35-FR!$T$7))*(Tableau2[Chrono]&lt;=(C35+FR!$T$7))*(Tableau2[Chrono]))/SUMPRODUCT(--(Tableau2[Chrono]&gt;=(C35-FR!$T$7))*(Tableau2[Chrono]&lt;=(C35+FR!$T$7))))/C35)</f>
        <v>553.60349985766004</v>
      </c>
      <c r="I35" s="4" t="s">
        <v>32</v>
      </c>
      <c r="J35" s="4">
        <v>2007</v>
      </c>
      <c r="K35" s="4" t="s">
        <v>18</v>
      </c>
      <c r="L35" s="4" t="s">
        <v>1509</v>
      </c>
      <c r="M35" s="4" t="s">
        <v>67</v>
      </c>
      <c r="N35" s="4">
        <v>6</v>
      </c>
      <c r="O35" s="5" t="s">
        <v>15</v>
      </c>
      <c r="P35" s="4" t="s">
        <v>162</v>
      </c>
      <c r="Q35" s="50" t="s">
        <v>678</v>
      </c>
      <c r="R35" s="4"/>
      <c r="S35" s="4"/>
      <c r="T35" s="4"/>
    </row>
    <row r="36" spans="1:20" x14ac:dyDescent="0.25">
      <c r="A36" s="11">
        <f t="shared" si="1"/>
        <v>35</v>
      </c>
      <c r="B36" s="28" t="s">
        <v>1430</v>
      </c>
      <c r="C36" s="30">
        <v>1.0941319444444444E-3</v>
      </c>
      <c r="D36" s="3">
        <f>C36-FR!$C$2</f>
        <v>6.6597222222222231E-5</v>
      </c>
      <c r="E36" s="3">
        <f t="shared" si="0"/>
        <v>2.1990740740733018E-7</v>
      </c>
      <c r="F36" s="4">
        <v>580</v>
      </c>
      <c r="G36" s="35">
        <f>Tableau22[[#This Row],[PP Corrected]]-Tableau22[[#This Row],[PP]]</f>
        <v>-26.507767810744667</v>
      </c>
      <c r="H36" s="18">
        <f>(SUMPRODUCT((Tableau2[Chrono]&gt;=(C36-FR!$T$7))*(Tableau2[Chrono]&lt;=(C36+FR!$T$7))*(Tableau2[PP]))/SUMPRODUCT(--(Tableau2[Chrono]&gt;=(C36-FR!$T$7))*(Tableau2[Chrono]&lt;=(C36+FR!$T$7))))*((SUMPRODUCT((Tableau2[Chrono]&gt;=(C36-FR!$T$7))*(Tableau2[Chrono]&lt;=(C36+FR!$T$7))*(Tableau2[Chrono]))/SUMPRODUCT(--(Tableau2[Chrono]&gt;=(C36-FR!$T$7))*(Tableau2[Chrono]&lt;=(C36+FR!$T$7))))/C36)</f>
        <v>553.49223218925533</v>
      </c>
      <c r="I36" s="4" t="s">
        <v>25</v>
      </c>
      <c r="J36" s="4">
        <v>2011</v>
      </c>
      <c r="K36" s="4" t="s">
        <v>18</v>
      </c>
      <c r="L36" s="4" t="s">
        <v>1510</v>
      </c>
      <c r="M36" s="4" t="s">
        <v>67</v>
      </c>
      <c r="N36" s="4">
        <v>6</v>
      </c>
      <c r="O36" s="5" t="s">
        <v>532</v>
      </c>
      <c r="P36" s="4" t="s">
        <v>174</v>
      </c>
      <c r="Q36" s="50" t="s">
        <v>1479</v>
      </c>
      <c r="R36" s="4"/>
      <c r="S36" s="4"/>
      <c r="T36" s="4"/>
    </row>
    <row r="37" spans="1:20" x14ac:dyDescent="0.25">
      <c r="A37" s="11">
        <f t="shared" si="1"/>
        <v>36</v>
      </c>
      <c r="B37" s="28" t="s">
        <v>1457</v>
      </c>
      <c r="C37" s="30">
        <v>1.0963657407407409E-3</v>
      </c>
      <c r="D37" s="3">
        <f>C37-FR!$C$2</f>
        <v>6.8831018518518633E-5</v>
      </c>
      <c r="E37" s="3">
        <f t="shared" si="0"/>
        <v>2.233796296296402E-6</v>
      </c>
      <c r="F37" s="4">
        <v>536</v>
      </c>
      <c r="G37" s="35">
        <f>Tableau22[[#This Row],[PP Corrected]]-Tableau22[[#This Row],[PP]]</f>
        <v>18.76964143084399</v>
      </c>
      <c r="H37" s="18">
        <f>(SUMPRODUCT((Tableau2[Chrono]&gt;=(C37-FR!$T$7))*(Tableau2[Chrono]&lt;=(C37+FR!$T$7))*(Tableau2[PP]))/SUMPRODUCT(--(Tableau2[Chrono]&gt;=(C37-FR!$T$7))*(Tableau2[Chrono]&lt;=(C37+FR!$T$7))))*((SUMPRODUCT((Tableau2[Chrono]&gt;=(C37-FR!$T$7))*(Tableau2[Chrono]&lt;=(C37+FR!$T$7))*(Tableau2[Chrono]))/SUMPRODUCT(--(Tableau2[Chrono]&gt;=(C37-FR!$T$7))*(Tableau2[Chrono]&lt;=(C37+FR!$T$7))))/C37)</f>
        <v>554.76964143084399</v>
      </c>
      <c r="I37" s="4" t="s">
        <v>22</v>
      </c>
      <c r="J37" s="4">
        <v>2009</v>
      </c>
      <c r="K37" s="4" t="s">
        <v>18</v>
      </c>
      <c r="L37" s="4" t="s">
        <v>1508</v>
      </c>
      <c r="M37" s="4" t="s">
        <v>67</v>
      </c>
      <c r="N37" s="4">
        <v>6</v>
      </c>
      <c r="O37" s="5" t="s">
        <v>23</v>
      </c>
      <c r="P37" s="12" t="s">
        <v>162</v>
      </c>
      <c r="Q37" s="50" t="s">
        <v>1497</v>
      </c>
      <c r="R37" s="4"/>
      <c r="S37" s="4"/>
      <c r="T37" s="4"/>
    </row>
    <row r="38" spans="1:20" x14ac:dyDescent="0.25">
      <c r="A38" s="11">
        <f t="shared" si="1"/>
        <v>37</v>
      </c>
      <c r="B38" t="s">
        <v>885</v>
      </c>
      <c r="C38" s="30">
        <v>1.0973148148148149E-3</v>
      </c>
      <c r="D38" s="3">
        <f>C38-FR!$C$2</f>
        <v>6.9780092592592637E-5</v>
      </c>
      <c r="E38" s="3">
        <f t="shared" si="0"/>
        <v>9.4907407407400328E-7</v>
      </c>
      <c r="F38" s="4">
        <v>563</v>
      </c>
      <c r="G38" s="32">
        <f>Tableau22[[#This Row],[PP Corrected]]-Tableau22[[#This Row],[PP]]</f>
        <v>-9.1298327936461874</v>
      </c>
      <c r="H38" s="18">
        <f>(SUMPRODUCT((Tableau2[Chrono]&gt;=(C38-FR!$T$7))*(Tableau2[Chrono]&lt;=(C38+FR!$T$7))*(Tableau2[PP]))/SUMPRODUCT(--(Tableau2[Chrono]&gt;=(C38-FR!$T$7))*(Tableau2[Chrono]&lt;=(C38+FR!$T$7))))*((SUMPRODUCT((Tableau2[Chrono]&gt;=(C38-FR!$T$7))*(Tableau2[Chrono]&lt;=(C38+FR!$T$7))*(Tableau2[Chrono]))/SUMPRODUCT(--(Tableau2[Chrono]&gt;=(C38-FR!$T$7))*(Tableau2[Chrono]&lt;=(C38+FR!$T$7))))/C38)</f>
        <v>553.87016720635381</v>
      </c>
      <c r="I38" s="4" t="s">
        <v>12</v>
      </c>
      <c r="J38" s="4">
        <v>2014</v>
      </c>
      <c r="K38" s="4" t="s">
        <v>18</v>
      </c>
      <c r="L38" s="4" t="s">
        <v>1510</v>
      </c>
      <c r="M38" s="4" t="s">
        <v>67</v>
      </c>
      <c r="N38" s="4">
        <v>6</v>
      </c>
      <c r="O38" s="5" t="s">
        <v>15</v>
      </c>
      <c r="P38" s="4" t="s">
        <v>174</v>
      </c>
      <c r="Q38" s="50" t="s">
        <v>903</v>
      </c>
      <c r="R38" s="4"/>
      <c r="S38" s="4"/>
      <c r="T38" s="4"/>
    </row>
    <row r="39" spans="1:20" x14ac:dyDescent="0.25">
      <c r="A39" s="11">
        <f t="shared" si="1"/>
        <v>38</v>
      </c>
      <c r="B39" s="28" t="s">
        <v>1455</v>
      </c>
      <c r="C39" s="30">
        <v>1.0975810185185184E-3</v>
      </c>
      <c r="D39" s="3">
        <f>C39-FR!$C$2</f>
        <v>7.0046296296296133E-5</v>
      </c>
      <c r="E39" s="3">
        <f t="shared" si="0"/>
        <v>2.6620370370349609E-7</v>
      </c>
      <c r="F39" s="4">
        <v>540</v>
      </c>
      <c r="G39" s="35">
        <f>Tableau22[[#This Row],[PP Corrected]]-Tableau22[[#This Row],[PP]]</f>
        <v>13.789952817209155</v>
      </c>
      <c r="H39" s="18">
        <f>(SUMPRODUCT((Tableau2[Chrono]&gt;=(C39-FR!$T$7))*(Tableau2[Chrono]&lt;=(C39+FR!$T$7))*(Tableau2[PP]))/SUMPRODUCT(--(Tableau2[Chrono]&gt;=(C39-FR!$T$7))*(Tableau2[Chrono]&lt;=(C39+FR!$T$7))))*((SUMPRODUCT((Tableau2[Chrono]&gt;=(C39-FR!$T$7))*(Tableau2[Chrono]&lt;=(C39+FR!$T$7))*(Tableau2[Chrono]))/SUMPRODUCT(--(Tableau2[Chrono]&gt;=(C39-FR!$T$7))*(Tableau2[Chrono]&lt;=(C39+FR!$T$7))))/C39)</f>
        <v>553.78995281720916</v>
      </c>
      <c r="I39" s="4" t="s">
        <v>22</v>
      </c>
      <c r="J39" s="4">
        <v>2009</v>
      </c>
      <c r="K39" s="4" t="s">
        <v>18</v>
      </c>
      <c r="L39" s="4" t="s">
        <v>1508</v>
      </c>
      <c r="M39" s="4" t="s">
        <v>67</v>
      </c>
      <c r="N39" s="4">
        <v>6</v>
      </c>
      <c r="O39" s="5" t="s">
        <v>23</v>
      </c>
      <c r="P39" s="4" t="s">
        <v>166</v>
      </c>
      <c r="Q39" s="50" t="s">
        <v>1496</v>
      </c>
      <c r="R39" s="4"/>
      <c r="S39" s="4"/>
      <c r="T39" s="4"/>
    </row>
    <row r="40" spans="1:20" x14ac:dyDescent="0.25">
      <c r="A40" s="11">
        <f t="shared" si="1"/>
        <v>39</v>
      </c>
      <c r="B40" s="28" t="s">
        <v>1150</v>
      </c>
      <c r="C40" s="30">
        <v>1.0979050925925926E-3</v>
      </c>
      <c r="D40" s="3">
        <f>C40-FR!$C$2</f>
        <v>7.0370370370370378E-5</v>
      </c>
      <c r="E40" s="3">
        <f t="shared" si="0"/>
        <v>3.2407407407424559E-7</v>
      </c>
      <c r="F40" s="4">
        <v>521</v>
      </c>
      <c r="G40" s="32">
        <f>Tableau22[[#This Row],[PP Corrected]]-Tableau22[[#This Row],[PP]]</f>
        <v>32.626487898973778</v>
      </c>
      <c r="H40" s="18">
        <f>(SUMPRODUCT((Tableau2[Chrono]&gt;=(C40-FR!$T$7))*(Tableau2[Chrono]&lt;=(C40+FR!$T$7))*(Tableau2[PP]))/SUMPRODUCT(--(Tableau2[Chrono]&gt;=(C40-FR!$T$7))*(Tableau2[Chrono]&lt;=(C40+FR!$T$7))))*((SUMPRODUCT((Tableau2[Chrono]&gt;=(C40-FR!$T$7))*(Tableau2[Chrono]&lt;=(C40+FR!$T$7))*(Tableau2[Chrono]))/SUMPRODUCT(--(Tableau2[Chrono]&gt;=(C40-FR!$T$7))*(Tableau2[Chrono]&lt;=(C40+FR!$T$7))))/C40)</f>
        <v>553.62648789897378</v>
      </c>
      <c r="I40" s="4" t="s">
        <v>42</v>
      </c>
      <c r="J40" s="4">
        <v>1966</v>
      </c>
      <c r="K40" s="4" t="s">
        <v>13</v>
      </c>
      <c r="L40" s="4" t="s">
        <v>1509</v>
      </c>
      <c r="M40" s="4" t="s">
        <v>67</v>
      </c>
      <c r="N40" s="4">
        <v>4</v>
      </c>
      <c r="O40" s="5" t="s">
        <v>1174</v>
      </c>
      <c r="P40" s="4" t="s">
        <v>174</v>
      </c>
      <c r="Q40" s="50" t="s">
        <v>1193</v>
      </c>
      <c r="R40" s="4"/>
      <c r="S40" s="4"/>
      <c r="T40" s="4"/>
    </row>
    <row r="41" spans="1:20" x14ac:dyDescent="0.25">
      <c r="A41" s="11">
        <f t="shared" si="1"/>
        <v>40</v>
      </c>
      <c r="B41" s="28" t="s">
        <v>1151</v>
      </c>
      <c r="C41" s="30">
        <v>1.0982060185185185E-3</v>
      </c>
      <c r="D41" s="3">
        <f>C41-FR!$C$2</f>
        <v>7.0671296296296324E-5</v>
      </c>
      <c r="E41" s="3">
        <f t="shared" si="0"/>
        <v>3.0092592592594579E-7</v>
      </c>
      <c r="F41" s="4">
        <v>554</v>
      </c>
      <c r="G41" s="32">
        <f>Tableau22[[#This Row],[PP Corrected]]-Tableau22[[#This Row],[PP]]</f>
        <v>-0.52521456912313624</v>
      </c>
      <c r="H41" s="18">
        <f>(SUMPRODUCT((Tableau2[Chrono]&gt;=(C41-FR!$T$7))*(Tableau2[Chrono]&lt;=(C41+FR!$T$7))*(Tableau2[PP]))/SUMPRODUCT(--(Tableau2[Chrono]&gt;=(C41-FR!$T$7))*(Tableau2[Chrono]&lt;=(C41+FR!$T$7))))*((SUMPRODUCT((Tableau2[Chrono]&gt;=(C41-FR!$T$7))*(Tableau2[Chrono]&lt;=(C41+FR!$T$7))*(Tableau2[Chrono]))/SUMPRODUCT(--(Tableau2[Chrono]&gt;=(C41-FR!$T$7))*(Tableau2[Chrono]&lt;=(C41+FR!$T$7))))/C41)</f>
        <v>553.47478543087686</v>
      </c>
      <c r="I41" s="4" t="s">
        <v>42</v>
      </c>
      <c r="J41" s="4">
        <v>2002</v>
      </c>
      <c r="K41" s="4" t="s">
        <v>18</v>
      </c>
      <c r="L41" s="4" t="s">
        <v>1509</v>
      </c>
      <c r="M41" s="4" t="s">
        <v>67</v>
      </c>
      <c r="N41" s="4">
        <v>6</v>
      </c>
      <c r="O41" s="5" t="s">
        <v>23</v>
      </c>
      <c r="P41" s="4" t="s">
        <v>174</v>
      </c>
      <c r="Q41" s="50" t="s">
        <v>1194</v>
      </c>
      <c r="R41" s="4"/>
      <c r="S41" s="4"/>
      <c r="T41" s="4"/>
    </row>
    <row r="42" spans="1:20" x14ac:dyDescent="0.25">
      <c r="A42" s="11">
        <f t="shared" si="1"/>
        <v>41</v>
      </c>
      <c r="B42" s="28" t="s">
        <v>1556</v>
      </c>
      <c r="C42" s="30">
        <v>1.0982407407407406E-3</v>
      </c>
      <c r="D42" s="3">
        <f>C42-FR!$C$2</f>
        <v>7.070601851851834E-5</v>
      </c>
      <c r="E42" s="3">
        <f t="shared" si="0"/>
        <v>3.4722222222016014E-8</v>
      </c>
      <c r="F42" s="4">
        <v>552</v>
      </c>
      <c r="G42" s="35">
        <f>Tableau22[[#This Row],[PP Corrected]]-Tableau22[[#This Row],[PP]]</f>
        <v>-0.34255726982064516</v>
      </c>
      <c r="H42" s="18">
        <f>(SUMPRODUCT((Tableau2[Chrono]&gt;=(C42-FR!$T$7))*(Tableau2[Chrono]&lt;=(C42+FR!$T$7))*(Tableau2[PP]))/SUMPRODUCT(--(Tableau2[Chrono]&gt;=(C42-FR!$T$7))*(Tableau2[Chrono]&lt;=(C42+FR!$T$7))))*((SUMPRODUCT((Tableau2[Chrono]&gt;=(C42-FR!$T$7))*(Tableau2[Chrono]&lt;=(C42+FR!$T$7))*(Tableau2[Chrono]))/SUMPRODUCT(--(Tableau2[Chrono]&gt;=(C42-FR!$T$7))*(Tableau2[Chrono]&lt;=(C42+FR!$T$7))))/C42)</f>
        <v>551.65744273017935</v>
      </c>
      <c r="I42" s="4" t="s">
        <v>12</v>
      </c>
      <c r="J42" s="4">
        <v>2013</v>
      </c>
      <c r="K42" s="4" t="s">
        <v>18</v>
      </c>
      <c r="L42" s="4" t="s">
        <v>1508</v>
      </c>
      <c r="M42" s="4" t="s">
        <v>14</v>
      </c>
      <c r="N42" s="5" t="s">
        <v>1524</v>
      </c>
      <c r="O42" s="5" t="s">
        <v>36</v>
      </c>
      <c r="P42" s="62" t="s">
        <v>162</v>
      </c>
      <c r="Q42" s="50" t="s">
        <v>1601</v>
      </c>
      <c r="R42" s="4"/>
      <c r="S42" s="4"/>
      <c r="T42" s="4"/>
    </row>
    <row r="43" spans="1:20" x14ac:dyDescent="0.25">
      <c r="A43" s="11">
        <f t="shared" si="1"/>
        <v>42</v>
      </c>
      <c r="B43" s="28" t="s">
        <v>491</v>
      </c>
      <c r="C43" s="30">
        <v>1.1001504629629629E-3</v>
      </c>
      <c r="D43" s="3">
        <f>C43-FR!$C$2</f>
        <v>7.2615740740740713E-5</v>
      </c>
      <c r="E43" s="3">
        <f t="shared" si="0"/>
        <v>1.9097222222223733E-6</v>
      </c>
      <c r="F43" s="4">
        <v>535</v>
      </c>
      <c r="G43" s="32">
        <f>Tableau22[[#This Row],[PP Corrected]]-Tableau22[[#This Row],[PP]]</f>
        <v>14.00306589189438</v>
      </c>
      <c r="H43" s="18">
        <f>(SUMPRODUCT((Tableau2[Chrono]&gt;=(C43-FR!$T$7))*(Tableau2[Chrono]&lt;=(C43+FR!$T$7))*(Tableau2[PP]))/SUMPRODUCT(--(Tableau2[Chrono]&gt;=(C43-FR!$T$7))*(Tableau2[Chrono]&lt;=(C43+FR!$T$7))))*((SUMPRODUCT((Tableau2[Chrono]&gt;=(C43-FR!$T$7))*(Tableau2[Chrono]&lt;=(C43+FR!$T$7))*(Tableau2[Chrono]))/SUMPRODUCT(--(Tableau2[Chrono]&gt;=(C43-FR!$T$7))*(Tableau2[Chrono]&lt;=(C43+FR!$T$7))))/C43)</f>
        <v>549.00306589189438</v>
      </c>
      <c r="I43" s="4" t="s">
        <v>12</v>
      </c>
      <c r="J43" s="4">
        <v>2009</v>
      </c>
      <c r="K43" s="4" t="s">
        <v>18</v>
      </c>
      <c r="L43" s="4" t="s">
        <v>1508</v>
      </c>
      <c r="M43" s="4" t="s">
        <v>67</v>
      </c>
      <c r="N43" s="4">
        <v>6</v>
      </c>
      <c r="O43" s="5" t="s">
        <v>23</v>
      </c>
      <c r="P43" s="4" t="s">
        <v>162</v>
      </c>
      <c r="Q43" s="50" t="s">
        <v>499</v>
      </c>
      <c r="R43" s="4"/>
      <c r="S43" s="4"/>
      <c r="T43" s="4"/>
    </row>
    <row r="44" spans="1:20" x14ac:dyDescent="0.25">
      <c r="A44" s="11">
        <f t="shared" si="1"/>
        <v>43</v>
      </c>
      <c r="B44" s="28" t="s">
        <v>497</v>
      </c>
      <c r="C44" s="30">
        <v>1.100173611111111E-3</v>
      </c>
      <c r="D44" s="3">
        <f>C44-FR!$C$2</f>
        <v>7.2638888888888796E-5</v>
      </c>
      <c r="E44" s="3">
        <f t="shared" si="0"/>
        <v>2.3148148148082956E-8</v>
      </c>
      <c r="F44" s="4">
        <v>535</v>
      </c>
      <c r="G44" s="32">
        <f>Tableau22[[#This Row],[PP Corrected]]-Tableau22[[#This Row],[PP]]</f>
        <v>13.991514620190856</v>
      </c>
      <c r="H44" s="18">
        <f>(SUMPRODUCT((Tableau2[Chrono]&gt;=(C44-FR!$T$7))*(Tableau2[Chrono]&lt;=(C44+FR!$T$7))*(Tableau2[PP]))/SUMPRODUCT(--(Tableau2[Chrono]&gt;=(C44-FR!$T$7))*(Tableau2[Chrono]&lt;=(C44+FR!$T$7))))*((SUMPRODUCT((Tableau2[Chrono]&gt;=(C44-FR!$T$7))*(Tableau2[Chrono]&lt;=(C44+FR!$T$7))*(Tableau2[Chrono]))/SUMPRODUCT(--(Tableau2[Chrono]&gt;=(C44-FR!$T$7))*(Tableau2[Chrono]&lt;=(C44+FR!$T$7))))/C44)</f>
        <v>548.99151462019086</v>
      </c>
      <c r="I44" s="4" t="s">
        <v>12</v>
      </c>
      <c r="J44" s="4">
        <v>2007</v>
      </c>
      <c r="K44" s="4" t="s">
        <v>18</v>
      </c>
      <c r="L44" s="4" t="s">
        <v>1508</v>
      </c>
      <c r="M44" s="4" t="s">
        <v>67</v>
      </c>
      <c r="N44" s="4">
        <v>6</v>
      </c>
      <c r="O44" s="5" t="s">
        <v>23</v>
      </c>
      <c r="P44" s="4" t="s">
        <v>162</v>
      </c>
      <c r="Q44" s="50" t="s">
        <v>498</v>
      </c>
      <c r="R44" s="4"/>
      <c r="S44" s="4"/>
      <c r="T44" s="4"/>
    </row>
    <row r="45" spans="1:20" x14ac:dyDescent="0.25">
      <c r="A45" s="11">
        <f t="shared" si="1"/>
        <v>44</v>
      </c>
      <c r="B45" s="28" t="s">
        <v>1456</v>
      </c>
      <c r="C45" s="30">
        <v>1.1007986111111112E-3</v>
      </c>
      <c r="D45" s="3">
        <f>C45-FR!$C$2</f>
        <v>7.3263888888888988E-5</v>
      </c>
      <c r="E45" s="3">
        <f t="shared" si="0"/>
        <v>6.2500000000019137E-7</v>
      </c>
      <c r="F45" s="4">
        <v>516</v>
      </c>
      <c r="G45" s="35">
        <f>Tableau22[[#This Row],[PP Corrected]]-Tableau22[[#This Row],[PP]]</f>
        <v>32.050936337903977</v>
      </c>
      <c r="H45" s="18">
        <f>(SUMPRODUCT((Tableau2[Chrono]&gt;=(C45-FR!$T$7))*(Tableau2[Chrono]&lt;=(C45+FR!$T$7))*(Tableau2[PP]))/SUMPRODUCT(--(Tableau2[Chrono]&gt;=(C45-FR!$T$7))*(Tableau2[Chrono]&lt;=(C45+FR!$T$7))))*((SUMPRODUCT((Tableau2[Chrono]&gt;=(C45-FR!$T$7))*(Tableau2[Chrono]&lt;=(C45+FR!$T$7))*(Tableau2[Chrono]))/SUMPRODUCT(--(Tableau2[Chrono]&gt;=(C45-FR!$T$7))*(Tableau2[Chrono]&lt;=(C45+FR!$T$7))))/C45)</f>
        <v>548.05093633790398</v>
      </c>
      <c r="I45" s="4" t="s">
        <v>22</v>
      </c>
      <c r="J45" s="4">
        <v>2007</v>
      </c>
      <c r="K45" s="4" t="s">
        <v>18</v>
      </c>
      <c r="L45" s="4" t="s">
        <v>1508</v>
      </c>
      <c r="M45" s="4" t="s">
        <v>67</v>
      </c>
      <c r="N45" s="4">
        <v>6</v>
      </c>
      <c r="O45" s="5" t="s">
        <v>23</v>
      </c>
      <c r="P45" s="12" t="s">
        <v>162</v>
      </c>
      <c r="Q45" s="50" t="s">
        <v>1495</v>
      </c>
      <c r="R45" s="4"/>
      <c r="S45" s="4"/>
      <c r="T45" s="4"/>
    </row>
    <row r="46" spans="1:20" x14ac:dyDescent="0.25">
      <c r="A46" s="11">
        <f t="shared" si="1"/>
        <v>45</v>
      </c>
      <c r="B46" t="s">
        <v>33</v>
      </c>
      <c r="C46" s="3">
        <v>1.1037962962962963E-3</v>
      </c>
      <c r="D46" s="3">
        <f>C46-FR!$C$2</f>
        <v>7.6261574074074079E-5</v>
      </c>
      <c r="E46" s="3">
        <f t="shared" si="0"/>
        <v>2.9976851851850912E-6</v>
      </c>
      <c r="F46" s="4">
        <v>560</v>
      </c>
      <c r="G46" s="35">
        <f>Tableau22[[#This Row],[PP Corrected]]-Tableau22[[#This Row],[PP]]</f>
        <v>-13.3971689361274</v>
      </c>
      <c r="H46" s="18">
        <f>(SUMPRODUCT((Tableau2[Chrono]&gt;=(C46-FR!$T$7))*(Tableau2[Chrono]&lt;=(C46+FR!$T$7))*(Tableau2[PP]))/SUMPRODUCT(--(Tableau2[Chrono]&gt;=(C46-FR!$T$7))*(Tableau2[Chrono]&lt;=(C46+FR!$T$7))))*((SUMPRODUCT((Tableau2[Chrono]&gt;=(C46-FR!$T$7))*(Tableau2[Chrono]&lt;=(C46+FR!$T$7))*(Tableau2[Chrono]))/SUMPRODUCT(--(Tableau2[Chrono]&gt;=(C46-FR!$T$7))*(Tableau2[Chrono]&lt;=(C46+FR!$T$7))))/C46)</f>
        <v>546.6028310638726</v>
      </c>
      <c r="I46" s="4" t="s">
        <v>12</v>
      </c>
      <c r="J46" s="4">
        <v>2004</v>
      </c>
      <c r="K46" s="4" t="s">
        <v>18</v>
      </c>
      <c r="L46" s="4" t="s">
        <v>1510</v>
      </c>
      <c r="M46" s="4" t="s">
        <v>19</v>
      </c>
      <c r="N46" s="4">
        <v>6</v>
      </c>
      <c r="O46" s="5" t="s">
        <v>20</v>
      </c>
      <c r="P46" s="4" t="s">
        <v>166</v>
      </c>
      <c r="Q46" s="50" t="s">
        <v>315</v>
      </c>
      <c r="R46" s="4"/>
      <c r="S46" s="4"/>
      <c r="T46" s="4"/>
    </row>
    <row r="47" spans="1:20" x14ac:dyDescent="0.25">
      <c r="A47" s="11">
        <f t="shared" si="1"/>
        <v>46</v>
      </c>
      <c r="B47" s="28" t="s">
        <v>778</v>
      </c>
      <c r="C47" s="30">
        <v>1.1039236111111111E-3</v>
      </c>
      <c r="D47" s="3">
        <f>C47-FR!$C$2</f>
        <v>7.638888888888886E-5</v>
      </c>
      <c r="E47" s="3">
        <f t="shared" si="0"/>
        <v>1.2731481481478152E-7</v>
      </c>
      <c r="F47" s="4">
        <v>541</v>
      </c>
      <c r="G47" s="32">
        <f>Tableau22[[#This Row],[PP Corrected]]-Tableau22[[#This Row],[PP]]</f>
        <v>5.5397917036182207</v>
      </c>
      <c r="H47" s="18">
        <f>(SUMPRODUCT((Tableau2[Chrono]&gt;=(C47-FR!$T$7))*(Tableau2[Chrono]&lt;=(C47+FR!$T$7))*(Tableau2[PP]))/SUMPRODUCT(--(Tableau2[Chrono]&gt;=(C47-FR!$T$7))*(Tableau2[Chrono]&lt;=(C47+FR!$T$7))))*((SUMPRODUCT((Tableau2[Chrono]&gt;=(C47-FR!$T$7))*(Tableau2[Chrono]&lt;=(C47+FR!$T$7))*(Tableau2[Chrono]))/SUMPRODUCT(--(Tableau2[Chrono]&gt;=(C47-FR!$T$7))*(Tableau2[Chrono]&lt;=(C47+FR!$T$7))))/C47)</f>
        <v>546.53979170361822</v>
      </c>
      <c r="I47" s="4" t="s">
        <v>42</v>
      </c>
      <c r="J47" s="4">
        <v>2006</v>
      </c>
      <c r="K47" s="4" t="s">
        <v>18</v>
      </c>
      <c r="L47" s="4" t="s">
        <v>1510</v>
      </c>
      <c r="M47" s="4" t="s">
        <v>67</v>
      </c>
      <c r="N47" s="4">
        <v>6</v>
      </c>
      <c r="O47" s="5" t="s">
        <v>28</v>
      </c>
      <c r="P47" s="4" t="s">
        <v>166</v>
      </c>
      <c r="Q47" s="50" t="s">
        <v>809</v>
      </c>
      <c r="R47" s="4"/>
      <c r="S47" s="4"/>
      <c r="T47" s="4"/>
    </row>
    <row r="48" spans="1:20" x14ac:dyDescent="0.25">
      <c r="A48" s="11">
        <f t="shared" si="1"/>
        <v>47</v>
      </c>
      <c r="B48" s="28" t="s">
        <v>490</v>
      </c>
      <c r="C48" s="30">
        <v>1.103935185185185E-3</v>
      </c>
      <c r="D48" s="3">
        <f>C48-FR!$C$2</f>
        <v>7.6400462962962793E-5</v>
      </c>
      <c r="E48" s="3">
        <f t="shared" si="0"/>
        <v>1.1574074073933058E-8</v>
      </c>
      <c r="F48" s="4">
        <v>529</v>
      </c>
      <c r="G48" s="32">
        <f>Tableau22[[#This Row],[PP Corrected]]-Tableau22[[#This Row],[PP]]</f>
        <v>17.534061573698978</v>
      </c>
      <c r="H48" s="18">
        <f>(SUMPRODUCT((Tableau2[Chrono]&gt;=(C48-FR!$T$7))*(Tableau2[Chrono]&lt;=(C48+FR!$T$7))*(Tableau2[PP]))/SUMPRODUCT(--(Tableau2[Chrono]&gt;=(C48-FR!$T$7))*(Tableau2[Chrono]&lt;=(C48+FR!$T$7))))*((SUMPRODUCT((Tableau2[Chrono]&gt;=(C48-FR!$T$7))*(Tableau2[Chrono]&lt;=(C48+FR!$T$7))*(Tableau2[Chrono]))/SUMPRODUCT(--(Tableau2[Chrono]&gt;=(C48-FR!$T$7))*(Tableau2[Chrono]&lt;=(C48+FR!$T$7))))/C48)</f>
        <v>546.53406157369898</v>
      </c>
      <c r="I48" s="4" t="s">
        <v>12</v>
      </c>
      <c r="J48" s="4">
        <v>2007</v>
      </c>
      <c r="K48" s="4" t="s">
        <v>18</v>
      </c>
      <c r="L48" s="4" t="s">
        <v>1508</v>
      </c>
      <c r="M48" s="4" t="s">
        <v>67</v>
      </c>
      <c r="N48" s="4">
        <v>6</v>
      </c>
      <c r="O48" s="5" t="s">
        <v>23</v>
      </c>
      <c r="P48" s="4" t="s">
        <v>162</v>
      </c>
      <c r="Q48" s="50" t="s">
        <v>498</v>
      </c>
      <c r="R48" s="4"/>
      <c r="S48" s="4"/>
      <c r="T48" s="4"/>
    </row>
    <row r="49" spans="1:20" x14ac:dyDescent="0.25">
      <c r="A49" s="11">
        <f t="shared" si="1"/>
        <v>48</v>
      </c>
      <c r="B49" s="28" t="s">
        <v>658</v>
      </c>
      <c r="C49" s="30">
        <v>1.1045023148148149E-3</v>
      </c>
      <c r="D49" s="3">
        <f>C49-FR!$C$2</f>
        <v>7.6967592592592669E-5</v>
      </c>
      <c r="E49" s="3">
        <f t="shared" si="0"/>
        <v>5.6712962962987556E-7</v>
      </c>
      <c r="F49" s="4">
        <v>540</v>
      </c>
      <c r="G49" s="32">
        <f>Tableau22[[#This Row],[PP Corrected]]-Tableau22[[#This Row],[PP]]</f>
        <v>5.1953597822239317</v>
      </c>
      <c r="H49" s="18">
        <f>(SUMPRODUCT((Tableau2[Chrono]&gt;=(C49-FR!$T$7))*(Tableau2[Chrono]&lt;=(C49+FR!$T$7))*(Tableau2[PP]))/SUMPRODUCT(--(Tableau2[Chrono]&gt;=(C49-FR!$T$7))*(Tableau2[Chrono]&lt;=(C49+FR!$T$7))))*((SUMPRODUCT((Tableau2[Chrono]&gt;=(C49-FR!$T$7))*(Tableau2[Chrono]&lt;=(C49+FR!$T$7))*(Tableau2[Chrono]))/SUMPRODUCT(--(Tableau2[Chrono]&gt;=(C49-FR!$T$7))*(Tableau2[Chrono]&lt;=(C49+FR!$T$7))))/C49)</f>
        <v>545.19535978222393</v>
      </c>
      <c r="I49" s="4" t="s">
        <v>32</v>
      </c>
      <c r="J49" s="4">
        <v>2006</v>
      </c>
      <c r="K49" s="4" t="s">
        <v>18</v>
      </c>
      <c r="L49" s="4" t="s">
        <v>1509</v>
      </c>
      <c r="M49" s="4" t="s">
        <v>67</v>
      </c>
      <c r="N49" s="4">
        <v>6</v>
      </c>
      <c r="O49" s="5" t="s">
        <v>15</v>
      </c>
      <c r="P49" s="4" t="s">
        <v>166</v>
      </c>
      <c r="Q49" s="50" t="s">
        <v>677</v>
      </c>
      <c r="R49" s="4"/>
      <c r="S49" s="4"/>
      <c r="T49" s="4"/>
    </row>
    <row r="50" spans="1:20" x14ac:dyDescent="0.25">
      <c r="A50" s="11">
        <f t="shared" si="1"/>
        <v>49</v>
      </c>
      <c r="B50" s="28" t="s">
        <v>920</v>
      </c>
      <c r="C50" s="30">
        <v>1.1047800925925927E-3</v>
      </c>
      <c r="D50" s="3">
        <f>C50-FR!$C$2</f>
        <v>7.7245370370370532E-5</v>
      </c>
      <c r="E50" s="3">
        <f t="shared" si="0"/>
        <v>2.7777777777786283E-7</v>
      </c>
      <c r="F50" s="4">
        <v>576</v>
      </c>
      <c r="G50" s="32">
        <f>Tableau22[[#This Row],[PP Corrected]]-Tableau22[[#This Row],[PP]]</f>
        <v>-34.290048337925555</v>
      </c>
      <c r="H50" s="18">
        <f>(SUMPRODUCT((Tableau2[Chrono]&gt;=(C50-FR!$T$7))*(Tableau2[Chrono]&lt;=(C50+FR!$T$7))*(Tableau2[PP]))/SUMPRODUCT(--(Tableau2[Chrono]&gt;=(C50-FR!$T$7))*(Tableau2[Chrono]&lt;=(C50+FR!$T$7))))*((SUMPRODUCT((Tableau2[Chrono]&gt;=(C50-FR!$T$7))*(Tableau2[Chrono]&lt;=(C50+FR!$T$7))*(Tableau2[Chrono]))/SUMPRODUCT(--(Tableau2[Chrono]&gt;=(C50-FR!$T$7))*(Tableau2[Chrono]&lt;=(C50+FR!$T$7))))/C50)</f>
        <v>541.70995166207445</v>
      </c>
      <c r="I50" s="4" t="s">
        <v>22</v>
      </c>
      <c r="J50" s="4">
        <v>2009</v>
      </c>
      <c r="K50" s="4" t="s">
        <v>18</v>
      </c>
      <c r="L50" s="4" t="s">
        <v>1510</v>
      </c>
      <c r="M50" s="4" t="s">
        <v>67</v>
      </c>
      <c r="N50" s="4">
        <v>5</v>
      </c>
      <c r="O50" s="5" t="s">
        <v>58</v>
      </c>
      <c r="P50" s="4" t="s">
        <v>166</v>
      </c>
      <c r="Q50" s="50" t="s">
        <v>968</v>
      </c>
      <c r="R50" s="4"/>
      <c r="S50" s="4"/>
      <c r="T50" s="4"/>
    </row>
    <row r="51" spans="1:20" x14ac:dyDescent="0.25">
      <c r="A51" s="11">
        <f t="shared" si="1"/>
        <v>50</v>
      </c>
      <c r="B51" s="28" t="s">
        <v>921</v>
      </c>
      <c r="C51" s="30">
        <v>1.1059143518518518E-3</v>
      </c>
      <c r="D51" s="3">
        <f>C51-FR!$C$2</f>
        <v>7.8379629629629632E-5</v>
      </c>
      <c r="E51" s="3">
        <f t="shared" si="0"/>
        <v>1.1342592592591006E-6</v>
      </c>
      <c r="F51" s="4">
        <v>576</v>
      </c>
      <c r="G51" s="32">
        <f>Tableau22[[#This Row],[PP Corrected]]-Tableau22[[#This Row],[PP]]</f>
        <v>-38.220291220395438</v>
      </c>
      <c r="H51" s="18">
        <f>(SUMPRODUCT((Tableau2[Chrono]&gt;=(C51-FR!$T$7))*(Tableau2[Chrono]&lt;=(C51+FR!$T$7))*(Tableau2[PP]))/SUMPRODUCT(--(Tableau2[Chrono]&gt;=(C51-FR!$T$7))*(Tableau2[Chrono]&lt;=(C51+FR!$T$7))))*((SUMPRODUCT((Tableau2[Chrono]&gt;=(C51-FR!$T$7))*(Tableau2[Chrono]&lt;=(C51+FR!$T$7))*(Tableau2[Chrono]))/SUMPRODUCT(--(Tableau2[Chrono]&gt;=(C51-FR!$T$7))*(Tableau2[Chrono]&lt;=(C51+FR!$T$7))))/C51)</f>
        <v>537.77970877960456</v>
      </c>
      <c r="I51" s="4" t="s">
        <v>22</v>
      </c>
      <c r="J51" s="4">
        <v>2003</v>
      </c>
      <c r="K51" s="4" t="s">
        <v>18</v>
      </c>
      <c r="L51" s="4" t="s">
        <v>1510</v>
      </c>
      <c r="M51" s="4" t="s">
        <v>67</v>
      </c>
      <c r="N51" s="4">
        <v>5</v>
      </c>
      <c r="O51" s="5" t="s">
        <v>58</v>
      </c>
      <c r="P51" s="4" t="s">
        <v>166</v>
      </c>
      <c r="Q51" s="50" t="s">
        <v>968</v>
      </c>
      <c r="R51" s="4"/>
      <c r="S51" s="4"/>
      <c r="T51" s="4"/>
    </row>
    <row r="52" spans="1:20" x14ac:dyDescent="0.25">
      <c r="A52" s="11">
        <f t="shared" si="1"/>
        <v>51</v>
      </c>
      <c r="B52" s="28" t="s">
        <v>1445</v>
      </c>
      <c r="C52" s="30">
        <v>1.1064699074074074E-3</v>
      </c>
      <c r="D52" s="3">
        <f>C52-FR!$C$2</f>
        <v>7.8935185185185141E-5</v>
      </c>
      <c r="E52" s="3">
        <f t="shared" si="0"/>
        <v>5.5555555555550883E-7</v>
      </c>
      <c r="F52" s="4">
        <v>618</v>
      </c>
      <c r="G52" s="35">
        <f>Tableau22[[#This Row],[PP Corrected]]-Tableau22[[#This Row],[PP]]</f>
        <v>-81.92285073215055</v>
      </c>
      <c r="H52" s="18">
        <f>(SUMPRODUCT((Tableau2[Chrono]&gt;=(C52-FR!$T$7))*(Tableau2[Chrono]&lt;=(C52+FR!$T$7))*(Tableau2[PP]))/SUMPRODUCT(--(Tableau2[Chrono]&gt;=(C52-FR!$T$7))*(Tableau2[Chrono]&lt;=(C52+FR!$T$7))))*((SUMPRODUCT((Tableau2[Chrono]&gt;=(C52-FR!$T$7))*(Tableau2[Chrono]&lt;=(C52+FR!$T$7))*(Tableau2[Chrono]))/SUMPRODUCT(--(Tableau2[Chrono]&gt;=(C52-FR!$T$7))*(Tableau2[Chrono]&lt;=(C52+FR!$T$7))))/C52)</f>
        <v>536.07714926784945</v>
      </c>
      <c r="I52" s="4" t="s">
        <v>25</v>
      </c>
      <c r="J52" s="4">
        <v>2000</v>
      </c>
      <c r="K52" s="4" t="s">
        <v>13</v>
      </c>
      <c r="L52" s="4" t="s">
        <v>1510</v>
      </c>
      <c r="M52" s="4" t="s">
        <v>67</v>
      </c>
      <c r="N52" s="4">
        <v>6</v>
      </c>
      <c r="O52" s="5" t="s">
        <v>23</v>
      </c>
      <c r="P52" s="4" t="s">
        <v>184</v>
      </c>
      <c r="Q52" s="50" t="s">
        <v>1486</v>
      </c>
      <c r="R52" s="4"/>
      <c r="S52" s="4"/>
      <c r="T52" s="4"/>
    </row>
    <row r="53" spans="1:20" x14ac:dyDescent="0.25">
      <c r="A53" s="11">
        <f t="shared" si="1"/>
        <v>52</v>
      </c>
      <c r="B53" s="28" t="s">
        <v>660</v>
      </c>
      <c r="C53" s="30">
        <v>1.106550925925926E-3</v>
      </c>
      <c r="D53" s="3">
        <f>C53-FR!$C$2</f>
        <v>7.9016203703703757E-5</v>
      </c>
      <c r="E53" s="3">
        <f t="shared" si="0"/>
        <v>8.1018518518615606E-8</v>
      </c>
      <c r="F53" s="4">
        <v>540</v>
      </c>
      <c r="G53" s="32">
        <f>Tableau22[[#This Row],[PP Corrected]]-Tableau22[[#This Row],[PP]]</f>
        <v>-3.9621007796881713</v>
      </c>
      <c r="H53" s="18">
        <f>(SUMPRODUCT((Tableau2[Chrono]&gt;=(C53-FR!$T$7))*(Tableau2[Chrono]&lt;=(C53+FR!$T$7))*(Tableau2[PP]))/SUMPRODUCT(--(Tableau2[Chrono]&gt;=(C53-FR!$T$7))*(Tableau2[Chrono]&lt;=(C53+FR!$T$7))))*((SUMPRODUCT((Tableau2[Chrono]&gt;=(C53-FR!$T$7))*(Tableau2[Chrono]&lt;=(C53+FR!$T$7))*(Tableau2[Chrono]))/SUMPRODUCT(--(Tableau2[Chrono]&gt;=(C53-FR!$T$7))*(Tableau2[Chrono]&lt;=(C53+FR!$T$7))))/C53)</f>
        <v>536.03789922031183</v>
      </c>
      <c r="I53" s="4" t="s">
        <v>32</v>
      </c>
      <c r="J53" s="4">
        <v>2008</v>
      </c>
      <c r="K53" s="4" t="s">
        <v>18</v>
      </c>
      <c r="L53" s="4" t="s">
        <v>1509</v>
      </c>
      <c r="M53" s="4" t="s">
        <v>67</v>
      </c>
      <c r="N53" s="4">
        <v>6</v>
      </c>
      <c r="O53" s="5" t="s">
        <v>15</v>
      </c>
      <c r="P53" s="4" t="s">
        <v>166</v>
      </c>
      <c r="Q53" s="50" t="s">
        <v>677</v>
      </c>
      <c r="R53" s="4"/>
      <c r="S53" s="4"/>
      <c r="T53" s="4"/>
    </row>
    <row r="54" spans="1:20" x14ac:dyDescent="0.25">
      <c r="A54" s="11">
        <f t="shared" si="1"/>
        <v>53</v>
      </c>
      <c r="B54" s="28" t="s">
        <v>624</v>
      </c>
      <c r="C54" s="30">
        <v>1.1073611111111113E-3</v>
      </c>
      <c r="D54" s="3">
        <f>C54-FR!$C$2</f>
        <v>7.9826388888889046E-5</v>
      </c>
      <c r="E54" s="3">
        <f t="shared" si="0"/>
        <v>8.101851851852887E-7</v>
      </c>
      <c r="F54" s="4">
        <v>520</v>
      </c>
      <c r="G54" s="32">
        <f>Tableau22[[#This Row],[PP Corrected]]-Tableau22[[#This Row],[PP]]</f>
        <v>15.645714629135114</v>
      </c>
      <c r="H54" s="18">
        <f>(SUMPRODUCT((Tableau2[Chrono]&gt;=(C54-FR!$T$7))*(Tableau2[Chrono]&lt;=(C54+FR!$T$7))*(Tableau2[PP]))/SUMPRODUCT(--(Tableau2[Chrono]&gt;=(C54-FR!$T$7))*(Tableau2[Chrono]&lt;=(C54+FR!$T$7))))*((SUMPRODUCT((Tableau2[Chrono]&gt;=(C54-FR!$T$7))*(Tableau2[Chrono]&lt;=(C54+FR!$T$7))*(Tableau2[Chrono]))/SUMPRODUCT(--(Tableau2[Chrono]&gt;=(C54-FR!$T$7))*(Tableau2[Chrono]&lt;=(C54+FR!$T$7))))/C54)</f>
        <v>535.64571462913511</v>
      </c>
      <c r="I54" s="4" t="s">
        <v>32</v>
      </c>
      <c r="J54" s="4">
        <v>1984</v>
      </c>
      <c r="K54" s="4" t="s">
        <v>13</v>
      </c>
      <c r="L54" s="4" t="s">
        <v>1509</v>
      </c>
      <c r="M54" s="4" t="s">
        <v>67</v>
      </c>
      <c r="N54" s="4">
        <v>5</v>
      </c>
      <c r="O54" s="5" t="s">
        <v>58</v>
      </c>
      <c r="P54" s="4" t="s">
        <v>174</v>
      </c>
      <c r="Q54" s="50" t="s">
        <v>647</v>
      </c>
      <c r="R54" s="4"/>
      <c r="S54" s="4"/>
      <c r="T54" s="4"/>
    </row>
    <row r="55" spans="1:20" x14ac:dyDescent="0.25">
      <c r="A55" s="11">
        <f t="shared" si="1"/>
        <v>54</v>
      </c>
      <c r="B55" s="28" t="s">
        <v>1554</v>
      </c>
      <c r="C55" s="30">
        <v>1.1098148148148148E-3</v>
      </c>
      <c r="D55" s="3">
        <f>C55-FR!$C$2</f>
        <v>8.2280092592592561E-5</v>
      </c>
      <c r="E55" s="3">
        <f t="shared" si="0"/>
        <v>2.4537037037035154E-6</v>
      </c>
      <c r="F55" s="4">
        <v>490</v>
      </c>
      <c r="G55" s="32">
        <f>Tableau22[[#This Row],[PP Corrected]]-Tableau22[[#This Row],[PP]]</f>
        <v>39.052770195826838</v>
      </c>
      <c r="H55" s="18">
        <f>(SUMPRODUCT((Tableau2[Chrono]&gt;=(C55-FR!$T$7))*(Tableau2[Chrono]&lt;=(C55+FR!$T$7))*(Tableau2[PP]))/SUMPRODUCT(--(Tableau2[Chrono]&gt;=(C55-FR!$T$7))*(Tableau2[Chrono]&lt;=(C55+FR!$T$7))))*((SUMPRODUCT((Tableau2[Chrono]&gt;=(C55-FR!$T$7))*(Tableau2[Chrono]&lt;=(C55+FR!$T$7))*(Tableau2[Chrono]))/SUMPRODUCT(--(Tableau2[Chrono]&gt;=(C55-FR!$T$7))*(Tableau2[Chrono]&lt;=(C55+FR!$T$7))))/C55)</f>
        <v>529.05277019582684</v>
      </c>
      <c r="I55" s="4" t="s">
        <v>12</v>
      </c>
      <c r="J55" s="4">
        <v>2003</v>
      </c>
      <c r="K55" s="4" t="s">
        <v>18</v>
      </c>
      <c r="L55" s="4" t="s">
        <v>1509</v>
      </c>
      <c r="M55" s="4" t="s">
        <v>14</v>
      </c>
      <c r="N55" s="5" t="s">
        <v>1524</v>
      </c>
      <c r="O55" s="5" t="s">
        <v>532</v>
      </c>
      <c r="P55" s="62" t="s">
        <v>162</v>
      </c>
      <c r="Q55" s="50" t="s">
        <v>1600</v>
      </c>
      <c r="R55" s="4"/>
      <c r="S55" s="4"/>
      <c r="T55" s="4"/>
    </row>
    <row r="56" spans="1:20" x14ac:dyDescent="0.25">
      <c r="A56" s="11">
        <f t="shared" si="1"/>
        <v>55</v>
      </c>
      <c r="B56" s="28" t="s">
        <v>1458</v>
      </c>
      <c r="C56" s="30">
        <v>1.114224537037037E-3</v>
      </c>
      <c r="D56" s="3">
        <f>C56-FR!$C$2</f>
        <v>8.6689814814814832E-5</v>
      </c>
      <c r="E56" s="3">
        <f t="shared" si="0"/>
        <v>4.4097222222222714E-6</v>
      </c>
      <c r="F56" s="4">
        <v>554</v>
      </c>
      <c r="G56" s="35">
        <f>Tableau22[[#This Row],[PP Corrected]]-Tableau22[[#This Row],[PP]]</f>
        <v>-26.728272155155082</v>
      </c>
      <c r="H56" s="18">
        <f>(SUMPRODUCT((Tableau2[Chrono]&gt;=(C56-FR!$T$7))*(Tableau2[Chrono]&lt;=(C56+FR!$T$7))*(Tableau2[PP]))/SUMPRODUCT(--(Tableau2[Chrono]&gt;=(C56-FR!$T$7))*(Tableau2[Chrono]&lt;=(C56+FR!$T$7))))*((SUMPRODUCT((Tableau2[Chrono]&gt;=(C56-FR!$T$7))*(Tableau2[Chrono]&lt;=(C56+FR!$T$7))*(Tableau2[Chrono]))/SUMPRODUCT(--(Tableau2[Chrono]&gt;=(C56-FR!$T$7))*(Tableau2[Chrono]&lt;=(C56+FR!$T$7))))/C56)</f>
        <v>527.27172784484492</v>
      </c>
      <c r="I56" s="4" t="s">
        <v>22</v>
      </c>
      <c r="J56" s="4">
        <v>2003</v>
      </c>
      <c r="K56" s="4" t="s">
        <v>18</v>
      </c>
      <c r="L56" s="4" t="s">
        <v>1508</v>
      </c>
      <c r="M56" s="4" t="s">
        <v>67</v>
      </c>
      <c r="N56" s="4">
        <v>6</v>
      </c>
      <c r="O56" s="5" t="s">
        <v>23</v>
      </c>
      <c r="P56" s="4" t="s">
        <v>174</v>
      </c>
      <c r="Q56" s="50" t="s">
        <v>1498</v>
      </c>
      <c r="R56" s="4"/>
      <c r="S56" s="4"/>
      <c r="T56" s="4"/>
    </row>
    <row r="57" spans="1:20" x14ac:dyDescent="0.25">
      <c r="A57" s="11">
        <f t="shared" si="1"/>
        <v>56</v>
      </c>
      <c r="B57" s="28" t="s">
        <v>525</v>
      </c>
      <c r="C57" s="30">
        <v>1.1161226851851851E-3</v>
      </c>
      <c r="D57" s="3">
        <f>C57-FR!$C$2</f>
        <v>8.8587962962962839E-5</v>
      </c>
      <c r="E57" s="3">
        <f t="shared" si="0"/>
        <v>1.8981481481480066E-6</v>
      </c>
      <c r="F57" s="4">
        <v>493</v>
      </c>
      <c r="G57" s="32">
        <f>Tableau22[[#This Row],[PP Corrected]]-Tableau22[[#This Row],[PP]]</f>
        <v>32.064459589041917</v>
      </c>
      <c r="H57" s="18">
        <f>(SUMPRODUCT((Tableau2[Chrono]&gt;=(C57-FR!$T$7))*(Tableau2[Chrono]&lt;=(C57+FR!$T$7))*(Tableau2[PP]))/SUMPRODUCT(--(Tableau2[Chrono]&gt;=(C57-FR!$T$7))*(Tableau2[Chrono]&lt;=(C57+FR!$T$7))))*((SUMPRODUCT((Tableau2[Chrono]&gt;=(C57-FR!$T$7))*(Tableau2[Chrono]&lt;=(C57+FR!$T$7))*(Tableau2[Chrono]))/SUMPRODUCT(--(Tableau2[Chrono]&gt;=(C57-FR!$T$7))*(Tableau2[Chrono]&lt;=(C57+FR!$T$7))))/C57)</f>
        <v>525.06445958904192</v>
      </c>
      <c r="I57" s="4" t="s">
        <v>25</v>
      </c>
      <c r="J57" s="4">
        <v>2000</v>
      </c>
      <c r="K57" s="4" t="s">
        <v>18</v>
      </c>
      <c r="L57" s="4" t="s">
        <v>1509</v>
      </c>
      <c r="M57" s="4" t="s">
        <v>67</v>
      </c>
      <c r="N57" s="4">
        <v>5</v>
      </c>
      <c r="O57" s="5" t="s">
        <v>36</v>
      </c>
      <c r="P57" s="4" t="s">
        <v>162</v>
      </c>
      <c r="Q57" s="50" t="s">
        <v>548</v>
      </c>
      <c r="R57" s="4"/>
      <c r="S57" s="4"/>
      <c r="T57" s="4"/>
    </row>
    <row r="58" spans="1:20" x14ac:dyDescent="0.25">
      <c r="A58" s="11">
        <f t="shared" si="1"/>
        <v>57</v>
      </c>
      <c r="B58" s="28" t="s">
        <v>1300</v>
      </c>
      <c r="C58" s="30">
        <v>1.1161574074074075E-3</v>
      </c>
      <c r="D58" s="3">
        <f>C58-FR!$C$2</f>
        <v>8.8622685185185289E-5</v>
      </c>
      <c r="E58" s="3">
        <f t="shared" si="0"/>
        <v>3.4722222222449695E-8</v>
      </c>
      <c r="F58" s="4">
        <v>502</v>
      </c>
      <c r="G58" s="35">
        <f>Tableau22[[#This Row],[PP Corrected]]-Tableau22[[#This Row],[PP]]</f>
        <v>23.048125508628232</v>
      </c>
      <c r="H58" s="18">
        <f>(SUMPRODUCT((Tableau2[Chrono]&gt;=(C58-FR!$T$7))*(Tableau2[Chrono]&lt;=(C58+FR!$T$7))*(Tableau2[PP]))/SUMPRODUCT(--(Tableau2[Chrono]&gt;=(C58-FR!$T$7))*(Tableau2[Chrono]&lt;=(C58+FR!$T$7))))*((SUMPRODUCT((Tableau2[Chrono]&gt;=(C58-FR!$T$7))*(Tableau2[Chrono]&lt;=(C58+FR!$T$7))*(Tableau2[Chrono]))/SUMPRODUCT(--(Tableau2[Chrono]&gt;=(C58-FR!$T$7))*(Tableau2[Chrono]&lt;=(C58+FR!$T$7))))/C58)</f>
        <v>525.04812550862823</v>
      </c>
      <c r="I58" s="4" t="s">
        <v>12</v>
      </c>
      <c r="J58" s="4">
        <v>2003</v>
      </c>
      <c r="K58" s="4" t="s">
        <v>18</v>
      </c>
      <c r="L58" s="4" t="s">
        <v>1510</v>
      </c>
      <c r="M58" s="4" t="s">
        <v>67</v>
      </c>
      <c r="N58" s="4">
        <v>6</v>
      </c>
      <c r="O58" s="5" t="s">
        <v>23</v>
      </c>
      <c r="P58" s="49" t="s">
        <v>162</v>
      </c>
      <c r="Q58" s="50" t="s">
        <v>1311</v>
      </c>
      <c r="R58" s="4"/>
      <c r="S58" s="4"/>
      <c r="T58" s="4"/>
    </row>
    <row r="59" spans="1:20" x14ac:dyDescent="0.25">
      <c r="A59" s="11">
        <f t="shared" si="1"/>
        <v>58</v>
      </c>
      <c r="B59" s="28" t="s">
        <v>780</v>
      </c>
      <c r="C59" s="30">
        <v>1.1165509259259258E-3</v>
      </c>
      <c r="D59" s="3">
        <f>C59-FR!$C$2</f>
        <v>8.9016203703703566E-5</v>
      </c>
      <c r="E59" s="3">
        <f t="shared" si="0"/>
        <v>3.9351851851827761E-7</v>
      </c>
      <c r="F59" s="4">
        <v>526</v>
      </c>
      <c r="G59" s="32">
        <f>Tableau22[[#This Row],[PP Corrected]]-Tableau22[[#This Row],[PP]]</f>
        <v>-2.7713609339732557</v>
      </c>
      <c r="H59" s="18">
        <f>(SUMPRODUCT((Tableau2[Chrono]&gt;=(C59-FR!$T$7))*(Tableau2[Chrono]&lt;=(C59+FR!$T$7))*(Tableau2[PP]))/SUMPRODUCT(--(Tableau2[Chrono]&gt;=(C59-FR!$T$7))*(Tableau2[Chrono]&lt;=(C59+FR!$T$7))))*((SUMPRODUCT((Tableau2[Chrono]&gt;=(C59-FR!$T$7))*(Tableau2[Chrono]&lt;=(C59+FR!$T$7))*(Tableau2[Chrono]))/SUMPRODUCT(--(Tableau2[Chrono]&gt;=(C59-FR!$T$7))*(Tableau2[Chrono]&lt;=(C59+FR!$T$7))))/C59)</f>
        <v>523.22863906602674</v>
      </c>
      <c r="I59" s="4" t="s">
        <v>42</v>
      </c>
      <c r="J59" s="4" t="s">
        <v>17</v>
      </c>
      <c r="K59" s="4" t="s">
        <v>18</v>
      </c>
      <c r="L59" s="4" t="s">
        <v>1510</v>
      </c>
      <c r="M59" s="4" t="s">
        <v>67</v>
      </c>
      <c r="N59" s="4">
        <v>6</v>
      </c>
      <c r="O59" s="5" t="s">
        <v>532</v>
      </c>
      <c r="P59" s="4" t="s">
        <v>166</v>
      </c>
      <c r="Q59" s="50" t="s">
        <v>812</v>
      </c>
      <c r="R59" s="4"/>
      <c r="S59" s="4"/>
      <c r="T59" s="4"/>
    </row>
    <row r="60" spans="1:20" x14ac:dyDescent="0.25">
      <c r="A60" s="11">
        <f t="shared" si="1"/>
        <v>59</v>
      </c>
      <c r="B60" s="28" t="s">
        <v>665</v>
      </c>
      <c r="C60" s="30">
        <v>1.1168055555555556E-3</v>
      </c>
      <c r="D60" s="3">
        <f>C60-FR!$C$2</f>
        <v>8.9270833333333346E-5</v>
      </c>
      <c r="E60" s="3">
        <f t="shared" si="0"/>
        <v>2.5462962962977988E-7</v>
      </c>
      <c r="F60" s="4">
        <v>545</v>
      </c>
      <c r="G60" s="32">
        <f>Tableau22[[#This Row],[PP Corrected]]-Tableau22[[#This Row],[PP]]</f>
        <v>-21.595189476424707</v>
      </c>
      <c r="H60" s="18">
        <f>(SUMPRODUCT((Tableau2[Chrono]&gt;=(C60-FR!$T$7))*(Tableau2[Chrono]&lt;=(C60+FR!$T$7))*(Tableau2[PP]))/SUMPRODUCT(--(Tableau2[Chrono]&gt;=(C60-FR!$T$7))*(Tableau2[Chrono]&lt;=(C60+FR!$T$7))))*((SUMPRODUCT((Tableau2[Chrono]&gt;=(C60-FR!$T$7))*(Tableau2[Chrono]&lt;=(C60+FR!$T$7))*(Tableau2[Chrono]))/SUMPRODUCT(--(Tableau2[Chrono]&gt;=(C60-FR!$T$7))*(Tableau2[Chrono]&lt;=(C60+FR!$T$7))))/C60)</f>
        <v>523.40481052357529</v>
      </c>
      <c r="I60" s="4" t="s">
        <v>32</v>
      </c>
      <c r="J60" s="4">
        <v>2006</v>
      </c>
      <c r="K60" s="4" t="s">
        <v>18</v>
      </c>
      <c r="L60" s="4" t="s">
        <v>1510</v>
      </c>
      <c r="M60" s="4" t="s">
        <v>67</v>
      </c>
      <c r="N60" s="4">
        <v>6</v>
      </c>
      <c r="O60" s="5" t="s">
        <v>23</v>
      </c>
      <c r="P60" s="4" t="s">
        <v>166</v>
      </c>
      <c r="Q60" s="50" t="s">
        <v>680</v>
      </c>
      <c r="R60" s="4"/>
      <c r="S60" s="4"/>
      <c r="T60" s="4"/>
    </row>
    <row r="61" spans="1:20" x14ac:dyDescent="0.25">
      <c r="A61" s="11">
        <f t="shared" si="1"/>
        <v>60</v>
      </c>
      <c r="B61" s="28" t="s">
        <v>1384</v>
      </c>
      <c r="C61" s="30">
        <v>1.1170023148148148E-3</v>
      </c>
      <c r="D61" s="3">
        <f>C61-FR!$C$2</f>
        <v>8.9467592592592593E-5</v>
      </c>
      <c r="E61" s="3">
        <f t="shared" si="0"/>
        <v>1.9675925925924723E-7</v>
      </c>
      <c r="F61" s="4">
        <v>486</v>
      </c>
      <c r="G61" s="32">
        <f>Tableau22[[#This Row],[PP Corrected]]-Tableau22[[#This Row],[PP]]</f>
        <v>37.312613093502478</v>
      </c>
      <c r="H61" s="18">
        <f>(SUMPRODUCT((Tableau2[Chrono]&gt;=(C61-FR!$T$7))*(Tableau2[Chrono]&lt;=(C61+FR!$T$7))*(Tableau2[PP]))/SUMPRODUCT(--(Tableau2[Chrono]&gt;=(C61-FR!$T$7))*(Tableau2[Chrono]&lt;=(C61+FR!$T$7))))*((SUMPRODUCT((Tableau2[Chrono]&gt;=(C61-FR!$T$7))*(Tableau2[Chrono]&lt;=(C61+FR!$T$7))*(Tableau2[Chrono]))/SUMPRODUCT(--(Tableau2[Chrono]&gt;=(C61-FR!$T$7))*(Tableau2[Chrono]&lt;=(C61+FR!$T$7))))/C61)</f>
        <v>523.31261309350248</v>
      </c>
      <c r="I61" s="4" t="s">
        <v>42</v>
      </c>
      <c r="J61" s="4">
        <v>2003</v>
      </c>
      <c r="K61" s="4" t="s">
        <v>18</v>
      </c>
      <c r="L61" s="4" t="s">
        <v>1510</v>
      </c>
      <c r="M61" s="4" t="s">
        <v>19</v>
      </c>
      <c r="N61" s="4">
        <v>6</v>
      </c>
      <c r="O61" s="5" t="s">
        <v>23</v>
      </c>
      <c r="P61" s="12" t="s">
        <v>162</v>
      </c>
      <c r="Q61" s="50" t="s">
        <v>1421</v>
      </c>
      <c r="R61" s="4"/>
      <c r="S61" s="4"/>
      <c r="T61" s="4"/>
    </row>
    <row r="62" spans="1:20" x14ac:dyDescent="0.25">
      <c r="A62" s="11">
        <f t="shared" si="1"/>
        <v>61</v>
      </c>
      <c r="B62" s="28" t="s">
        <v>626</v>
      </c>
      <c r="C62" s="30">
        <v>1.1175925925925926E-3</v>
      </c>
      <c r="D62" s="3">
        <f>C62-FR!$C$2</f>
        <v>9.0057870370370335E-5</v>
      </c>
      <c r="E62" s="3">
        <f t="shared" si="0"/>
        <v>5.9027777777774168E-7</v>
      </c>
      <c r="F62" s="4">
        <v>528</v>
      </c>
      <c r="G62" s="32">
        <f>Tableau22[[#This Row],[PP Corrected]]-Tableau22[[#This Row],[PP]]</f>
        <v>-5.1530534440888687</v>
      </c>
      <c r="H62" s="18">
        <f>(SUMPRODUCT((Tableau2[Chrono]&gt;=(C62-FR!$T$7))*(Tableau2[Chrono]&lt;=(C62+FR!$T$7))*(Tableau2[PP]))/SUMPRODUCT(--(Tableau2[Chrono]&gt;=(C62-FR!$T$7))*(Tableau2[Chrono]&lt;=(C62+FR!$T$7))))*((SUMPRODUCT((Tableau2[Chrono]&gt;=(C62-FR!$T$7))*(Tableau2[Chrono]&lt;=(C62+FR!$T$7))*(Tableau2[Chrono]))/SUMPRODUCT(--(Tableau2[Chrono]&gt;=(C62-FR!$T$7))*(Tableau2[Chrono]&lt;=(C62+FR!$T$7))))/C62)</f>
        <v>522.84694655591113</v>
      </c>
      <c r="I62" s="4" t="s">
        <v>32</v>
      </c>
      <c r="J62" s="4">
        <v>1992</v>
      </c>
      <c r="K62" s="4" t="s">
        <v>13</v>
      </c>
      <c r="L62" s="4" t="s">
        <v>1509</v>
      </c>
      <c r="M62" s="4" t="s">
        <v>67</v>
      </c>
      <c r="N62" s="4">
        <v>5</v>
      </c>
      <c r="O62" s="5" t="s">
        <v>510</v>
      </c>
      <c r="P62" s="4" t="s">
        <v>184</v>
      </c>
      <c r="Q62" s="50" t="s">
        <v>648</v>
      </c>
      <c r="R62" s="4"/>
      <c r="S62" s="4"/>
      <c r="T62" s="4"/>
    </row>
    <row r="63" spans="1:20" x14ac:dyDescent="0.25">
      <c r="A63" s="11">
        <f t="shared" si="1"/>
        <v>62</v>
      </c>
      <c r="B63" s="28" t="s">
        <v>1297</v>
      </c>
      <c r="C63" s="30">
        <v>1.1177314814814815E-3</v>
      </c>
      <c r="D63" s="3">
        <f>C63-FR!$C$2</f>
        <v>9.0196759259259266E-5</v>
      </c>
      <c r="E63" s="3">
        <f t="shared" si="0"/>
        <v>1.3888888888893142E-7</v>
      </c>
      <c r="F63" s="4">
        <v>531</v>
      </c>
      <c r="G63" s="35">
        <f>Tableau22[[#This Row],[PP Corrected]]-Tableau22[[#This Row],[PP]]</f>
        <v>-8.2180222068633384</v>
      </c>
      <c r="H63" s="18">
        <f>(SUMPRODUCT((Tableau2[Chrono]&gt;=(C63-FR!$T$7))*(Tableau2[Chrono]&lt;=(C63+FR!$T$7))*(Tableau2[PP]))/SUMPRODUCT(--(Tableau2[Chrono]&gt;=(C63-FR!$T$7))*(Tableau2[Chrono]&lt;=(C63+FR!$T$7))))*((SUMPRODUCT((Tableau2[Chrono]&gt;=(C63-FR!$T$7))*(Tableau2[Chrono]&lt;=(C63+FR!$T$7))*(Tableau2[Chrono]))/SUMPRODUCT(--(Tableau2[Chrono]&gt;=(C63-FR!$T$7))*(Tableau2[Chrono]&lt;=(C63+FR!$T$7))))/C63)</f>
        <v>522.78197779313666</v>
      </c>
      <c r="I63" s="4" t="s">
        <v>42</v>
      </c>
      <c r="J63" s="4">
        <v>2008</v>
      </c>
      <c r="K63" s="4" t="s">
        <v>18</v>
      </c>
      <c r="L63" s="4" t="s">
        <v>1510</v>
      </c>
      <c r="M63" s="4" t="s">
        <v>67</v>
      </c>
      <c r="N63" s="4">
        <v>6</v>
      </c>
      <c r="O63" s="5" t="s">
        <v>23</v>
      </c>
      <c r="P63" s="4" t="s">
        <v>166</v>
      </c>
      <c r="Q63" s="50" t="s">
        <v>1309</v>
      </c>
      <c r="R63" s="4"/>
      <c r="S63" s="4"/>
      <c r="T63" s="4"/>
    </row>
    <row r="64" spans="1:20" x14ac:dyDescent="0.25">
      <c r="A64" s="11">
        <f t="shared" si="1"/>
        <v>63</v>
      </c>
      <c r="B64" s="28" t="s">
        <v>1184</v>
      </c>
      <c r="C64" s="30">
        <v>1.1179050925925926E-3</v>
      </c>
      <c r="D64" s="3">
        <f>C64-FR!$C$2</f>
        <v>9.0370370370370431E-5</v>
      </c>
      <c r="E64" s="3">
        <f t="shared" si="0"/>
        <v>1.7361111111116427E-7</v>
      </c>
      <c r="F64" s="4">
        <v>497</v>
      </c>
      <c r="G64" s="32">
        <f>Tableau22[[#This Row],[PP Corrected]]-Tableau22[[#This Row],[PP]]</f>
        <v>25.700789541437075</v>
      </c>
      <c r="H64" s="18">
        <f>(SUMPRODUCT((Tableau2[Chrono]&gt;=(C64-FR!$T$7))*(Tableau2[Chrono]&lt;=(C64+FR!$T$7))*(Tableau2[PP]))/SUMPRODUCT(--(Tableau2[Chrono]&gt;=(C64-FR!$T$7))*(Tableau2[Chrono]&lt;=(C64+FR!$T$7))))*((SUMPRODUCT((Tableau2[Chrono]&gt;=(C64-FR!$T$7))*(Tableau2[Chrono]&lt;=(C64+FR!$T$7))*(Tableau2[Chrono]))/SUMPRODUCT(--(Tableau2[Chrono]&gt;=(C64-FR!$T$7))*(Tableau2[Chrono]&lt;=(C64+FR!$T$7))))/C64)</f>
        <v>522.70078954143708</v>
      </c>
      <c r="I64" s="4" t="s">
        <v>22</v>
      </c>
      <c r="J64" s="4">
        <v>2003</v>
      </c>
      <c r="K64" s="4" t="s">
        <v>18</v>
      </c>
      <c r="L64" s="4" t="s">
        <v>1510</v>
      </c>
      <c r="M64" s="4" t="s">
        <v>67</v>
      </c>
      <c r="N64" s="4">
        <v>6</v>
      </c>
      <c r="O64" s="5" t="s">
        <v>36</v>
      </c>
      <c r="P64" s="12" t="s">
        <v>162</v>
      </c>
      <c r="Q64" s="50" t="s">
        <v>1213</v>
      </c>
      <c r="R64" s="4"/>
      <c r="S64" s="4"/>
      <c r="T64" s="4"/>
    </row>
    <row r="65" spans="1:20" x14ac:dyDescent="0.25">
      <c r="A65" s="11">
        <f t="shared" si="1"/>
        <v>64</v>
      </c>
      <c r="B65" s="28" t="s">
        <v>657</v>
      </c>
      <c r="C65" s="30">
        <v>1.1194907407407408E-3</v>
      </c>
      <c r="D65" s="3">
        <f>C65-FR!$C$2</f>
        <v>9.1956018518518558E-5</v>
      </c>
      <c r="E65" s="3">
        <f t="shared" si="0"/>
        <v>1.5856481481481277E-6</v>
      </c>
      <c r="F65" s="4">
        <v>522</v>
      </c>
      <c r="G65" s="32">
        <f>Tableau22[[#This Row],[PP Corrected]]-Tableau22[[#This Row],[PP]]</f>
        <v>-3.1740788023608957</v>
      </c>
      <c r="H65" s="18">
        <f>(SUMPRODUCT((Tableau2[Chrono]&gt;=(C65-FR!$T$7))*(Tableau2[Chrono]&lt;=(C65+FR!$T$7))*(Tableau2[PP]))/SUMPRODUCT(--(Tableau2[Chrono]&gt;=(C65-FR!$T$7))*(Tableau2[Chrono]&lt;=(C65+FR!$T$7))))*((SUMPRODUCT((Tableau2[Chrono]&gt;=(C65-FR!$T$7))*(Tableau2[Chrono]&lt;=(C65+FR!$T$7))*(Tableau2[Chrono]))/SUMPRODUCT(--(Tableau2[Chrono]&gt;=(C65-FR!$T$7))*(Tableau2[Chrono]&lt;=(C65+FR!$T$7))))/C65)</f>
        <v>518.8259211976391</v>
      </c>
      <c r="I65" s="4" t="s">
        <v>32</v>
      </c>
      <c r="J65" s="4">
        <v>2008</v>
      </c>
      <c r="K65" s="4" t="s">
        <v>18</v>
      </c>
      <c r="L65" s="4" t="s">
        <v>1510</v>
      </c>
      <c r="M65" s="4" t="s">
        <v>580</v>
      </c>
      <c r="N65" s="4">
        <v>7</v>
      </c>
      <c r="O65" s="5" t="s">
        <v>23</v>
      </c>
      <c r="P65" s="4" t="s">
        <v>166</v>
      </c>
      <c r="Q65" s="50" t="s">
        <v>676</v>
      </c>
      <c r="R65" s="4"/>
      <c r="S65" s="4"/>
      <c r="T65" s="4"/>
    </row>
    <row r="66" spans="1:20" x14ac:dyDescent="0.25">
      <c r="A66" s="11">
        <f t="shared" si="1"/>
        <v>65</v>
      </c>
      <c r="B66" s="28" t="s">
        <v>1539</v>
      </c>
      <c r="C66" s="30">
        <v>1.1200462962962963E-3</v>
      </c>
      <c r="D66" s="3">
        <f>C66-FR!$C$2</f>
        <v>9.2511574074074067E-5</v>
      </c>
      <c r="E66" s="3">
        <f t="shared" ref="E66:E129" si="2">C66-$C65</f>
        <v>5.5555555555550883E-7</v>
      </c>
      <c r="F66" s="4">
        <v>468</v>
      </c>
      <c r="G66" s="35">
        <f>Tableau22[[#This Row],[PP Corrected]]-Tableau22[[#This Row],[PP]]</f>
        <v>48.777110427820389</v>
      </c>
      <c r="H66" s="18">
        <f>(SUMPRODUCT((Tableau2[Chrono]&gt;=(C66-FR!$T$7))*(Tableau2[Chrono]&lt;=(C66+FR!$T$7))*(Tableau2[PP]))/SUMPRODUCT(--(Tableau2[Chrono]&gt;=(C66-FR!$T$7))*(Tableau2[Chrono]&lt;=(C66+FR!$T$7))))*((SUMPRODUCT((Tableau2[Chrono]&gt;=(C66-FR!$T$7))*(Tableau2[Chrono]&lt;=(C66+FR!$T$7))*(Tableau2[Chrono]))/SUMPRODUCT(--(Tableau2[Chrono]&gt;=(C66-FR!$T$7))*(Tableau2[Chrono]&lt;=(C66+FR!$T$7))))/C66)</f>
        <v>516.77711042782039</v>
      </c>
      <c r="I66" s="4" t="s">
        <v>12</v>
      </c>
      <c r="J66" s="4">
        <v>2002</v>
      </c>
      <c r="K66" s="4" t="s">
        <v>18</v>
      </c>
      <c r="L66" s="4" t="s">
        <v>1509</v>
      </c>
      <c r="M66" s="4" t="s">
        <v>14</v>
      </c>
      <c r="N66" s="5" t="s">
        <v>1524</v>
      </c>
      <c r="O66" s="5" t="s">
        <v>23</v>
      </c>
      <c r="P66" s="62" t="s">
        <v>162</v>
      </c>
      <c r="Q66" s="50" t="s">
        <v>1552</v>
      </c>
      <c r="R66" s="4"/>
      <c r="S66" s="4"/>
      <c r="T66" s="4"/>
    </row>
    <row r="67" spans="1:20" x14ac:dyDescent="0.25">
      <c r="A67" s="11">
        <f t="shared" si="1"/>
        <v>66</v>
      </c>
      <c r="B67" s="28" t="s">
        <v>621</v>
      </c>
      <c r="C67" s="30">
        <v>1.1201736111111111E-3</v>
      </c>
      <c r="D67" s="3">
        <f>C67-FR!$C$2</f>
        <v>9.2638888888888849E-5</v>
      </c>
      <c r="E67" s="3">
        <f t="shared" si="2"/>
        <v>1.2731481481478152E-7</v>
      </c>
      <c r="F67" s="4">
        <v>496</v>
      </c>
      <c r="G67" s="32">
        <f>Tableau22[[#This Row],[PP Corrected]]-Tableau22[[#This Row],[PP]]</f>
        <v>20.718375441152375</v>
      </c>
      <c r="H67" s="18">
        <f>(SUMPRODUCT((Tableau2[Chrono]&gt;=(C67-FR!$T$7))*(Tableau2[Chrono]&lt;=(C67+FR!$T$7))*(Tableau2[PP]))/SUMPRODUCT(--(Tableau2[Chrono]&gt;=(C67-FR!$T$7))*(Tableau2[Chrono]&lt;=(C67+FR!$T$7))))*((SUMPRODUCT((Tableau2[Chrono]&gt;=(C67-FR!$T$7))*(Tableau2[Chrono]&lt;=(C67+FR!$T$7))*(Tableau2[Chrono]))/SUMPRODUCT(--(Tableau2[Chrono]&gt;=(C67-FR!$T$7))*(Tableau2[Chrono]&lt;=(C67+FR!$T$7))))/C67)</f>
        <v>516.71837544115238</v>
      </c>
      <c r="I67" s="4" t="s">
        <v>32</v>
      </c>
      <c r="J67" s="4">
        <v>1971</v>
      </c>
      <c r="K67" s="4" t="s">
        <v>13</v>
      </c>
      <c r="L67" s="4" t="s">
        <v>1510</v>
      </c>
      <c r="M67" s="4" t="s">
        <v>67</v>
      </c>
      <c r="N67" s="4">
        <v>5</v>
      </c>
      <c r="O67" s="5" t="s">
        <v>622</v>
      </c>
      <c r="P67" s="4" t="s">
        <v>162</v>
      </c>
      <c r="Q67" s="50" t="s">
        <v>646</v>
      </c>
      <c r="R67" s="4"/>
      <c r="S67" s="4"/>
      <c r="T67" s="4"/>
    </row>
    <row r="68" spans="1:20" x14ac:dyDescent="0.25">
      <c r="A68" s="11">
        <f t="shared" ref="A68:A131" si="3">A67+1</f>
        <v>67</v>
      </c>
      <c r="B68" s="28" t="s">
        <v>1504</v>
      </c>
      <c r="C68" s="30">
        <v>1.1203125E-3</v>
      </c>
      <c r="D68" s="3">
        <f>C68-FR!$C$2</f>
        <v>9.277777777777778E-5</v>
      </c>
      <c r="E68" s="3">
        <f t="shared" si="2"/>
        <v>1.3888888888893142E-7</v>
      </c>
      <c r="F68" s="4">
        <v>499</v>
      </c>
      <c r="G68" s="35">
        <f>Tableau22[[#This Row],[PP Corrected]]-Tableau22[[#This Row],[PP]]</f>
        <v>17.890099918839837</v>
      </c>
      <c r="H68" s="18">
        <f>(SUMPRODUCT((Tableau2[Chrono]&gt;=(C68-FR!$T$7))*(Tableau2[Chrono]&lt;=(C68+FR!$T$7))*(Tableau2[PP]))/SUMPRODUCT(--(Tableau2[Chrono]&gt;=(C68-FR!$T$7))*(Tableau2[Chrono]&lt;=(C68+FR!$T$7))))*((SUMPRODUCT((Tableau2[Chrono]&gt;=(C68-FR!$T$7))*(Tableau2[Chrono]&lt;=(C68+FR!$T$7))*(Tableau2[Chrono]))/SUMPRODUCT(--(Tableau2[Chrono]&gt;=(C68-FR!$T$7))*(Tableau2[Chrono]&lt;=(C68+FR!$T$7))))/C68)</f>
        <v>516.89009991883984</v>
      </c>
      <c r="I68" s="4" t="s">
        <v>22</v>
      </c>
      <c r="J68" s="4">
        <v>2000</v>
      </c>
      <c r="K68" s="4" t="s">
        <v>18</v>
      </c>
      <c r="L68" s="4" t="s">
        <v>1511</v>
      </c>
      <c r="M68" s="4" t="s">
        <v>67</v>
      </c>
      <c r="N68" s="4">
        <v>6</v>
      </c>
      <c r="O68" s="5" t="s">
        <v>23</v>
      </c>
      <c r="P68" s="12" t="s">
        <v>162</v>
      </c>
      <c r="Q68" s="50" t="s">
        <v>1517</v>
      </c>
      <c r="R68" s="4"/>
      <c r="S68" s="4"/>
      <c r="T68" s="4"/>
    </row>
    <row r="69" spans="1:20" x14ac:dyDescent="0.25">
      <c r="A69" s="11">
        <f t="shared" si="3"/>
        <v>68</v>
      </c>
      <c r="B69" s="28" t="s">
        <v>987</v>
      </c>
      <c r="C69" s="30">
        <v>1.1203472222222224E-3</v>
      </c>
      <c r="D69" s="3">
        <f>C69-FR!$C$2</f>
        <v>9.281250000000023E-5</v>
      </c>
      <c r="E69" s="3">
        <f t="shared" si="2"/>
        <v>3.4722222222449695E-8</v>
      </c>
      <c r="F69" s="4">
        <v>521</v>
      </c>
      <c r="G69" s="32">
        <f>Tableau22[[#This Row],[PP Corrected]]-Tableau22[[#This Row],[PP]]</f>
        <v>-4.1259197334233022</v>
      </c>
      <c r="H69" s="18">
        <f>(SUMPRODUCT((Tableau2[Chrono]&gt;=(C69-FR!$T$7))*(Tableau2[Chrono]&lt;=(C69+FR!$T$7))*(Tableau2[PP]))/SUMPRODUCT(--(Tableau2[Chrono]&gt;=(C69-FR!$T$7))*(Tableau2[Chrono]&lt;=(C69+FR!$T$7))))*((SUMPRODUCT((Tableau2[Chrono]&gt;=(C69-FR!$T$7))*(Tableau2[Chrono]&lt;=(C69+FR!$T$7))*(Tableau2[Chrono]))/SUMPRODUCT(--(Tableau2[Chrono]&gt;=(C69-FR!$T$7))*(Tableau2[Chrono]&lt;=(C69+FR!$T$7))))/C69)</f>
        <v>516.8740802665767</v>
      </c>
      <c r="I69" s="4" t="s">
        <v>22</v>
      </c>
      <c r="J69" s="4">
        <v>2005</v>
      </c>
      <c r="K69" s="4" t="s">
        <v>18</v>
      </c>
      <c r="L69" s="4" t="s">
        <v>1510</v>
      </c>
      <c r="M69" s="4" t="s">
        <v>35</v>
      </c>
      <c r="N69" s="4">
        <v>7</v>
      </c>
      <c r="O69" s="5" t="s">
        <v>23</v>
      </c>
      <c r="P69" s="4" t="s">
        <v>162</v>
      </c>
      <c r="Q69" s="50" t="s">
        <v>995</v>
      </c>
      <c r="R69" s="4"/>
      <c r="S69" s="4"/>
      <c r="T69" s="4"/>
    </row>
    <row r="70" spans="1:20" x14ac:dyDescent="0.25">
      <c r="A70" s="11">
        <f t="shared" si="3"/>
        <v>69</v>
      </c>
      <c r="B70" s="28" t="s">
        <v>786</v>
      </c>
      <c r="C70" s="30">
        <v>1.1208796296296294E-3</v>
      </c>
      <c r="D70" s="3">
        <f>C70-FR!$C$2</f>
        <v>9.3344907407407222E-5</v>
      </c>
      <c r="E70" s="3">
        <f t="shared" si="2"/>
        <v>5.3240740740699219E-7</v>
      </c>
      <c r="F70" s="4">
        <v>526</v>
      </c>
      <c r="G70" s="32">
        <f>Tableau22[[#This Row],[PP Corrected]]-Tableau22[[#This Row],[PP]]</f>
        <v>-10.943692333148306</v>
      </c>
      <c r="H70" s="18">
        <f>(SUMPRODUCT((Tableau2[Chrono]&gt;=(C70-FR!$T$7))*(Tableau2[Chrono]&lt;=(C70+FR!$T$7))*(Tableau2[PP]))/SUMPRODUCT(--(Tableau2[Chrono]&gt;=(C70-FR!$T$7))*(Tableau2[Chrono]&lt;=(C70+FR!$T$7))))*((SUMPRODUCT((Tableau2[Chrono]&gt;=(C70-FR!$T$7))*(Tableau2[Chrono]&lt;=(C70+FR!$T$7))*(Tableau2[Chrono]))/SUMPRODUCT(--(Tableau2[Chrono]&gt;=(C70-FR!$T$7))*(Tableau2[Chrono]&lt;=(C70+FR!$T$7))))/C70)</f>
        <v>515.05630766685169</v>
      </c>
      <c r="I70" s="4" t="s">
        <v>42</v>
      </c>
      <c r="J70" s="4">
        <v>2014</v>
      </c>
      <c r="K70" s="4" t="s">
        <v>18</v>
      </c>
      <c r="L70" s="4" t="s">
        <v>1510</v>
      </c>
      <c r="M70" s="4" t="s">
        <v>67</v>
      </c>
      <c r="N70" s="4">
        <v>7</v>
      </c>
      <c r="O70" s="5" t="s">
        <v>58</v>
      </c>
      <c r="P70" s="4" t="s">
        <v>166</v>
      </c>
      <c r="Q70" s="50" t="s">
        <v>811</v>
      </c>
      <c r="R70" s="4"/>
      <c r="S70" s="4"/>
      <c r="T70" s="4"/>
    </row>
    <row r="71" spans="1:20" x14ac:dyDescent="0.25">
      <c r="A71" s="11">
        <f t="shared" si="3"/>
        <v>70</v>
      </c>
      <c r="B71" s="46" t="s">
        <v>1186</v>
      </c>
      <c r="C71" s="47">
        <v>1.1226620370370368E-3</v>
      </c>
      <c r="D71" s="3">
        <f>C71-FR!$C$2</f>
        <v>9.5127314814814597E-5</v>
      </c>
      <c r="E71" s="3">
        <f t="shared" si="2"/>
        <v>1.7824074074073749E-6</v>
      </c>
      <c r="F71" s="4">
        <v>510</v>
      </c>
      <c r="G71" s="32">
        <f>Tableau22[[#This Row],[PP Corrected]]-Tableau22[[#This Row],[PP]]</f>
        <v>1.9607832534341014</v>
      </c>
      <c r="H71" s="18">
        <f>(SUMPRODUCT((Tableau2[Chrono]&gt;=(C71-FR!$T$7))*(Tableau2[Chrono]&lt;=(C71+FR!$T$7))*(Tableau2[PP]))/SUMPRODUCT(--(Tableau2[Chrono]&gt;=(C71-FR!$T$7))*(Tableau2[Chrono]&lt;=(C71+FR!$T$7))))*((SUMPRODUCT((Tableau2[Chrono]&gt;=(C71-FR!$T$7))*(Tableau2[Chrono]&lt;=(C71+FR!$T$7))*(Tableau2[Chrono]))/SUMPRODUCT(--(Tableau2[Chrono]&gt;=(C71-FR!$T$7))*(Tableau2[Chrono]&lt;=(C71+FR!$T$7))))/C71)</f>
        <v>511.9607832534341</v>
      </c>
      <c r="I71" s="4" t="s">
        <v>22</v>
      </c>
      <c r="J71" s="4">
        <v>2014</v>
      </c>
      <c r="K71" s="4" t="s">
        <v>18</v>
      </c>
      <c r="L71" s="4" t="s">
        <v>1510</v>
      </c>
      <c r="M71" s="4" t="s">
        <v>67</v>
      </c>
      <c r="N71" s="4">
        <v>7</v>
      </c>
      <c r="O71" s="5" t="s">
        <v>532</v>
      </c>
      <c r="P71" s="4" t="s">
        <v>166</v>
      </c>
      <c r="Q71" s="50" t="s">
        <v>1210</v>
      </c>
      <c r="R71" s="4"/>
      <c r="S71" s="4"/>
      <c r="T71" s="4"/>
    </row>
    <row r="72" spans="1:20" x14ac:dyDescent="0.25">
      <c r="A72" s="11">
        <f t="shared" si="3"/>
        <v>71</v>
      </c>
      <c r="B72" s="28" t="s">
        <v>1183</v>
      </c>
      <c r="C72" s="30">
        <v>1.1236689814814814E-3</v>
      </c>
      <c r="D72" s="3">
        <f>C72-FR!$C$2</f>
        <v>9.6134259259259133E-5</v>
      </c>
      <c r="E72" s="3">
        <f t="shared" si="2"/>
        <v>1.0069444444445359E-6</v>
      </c>
      <c r="F72" s="4">
        <v>490</v>
      </c>
      <c r="G72" s="32">
        <f>Tableau22[[#This Row],[PP Corrected]]-Tableau22[[#This Row],[PP]]</f>
        <v>22.822690169255338</v>
      </c>
      <c r="H72" s="18">
        <f>(SUMPRODUCT((Tableau2[Chrono]&gt;=(C72-FR!$T$7))*(Tableau2[Chrono]&lt;=(C72+FR!$T$7))*(Tableau2[PP]))/SUMPRODUCT(--(Tableau2[Chrono]&gt;=(C72-FR!$T$7))*(Tableau2[Chrono]&lt;=(C72+FR!$T$7))))*((SUMPRODUCT((Tableau2[Chrono]&gt;=(C72-FR!$T$7))*(Tableau2[Chrono]&lt;=(C72+FR!$T$7))*(Tableau2[Chrono]))/SUMPRODUCT(--(Tableau2[Chrono]&gt;=(C72-FR!$T$7))*(Tableau2[Chrono]&lt;=(C72+FR!$T$7))))/C72)</f>
        <v>512.82269016925534</v>
      </c>
      <c r="I72" s="4" t="s">
        <v>22</v>
      </c>
      <c r="J72" s="4">
        <v>2003</v>
      </c>
      <c r="K72" s="4" t="s">
        <v>18</v>
      </c>
      <c r="L72" s="4" t="s">
        <v>1510</v>
      </c>
      <c r="M72" s="4" t="s">
        <v>67</v>
      </c>
      <c r="N72" s="4">
        <v>6</v>
      </c>
      <c r="O72" s="5" t="s">
        <v>141</v>
      </c>
      <c r="P72" s="12" t="s">
        <v>162</v>
      </c>
      <c r="Q72" s="50" t="s">
        <v>1212</v>
      </c>
      <c r="R72" s="4"/>
      <c r="S72" s="4"/>
      <c r="T72" s="4"/>
    </row>
    <row r="73" spans="1:20" x14ac:dyDescent="0.25">
      <c r="A73" s="11">
        <f t="shared" si="3"/>
        <v>72</v>
      </c>
      <c r="B73" s="28" t="s">
        <v>1587</v>
      </c>
      <c r="C73" s="30">
        <v>1.1245138888888889E-3</v>
      </c>
      <c r="D73" s="3">
        <f>C73-FR!$C$2</f>
        <v>9.6979166666666655E-5</v>
      </c>
      <c r="E73" s="3">
        <f t="shared" si="2"/>
        <v>8.4490740740752156E-7</v>
      </c>
      <c r="F73" s="4">
        <v>585</v>
      </c>
      <c r="G73" s="35">
        <f>Tableau22[[#This Row],[PP Corrected]]-Tableau22[[#This Row],[PP]]</f>
        <v>-73.743769091178876</v>
      </c>
      <c r="H73" s="18">
        <f>(SUMPRODUCT((Tableau2[Chrono]&gt;=(C73-FR!$T$7))*(Tableau2[Chrono]&lt;=(C73+FR!$T$7))*(Tableau2[PP]))/SUMPRODUCT(--(Tableau2[Chrono]&gt;=(C73-FR!$T$7))*(Tableau2[Chrono]&lt;=(C73+FR!$T$7))))*((SUMPRODUCT((Tableau2[Chrono]&gt;=(C73-FR!$T$7))*(Tableau2[Chrono]&lt;=(C73+FR!$T$7))*(Tableau2[Chrono]))/SUMPRODUCT(--(Tableau2[Chrono]&gt;=(C73-FR!$T$7))*(Tableau2[Chrono]&lt;=(C73+FR!$T$7))))/C73)</f>
        <v>511.25623090882112</v>
      </c>
      <c r="I73" s="4" t="s">
        <v>42</v>
      </c>
      <c r="J73" s="4" t="s">
        <v>17</v>
      </c>
      <c r="K73" s="4" t="s">
        <v>18</v>
      </c>
      <c r="L73" s="4" t="s">
        <v>1510</v>
      </c>
      <c r="M73" s="4" t="s">
        <v>14</v>
      </c>
      <c r="N73" s="5" t="s">
        <v>1524</v>
      </c>
      <c r="O73" s="5" t="s">
        <v>622</v>
      </c>
      <c r="P73" s="4" t="s">
        <v>184</v>
      </c>
      <c r="Q73" s="50" t="s">
        <v>1621</v>
      </c>
      <c r="R73" s="4"/>
      <c r="S73" s="4"/>
      <c r="T73" s="4"/>
    </row>
    <row r="74" spans="1:20" x14ac:dyDescent="0.25">
      <c r="A74" s="11">
        <f t="shared" si="3"/>
        <v>73</v>
      </c>
      <c r="B74" s="28" t="s">
        <v>1372</v>
      </c>
      <c r="C74" s="30">
        <v>1.1257060185185187E-3</v>
      </c>
      <c r="D74" s="3">
        <f>C74-FR!$C$2</f>
        <v>9.8171296296296505E-5</v>
      </c>
      <c r="E74" s="3">
        <f t="shared" si="2"/>
        <v>1.1921296296298501E-6</v>
      </c>
      <c r="F74" s="4">
        <v>516</v>
      </c>
      <c r="G74" s="32">
        <f>Tableau22[[#This Row],[PP Corrected]]-Tableau22[[#This Row],[PP]]</f>
        <v>-7.3155242486776615</v>
      </c>
      <c r="H74" s="18">
        <f>(SUMPRODUCT((Tableau2[Chrono]&gt;=(C74-FR!$T$7))*(Tableau2[Chrono]&lt;=(C74+FR!$T$7))*(Tableau2[PP]))/SUMPRODUCT(--(Tableau2[Chrono]&gt;=(C74-FR!$T$7))*(Tableau2[Chrono]&lt;=(C74+FR!$T$7))))*((SUMPRODUCT((Tableau2[Chrono]&gt;=(C74-FR!$T$7))*(Tableau2[Chrono]&lt;=(C74+FR!$T$7))*(Tableau2[Chrono]))/SUMPRODUCT(--(Tableau2[Chrono]&gt;=(C74-FR!$T$7))*(Tableau2[Chrono]&lt;=(C74+FR!$T$7))))/C74)</f>
        <v>508.68447575132234</v>
      </c>
      <c r="I74" s="4" t="s">
        <v>42</v>
      </c>
      <c r="J74" s="4">
        <v>2002</v>
      </c>
      <c r="K74" s="4" t="s">
        <v>18</v>
      </c>
      <c r="L74" s="4" t="s">
        <v>1510</v>
      </c>
      <c r="M74" s="4" t="s">
        <v>67</v>
      </c>
      <c r="N74" s="4">
        <v>6</v>
      </c>
      <c r="O74" s="5" t="s">
        <v>58</v>
      </c>
      <c r="P74" s="4" t="s">
        <v>162</v>
      </c>
      <c r="Q74" s="50" t="s">
        <v>1415</v>
      </c>
      <c r="R74" s="4"/>
      <c r="S74" s="4"/>
      <c r="T74" s="4"/>
    </row>
    <row r="75" spans="1:20" x14ac:dyDescent="0.25">
      <c r="A75" s="11">
        <f t="shared" si="3"/>
        <v>74</v>
      </c>
      <c r="B75" t="s">
        <v>34</v>
      </c>
      <c r="C75" s="3">
        <v>1.1264930555555555E-3</v>
      </c>
      <c r="D75" s="3">
        <f>C75-FR!$C$2</f>
        <v>9.8958333333333277E-5</v>
      </c>
      <c r="E75" s="3">
        <f t="shared" si="2"/>
        <v>7.8703703703677207E-7</v>
      </c>
      <c r="F75" s="4">
        <v>512</v>
      </c>
      <c r="G75" s="35">
        <f>Tableau22[[#This Row],[PP Corrected]]-Tableau22[[#This Row],[PP]]</f>
        <v>-4.0592412980336121</v>
      </c>
      <c r="H75" s="18">
        <f>(SUMPRODUCT((Tableau2[Chrono]&gt;=(C75-FR!$T$7))*(Tableau2[Chrono]&lt;=(C75+FR!$T$7))*(Tableau2[PP]))/SUMPRODUCT(--(Tableau2[Chrono]&gt;=(C75-FR!$T$7))*(Tableau2[Chrono]&lt;=(C75+FR!$T$7))))*((SUMPRODUCT((Tableau2[Chrono]&gt;=(C75-FR!$T$7))*(Tableau2[Chrono]&lt;=(C75+FR!$T$7))*(Tableau2[Chrono]))/SUMPRODUCT(--(Tableau2[Chrono]&gt;=(C75-FR!$T$7))*(Tableau2[Chrono]&lt;=(C75+FR!$T$7))))/C75)</f>
        <v>507.94075870196639</v>
      </c>
      <c r="I75" s="4" t="s">
        <v>12</v>
      </c>
      <c r="J75" s="4">
        <v>2000</v>
      </c>
      <c r="K75" s="4" t="s">
        <v>18</v>
      </c>
      <c r="L75" s="4" t="s">
        <v>1508</v>
      </c>
      <c r="M75" s="4" t="s">
        <v>35</v>
      </c>
      <c r="N75" s="4">
        <v>5</v>
      </c>
      <c r="O75" s="5" t="s">
        <v>36</v>
      </c>
      <c r="P75" s="4" t="s">
        <v>166</v>
      </c>
      <c r="Q75" s="50" t="s">
        <v>316</v>
      </c>
      <c r="R75" s="4"/>
      <c r="S75" s="4"/>
      <c r="T75" s="4"/>
    </row>
    <row r="76" spans="1:20" x14ac:dyDescent="0.25">
      <c r="A76" s="11">
        <f t="shared" si="3"/>
        <v>75</v>
      </c>
      <c r="B76" s="46" t="s">
        <v>1506</v>
      </c>
      <c r="C76" s="47">
        <v>1.1271412037037036E-3</v>
      </c>
      <c r="D76" s="3">
        <f>C76-FR!$C$2</f>
        <v>9.9606481481481334E-5</v>
      </c>
      <c r="E76" s="3">
        <f t="shared" si="2"/>
        <v>6.4814814814805749E-7</v>
      </c>
      <c r="F76" s="4">
        <v>537</v>
      </c>
      <c r="G76" s="35">
        <f>Tableau22[[#This Row],[PP Corrected]]-Tableau22[[#This Row],[PP]]</f>
        <v>-29.351326141564982</v>
      </c>
      <c r="H76" s="18">
        <f>(SUMPRODUCT((Tableau2[Chrono]&gt;=(C76-FR!$T$7))*(Tableau2[Chrono]&lt;=(C76+FR!$T$7))*(Tableau2[PP]))/SUMPRODUCT(--(Tableau2[Chrono]&gt;=(C76-FR!$T$7))*(Tableau2[Chrono]&lt;=(C76+FR!$T$7))))*((SUMPRODUCT((Tableau2[Chrono]&gt;=(C76-FR!$T$7))*(Tableau2[Chrono]&lt;=(C76+FR!$T$7))*(Tableau2[Chrono]))/SUMPRODUCT(--(Tableau2[Chrono]&gt;=(C76-FR!$T$7))*(Tableau2[Chrono]&lt;=(C76+FR!$T$7))))/C76)</f>
        <v>507.64867385843502</v>
      </c>
      <c r="I76" s="4" t="s">
        <v>22</v>
      </c>
      <c r="J76" s="4">
        <v>1996</v>
      </c>
      <c r="K76" s="4" t="s">
        <v>18</v>
      </c>
      <c r="L76" s="4" t="s">
        <v>1508</v>
      </c>
      <c r="M76" s="4" t="s">
        <v>67</v>
      </c>
      <c r="N76" s="4">
        <v>6</v>
      </c>
      <c r="O76" s="5" t="s">
        <v>58</v>
      </c>
      <c r="P76" s="4" t="s">
        <v>174</v>
      </c>
      <c r="Q76" s="50" t="s">
        <v>1518</v>
      </c>
      <c r="R76" s="4"/>
      <c r="S76" s="4"/>
      <c r="T76" s="4"/>
    </row>
    <row r="77" spans="1:20" x14ac:dyDescent="0.25">
      <c r="A77" s="11">
        <f t="shared" si="3"/>
        <v>76</v>
      </c>
      <c r="B77" s="28" t="s">
        <v>1428</v>
      </c>
      <c r="C77" s="30">
        <v>1.1280671296296297E-3</v>
      </c>
      <c r="D77" s="3">
        <f>C77-FR!$C$2</f>
        <v>1.0053240740740747E-4</v>
      </c>
      <c r="E77" s="3">
        <f t="shared" si="2"/>
        <v>9.2592592592613716E-7</v>
      </c>
      <c r="F77" s="4">
        <v>521</v>
      </c>
      <c r="G77" s="35">
        <f>Tableau22[[#This Row],[PP Corrected]]-Tableau22[[#This Row],[PP]]</f>
        <v>-10.843452426381361</v>
      </c>
      <c r="H77" s="18">
        <f>(SUMPRODUCT((Tableau2[Chrono]&gt;=(C77-FR!$T$7))*(Tableau2[Chrono]&lt;=(C77+FR!$T$7))*(Tableau2[PP]))/SUMPRODUCT(--(Tableau2[Chrono]&gt;=(C77-FR!$T$7))*(Tableau2[Chrono]&lt;=(C77+FR!$T$7))))*((SUMPRODUCT((Tableau2[Chrono]&gt;=(C77-FR!$T$7))*(Tableau2[Chrono]&lt;=(C77+FR!$T$7))*(Tableau2[Chrono]))/SUMPRODUCT(--(Tableau2[Chrono]&gt;=(C77-FR!$T$7))*(Tableau2[Chrono]&lt;=(C77+FR!$T$7))))/C77)</f>
        <v>510.15654757361864</v>
      </c>
      <c r="I77" s="4" t="s">
        <v>25</v>
      </c>
      <c r="J77" s="4">
        <v>2010</v>
      </c>
      <c r="K77" s="4" t="s">
        <v>18</v>
      </c>
      <c r="L77" s="4" t="s">
        <v>1510</v>
      </c>
      <c r="M77" s="4" t="s">
        <v>67</v>
      </c>
      <c r="N77" s="4">
        <v>6</v>
      </c>
      <c r="O77" s="5" t="s">
        <v>23</v>
      </c>
      <c r="P77" s="4" t="s">
        <v>162</v>
      </c>
      <c r="Q77" s="50" t="s">
        <v>1478</v>
      </c>
      <c r="R77" s="4"/>
      <c r="S77" s="4"/>
      <c r="T77" s="4"/>
    </row>
    <row r="78" spans="1:20" x14ac:dyDescent="0.25">
      <c r="A78" s="11">
        <f t="shared" si="3"/>
        <v>77</v>
      </c>
      <c r="B78" s="28" t="s">
        <v>563</v>
      </c>
      <c r="C78" s="30">
        <v>1.1282986111111112E-3</v>
      </c>
      <c r="D78" s="3">
        <f>C78-FR!$C$2</f>
        <v>1.0076388888888895E-4</v>
      </c>
      <c r="E78" s="3">
        <f t="shared" si="2"/>
        <v>2.3148148148148008E-7</v>
      </c>
      <c r="F78" s="4">
        <v>526</v>
      </c>
      <c r="G78" s="32">
        <f>Tableau22[[#This Row],[PP Corrected]]-Tableau22[[#This Row],[PP]]</f>
        <v>-16.656149111399486</v>
      </c>
      <c r="H78" s="18">
        <f>(SUMPRODUCT((Tableau2[Chrono]&gt;=(C78-FR!$T$7))*(Tableau2[Chrono]&lt;=(C78+FR!$T$7))*(Tableau2[PP]))/SUMPRODUCT(--(Tableau2[Chrono]&gt;=(C78-FR!$T$7))*(Tableau2[Chrono]&lt;=(C78+FR!$T$7))))*((SUMPRODUCT((Tableau2[Chrono]&gt;=(C78-FR!$T$7))*(Tableau2[Chrono]&lt;=(C78+FR!$T$7))*(Tableau2[Chrono]))/SUMPRODUCT(--(Tableau2[Chrono]&gt;=(C78-FR!$T$7))*(Tableau2[Chrono]&lt;=(C78+FR!$T$7))))/C78)</f>
        <v>509.34385088860051</v>
      </c>
      <c r="I78" s="4" t="s">
        <v>564</v>
      </c>
      <c r="J78" s="4">
        <v>2001</v>
      </c>
      <c r="K78" s="4" t="s">
        <v>18</v>
      </c>
      <c r="L78" s="4" t="s">
        <v>1509</v>
      </c>
      <c r="M78" s="4" t="s">
        <v>67</v>
      </c>
      <c r="N78" s="4">
        <v>6</v>
      </c>
      <c r="O78" s="5" t="s">
        <v>28</v>
      </c>
      <c r="P78" s="4" t="s">
        <v>174</v>
      </c>
      <c r="Q78" s="50" t="s">
        <v>573</v>
      </c>
      <c r="R78" s="4"/>
      <c r="S78" s="4"/>
      <c r="T78" s="4"/>
    </row>
    <row r="79" spans="1:20" x14ac:dyDescent="0.25">
      <c r="A79" s="11">
        <f t="shared" si="3"/>
        <v>78</v>
      </c>
      <c r="B79" s="28" t="s">
        <v>503</v>
      </c>
      <c r="C79" s="30">
        <v>1.1288425925925925E-3</v>
      </c>
      <c r="D79" s="3">
        <f>C79-FR!$C$2</f>
        <v>1.0130787037037031E-4</v>
      </c>
      <c r="E79" s="3">
        <f t="shared" si="2"/>
        <v>5.4398148148135893E-7</v>
      </c>
      <c r="F79" s="4">
        <v>560</v>
      </c>
      <c r="G79" s="32">
        <f>Tableau22[[#This Row],[PP Corrected]]-Tableau22[[#This Row],[PP]]</f>
        <v>-50.058915759461968</v>
      </c>
      <c r="H79" s="18">
        <f>(SUMPRODUCT((Tableau2[Chrono]&gt;=(C79-FR!$T$7))*(Tableau2[Chrono]&lt;=(C79+FR!$T$7))*(Tableau2[PP]))/SUMPRODUCT(--(Tableau2[Chrono]&gt;=(C79-FR!$T$7))*(Tableau2[Chrono]&lt;=(C79+FR!$T$7))))*((SUMPRODUCT((Tableau2[Chrono]&gt;=(C79-FR!$T$7))*(Tableau2[Chrono]&lt;=(C79+FR!$T$7))*(Tableau2[Chrono]))/SUMPRODUCT(--(Tableau2[Chrono]&gt;=(C79-FR!$T$7))*(Tableau2[Chrono]&lt;=(C79+FR!$T$7))))/C79)</f>
        <v>509.94108424053803</v>
      </c>
      <c r="I79" s="4" t="s">
        <v>25</v>
      </c>
      <c r="J79" s="4">
        <v>2002</v>
      </c>
      <c r="K79" s="4" t="s">
        <v>13</v>
      </c>
      <c r="L79" s="4" t="s">
        <v>1510</v>
      </c>
      <c r="M79" s="4" t="s">
        <v>504</v>
      </c>
      <c r="N79" s="4">
        <v>6</v>
      </c>
      <c r="O79" s="5" t="s">
        <v>510</v>
      </c>
      <c r="P79" s="4" t="s">
        <v>174</v>
      </c>
      <c r="Q79" s="50" t="s">
        <v>517</v>
      </c>
      <c r="R79" s="4"/>
      <c r="S79" s="4"/>
      <c r="T79" s="4"/>
    </row>
    <row r="80" spans="1:20" x14ac:dyDescent="0.25">
      <c r="A80" s="11">
        <f t="shared" si="3"/>
        <v>79</v>
      </c>
      <c r="B80" s="28" t="s">
        <v>1586</v>
      </c>
      <c r="C80" s="30">
        <v>1.1296296296296295E-3</v>
      </c>
      <c r="D80" s="3">
        <f>C80-FR!$C$2</f>
        <v>1.020949074074073E-4</v>
      </c>
      <c r="E80" s="3">
        <f t="shared" si="2"/>
        <v>7.8703703703698891E-7</v>
      </c>
      <c r="F80" s="4">
        <v>540</v>
      </c>
      <c r="G80" s="35">
        <f>Tableau22[[#This Row],[PP Corrected]]-Tableau22[[#This Row],[PP]]</f>
        <v>-29.987327310287242</v>
      </c>
      <c r="H80" s="18">
        <f>(SUMPRODUCT((Tableau2[Chrono]&gt;=(C80-FR!$T$7))*(Tableau2[Chrono]&lt;=(C80+FR!$T$7))*(Tableau2[PP]))/SUMPRODUCT(--(Tableau2[Chrono]&gt;=(C80-FR!$T$7))*(Tableau2[Chrono]&lt;=(C80+FR!$T$7))))*((SUMPRODUCT((Tableau2[Chrono]&gt;=(C80-FR!$T$7))*(Tableau2[Chrono]&lt;=(C80+FR!$T$7))*(Tableau2[Chrono]))/SUMPRODUCT(--(Tableau2[Chrono]&gt;=(C80-FR!$T$7))*(Tableau2[Chrono]&lt;=(C80+FR!$T$7))))/C80)</f>
        <v>510.01267268971276</v>
      </c>
      <c r="I80" s="4" t="s">
        <v>42</v>
      </c>
      <c r="J80" s="4">
        <v>1966</v>
      </c>
      <c r="K80" s="4" t="s">
        <v>13</v>
      </c>
      <c r="L80" s="4" t="s">
        <v>1510</v>
      </c>
      <c r="M80" s="4" t="s">
        <v>19</v>
      </c>
      <c r="N80" s="5" t="s">
        <v>1519</v>
      </c>
      <c r="O80" s="5" t="s">
        <v>23</v>
      </c>
      <c r="P80" s="4" t="s">
        <v>184</v>
      </c>
      <c r="Q80" s="50" t="s">
        <v>1620</v>
      </c>
      <c r="R80" s="4"/>
      <c r="S80" s="4"/>
      <c r="T80" s="4"/>
    </row>
    <row r="81" spans="1:20" x14ac:dyDescent="0.25">
      <c r="A81" s="11">
        <f t="shared" si="3"/>
        <v>80</v>
      </c>
      <c r="B81" s="28" t="s">
        <v>772</v>
      </c>
      <c r="C81" s="30">
        <v>1.1304282407407407E-3</v>
      </c>
      <c r="D81" s="3">
        <f>C81-FR!$C$2</f>
        <v>1.0289351851851844E-4</v>
      </c>
      <c r="E81" s="3">
        <f t="shared" si="2"/>
        <v>7.9861111111113881E-7</v>
      </c>
      <c r="F81" s="4">
        <v>504</v>
      </c>
      <c r="G81" s="32">
        <f>Tableau22[[#This Row],[PP Corrected]]-Tableau22[[#This Row],[PP]]</f>
        <v>4.1337781463696501</v>
      </c>
      <c r="H81" s="18">
        <f>(SUMPRODUCT((Tableau2[Chrono]&gt;=(C81-FR!$T$7))*(Tableau2[Chrono]&lt;=(C81+FR!$T$7))*(Tableau2[PP]))/SUMPRODUCT(--(Tableau2[Chrono]&gt;=(C81-FR!$T$7))*(Tableau2[Chrono]&lt;=(C81+FR!$T$7))))*((SUMPRODUCT((Tableau2[Chrono]&gt;=(C81-FR!$T$7))*(Tableau2[Chrono]&lt;=(C81+FR!$T$7))*(Tableau2[Chrono]))/SUMPRODUCT(--(Tableau2[Chrono]&gt;=(C81-FR!$T$7))*(Tableau2[Chrono]&lt;=(C81+FR!$T$7))))/C81)</f>
        <v>508.13377814636965</v>
      </c>
      <c r="I81" s="4" t="s">
        <v>42</v>
      </c>
      <c r="J81" s="4">
        <v>2000</v>
      </c>
      <c r="K81" s="4" t="s">
        <v>18</v>
      </c>
      <c r="L81" s="4" t="s">
        <v>1510</v>
      </c>
      <c r="M81" s="4" t="s">
        <v>67</v>
      </c>
      <c r="N81" s="4">
        <v>6</v>
      </c>
      <c r="O81" s="5" t="s">
        <v>23</v>
      </c>
      <c r="P81" s="4" t="s">
        <v>162</v>
      </c>
      <c r="Q81" s="50" t="s">
        <v>807</v>
      </c>
      <c r="R81" s="4"/>
      <c r="S81" s="4"/>
      <c r="T81" s="4"/>
    </row>
    <row r="82" spans="1:20" x14ac:dyDescent="0.25">
      <c r="A82" s="11">
        <f t="shared" si="3"/>
        <v>81</v>
      </c>
      <c r="B82" s="28" t="s">
        <v>986</v>
      </c>
      <c r="C82" s="30">
        <v>1.1310763888888889E-3</v>
      </c>
      <c r="D82" s="3">
        <f>C82-FR!$C$2</f>
        <v>1.0354166666666671E-4</v>
      </c>
      <c r="E82" s="3">
        <f t="shared" si="2"/>
        <v>6.4814814814827433E-7</v>
      </c>
      <c r="F82" s="4">
        <v>513</v>
      </c>
      <c r="G82" s="32">
        <f>Tableau22[[#This Row],[PP Corrected]]-Tableau22[[#This Row],[PP]]</f>
        <v>-5.3611686793985314</v>
      </c>
      <c r="H82" s="18">
        <f>(SUMPRODUCT((Tableau2[Chrono]&gt;=(C82-FR!$T$7))*(Tableau2[Chrono]&lt;=(C82+FR!$T$7))*(Tableau2[PP]))/SUMPRODUCT(--(Tableau2[Chrono]&gt;=(C82-FR!$T$7))*(Tableau2[Chrono]&lt;=(C82+FR!$T$7))))*((SUMPRODUCT((Tableau2[Chrono]&gt;=(C82-FR!$T$7))*(Tableau2[Chrono]&lt;=(C82+FR!$T$7))*(Tableau2[Chrono]))/SUMPRODUCT(--(Tableau2[Chrono]&gt;=(C82-FR!$T$7))*(Tableau2[Chrono]&lt;=(C82+FR!$T$7))))/C82)</f>
        <v>507.63883132060147</v>
      </c>
      <c r="I82" s="4" t="s">
        <v>22</v>
      </c>
      <c r="J82" s="4">
        <v>2008</v>
      </c>
      <c r="K82" s="4" t="s">
        <v>18</v>
      </c>
      <c r="L82" s="4" t="s">
        <v>1510</v>
      </c>
      <c r="M82" s="4" t="s">
        <v>35</v>
      </c>
      <c r="N82" s="4">
        <v>7</v>
      </c>
      <c r="O82" s="5" t="s">
        <v>23</v>
      </c>
      <c r="P82" s="4" t="s">
        <v>162</v>
      </c>
      <c r="Q82" s="50" t="s">
        <v>995</v>
      </c>
      <c r="R82" s="4"/>
      <c r="S82" s="4"/>
      <c r="T82" s="4"/>
    </row>
    <row r="83" spans="1:20" x14ac:dyDescent="0.25">
      <c r="A83" s="11">
        <f t="shared" si="3"/>
        <v>82</v>
      </c>
      <c r="B83" s="28" t="s">
        <v>1537</v>
      </c>
      <c r="C83" s="30">
        <v>1.1312731481481482E-3</v>
      </c>
      <c r="D83" s="3">
        <f>C83-FR!$C$2</f>
        <v>1.0373842592592596E-4</v>
      </c>
      <c r="E83" s="3">
        <f t="shared" si="2"/>
        <v>1.9675925925924723E-7</v>
      </c>
      <c r="F83" s="4">
        <v>462</v>
      </c>
      <c r="G83" s="35">
        <f>Tableau22[[#This Row],[PP Corrected]]-Tableau22[[#This Row],[PP]]</f>
        <v>45.550539080495412</v>
      </c>
      <c r="H83" s="18">
        <f>(SUMPRODUCT((Tableau2[Chrono]&gt;=(C83-FR!$T$7))*(Tableau2[Chrono]&lt;=(C83+FR!$T$7))*(Tableau2[PP]))/SUMPRODUCT(--(Tableau2[Chrono]&gt;=(C83-FR!$T$7))*(Tableau2[Chrono]&lt;=(C83+FR!$T$7))))*((SUMPRODUCT((Tableau2[Chrono]&gt;=(C83-FR!$T$7))*(Tableau2[Chrono]&lt;=(C83+FR!$T$7))*(Tableau2[Chrono]))/SUMPRODUCT(--(Tableau2[Chrono]&gt;=(C83-FR!$T$7))*(Tableau2[Chrono]&lt;=(C83+FR!$T$7))))/C83)</f>
        <v>507.55053908049541</v>
      </c>
      <c r="I83" s="4" t="s">
        <v>12</v>
      </c>
      <c r="J83" s="4">
        <v>2001</v>
      </c>
      <c r="K83" s="4" t="s">
        <v>18</v>
      </c>
      <c r="L83" s="4" t="s">
        <v>1509</v>
      </c>
      <c r="M83" s="4" t="s">
        <v>14</v>
      </c>
      <c r="N83" s="5" t="s">
        <v>1524</v>
      </c>
      <c r="O83" s="5" t="s">
        <v>23</v>
      </c>
      <c r="P83" s="62" t="s">
        <v>162</v>
      </c>
      <c r="Q83" s="50" t="s">
        <v>1551</v>
      </c>
      <c r="R83" s="4"/>
      <c r="S83" s="4"/>
      <c r="T83" s="4"/>
    </row>
    <row r="84" spans="1:20" x14ac:dyDescent="0.25">
      <c r="A84" s="11">
        <f t="shared" si="3"/>
        <v>83</v>
      </c>
      <c r="B84" s="28" t="s">
        <v>773</v>
      </c>
      <c r="C84" s="30">
        <v>1.1318055555555554E-3</v>
      </c>
      <c r="D84" s="3">
        <f>C84-FR!$C$2</f>
        <v>1.0427083333333317E-4</v>
      </c>
      <c r="E84" s="3">
        <f t="shared" si="2"/>
        <v>5.3240740740720903E-7</v>
      </c>
      <c r="F84" s="4">
        <v>505</v>
      </c>
      <c r="G84" s="32">
        <f>Tableau22[[#This Row],[PP Corrected]]-Tableau22[[#This Row],[PP]]</f>
        <v>1.7553455260952546</v>
      </c>
      <c r="H84" s="18">
        <f>(SUMPRODUCT((Tableau2[Chrono]&gt;=(C84-FR!$T$7))*(Tableau2[Chrono]&lt;=(C84+FR!$T$7))*(Tableau2[PP]))/SUMPRODUCT(--(Tableau2[Chrono]&gt;=(C84-FR!$T$7))*(Tableau2[Chrono]&lt;=(C84+FR!$T$7))))*((SUMPRODUCT((Tableau2[Chrono]&gt;=(C84-FR!$T$7))*(Tableau2[Chrono]&lt;=(C84+FR!$T$7))*(Tableau2[Chrono]))/SUMPRODUCT(--(Tableau2[Chrono]&gt;=(C84-FR!$T$7))*(Tableau2[Chrono]&lt;=(C84+FR!$T$7))))/C84)</f>
        <v>506.75534552609525</v>
      </c>
      <c r="I84" s="4" t="s">
        <v>42</v>
      </c>
      <c r="J84" s="4">
        <v>2004</v>
      </c>
      <c r="K84" s="4" t="s">
        <v>18</v>
      </c>
      <c r="L84" s="4" t="s">
        <v>1510</v>
      </c>
      <c r="M84" s="4" t="s">
        <v>67</v>
      </c>
      <c r="N84" s="4">
        <v>6</v>
      </c>
      <c r="O84" s="5" t="s">
        <v>23</v>
      </c>
      <c r="P84" s="4" t="s">
        <v>166</v>
      </c>
      <c r="Q84" s="50" t="s">
        <v>808</v>
      </c>
      <c r="R84" s="4"/>
      <c r="S84" s="4"/>
      <c r="T84" s="4"/>
    </row>
    <row r="85" spans="1:20" x14ac:dyDescent="0.25">
      <c r="A85" s="11">
        <f t="shared" si="3"/>
        <v>84</v>
      </c>
      <c r="B85" s="28" t="s">
        <v>891</v>
      </c>
      <c r="C85" s="30">
        <v>1.131886574074074E-3</v>
      </c>
      <c r="D85" s="3">
        <f>C85-FR!$C$2</f>
        <v>1.0435185185185178E-4</v>
      </c>
      <c r="E85" s="3">
        <f t="shared" si="2"/>
        <v>8.1018518518615606E-8</v>
      </c>
      <c r="F85" s="4">
        <v>525</v>
      </c>
      <c r="G85" s="32">
        <f>Tableau22[[#This Row],[PP Corrected]]-Tableau22[[#This Row],[PP]]</f>
        <v>-18.28092716083853</v>
      </c>
      <c r="H85" s="18">
        <f>(SUMPRODUCT((Tableau2[Chrono]&gt;=(C85-FR!$T$7))*(Tableau2[Chrono]&lt;=(C85+FR!$T$7))*(Tableau2[PP]))/SUMPRODUCT(--(Tableau2[Chrono]&gt;=(C85-FR!$T$7))*(Tableau2[Chrono]&lt;=(C85+FR!$T$7))))*((SUMPRODUCT((Tableau2[Chrono]&gt;=(C85-FR!$T$7))*(Tableau2[Chrono]&lt;=(C85+FR!$T$7))*(Tableau2[Chrono]))/SUMPRODUCT(--(Tableau2[Chrono]&gt;=(C85-FR!$T$7))*(Tableau2[Chrono]&lt;=(C85+FR!$T$7))))/C85)</f>
        <v>506.71907283916147</v>
      </c>
      <c r="I85" s="4" t="s">
        <v>12</v>
      </c>
      <c r="J85" s="4">
        <v>2001</v>
      </c>
      <c r="K85" s="4" t="s">
        <v>18</v>
      </c>
      <c r="L85" s="4" t="s">
        <v>1508</v>
      </c>
      <c r="M85" s="4" t="s">
        <v>67</v>
      </c>
      <c r="N85" s="4">
        <v>6</v>
      </c>
      <c r="O85" s="5" t="s">
        <v>23</v>
      </c>
      <c r="P85" s="4" t="s">
        <v>166</v>
      </c>
      <c r="Q85" s="50" t="s">
        <v>907</v>
      </c>
      <c r="R85" s="4"/>
      <c r="S85" s="4"/>
      <c r="T85" s="4"/>
    </row>
    <row r="86" spans="1:20" x14ac:dyDescent="0.25">
      <c r="A86" s="11">
        <f t="shared" si="3"/>
        <v>85</v>
      </c>
      <c r="B86" s="28" t="s">
        <v>1442</v>
      </c>
      <c r="C86" s="30">
        <v>1.1319675925925926E-3</v>
      </c>
      <c r="D86" s="3">
        <f>C86-FR!$C$2</f>
        <v>1.044328703703704E-4</v>
      </c>
      <c r="E86" s="3">
        <f t="shared" si="2"/>
        <v>8.1018518518615606E-8</v>
      </c>
      <c r="F86" s="4">
        <v>497</v>
      </c>
      <c r="G86" s="35">
        <f>Tableau22[[#This Row],[PP Corrected]]-Tableau22[[#This Row],[PP]]</f>
        <v>9.7725039219180871</v>
      </c>
      <c r="H86" s="18">
        <f>(SUMPRODUCT((Tableau2[Chrono]&gt;=(C86-FR!$T$7))*(Tableau2[Chrono]&lt;=(C86+FR!$T$7))*(Tableau2[PP]))/SUMPRODUCT(--(Tableau2[Chrono]&gt;=(C86-FR!$T$7))*(Tableau2[Chrono]&lt;=(C86+FR!$T$7))))*((SUMPRODUCT((Tableau2[Chrono]&gt;=(C86-FR!$T$7))*(Tableau2[Chrono]&lt;=(C86+FR!$T$7))*(Tableau2[Chrono]))/SUMPRODUCT(--(Tableau2[Chrono]&gt;=(C86-FR!$T$7))*(Tableau2[Chrono]&lt;=(C86+FR!$T$7))))/C86)</f>
        <v>506.77250392191809</v>
      </c>
      <c r="I86" s="4" t="s">
        <v>25</v>
      </c>
      <c r="J86" s="4">
        <v>2002</v>
      </c>
      <c r="K86" s="4" t="s">
        <v>13</v>
      </c>
      <c r="L86" s="4" t="s">
        <v>1510</v>
      </c>
      <c r="M86" s="4" t="s">
        <v>19</v>
      </c>
      <c r="N86" s="4">
        <v>5</v>
      </c>
      <c r="O86" s="5" t="s">
        <v>532</v>
      </c>
      <c r="P86" s="4" t="s">
        <v>162</v>
      </c>
      <c r="Q86" s="50" t="s">
        <v>1485</v>
      </c>
      <c r="R86" s="4"/>
      <c r="S86" s="4"/>
      <c r="T86" s="4"/>
    </row>
    <row r="87" spans="1:20" x14ac:dyDescent="0.25">
      <c r="A87" s="11">
        <f t="shared" si="3"/>
        <v>86</v>
      </c>
      <c r="B87" s="28" t="s">
        <v>1584</v>
      </c>
      <c r="C87" s="30">
        <v>1.1321759259259258E-3</v>
      </c>
      <c r="D87" s="3">
        <f>C87-FR!$C$2</f>
        <v>1.0464120370370358E-4</v>
      </c>
      <c r="E87" s="3">
        <f t="shared" si="2"/>
        <v>2.0833333333318028E-7</v>
      </c>
      <c r="F87" s="4">
        <v>522</v>
      </c>
      <c r="G87" s="35">
        <f>Tableau22[[#This Row],[PP Corrected]]-Tableau22[[#This Row],[PP]]</f>
        <v>-15.320748021146642</v>
      </c>
      <c r="H87" s="18">
        <f>(SUMPRODUCT((Tableau2[Chrono]&gt;=(C87-FR!$T$7))*(Tableau2[Chrono]&lt;=(C87+FR!$T$7))*(Tableau2[PP]))/SUMPRODUCT(--(Tableau2[Chrono]&gt;=(C87-FR!$T$7))*(Tableau2[Chrono]&lt;=(C87+FR!$T$7))))*((SUMPRODUCT((Tableau2[Chrono]&gt;=(C87-FR!$T$7))*(Tableau2[Chrono]&lt;=(C87+FR!$T$7))*(Tableau2[Chrono]))/SUMPRODUCT(--(Tableau2[Chrono]&gt;=(C87-FR!$T$7))*(Tableau2[Chrono]&lt;=(C87+FR!$T$7))))/C87)</f>
        <v>506.67925197885336</v>
      </c>
      <c r="I87" s="4" t="s">
        <v>42</v>
      </c>
      <c r="J87" s="4">
        <v>1973</v>
      </c>
      <c r="K87" s="4" t="s">
        <v>13</v>
      </c>
      <c r="L87" s="4" t="s">
        <v>1510</v>
      </c>
      <c r="M87" s="4" t="s">
        <v>14</v>
      </c>
      <c r="N87" s="5" t="s">
        <v>1524</v>
      </c>
      <c r="O87" s="5" t="s">
        <v>23</v>
      </c>
      <c r="P87" s="4" t="s">
        <v>166</v>
      </c>
      <c r="Q87" s="50" t="s">
        <v>1618</v>
      </c>
      <c r="R87" s="4"/>
      <c r="S87" s="4"/>
      <c r="T87" s="4"/>
    </row>
    <row r="88" spans="1:20" x14ac:dyDescent="0.25">
      <c r="A88" s="11">
        <f t="shared" si="3"/>
        <v>87</v>
      </c>
      <c r="B88" t="s">
        <v>37</v>
      </c>
      <c r="C88" s="3">
        <v>1.1323611111111111E-3</v>
      </c>
      <c r="D88" s="3">
        <f>C88-FR!$C$2</f>
        <v>1.0482638888888889E-4</v>
      </c>
      <c r="E88" s="3">
        <f t="shared" si="2"/>
        <v>1.8518518518531417E-7</v>
      </c>
      <c r="F88" s="4">
        <v>462</v>
      </c>
      <c r="G88" s="35">
        <f>Tableau22[[#This Row],[PP Corrected]]-Tableau22[[#This Row],[PP]]</f>
        <v>44.5963901689708</v>
      </c>
      <c r="H88" s="18">
        <f>(SUMPRODUCT((Tableau2[Chrono]&gt;=(C88-FR!$T$7))*(Tableau2[Chrono]&lt;=(C88+FR!$T$7))*(Tableau2[PP]))/SUMPRODUCT(--(Tableau2[Chrono]&gt;=(C88-FR!$T$7))*(Tableau2[Chrono]&lt;=(C88+FR!$T$7))))*((SUMPRODUCT((Tableau2[Chrono]&gt;=(C88-FR!$T$7))*(Tableau2[Chrono]&lt;=(C88+FR!$T$7))*(Tableau2[Chrono]))/SUMPRODUCT(--(Tableau2[Chrono]&gt;=(C88-FR!$T$7))*(Tableau2[Chrono]&lt;=(C88+FR!$T$7))))/C88)</f>
        <v>506.5963901689708</v>
      </c>
      <c r="I88" s="4" t="s">
        <v>12</v>
      </c>
      <c r="J88" s="4">
        <v>2004</v>
      </c>
      <c r="K88" s="4" t="s">
        <v>18</v>
      </c>
      <c r="L88" s="4" t="s">
        <v>1510</v>
      </c>
      <c r="M88" s="4" t="s">
        <v>19</v>
      </c>
      <c r="N88" s="4">
        <v>6</v>
      </c>
      <c r="O88" s="5" t="s">
        <v>38</v>
      </c>
      <c r="P88" s="12" t="s">
        <v>162</v>
      </c>
      <c r="Q88" s="50" t="s">
        <v>317</v>
      </c>
      <c r="R88" s="4"/>
      <c r="S88" s="4"/>
      <c r="T88" s="4"/>
    </row>
    <row r="89" spans="1:20" x14ac:dyDescent="0.25">
      <c r="A89" s="11">
        <f t="shared" si="3"/>
        <v>88</v>
      </c>
      <c r="B89" s="28" t="s">
        <v>1444</v>
      </c>
      <c r="C89" s="30">
        <v>1.1329976851851852E-3</v>
      </c>
      <c r="D89" s="3">
        <f>C89-FR!$C$2</f>
        <v>1.0546296296296302E-4</v>
      </c>
      <c r="E89" s="3">
        <f t="shared" si="2"/>
        <v>6.3657407407412443E-7</v>
      </c>
      <c r="F89" s="4">
        <v>500</v>
      </c>
      <c r="G89" s="35">
        <f>Tableau22[[#This Row],[PP Corrected]]-Tableau22[[#This Row],[PP]]</f>
        <v>6.1075981028313322</v>
      </c>
      <c r="H89" s="18">
        <f>(SUMPRODUCT((Tableau2[Chrono]&gt;=(C89-FR!$T$7))*(Tableau2[Chrono]&lt;=(C89+FR!$T$7))*(Tableau2[PP]))/SUMPRODUCT(--(Tableau2[Chrono]&gt;=(C89-FR!$T$7))*(Tableau2[Chrono]&lt;=(C89+FR!$T$7))))*((SUMPRODUCT((Tableau2[Chrono]&gt;=(C89-FR!$T$7))*(Tableau2[Chrono]&lt;=(C89+FR!$T$7))*(Tableau2[Chrono]))/SUMPRODUCT(--(Tableau2[Chrono]&gt;=(C89-FR!$T$7))*(Tableau2[Chrono]&lt;=(C89+FR!$T$7))))/C89)</f>
        <v>506.10759810283133</v>
      </c>
      <c r="I89" s="4" t="s">
        <v>25</v>
      </c>
      <c r="J89" s="4">
        <v>2000</v>
      </c>
      <c r="K89" s="4" t="s">
        <v>13</v>
      </c>
      <c r="L89" s="4" t="s">
        <v>1510</v>
      </c>
      <c r="M89" s="4" t="s">
        <v>67</v>
      </c>
      <c r="N89" s="4">
        <v>5</v>
      </c>
      <c r="O89" s="5" t="s">
        <v>532</v>
      </c>
      <c r="P89" s="4" t="s">
        <v>162</v>
      </c>
      <c r="Q89" s="50" t="s">
        <v>1485</v>
      </c>
      <c r="R89" s="4"/>
      <c r="S89" s="4"/>
      <c r="T89" s="4"/>
    </row>
    <row r="90" spans="1:20" x14ac:dyDescent="0.25">
      <c r="A90" s="11">
        <f t="shared" si="3"/>
        <v>89</v>
      </c>
      <c r="B90" t="s">
        <v>424</v>
      </c>
      <c r="C90" s="3">
        <v>1.1330787037037036E-3</v>
      </c>
      <c r="D90" s="3">
        <f>C90-FR!$C$2</f>
        <v>1.0554398148148142E-4</v>
      </c>
      <c r="E90" s="3">
        <f t="shared" si="2"/>
        <v>8.1018518518398766E-8</v>
      </c>
      <c r="F90" s="4">
        <v>488</v>
      </c>
      <c r="G90" s="35">
        <f>Tableau22[[#This Row],[PP Corrected]]-Tableau22[[#This Row],[PP]]</f>
        <v>18.071409894832016</v>
      </c>
      <c r="H90" s="18">
        <f>(SUMPRODUCT((Tableau2[Chrono]&gt;=(C90-FR!$T$7))*(Tableau2[Chrono]&lt;=(C90+FR!$T$7))*(Tableau2[PP]))/SUMPRODUCT(--(Tableau2[Chrono]&gt;=(C90-FR!$T$7))*(Tableau2[Chrono]&lt;=(C90+FR!$T$7))))*((SUMPRODUCT((Tableau2[Chrono]&gt;=(C90-FR!$T$7))*(Tableau2[Chrono]&lt;=(C90+FR!$T$7))*(Tableau2[Chrono]))/SUMPRODUCT(--(Tableau2[Chrono]&gt;=(C90-FR!$T$7))*(Tableau2[Chrono]&lt;=(C90+FR!$T$7))))/C90)</f>
        <v>506.07140989483202</v>
      </c>
      <c r="I90" s="4" t="s">
        <v>25</v>
      </c>
      <c r="J90" s="4">
        <v>1998</v>
      </c>
      <c r="K90" s="4" t="s">
        <v>13</v>
      </c>
      <c r="L90" s="4" t="s">
        <v>1509</v>
      </c>
      <c r="M90" s="4" t="s">
        <v>19</v>
      </c>
      <c r="N90" s="4">
        <v>5</v>
      </c>
      <c r="O90" s="5" t="s">
        <v>23</v>
      </c>
      <c r="P90" s="4" t="s">
        <v>166</v>
      </c>
      <c r="Q90" s="50" t="s">
        <v>432</v>
      </c>
      <c r="R90" s="4"/>
      <c r="S90" s="4"/>
      <c r="T90" s="4"/>
    </row>
    <row r="91" spans="1:20" x14ac:dyDescent="0.25">
      <c r="A91" s="11">
        <f t="shared" si="3"/>
        <v>90</v>
      </c>
      <c r="B91" s="28" t="s">
        <v>892</v>
      </c>
      <c r="C91" s="30">
        <v>1.1331597222222223E-3</v>
      </c>
      <c r="D91" s="3">
        <f>C91-FR!$C$2</f>
        <v>1.0562500000000003E-4</v>
      </c>
      <c r="E91" s="3">
        <f t="shared" si="2"/>
        <v>8.1018518518615606E-8</v>
      </c>
      <c r="F91" s="4">
        <v>500</v>
      </c>
      <c r="G91" s="32">
        <f>Tableau22[[#This Row],[PP Corrected]]-Tableau22[[#This Row],[PP]]</f>
        <v>6.0352268615930029</v>
      </c>
      <c r="H91" s="18">
        <f>(SUMPRODUCT((Tableau2[Chrono]&gt;=(C91-FR!$T$7))*(Tableau2[Chrono]&lt;=(C91+FR!$T$7))*(Tableau2[PP]))/SUMPRODUCT(--(Tableau2[Chrono]&gt;=(C91-FR!$T$7))*(Tableau2[Chrono]&lt;=(C91+FR!$T$7))))*((SUMPRODUCT((Tableau2[Chrono]&gt;=(C91-FR!$T$7))*(Tableau2[Chrono]&lt;=(C91+FR!$T$7))*(Tableau2[Chrono]))/SUMPRODUCT(--(Tableau2[Chrono]&gt;=(C91-FR!$T$7))*(Tableau2[Chrono]&lt;=(C91+FR!$T$7))))/C91)</f>
        <v>506.035226861593</v>
      </c>
      <c r="I91" s="4" t="s">
        <v>12</v>
      </c>
      <c r="J91" s="4">
        <v>1999</v>
      </c>
      <c r="K91" s="4" t="s">
        <v>18</v>
      </c>
      <c r="L91" s="4" t="s">
        <v>1508</v>
      </c>
      <c r="M91" s="4" t="s">
        <v>67</v>
      </c>
      <c r="N91" s="4">
        <v>6</v>
      </c>
      <c r="O91" s="5" t="s">
        <v>23</v>
      </c>
      <c r="P91" s="4" t="s">
        <v>162</v>
      </c>
      <c r="Q91" s="50" t="s">
        <v>908</v>
      </c>
      <c r="R91" s="4"/>
      <c r="S91" s="4"/>
      <c r="T91" s="4"/>
    </row>
    <row r="92" spans="1:20" x14ac:dyDescent="0.25">
      <c r="A92" s="11">
        <f t="shared" si="3"/>
        <v>91</v>
      </c>
      <c r="B92" t="s">
        <v>422</v>
      </c>
      <c r="C92" s="3">
        <v>1.134039351851852E-3</v>
      </c>
      <c r="D92" s="3">
        <f>C92-FR!$C$2</f>
        <v>1.0650462962962979E-4</v>
      </c>
      <c r="E92" s="3">
        <f t="shared" si="2"/>
        <v>8.7962962962975441E-7</v>
      </c>
      <c r="F92" s="4">
        <v>440</v>
      </c>
      <c r="G92" s="35">
        <f>Tableau22[[#This Row],[PP Corrected]]-Tableau22[[#This Row],[PP]]</f>
        <v>65.642715280352832</v>
      </c>
      <c r="H92" s="18">
        <f>(SUMPRODUCT((Tableau2[Chrono]&gt;=(C92-FR!$T$7))*(Tableau2[Chrono]&lt;=(C92+FR!$T$7))*(Tableau2[PP]))/SUMPRODUCT(--(Tableau2[Chrono]&gt;=(C92-FR!$T$7))*(Tableau2[Chrono]&lt;=(C92+FR!$T$7))))*((SUMPRODUCT((Tableau2[Chrono]&gt;=(C92-FR!$T$7))*(Tableau2[Chrono]&lt;=(C92+FR!$T$7))*(Tableau2[Chrono]))/SUMPRODUCT(--(Tableau2[Chrono]&gt;=(C92-FR!$T$7))*(Tableau2[Chrono]&lt;=(C92+FR!$T$7))))/C92)</f>
        <v>505.64271528035283</v>
      </c>
      <c r="I92" s="4" t="s">
        <v>25</v>
      </c>
      <c r="J92" s="4">
        <v>2004</v>
      </c>
      <c r="K92" s="4" t="s">
        <v>18</v>
      </c>
      <c r="L92" s="4" t="s">
        <v>1509</v>
      </c>
      <c r="M92" s="4" t="s">
        <v>19</v>
      </c>
      <c r="N92" s="4">
        <v>6</v>
      </c>
      <c r="O92" s="5" t="s">
        <v>23</v>
      </c>
      <c r="P92" s="12" t="s">
        <v>162</v>
      </c>
      <c r="Q92" s="50" t="s">
        <v>431</v>
      </c>
      <c r="R92" s="4"/>
      <c r="S92" s="4"/>
      <c r="T92" s="4"/>
    </row>
    <row r="93" spans="1:20" x14ac:dyDescent="0.25">
      <c r="A93" s="11">
        <f t="shared" si="3"/>
        <v>92</v>
      </c>
      <c r="B93" t="s">
        <v>39</v>
      </c>
      <c r="C93" s="3">
        <v>1.1341666666666668E-3</v>
      </c>
      <c r="D93" s="3">
        <f>C93-FR!$C$2</f>
        <v>1.0663194444444457E-4</v>
      </c>
      <c r="E93" s="3">
        <f t="shared" si="2"/>
        <v>1.2731481481478152E-7</v>
      </c>
      <c r="F93" s="4">
        <v>502</v>
      </c>
      <c r="G93" s="35">
        <f>Tableau22[[#This Row],[PP Corrected]]-Tableau22[[#This Row],[PP]]</f>
        <v>3.585954831866502</v>
      </c>
      <c r="H93" s="18">
        <f>(SUMPRODUCT((Tableau2[Chrono]&gt;=(C93-FR!$T$7))*(Tableau2[Chrono]&lt;=(C93+FR!$T$7))*(Tableau2[PP]))/SUMPRODUCT(--(Tableau2[Chrono]&gt;=(C93-FR!$T$7))*(Tableau2[Chrono]&lt;=(C93+FR!$T$7))))*((SUMPRODUCT((Tableau2[Chrono]&gt;=(C93-FR!$T$7))*(Tableau2[Chrono]&lt;=(C93+FR!$T$7))*(Tableau2[Chrono]))/SUMPRODUCT(--(Tableau2[Chrono]&gt;=(C93-FR!$T$7))*(Tableau2[Chrono]&lt;=(C93+FR!$T$7))))/C93)</f>
        <v>505.5859548318665</v>
      </c>
      <c r="I93" s="4" t="s">
        <v>12</v>
      </c>
      <c r="J93" s="4">
        <v>2007</v>
      </c>
      <c r="K93" s="4" t="s">
        <v>18</v>
      </c>
      <c r="L93" s="4" t="s">
        <v>1510</v>
      </c>
      <c r="M93" s="4" t="s">
        <v>14</v>
      </c>
      <c r="N93" s="4">
        <v>6</v>
      </c>
      <c r="O93" s="5" t="s">
        <v>23</v>
      </c>
      <c r="P93" s="4" t="s">
        <v>166</v>
      </c>
      <c r="Q93" s="50" t="s">
        <v>318</v>
      </c>
      <c r="R93" s="4"/>
      <c r="S93" s="4"/>
      <c r="T93" s="4"/>
    </row>
    <row r="94" spans="1:20" x14ac:dyDescent="0.25">
      <c r="A94" s="11">
        <f t="shared" si="3"/>
        <v>93</v>
      </c>
      <c r="B94" s="28" t="s">
        <v>1149</v>
      </c>
      <c r="C94" s="30">
        <v>1.134525462962963E-3</v>
      </c>
      <c r="D94" s="3">
        <f>C94-FR!$C$2</f>
        <v>1.0699074074074083E-4</v>
      </c>
      <c r="E94" s="3">
        <f t="shared" si="2"/>
        <v>3.587962962962616E-7</v>
      </c>
      <c r="F94" s="4">
        <v>558</v>
      </c>
      <c r="G94" s="32">
        <f>Tableau22[[#This Row],[PP Corrected]]-Tableau22[[#This Row],[PP]]</f>
        <v>-53.674913165609155</v>
      </c>
      <c r="H94" s="18">
        <f>(SUMPRODUCT((Tableau2[Chrono]&gt;=(C94-FR!$T$7))*(Tableau2[Chrono]&lt;=(C94+FR!$T$7))*(Tableau2[PP]))/SUMPRODUCT(--(Tableau2[Chrono]&gt;=(C94-FR!$T$7))*(Tableau2[Chrono]&lt;=(C94+FR!$T$7))))*((SUMPRODUCT((Tableau2[Chrono]&gt;=(C94-FR!$T$7))*(Tableau2[Chrono]&lt;=(C94+FR!$T$7))*(Tableau2[Chrono]))/SUMPRODUCT(--(Tableau2[Chrono]&gt;=(C94-FR!$T$7))*(Tableau2[Chrono]&lt;=(C94+FR!$T$7))))/C94)</f>
        <v>504.32508683439085</v>
      </c>
      <c r="I94" s="4" t="s">
        <v>42</v>
      </c>
      <c r="J94" s="4">
        <v>2013</v>
      </c>
      <c r="K94" s="4" t="s">
        <v>18</v>
      </c>
      <c r="L94" s="4" t="s">
        <v>1510</v>
      </c>
      <c r="M94" s="4" t="s">
        <v>67</v>
      </c>
      <c r="N94" s="4">
        <v>6</v>
      </c>
      <c r="O94" s="5" t="s">
        <v>58</v>
      </c>
      <c r="P94" s="4" t="s">
        <v>174</v>
      </c>
      <c r="Q94" s="50" t="s">
        <v>1192</v>
      </c>
      <c r="R94" s="4"/>
      <c r="S94" s="4"/>
      <c r="T94" s="4"/>
    </row>
    <row r="95" spans="1:20" x14ac:dyDescent="0.25">
      <c r="A95" s="11">
        <f t="shared" si="3"/>
        <v>94</v>
      </c>
      <c r="B95" s="28" t="s">
        <v>1585</v>
      </c>
      <c r="C95" s="30">
        <v>1.135324074074074E-3</v>
      </c>
      <c r="D95" s="3">
        <f>C95-FR!$C$2</f>
        <v>1.0778935185185175E-4</v>
      </c>
      <c r="E95" s="3">
        <f t="shared" si="2"/>
        <v>7.9861111111092196E-7</v>
      </c>
      <c r="F95" s="4">
        <v>536</v>
      </c>
      <c r="G95" s="35">
        <f>Tableau22[[#This Row],[PP Corrected]]-Tableau22[[#This Row],[PP]]</f>
        <v>-31.39739739908515</v>
      </c>
      <c r="H95" s="18">
        <f>(SUMPRODUCT((Tableau2[Chrono]&gt;=(C95-FR!$T$7))*(Tableau2[Chrono]&lt;=(C95+FR!$T$7))*(Tableau2[PP]))/SUMPRODUCT(--(Tableau2[Chrono]&gt;=(C95-FR!$T$7))*(Tableau2[Chrono]&lt;=(C95+FR!$T$7))))*((SUMPRODUCT((Tableau2[Chrono]&gt;=(C95-FR!$T$7))*(Tableau2[Chrono]&lt;=(C95+FR!$T$7))*(Tableau2[Chrono]))/SUMPRODUCT(--(Tableau2[Chrono]&gt;=(C95-FR!$T$7))*(Tableau2[Chrono]&lt;=(C95+FR!$T$7))))/C95)</f>
        <v>504.60260260091485</v>
      </c>
      <c r="I95" s="4" t="s">
        <v>42</v>
      </c>
      <c r="J95" s="4">
        <v>1966</v>
      </c>
      <c r="K95" s="4" t="s">
        <v>13</v>
      </c>
      <c r="L95" s="4" t="s">
        <v>1510</v>
      </c>
      <c r="M95" s="4" t="s">
        <v>19</v>
      </c>
      <c r="N95" s="5" t="s">
        <v>151</v>
      </c>
      <c r="O95" s="5" t="s">
        <v>612</v>
      </c>
      <c r="P95" s="4" t="s">
        <v>184</v>
      </c>
      <c r="Q95" s="50" t="s">
        <v>1619</v>
      </c>
      <c r="R95" s="4"/>
      <c r="S95" s="4"/>
      <c r="T95" s="4"/>
    </row>
    <row r="96" spans="1:20" x14ac:dyDescent="0.25">
      <c r="A96" s="11">
        <f t="shared" si="3"/>
        <v>95</v>
      </c>
      <c r="B96" t="s">
        <v>1568</v>
      </c>
      <c r="C96" s="3">
        <v>1.1354050925925926E-3</v>
      </c>
      <c r="D96" s="3">
        <f>C96-FR!$C$2</f>
        <v>1.0787037037037037E-4</v>
      </c>
      <c r="E96" s="3">
        <f t="shared" si="2"/>
        <v>8.1018518518615606E-8</v>
      </c>
      <c r="F96" s="4">
        <v>498</v>
      </c>
      <c r="G96" s="35">
        <f>Tableau22[[#This Row],[PP Corrected]]-Tableau22[[#This Row],[PP]]</f>
        <v>6.5665959319558169</v>
      </c>
      <c r="H96" s="18">
        <f>(SUMPRODUCT((Tableau2[Chrono]&gt;=(C96-FR!$T$7))*(Tableau2[Chrono]&lt;=(C96+FR!$T$7))*(Tableau2[PP]))/SUMPRODUCT(--(Tableau2[Chrono]&gt;=(C96-FR!$T$7))*(Tableau2[Chrono]&lt;=(C96+FR!$T$7))))*((SUMPRODUCT((Tableau2[Chrono]&gt;=(C96-FR!$T$7))*(Tableau2[Chrono]&lt;=(C96+FR!$T$7))*(Tableau2[Chrono]))/SUMPRODUCT(--(Tableau2[Chrono]&gt;=(C96-FR!$T$7))*(Tableau2[Chrono]&lt;=(C96+FR!$T$7))))/C96)</f>
        <v>504.56659593195582</v>
      </c>
      <c r="I96" s="4" t="s">
        <v>42</v>
      </c>
      <c r="J96" s="4">
        <v>2010</v>
      </c>
      <c r="K96" s="4" t="s">
        <v>18</v>
      </c>
      <c r="L96" s="4" t="s">
        <v>1510</v>
      </c>
      <c r="M96" s="1" t="s">
        <v>14</v>
      </c>
      <c r="N96" s="4">
        <v>6</v>
      </c>
      <c r="O96" s="5" t="s">
        <v>58</v>
      </c>
      <c r="P96" s="62" t="s">
        <v>162</v>
      </c>
      <c r="Q96" s="50" t="s">
        <v>1608</v>
      </c>
      <c r="R96" s="4"/>
      <c r="S96" s="4"/>
      <c r="T96" s="4"/>
    </row>
    <row r="97" spans="1:20" x14ac:dyDescent="0.25">
      <c r="A97" s="11">
        <f t="shared" si="3"/>
        <v>96</v>
      </c>
      <c r="B97" s="28" t="s">
        <v>524</v>
      </c>
      <c r="C97" s="30">
        <v>1.1356365740740741E-3</v>
      </c>
      <c r="D97" s="3">
        <f>C97-FR!$C$2</f>
        <v>1.0810185185185185E-4</v>
      </c>
      <c r="E97" s="3">
        <f t="shared" si="2"/>
        <v>2.3148148148148008E-7</v>
      </c>
      <c r="F97" s="4">
        <v>482</v>
      </c>
      <c r="G97" s="32">
        <f>Tableau22[[#This Row],[PP Corrected]]-Tableau22[[#This Row],[PP]]</f>
        <v>22.463748043996929</v>
      </c>
      <c r="H97" s="18">
        <f>(SUMPRODUCT((Tableau2[Chrono]&gt;=(C97-FR!$T$7))*(Tableau2[Chrono]&lt;=(C97+FR!$T$7))*(Tableau2[PP]))/SUMPRODUCT(--(Tableau2[Chrono]&gt;=(C97-FR!$T$7))*(Tableau2[Chrono]&lt;=(C97+FR!$T$7))))*((SUMPRODUCT((Tableau2[Chrono]&gt;=(C97-FR!$T$7))*(Tableau2[Chrono]&lt;=(C97+FR!$T$7))*(Tableau2[Chrono]))/SUMPRODUCT(--(Tableau2[Chrono]&gt;=(C97-FR!$T$7))*(Tableau2[Chrono]&lt;=(C97+FR!$T$7))))/C97)</f>
        <v>504.46374804399693</v>
      </c>
      <c r="I97" s="4" t="s">
        <v>25</v>
      </c>
      <c r="J97" s="4">
        <v>2002</v>
      </c>
      <c r="K97" s="4" t="s">
        <v>18</v>
      </c>
      <c r="L97" s="4" t="s">
        <v>1509</v>
      </c>
      <c r="M97" s="4" t="s">
        <v>67</v>
      </c>
      <c r="N97" s="4">
        <v>5</v>
      </c>
      <c r="O97" s="5" t="s">
        <v>36</v>
      </c>
      <c r="P97" s="4" t="s">
        <v>162</v>
      </c>
      <c r="Q97" s="50" t="s">
        <v>547</v>
      </c>
      <c r="R97" s="4"/>
      <c r="S97" s="4"/>
      <c r="T97" s="4"/>
    </row>
    <row r="98" spans="1:20" x14ac:dyDescent="0.25">
      <c r="A98" s="11">
        <f t="shared" si="3"/>
        <v>97</v>
      </c>
      <c r="B98" s="28" t="s">
        <v>1531</v>
      </c>
      <c r="C98" s="30">
        <v>1.135775462962963E-3</v>
      </c>
      <c r="D98" s="3">
        <f>C98-FR!$C$2</f>
        <v>1.0824074074074078E-4</v>
      </c>
      <c r="E98" s="3">
        <f t="shared" si="2"/>
        <v>1.3888888888893142E-7</v>
      </c>
      <c r="F98" s="4">
        <v>463</v>
      </c>
      <c r="G98" s="35">
        <f>Tableau22[[#This Row],[PP Corrected]]-Tableau22[[#This Row],[PP]]</f>
        <v>41.402059434112971</v>
      </c>
      <c r="H98" s="18">
        <f>(SUMPRODUCT((Tableau2[Chrono]&gt;=(C98-FR!$T$7))*(Tableau2[Chrono]&lt;=(C98+FR!$T$7))*(Tableau2[PP]))/SUMPRODUCT(--(Tableau2[Chrono]&gt;=(C98-FR!$T$7))*(Tableau2[Chrono]&lt;=(C98+FR!$T$7))))*((SUMPRODUCT((Tableau2[Chrono]&gt;=(C98-FR!$T$7))*(Tableau2[Chrono]&lt;=(C98+FR!$T$7))*(Tableau2[Chrono]))/SUMPRODUCT(--(Tableau2[Chrono]&gt;=(C98-FR!$T$7))*(Tableau2[Chrono]&lt;=(C98+FR!$T$7))))/C98)</f>
        <v>504.40205943411297</v>
      </c>
      <c r="I98" s="4" t="s">
        <v>12</v>
      </c>
      <c r="J98" s="4">
        <v>1992</v>
      </c>
      <c r="K98" s="4" t="s">
        <v>18</v>
      </c>
      <c r="L98" s="4" t="s">
        <v>1509</v>
      </c>
      <c r="M98" s="4" t="s">
        <v>14</v>
      </c>
      <c r="N98" s="5" t="s">
        <v>1519</v>
      </c>
      <c r="O98" s="5" t="s">
        <v>532</v>
      </c>
      <c r="P98" s="62" t="s">
        <v>162</v>
      </c>
      <c r="Q98" s="50" t="s">
        <v>1548</v>
      </c>
      <c r="R98" s="4"/>
      <c r="S98" s="4"/>
      <c r="T98" s="4"/>
    </row>
    <row r="99" spans="1:20" x14ac:dyDescent="0.25">
      <c r="A99" s="11">
        <f t="shared" si="3"/>
        <v>98</v>
      </c>
      <c r="B99" s="28" t="s">
        <v>1535</v>
      </c>
      <c r="C99" s="30">
        <v>1.1366319444444445E-3</v>
      </c>
      <c r="D99" s="3">
        <f>C99-FR!$C$2</f>
        <v>1.0909722222222223E-4</v>
      </c>
      <c r="E99" s="3">
        <f t="shared" si="2"/>
        <v>8.5648148148145462E-7</v>
      </c>
      <c r="F99" s="4">
        <v>454</v>
      </c>
      <c r="G99" s="35">
        <f>Tableau22[[#This Row],[PP Corrected]]-Tableau22[[#This Row],[PP]]</f>
        <v>47.815064997972058</v>
      </c>
      <c r="H99" s="18">
        <f>(SUMPRODUCT((Tableau2[Chrono]&gt;=(C99-FR!$T$7))*(Tableau2[Chrono]&lt;=(C99+FR!$T$7))*(Tableau2[PP]))/SUMPRODUCT(--(Tableau2[Chrono]&gt;=(C99-FR!$T$7))*(Tableau2[Chrono]&lt;=(C99+FR!$T$7))))*((SUMPRODUCT((Tableau2[Chrono]&gt;=(C99-FR!$T$7))*(Tableau2[Chrono]&lt;=(C99+FR!$T$7))*(Tableau2[Chrono]))/SUMPRODUCT(--(Tableau2[Chrono]&gt;=(C99-FR!$T$7))*(Tableau2[Chrono]&lt;=(C99+FR!$T$7))))/C99)</f>
        <v>501.81506499797206</v>
      </c>
      <c r="I99" s="4" t="s">
        <v>12</v>
      </c>
      <c r="J99" s="4">
        <v>2001</v>
      </c>
      <c r="K99" s="4" t="s">
        <v>18</v>
      </c>
      <c r="L99" s="4" t="s">
        <v>1509</v>
      </c>
      <c r="M99" s="4" t="s">
        <v>14</v>
      </c>
      <c r="N99" s="5" t="s">
        <v>1524</v>
      </c>
      <c r="O99" s="5" t="s">
        <v>23</v>
      </c>
      <c r="P99" s="62" t="s">
        <v>162</v>
      </c>
      <c r="Q99" s="50" t="s">
        <v>1550</v>
      </c>
      <c r="R99" s="4"/>
      <c r="S99" s="4"/>
      <c r="T99" s="4"/>
    </row>
    <row r="100" spans="1:20" x14ac:dyDescent="0.25">
      <c r="A100" s="11">
        <f t="shared" si="3"/>
        <v>99</v>
      </c>
      <c r="B100" s="28" t="s">
        <v>1392</v>
      </c>
      <c r="C100" s="30">
        <v>1.1371990740740741E-3</v>
      </c>
      <c r="D100" s="3">
        <f>C100-FR!$C$2</f>
        <v>1.0966435185185189E-4</v>
      </c>
      <c r="E100" s="3">
        <f t="shared" si="2"/>
        <v>5.6712962962965872E-7</v>
      </c>
      <c r="F100" s="4">
        <v>466</v>
      </c>
      <c r="G100" s="32">
        <f>Tableau22[[#This Row],[PP Corrected]]-Tableau22[[#This Row],[PP]]</f>
        <v>34.602990564273455</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500.60299056427345</v>
      </c>
      <c r="I100" s="4" t="s">
        <v>12</v>
      </c>
      <c r="J100" s="4">
        <v>2002</v>
      </c>
      <c r="K100" s="4" t="s">
        <v>18</v>
      </c>
      <c r="L100" s="4" t="s">
        <v>1510</v>
      </c>
      <c r="M100" s="4" t="s">
        <v>67</v>
      </c>
      <c r="N100" s="4">
        <v>5</v>
      </c>
      <c r="O100" s="5" t="s">
        <v>532</v>
      </c>
      <c r="P100" s="12" t="s">
        <v>162</v>
      </c>
      <c r="Q100" s="50" t="s">
        <v>1424</v>
      </c>
      <c r="R100" s="4"/>
      <c r="S100" s="4"/>
      <c r="T100" s="4"/>
    </row>
    <row r="101" spans="1:20" x14ac:dyDescent="0.25">
      <c r="A101" s="11">
        <f t="shared" si="3"/>
        <v>100</v>
      </c>
      <c r="B101" s="28" t="s">
        <v>1475</v>
      </c>
      <c r="C101" s="30">
        <v>1.1376041666666668E-3</v>
      </c>
      <c r="D101" s="3">
        <f>C101-FR!$C$2</f>
        <v>1.1006944444444454E-4</v>
      </c>
      <c r="E101" s="3">
        <f t="shared" si="2"/>
        <v>4.0509259259264435E-7</v>
      </c>
      <c r="F101" s="4">
        <v>526</v>
      </c>
      <c r="G101" s="35">
        <f>Tableau22[[#This Row],[PP Corrected]]-Tableau22[[#This Row],[PP]]</f>
        <v>-27.780143544105556</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498.21985645589444</v>
      </c>
      <c r="I101" s="4" t="s">
        <v>22</v>
      </c>
      <c r="J101" s="4">
        <v>1987</v>
      </c>
      <c r="K101" s="4" t="s">
        <v>13</v>
      </c>
      <c r="L101" s="4" t="s">
        <v>1511</v>
      </c>
      <c r="M101" s="4" t="s">
        <v>67</v>
      </c>
      <c r="N101" s="4">
        <v>5</v>
      </c>
      <c r="O101" s="5" t="s">
        <v>58</v>
      </c>
      <c r="P101" s="4" t="s">
        <v>184</v>
      </c>
      <c r="Q101" s="50" t="s">
        <v>1501</v>
      </c>
      <c r="R101" s="4"/>
      <c r="S101" s="4"/>
      <c r="T101" s="4"/>
    </row>
    <row r="102" spans="1:20" x14ac:dyDescent="0.25">
      <c r="A102" s="11">
        <f t="shared" si="3"/>
        <v>101</v>
      </c>
      <c r="B102" s="28" t="s">
        <v>978</v>
      </c>
      <c r="C102" s="30">
        <v>1.1387268518518519E-3</v>
      </c>
      <c r="D102" s="3">
        <f>C102-FR!$C$2</f>
        <v>1.111921296296297E-4</v>
      </c>
      <c r="E102" s="3">
        <f t="shared" si="2"/>
        <v>1.1226851851851676E-6</v>
      </c>
      <c r="F102" s="4">
        <v>615</v>
      </c>
      <c r="G102" s="32">
        <f>Tableau22[[#This Row],[PP Corrected]]-Tableau22[[#This Row],[PP]]</f>
        <v>-118.81360952815481</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496.18639047184519</v>
      </c>
      <c r="I102" s="4" t="s">
        <v>42</v>
      </c>
      <c r="J102" s="4" t="s">
        <v>17</v>
      </c>
      <c r="K102" s="4" t="s">
        <v>18</v>
      </c>
      <c r="L102" s="4" t="s">
        <v>1510</v>
      </c>
      <c r="M102" s="4" t="s">
        <v>67</v>
      </c>
      <c r="N102" s="4">
        <v>4</v>
      </c>
      <c r="O102" s="5" t="s">
        <v>927</v>
      </c>
      <c r="P102" s="4" t="s">
        <v>195</v>
      </c>
      <c r="Q102" s="50" t="s">
        <v>989</v>
      </c>
      <c r="R102" s="4"/>
      <c r="S102" s="4"/>
      <c r="T102" s="4"/>
    </row>
    <row r="103" spans="1:20" x14ac:dyDescent="0.25">
      <c r="A103" s="11">
        <f t="shared" si="3"/>
        <v>102</v>
      </c>
      <c r="B103" t="s">
        <v>40</v>
      </c>
      <c r="C103" s="3">
        <v>1.1391666666666666E-3</v>
      </c>
      <c r="D103" s="3">
        <f>C103-FR!$C$2</f>
        <v>1.1163194444444437E-4</v>
      </c>
      <c r="E103" s="3">
        <f t="shared" si="2"/>
        <v>4.3981481481466037E-7</v>
      </c>
      <c r="F103" s="4">
        <v>500</v>
      </c>
      <c r="G103" s="35">
        <f>Tableau22[[#This Row],[PP Corrected]]-Tableau22[[#This Row],[PP]]</f>
        <v>-4.3871865727837189</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495.61281342721628</v>
      </c>
      <c r="I103" s="4" t="s">
        <v>32</v>
      </c>
      <c r="J103" s="4">
        <v>2008</v>
      </c>
      <c r="K103" s="4" t="s">
        <v>18</v>
      </c>
      <c r="L103" s="4" t="s">
        <v>1510</v>
      </c>
      <c r="M103" s="4" t="s">
        <v>14</v>
      </c>
      <c r="N103" s="4">
        <v>6</v>
      </c>
      <c r="O103" s="5" t="s">
        <v>23</v>
      </c>
      <c r="P103" s="4" t="s">
        <v>166</v>
      </c>
      <c r="Q103" s="50" t="s">
        <v>319</v>
      </c>
      <c r="R103" s="4"/>
      <c r="S103" s="4"/>
      <c r="T103" s="4"/>
    </row>
    <row r="104" spans="1:20" x14ac:dyDescent="0.25">
      <c r="A104" s="11">
        <f t="shared" si="3"/>
        <v>103</v>
      </c>
      <c r="B104" s="28" t="s">
        <v>1181</v>
      </c>
      <c r="C104" s="30">
        <v>1.1395949074074075E-3</v>
      </c>
      <c r="D104" s="3">
        <f>C104-FR!$C$2</f>
        <v>1.1206018518518531E-4</v>
      </c>
      <c r="E104" s="3">
        <f t="shared" si="2"/>
        <v>4.2824074074094415E-7</v>
      </c>
      <c r="F104" s="4">
        <v>496</v>
      </c>
      <c r="G104" s="32">
        <f>Tableau22[[#This Row],[PP Corrected]]-Tableau22[[#This Row],[PP]]</f>
        <v>-1.0111985510578734</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494.98880144894213</v>
      </c>
      <c r="I104" s="4" t="s">
        <v>22</v>
      </c>
      <c r="J104" s="4">
        <v>2007</v>
      </c>
      <c r="K104" s="4" t="s">
        <v>18</v>
      </c>
      <c r="L104" s="4" t="s">
        <v>1510</v>
      </c>
      <c r="M104" s="4" t="s">
        <v>67</v>
      </c>
      <c r="N104" s="4">
        <v>6</v>
      </c>
      <c r="O104" s="5" t="s">
        <v>23</v>
      </c>
      <c r="P104" s="4" t="s">
        <v>162</v>
      </c>
      <c r="Q104" s="50" t="s">
        <v>1199</v>
      </c>
      <c r="R104" s="4"/>
      <c r="S104" s="4"/>
      <c r="T104" s="4"/>
    </row>
    <row r="105" spans="1:20" x14ac:dyDescent="0.25">
      <c r="A105" s="11">
        <f t="shared" si="3"/>
        <v>104</v>
      </c>
      <c r="B105" s="28" t="s">
        <v>567</v>
      </c>
      <c r="C105" s="30">
        <v>1.139699074074074E-3</v>
      </c>
      <c r="D105" s="3">
        <f>C105-FR!$C$2</f>
        <v>1.1216435185185179E-4</v>
      </c>
      <c r="E105" s="3">
        <f t="shared" si="2"/>
        <v>1.0416666666648172E-7</v>
      </c>
      <c r="F105" s="4">
        <v>483</v>
      </c>
      <c r="G105" s="32">
        <f>Tableau22[[#This Row],[PP Corrected]]-Tableau22[[#This Row],[PP]]</f>
        <v>11.561442063572827</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494.56144206357283</v>
      </c>
      <c r="I105" s="4" t="s">
        <v>566</v>
      </c>
      <c r="J105" s="4">
        <v>2004</v>
      </c>
      <c r="K105" s="4" t="s">
        <v>18</v>
      </c>
      <c r="L105" s="4" t="s">
        <v>1509</v>
      </c>
      <c r="M105" s="4" t="s">
        <v>67</v>
      </c>
      <c r="N105" s="4">
        <v>6</v>
      </c>
      <c r="O105" s="5" t="s">
        <v>23</v>
      </c>
      <c r="P105" s="4" t="s">
        <v>174</v>
      </c>
      <c r="Q105" s="50" t="s">
        <v>574</v>
      </c>
      <c r="R105" s="4"/>
      <c r="S105" s="4"/>
      <c r="T105" s="4"/>
    </row>
    <row r="106" spans="1:20" x14ac:dyDescent="0.25">
      <c r="A106" s="11">
        <f t="shared" si="3"/>
        <v>105</v>
      </c>
      <c r="B106" s="28" t="s">
        <v>1578</v>
      </c>
      <c r="C106" s="30">
        <v>1.1400115740740741E-3</v>
      </c>
      <c r="D106" s="3">
        <f>C106-FR!$C$2</f>
        <v>1.1247685185185189E-4</v>
      </c>
      <c r="E106" s="3">
        <f t="shared" si="2"/>
        <v>3.1250000000009569E-7</v>
      </c>
      <c r="F106" s="4">
        <v>544</v>
      </c>
      <c r="G106" s="35">
        <f>Tableau22[[#This Row],[PP Corrected]]-Tableau22[[#This Row],[PP]]</f>
        <v>-50.064958632777348</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493.93504136722265</v>
      </c>
      <c r="I106" s="4" t="s">
        <v>42</v>
      </c>
      <c r="J106" s="4">
        <v>1970</v>
      </c>
      <c r="K106" s="4" t="s">
        <v>13</v>
      </c>
      <c r="L106" s="4" t="s">
        <v>1510</v>
      </c>
      <c r="M106" s="4" t="s">
        <v>14</v>
      </c>
      <c r="N106" s="5" t="s">
        <v>1519</v>
      </c>
      <c r="O106" s="5" t="s">
        <v>36</v>
      </c>
      <c r="P106" s="4" t="s">
        <v>174</v>
      </c>
      <c r="Q106" s="50" t="s">
        <v>1612</v>
      </c>
      <c r="R106" s="4"/>
      <c r="S106" s="4"/>
      <c r="T106" s="4"/>
    </row>
    <row r="107" spans="1:20" x14ac:dyDescent="0.25">
      <c r="A107" s="11">
        <f t="shared" si="3"/>
        <v>106</v>
      </c>
      <c r="B107" t="s">
        <v>41</v>
      </c>
      <c r="C107" s="3">
        <v>1.140949074074074E-3</v>
      </c>
      <c r="D107" s="3">
        <f>C107-FR!$C$2</f>
        <v>1.1341435185185174E-4</v>
      </c>
      <c r="E107" s="3">
        <f t="shared" si="2"/>
        <v>9.3749999999985338E-7</v>
      </c>
      <c r="F107" s="4">
        <v>534</v>
      </c>
      <c r="G107" s="35">
        <f>Tableau22[[#This Row],[PP Corrected]]-Tableau22[[#This Row],[PP]]</f>
        <v>-43.111335039821824</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490.88866496017818</v>
      </c>
      <c r="I107" s="4" t="s">
        <v>42</v>
      </c>
      <c r="J107" s="4">
        <v>1960</v>
      </c>
      <c r="K107" s="4" t="s">
        <v>13</v>
      </c>
      <c r="L107" s="4" t="s">
        <v>1510</v>
      </c>
      <c r="M107" s="4" t="s">
        <v>19</v>
      </c>
      <c r="N107" s="4">
        <v>6</v>
      </c>
      <c r="O107" s="5" t="s">
        <v>23</v>
      </c>
      <c r="P107" s="4" t="s">
        <v>184</v>
      </c>
      <c r="Q107" s="50" t="s">
        <v>320</v>
      </c>
      <c r="R107" s="4"/>
      <c r="S107" s="4"/>
      <c r="T107" s="4"/>
    </row>
    <row r="108" spans="1:20" x14ac:dyDescent="0.25">
      <c r="A108" s="11">
        <f t="shared" si="3"/>
        <v>107</v>
      </c>
      <c r="B108" s="28" t="s">
        <v>1502</v>
      </c>
      <c r="C108" s="30">
        <v>1.1415509259259258E-3</v>
      </c>
      <c r="D108" s="3">
        <f>C108-FR!$C$2</f>
        <v>1.1401620370370363E-4</v>
      </c>
      <c r="E108" s="3">
        <f t="shared" si="2"/>
        <v>6.0185185185189158E-7</v>
      </c>
      <c r="F108" s="4">
        <v>470</v>
      </c>
      <c r="G108" s="35">
        <f>Tableau22[[#This Row],[PP Corrected]]-Tableau22[[#This Row],[PP]]</f>
        <v>19.298288680310691</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489.29828868031069</v>
      </c>
      <c r="I108" s="4" t="s">
        <v>22</v>
      </c>
      <c r="J108" s="4">
        <v>2000</v>
      </c>
      <c r="K108" s="4" t="s">
        <v>18</v>
      </c>
      <c r="L108" s="4" t="s">
        <v>1509</v>
      </c>
      <c r="M108" s="4" t="s">
        <v>19</v>
      </c>
      <c r="N108" s="4">
        <v>6</v>
      </c>
      <c r="O108" s="5" t="s">
        <v>23</v>
      </c>
      <c r="P108" s="12" t="s">
        <v>162</v>
      </c>
      <c r="Q108" s="50" t="s">
        <v>1516</v>
      </c>
      <c r="R108" s="4"/>
      <c r="S108" s="4"/>
      <c r="T108" s="4"/>
    </row>
    <row r="109" spans="1:20" x14ac:dyDescent="0.25">
      <c r="A109" s="11">
        <f t="shared" si="3"/>
        <v>108</v>
      </c>
      <c r="B109" t="s">
        <v>43</v>
      </c>
      <c r="C109" s="3">
        <v>1.1415856481481483E-3</v>
      </c>
      <c r="D109" s="3">
        <f>C109-FR!$C$2</f>
        <v>1.1405092592592608E-4</v>
      </c>
      <c r="E109" s="3">
        <f t="shared" si="2"/>
        <v>3.4722222222449695E-8</v>
      </c>
      <c r="F109" s="4">
        <v>471</v>
      </c>
      <c r="G109" s="35">
        <f>Tableau22[[#This Row],[PP Corrected]]-Tableau22[[#This Row],[PP]]</f>
        <v>18.283406289365928</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489.28340628936593</v>
      </c>
      <c r="I109" s="4" t="s">
        <v>12</v>
      </c>
      <c r="J109" s="4">
        <v>2012</v>
      </c>
      <c r="K109" s="4" t="s">
        <v>18</v>
      </c>
      <c r="L109" s="4" t="s">
        <v>1508</v>
      </c>
      <c r="M109" s="4" t="s">
        <v>35</v>
      </c>
      <c r="N109" s="4">
        <v>6</v>
      </c>
      <c r="O109" s="5" t="s">
        <v>36</v>
      </c>
      <c r="P109" s="12" t="s">
        <v>162</v>
      </c>
      <c r="Q109" s="50" t="s">
        <v>321</v>
      </c>
      <c r="R109" s="4"/>
      <c r="S109" s="4"/>
      <c r="T109" s="4"/>
    </row>
    <row r="110" spans="1:20" x14ac:dyDescent="0.25">
      <c r="A110" s="11">
        <f t="shared" si="3"/>
        <v>109</v>
      </c>
      <c r="B110" t="s">
        <v>44</v>
      </c>
      <c r="C110" s="3">
        <v>1.1429282407407408E-3</v>
      </c>
      <c r="D110" s="3">
        <f>C110-FR!$C$2</f>
        <v>1.1539351851851858E-4</v>
      </c>
      <c r="E110" s="3">
        <f t="shared" si="2"/>
        <v>1.3425925925924977E-6</v>
      </c>
      <c r="F110" s="4">
        <v>470</v>
      </c>
      <c r="G110" s="35">
        <f>Tableau22[[#This Row],[PP Corrected]]-Tableau22[[#This Row],[PP]]</f>
        <v>18.480578630381956</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488.48057863038196</v>
      </c>
      <c r="I110" s="4" t="s">
        <v>12</v>
      </c>
      <c r="J110" s="4">
        <v>2004</v>
      </c>
      <c r="K110" s="4" t="s">
        <v>18</v>
      </c>
      <c r="L110" s="4" t="s">
        <v>1508</v>
      </c>
      <c r="M110" s="4" t="s">
        <v>35</v>
      </c>
      <c r="N110" s="4">
        <v>6</v>
      </c>
      <c r="O110" s="5" t="s">
        <v>36</v>
      </c>
      <c r="P110" s="12" t="s">
        <v>162</v>
      </c>
      <c r="Q110" s="50" t="s">
        <v>322</v>
      </c>
      <c r="R110" s="4"/>
      <c r="S110" s="4"/>
      <c r="T110" s="4"/>
    </row>
    <row r="111" spans="1:20" x14ac:dyDescent="0.25">
      <c r="A111" s="11">
        <f t="shared" si="3"/>
        <v>110</v>
      </c>
      <c r="B111" s="28" t="s">
        <v>1278</v>
      </c>
      <c r="C111" s="30">
        <v>1.1431481481481481E-3</v>
      </c>
      <c r="D111" s="3">
        <f>C111-FR!$C$2</f>
        <v>1.1561342592592591E-4</v>
      </c>
      <c r="E111" s="3">
        <f t="shared" si="2"/>
        <v>2.1990740740733018E-7</v>
      </c>
      <c r="F111" s="4">
        <v>449</v>
      </c>
      <c r="G111" s="32">
        <f>Tableau22[[#This Row],[PP Corrected]]-Tableau22[[#This Row],[PP]]</f>
        <v>39.386609622262142</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488.38660962226214</v>
      </c>
      <c r="I111" s="4" t="s">
        <v>12</v>
      </c>
      <c r="J111" s="4">
        <v>2000</v>
      </c>
      <c r="K111" s="4" t="s">
        <v>18</v>
      </c>
      <c r="L111" s="4" t="s">
        <v>1510</v>
      </c>
      <c r="M111" s="4" t="s">
        <v>19</v>
      </c>
      <c r="N111" s="4">
        <v>6</v>
      </c>
      <c r="O111" s="5" t="s">
        <v>23</v>
      </c>
      <c r="P111" s="12" t="s">
        <v>162</v>
      </c>
      <c r="Q111" s="50" t="s">
        <v>1294</v>
      </c>
      <c r="R111" s="4"/>
      <c r="S111" s="4"/>
      <c r="T111" s="4"/>
    </row>
    <row r="112" spans="1:20" x14ac:dyDescent="0.25">
      <c r="A112" s="11">
        <f t="shared" si="3"/>
        <v>111</v>
      </c>
      <c r="B112" s="28" t="s">
        <v>1337</v>
      </c>
      <c r="C112" s="30">
        <v>1.1442824074074074E-3</v>
      </c>
      <c r="D112" s="3">
        <f>C112-FR!$C$2</f>
        <v>1.1674768518518523E-4</v>
      </c>
      <c r="E112" s="3">
        <f t="shared" si="2"/>
        <v>1.1342592592593174E-6</v>
      </c>
      <c r="F112" s="4">
        <v>505</v>
      </c>
      <c r="G112" s="32">
        <f>Tableau22[[#This Row],[PP Corrected]]-Tableau22[[#This Row],[PP]]</f>
        <v>-17.580103330140787</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487.41989666985921</v>
      </c>
      <c r="I112" s="4" t="s">
        <v>25</v>
      </c>
      <c r="J112" s="4">
        <v>2003</v>
      </c>
      <c r="K112" s="4" t="s">
        <v>18</v>
      </c>
      <c r="L112" s="4" t="s">
        <v>1510</v>
      </c>
      <c r="M112" s="4" t="s">
        <v>67</v>
      </c>
      <c r="N112" s="4">
        <v>6</v>
      </c>
      <c r="O112" s="5" t="s">
        <v>58</v>
      </c>
      <c r="P112" s="4" t="s">
        <v>166</v>
      </c>
      <c r="Q112" s="50" t="s">
        <v>1400</v>
      </c>
      <c r="R112" s="4"/>
      <c r="S112" s="4"/>
      <c r="T112" s="4"/>
    </row>
    <row r="113" spans="1:20" x14ac:dyDescent="0.25">
      <c r="A113" s="11">
        <f t="shared" si="3"/>
        <v>112</v>
      </c>
      <c r="B113" s="28" t="s">
        <v>790</v>
      </c>
      <c r="C113" s="30">
        <v>1.1444212962962964E-3</v>
      </c>
      <c r="D113" s="3">
        <f>C113-FR!$C$2</f>
        <v>1.1688657407407416E-4</v>
      </c>
      <c r="E113" s="3">
        <f t="shared" si="2"/>
        <v>1.3888888888893142E-7</v>
      </c>
      <c r="F113" s="4">
        <v>503</v>
      </c>
      <c r="G113" s="32">
        <f>Tableau22[[#This Row],[PP Corrected]]-Tableau22[[#This Row],[PP]]</f>
        <v>-15.639257426704546</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487.36074257329545</v>
      </c>
      <c r="I113" s="4" t="s">
        <v>22</v>
      </c>
      <c r="J113" s="4">
        <v>2003</v>
      </c>
      <c r="K113" s="4" t="s">
        <v>18</v>
      </c>
      <c r="L113" s="4" t="s">
        <v>1508</v>
      </c>
      <c r="M113" s="4" t="s">
        <v>788</v>
      </c>
      <c r="N113" s="4">
        <v>6</v>
      </c>
      <c r="O113" s="5" t="s">
        <v>58</v>
      </c>
      <c r="P113" s="4" t="s">
        <v>162</v>
      </c>
      <c r="Q113" s="50" t="s">
        <v>814</v>
      </c>
      <c r="R113" s="4"/>
      <c r="S113" s="4"/>
      <c r="T113" s="4"/>
    </row>
    <row r="114" spans="1:20" x14ac:dyDescent="0.25">
      <c r="A114" s="11">
        <f t="shared" si="3"/>
        <v>113</v>
      </c>
      <c r="B114" s="28" t="s">
        <v>1339</v>
      </c>
      <c r="C114" s="30">
        <v>1.1459375E-3</v>
      </c>
      <c r="D114" s="3">
        <f>C114-FR!$C$2</f>
        <v>1.1840277777777782E-4</v>
      </c>
      <c r="E114" s="3">
        <f t="shared" si="2"/>
        <v>1.516203703703662E-6</v>
      </c>
      <c r="F114" s="4">
        <v>505</v>
      </c>
      <c r="G114" s="32">
        <f>Tableau22[[#This Row],[PP Corrected]]-Tableau22[[#This Row],[PP]]</f>
        <v>-17.095766427722822</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487.90423357227718</v>
      </c>
      <c r="I114" s="4" t="s">
        <v>25</v>
      </c>
      <c r="J114" s="4">
        <v>2006</v>
      </c>
      <c r="K114" s="4" t="s">
        <v>18</v>
      </c>
      <c r="L114" s="4" t="s">
        <v>1510</v>
      </c>
      <c r="M114" s="4" t="s">
        <v>67</v>
      </c>
      <c r="N114" s="4">
        <v>6</v>
      </c>
      <c r="O114" s="5" t="s">
        <v>58</v>
      </c>
      <c r="P114" s="4" t="s">
        <v>166</v>
      </c>
      <c r="Q114" s="50" t="s">
        <v>1401</v>
      </c>
      <c r="R114" s="4"/>
      <c r="S114" s="4"/>
      <c r="T114" s="4"/>
    </row>
    <row r="115" spans="1:20" x14ac:dyDescent="0.25">
      <c r="A115" s="11">
        <f t="shared" si="3"/>
        <v>114</v>
      </c>
      <c r="B115" s="28" t="s">
        <v>1389</v>
      </c>
      <c r="C115" s="30">
        <v>1.1459837962962962E-3</v>
      </c>
      <c r="D115" s="3">
        <f>C115-FR!$C$2</f>
        <v>1.1844907407407399E-4</v>
      </c>
      <c r="E115" s="3">
        <f t="shared" si="2"/>
        <v>4.6296296296165912E-8</v>
      </c>
      <c r="F115" s="4">
        <v>461</v>
      </c>
      <c r="G115" s="32">
        <f>Tableau22[[#This Row],[PP Corrected]]-Tableau22[[#This Row],[PP]]</f>
        <v>26.884522858186358</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487.88452285818636</v>
      </c>
      <c r="I115" s="4" t="s">
        <v>12</v>
      </c>
      <c r="J115" s="4">
        <v>2000</v>
      </c>
      <c r="K115" s="4" t="s">
        <v>18</v>
      </c>
      <c r="L115" s="4" t="s">
        <v>1510</v>
      </c>
      <c r="M115" s="4" t="s">
        <v>67</v>
      </c>
      <c r="N115" s="4">
        <v>5</v>
      </c>
      <c r="O115" s="5" t="s">
        <v>23</v>
      </c>
      <c r="P115" s="12" t="s">
        <v>162</v>
      </c>
      <c r="Q115" s="50" t="s">
        <v>1422</v>
      </c>
      <c r="R115" s="4"/>
      <c r="S115" s="4"/>
      <c r="T115" s="4"/>
    </row>
    <row r="116" spans="1:20" x14ac:dyDescent="0.25">
      <c r="A116" s="11">
        <f t="shared" si="3"/>
        <v>115</v>
      </c>
      <c r="B116" s="28" t="s">
        <v>1440</v>
      </c>
      <c r="C116" s="30">
        <v>1.1459837962962962E-3</v>
      </c>
      <c r="D116" s="3">
        <f>C116-FR!$C$2</f>
        <v>1.1844907407407399E-4</v>
      </c>
      <c r="E116" s="3">
        <f t="shared" si="2"/>
        <v>0</v>
      </c>
      <c r="F116" s="4">
        <v>488</v>
      </c>
      <c r="G116" s="35">
        <f>Tableau22[[#This Row],[PP Corrected]]-Tableau22[[#This Row],[PP]]</f>
        <v>-0.11547714181364199</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487.88452285818636</v>
      </c>
      <c r="I116" s="4" t="s">
        <v>25</v>
      </c>
      <c r="J116" s="4">
        <v>2003</v>
      </c>
      <c r="K116" s="4" t="s">
        <v>13</v>
      </c>
      <c r="L116" s="4" t="s">
        <v>1510</v>
      </c>
      <c r="M116" s="4" t="s">
        <v>67</v>
      </c>
      <c r="N116" s="4">
        <v>5</v>
      </c>
      <c r="O116" s="5" t="s">
        <v>38</v>
      </c>
      <c r="P116" s="4" t="s">
        <v>162</v>
      </c>
      <c r="Q116" s="50" t="s">
        <v>1484</v>
      </c>
      <c r="R116" s="4"/>
      <c r="S116" s="4"/>
      <c r="T116" s="4"/>
    </row>
    <row r="117" spans="1:20" x14ac:dyDescent="0.25">
      <c r="A117" s="11">
        <f t="shared" si="3"/>
        <v>116</v>
      </c>
      <c r="B117" s="28" t="s">
        <v>1438</v>
      </c>
      <c r="C117" s="30">
        <v>1.1459953703703704E-3</v>
      </c>
      <c r="D117" s="3">
        <f>C117-FR!$C$2</f>
        <v>1.1846064814814814E-4</v>
      </c>
      <c r="E117" s="3">
        <f t="shared" si="2"/>
        <v>1.1574074074149898E-8</v>
      </c>
      <c r="F117" s="4">
        <v>496</v>
      </c>
      <c r="G117" s="35">
        <f>Tableau22[[#This Row],[PP Corrected]]-Tableau22[[#This Row],[PP]]</f>
        <v>-8.1204045714989661</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487.87959542850103</v>
      </c>
      <c r="I117" s="4" t="s">
        <v>25</v>
      </c>
      <c r="J117" s="4">
        <v>1997</v>
      </c>
      <c r="K117" s="4" t="s">
        <v>13</v>
      </c>
      <c r="L117" s="4" t="s">
        <v>1510</v>
      </c>
      <c r="M117" s="4" t="s">
        <v>67</v>
      </c>
      <c r="N117" s="4">
        <v>5</v>
      </c>
      <c r="O117" s="5" t="s">
        <v>532</v>
      </c>
      <c r="P117" s="4" t="s">
        <v>166</v>
      </c>
      <c r="Q117" s="50" t="s">
        <v>1483</v>
      </c>
      <c r="R117" s="4"/>
      <c r="S117" s="4"/>
      <c r="T117" s="4"/>
    </row>
    <row r="118" spans="1:20" x14ac:dyDescent="0.25">
      <c r="A118" s="11">
        <f t="shared" si="3"/>
        <v>117</v>
      </c>
      <c r="B118" s="28" t="s">
        <v>1179</v>
      </c>
      <c r="C118" s="30">
        <v>1.1463657407407408E-3</v>
      </c>
      <c r="D118" s="3">
        <f>C118-FR!$C$2</f>
        <v>1.1883101851851855E-4</v>
      </c>
      <c r="E118" s="3">
        <f t="shared" si="2"/>
        <v>3.703703703704115E-7</v>
      </c>
      <c r="F118" s="4">
        <v>509</v>
      </c>
      <c r="G118" s="32">
        <f>Tableau22[[#This Row],[PP Corrected]]-Tableau22[[#This Row],[PP]]</f>
        <v>-22.366611751105609</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486.63338824889439</v>
      </c>
      <c r="I118" s="4" t="s">
        <v>12</v>
      </c>
      <c r="J118" s="4">
        <v>2007</v>
      </c>
      <c r="K118" s="4" t="s">
        <v>18</v>
      </c>
      <c r="L118" s="4" t="s">
        <v>1510</v>
      </c>
      <c r="M118" s="4" t="s">
        <v>35</v>
      </c>
      <c r="N118" s="4">
        <v>8</v>
      </c>
      <c r="O118" s="5" t="s">
        <v>782</v>
      </c>
      <c r="P118" s="4" t="s">
        <v>166</v>
      </c>
      <c r="Q118" s="50" t="s">
        <v>1197</v>
      </c>
      <c r="R118" s="4"/>
      <c r="S118" s="4"/>
      <c r="T118" s="4"/>
    </row>
    <row r="119" spans="1:20" x14ac:dyDescent="0.25">
      <c r="A119" s="11">
        <f t="shared" si="3"/>
        <v>118</v>
      </c>
      <c r="B119" s="28" t="s">
        <v>523</v>
      </c>
      <c r="C119" s="30">
        <v>1.1477314814814816E-3</v>
      </c>
      <c r="D119" s="3">
        <f>C119-FR!$C$2</f>
        <v>1.2019675925925935E-4</v>
      </c>
      <c r="E119" s="3">
        <f t="shared" si="2"/>
        <v>1.3657407407407975E-6</v>
      </c>
      <c r="F119" s="4">
        <v>482</v>
      </c>
      <c r="G119" s="32">
        <f>Tableau22[[#This Row],[PP Corrected]]-Tableau22[[#This Row],[PP]]</f>
        <v>4.0738605827742163</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486.07386058277422</v>
      </c>
      <c r="I119" s="4" t="s">
        <v>25</v>
      </c>
      <c r="J119" s="4">
        <v>1998</v>
      </c>
      <c r="K119" s="4" t="s">
        <v>18</v>
      </c>
      <c r="L119" s="4" t="s">
        <v>1509</v>
      </c>
      <c r="M119" s="4" t="s">
        <v>67</v>
      </c>
      <c r="N119" s="4">
        <v>5</v>
      </c>
      <c r="O119" s="5" t="s">
        <v>23</v>
      </c>
      <c r="P119" s="4" t="s">
        <v>166</v>
      </c>
      <c r="Q119" s="50" t="s">
        <v>546</v>
      </c>
      <c r="R119" s="4"/>
      <c r="S119" s="4"/>
      <c r="T119" s="4"/>
    </row>
    <row r="120" spans="1:20" x14ac:dyDescent="0.25">
      <c r="A120" s="11">
        <f t="shared" si="3"/>
        <v>119</v>
      </c>
      <c r="B120" s="28" t="s">
        <v>1180</v>
      </c>
      <c r="C120" s="30">
        <v>1.1479050925925925E-3</v>
      </c>
      <c r="D120" s="3">
        <f>C120-FR!$C$2</f>
        <v>1.2037037037037029E-4</v>
      </c>
      <c r="E120" s="3">
        <f t="shared" si="2"/>
        <v>1.7361111111094743E-7</v>
      </c>
      <c r="F120" s="4">
        <v>488</v>
      </c>
      <c r="G120" s="32">
        <f>Tableau22[[#This Row],[PP Corrected]]-Tableau22[[#This Row],[PP]]</f>
        <v>-1.9519885313982854</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486.04801146860171</v>
      </c>
      <c r="I120" s="4" t="s">
        <v>22</v>
      </c>
      <c r="J120" s="4">
        <v>2007</v>
      </c>
      <c r="K120" s="4" t="s">
        <v>18</v>
      </c>
      <c r="L120" s="4" t="s">
        <v>1510</v>
      </c>
      <c r="M120" s="4" t="s">
        <v>67</v>
      </c>
      <c r="N120" s="4">
        <v>6</v>
      </c>
      <c r="O120" s="5" t="s">
        <v>23</v>
      </c>
      <c r="P120" s="4" t="s">
        <v>162</v>
      </c>
      <c r="Q120" s="50" t="s">
        <v>1198</v>
      </c>
      <c r="R120" s="4"/>
      <c r="S120" s="4"/>
      <c r="T120" s="4"/>
    </row>
    <row r="121" spans="1:20" x14ac:dyDescent="0.25">
      <c r="A121" s="11">
        <f t="shared" si="3"/>
        <v>120</v>
      </c>
      <c r="B121" t="s">
        <v>45</v>
      </c>
      <c r="C121" s="3">
        <v>1.1484027777777779E-3</v>
      </c>
      <c r="D121" s="3">
        <f>C121-FR!$C$2</f>
        <v>1.208680555555557E-4</v>
      </c>
      <c r="E121" s="3">
        <f t="shared" si="2"/>
        <v>4.9768518518540986E-7</v>
      </c>
      <c r="F121" s="4">
        <v>453</v>
      </c>
      <c r="G121" s="35">
        <f>Tableau22[[#This Row],[PP Corrected]]-Tableau22[[#This Row],[PP]]</f>
        <v>33.299458946156562</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486.29945894615656</v>
      </c>
      <c r="I121" s="4" t="s">
        <v>12</v>
      </c>
      <c r="J121" s="4">
        <v>2002</v>
      </c>
      <c r="K121" s="4" t="s">
        <v>13</v>
      </c>
      <c r="L121" s="4" t="s">
        <v>1509</v>
      </c>
      <c r="M121" s="4" t="s">
        <v>14</v>
      </c>
      <c r="N121" s="4">
        <v>6</v>
      </c>
      <c r="O121" s="5" t="s">
        <v>46</v>
      </c>
      <c r="P121" s="12" t="s">
        <v>162</v>
      </c>
      <c r="Q121" s="50" t="s">
        <v>323</v>
      </c>
      <c r="R121" s="4"/>
      <c r="S121" s="4"/>
      <c r="T121" s="4"/>
    </row>
    <row r="122" spans="1:20" x14ac:dyDescent="0.25">
      <c r="A122" s="11">
        <f t="shared" si="3"/>
        <v>121</v>
      </c>
      <c r="B122" s="28" t="s">
        <v>857</v>
      </c>
      <c r="C122" s="30">
        <v>1.1486574074074075E-3</v>
      </c>
      <c r="D122" s="3">
        <f>C122-FR!$C$2</f>
        <v>1.2112268518518527E-4</v>
      </c>
      <c r="E122" s="3">
        <f t="shared" si="2"/>
        <v>2.5462962962956304E-7</v>
      </c>
      <c r="F122" s="4">
        <v>493</v>
      </c>
      <c r="G122" s="32">
        <f>Tableau22[[#This Row],[PP Corrected]]-Tableau22[[#This Row],[PP]]</f>
        <v>-6.8083419092786244</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486.19165809072138</v>
      </c>
      <c r="I122" s="4" t="s">
        <v>12</v>
      </c>
      <c r="J122" s="4">
        <v>2000</v>
      </c>
      <c r="K122" s="4" t="s">
        <v>18</v>
      </c>
      <c r="L122" s="4" t="s">
        <v>1508</v>
      </c>
      <c r="M122" s="4" t="s">
        <v>67</v>
      </c>
      <c r="N122" s="4">
        <v>5</v>
      </c>
      <c r="O122" s="5" t="s">
        <v>532</v>
      </c>
      <c r="P122" s="4" t="s">
        <v>166</v>
      </c>
      <c r="Q122" s="50" t="s">
        <v>869</v>
      </c>
      <c r="R122" s="4"/>
      <c r="S122" s="4"/>
      <c r="T122" s="4"/>
    </row>
    <row r="123" spans="1:20" x14ac:dyDescent="0.25">
      <c r="A123" s="11">
        <f t="shared" si="3"/>
        <v>122</v>
      </c>
      <c r="B123" s="28" t="s">
        <v>1148</v>
      </c>
      <c r="C123" s="30">
        <v>1.1488541666666667E-3</v>
      </c>
      <c r="D123" s="3">
        <f>C123-FR!$C$2</f>
        <v>1.2131944444444451E-4</v>
      </c>
      <c r="E123" s="3">
        <f t="shared" si="2"/>
        <v>1.9675925925924723E-7</v>
      </c>
      <c r="F123" s="4">
        <v>501</v>
      </c>
      <c r="G123" s="32">
        <f>Tableau22[[#This Row],[PP Corrected]]-Tableau22[[#This Row],[PP]]</f>
        <v>-14.467017281843766</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486.53298271815623</v>
      </c>
      <c r="I123" s="4" t="s">
        <v>42</v>
      </c>
      <c r="J123" s="4">
        <v>2013</v>
      </c>
      <c r="K123" s="4" t="s">
        <v>18</v>
      </c>
      <c r="L123" s="4" t="s">
        <v>1510</v>
      </c>
      <c r="M123" s="4" t="s">
        <v>67</v>
      </c>
      <c r="N123" s="4">
        <v>6</v>
      </c>
      <c r="O123" s="5" t="s">
        <v>23</v>
      </c>
      <c r="P123" s="4" t="s">
        <v>166</v>
      </c>
      <c r="Q123" s="50" t="s">
        <v>1191</v>
      </c>
      <c r="R123" s="4"/>
      <c r="S123" s="4"/>
      <c r="T123" s="4"/>
    </row>
    <row r="124" spans="1:20" x14ac:dyDescent="0.25">
      <c r="A124" s="11">
        <f t="shared" si="3"/>
        <v>123</v>
      </c>
      <c r="B124" s="28" t="s">
        <v>1390</v>
      </c>
      <c r="C124" s="30">
        <v>1.1488773148148148E-3</v>
      </c>
      <c r="D124" s="3">
        <f>C124-FR!$C$2</f>
        <v>1.213425925925926E-4</v>
      </c>
      <c r="E124" s="3">
        <f t="shared" si="2"/>
        <v>2.3148148148082956E-8</v>
      </c>
      <c r="F124" s="4">
        <v>462</v>
      </c>
      <c r="G124" s="32">
        <f>Tableau22[[#This Row],[PP Corrected]]-Tableau22[[#This Row],[PP]]</f>
        <v>24.523179811076716</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486.52317981107672</v>
      </c>
      <c r="I124" s="4" t="s">
        <v>12</v>
      </c>
      <c r="J124" s="4">
        <v>2001</v>
      </c>
      <c r="K124" s="4" t="s">
        <v>18</v>
      </c>
      <c r="L124" s="4" t="s">
        <v>1510</v>
      </c>
      <c r="M124" s="4" t="s">
        <v>67</v>
      </c>
      <c r="N124" s="4">
        <v>5</v>
      </c>
      <c r="O124" s="5" t="s">
        <v>532</v>
      </c>
      <c r="P124" s="12" t="s">
        <v>162</v>
      </c>
      <c r="Q124" s="50" t="s">
        <v>1423</v>
      </c>
      <c r="R124" s="4"/>
      <c r="S124" s="4"/>
      <c r="T124" s="4"/>
    </row>
    <row r="125" spans="1:20" x14ac:dyDescent="0.25">
      <c r="A125" s="11">
        <f t="shared" si="3"/>
        <v>124</v>
      </c>
      <c r="B125" t="s">
        <v>47</v>
      </c>
      <c r="C125" s="3">
        <v>1.148888888888889E-3</v>
      </c>
      <c r="D125" s="3">
        <f>C125-FR!$C$2</f>
        <v>1.2135416666666675E-4</v>
      </c>
      <c r="E125" s="3">
        <f t="shared" si="2"/>
        <v>1.1574074074149898E-8</v>
      </c>
      <c r="F125" s="4">
        <v>470</v>
      </c>
      <c r="G125" s="35">
        <f>Tableau22[[#This Row],[PP Corrected]]-Tableau22[[#This Row],[PP]]</f>
        <v>16.518278505670764</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486.51827850567076</v>
      </c>
      <c r="I125" s="4" t="s">
        <v>12</v>
      </c>
      <c r="J125" s="4">
        <v>2009</v>
      </c>
      <c r="K125" s="4" t="s">
        <v>18</v>
      </c>
      <c r="L125" s="4" t="s">
        <v>1508</v>
      </c>
      <c r="M125" s="4" t="s">
        <v>35</v>
      </c>
      <c r="N125" s="4">
        <v>6</v>
      </c>
      <c r="O125" s="5" t="s">
        <v>36</v>
      </c>
      <c r="P125" s="4" t="s">
        <v>162</v>
      </c>
      <c r="Q125" s="50" t="s">
        <v>324</v>
      </c>
      <c r="R125" s="4"/>
      <c r="S125" s="4"/>
      <c r="T125" s="4"/>
    </row>
    <row r="126" spans="1:20" x14ac:dyDescent="0.25">
      <c r="A126" s="11">
        <f t="shared" si="3"/>
        <v>125</v>
      </c>
      <c r="B126" s="28" t="s">
        <v>1533</v>
      </c>
      <c r="C126" s="30">
        <v>1.1490277777777779E-3</v>
      </c>
      <c r="D126" s="3">
        <f>C126-FR!$C$2</f>
        <v>1.2149305555555568E-4</v>
      </c>
      <c r="E126" s="3">
        <f t="shared" si="2"/>
        <v>1.3888888888893142E-7</v>
      </c>
      <c r="F126" s="4">
        <v>449</v>
      </c>
      <c r="G126" s="35">
        <f>Tableau22[[#This Row],[PP Corrected]]-Tableau22[[#This Row],[PP]]</f>
        <v>37.459470542597387</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486.45947054259739</v>
      </c>
      <c r="I126" s="4" t="s">
        <v>12</v>
      </c>
      <c r="J126" s="4">
        <v>2001</v>
      </c>
      <c r="K126" s="4" t="s">
        <v>18</v>
      </c>
      <c r="L126" s="4" t="s">
        <v>1509</v>
      </c>
      <c r="M126" s="4" t="s">
        <v>14</v>
      </c>
      <c r="N126" s="5" t="s">
        <v>1524</v>
      </c>
      <c r="O126" s="5" t="s">
        <v>23</v>
      </c>
      <c r="P126" s="62" t="s">
        <v>162</v>
      </c>
      <c r="Q126" s="50" t="s">
        <v>1549</v>
      </c>
      <c r="R126" s="4"/>
      <c r="S126" s="4"/>
      <c r="T126" s="4"/>
    </row>
    <row r="127" spans="1:20" x14ac:dyDescent="0.25">
      <c r="A127" s="11">
        <f t="shared" si="3"/>
        <v>126</v>
      </c>
      <c r="B127" s="28" t="s">
        <v>890</v>
      </c>
      <c r="C127" s="30">
        <v>1.1490393518518518E-3</v>
      </c>
      <c r="D127" s="3">
        <f>C127-FR!$C$2</f>
        <v>1.2150462962962961E-4</v>
      </c>
      <c r="E127" s="3">
        <f t="shared" si="2"/>
        <v>1.1574074073933058E-8</v>
      </c>
      <c r="F127" s="4">
        <v>475</v>
      </c>
      <c r="G127" s="32">
        <f>Tableau22[[#This Row],[PP Corrected]]-Tableau22[[#This Row],[PP]]</f>
        <v>11.22841332836407</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486.22841332836407</v>
      </c>
      <c r="I127" s="4" t="s">
        <v>12</v>
      </c>
      <c r="J127" s="4">
        <v>2002</v>
      </c>
      <c r="K127" s="4" t="s">
        <v>18</v>
      </c>
      <c r="L127" s="4" t="s">
        <v>1508</v>
      </c>
      <c r="M127" s="4" t="s">
        <v>67</v>
      </c>
      <c r="N127" s="4">
        <v>6</v>
      </c>
      <c r="O127" s="5" t="s">
        <v>532</v>
      </c>
      <c r="P127" s="4" t="s">
        <v>162</v>
      </c>
      <c r="Q127" s="50" t="s">
        <v>905</v>
      </c>
      <c r="R127" s="4"/>
      <c r="S127" s="4"/>
      <c r="T127" s="4"/>
    </row>
    <row r="128" spans="1:20" x14ac:dyDescent="0.25">
      <c r="A128" s="11">
        <f t="shared" si="3"/>
        <v>127</v>
      </c>
      <c r="B128" s="28" t="s">
        <v>1370</v>
      </c>
      <c r="C128" s="30">
        <v>1.149050925925926E-3</v>
      </c>
      <c r="D128" s="3">
        <f>C128-FR!$C$2</f>
        <v>1.2151620370370376E-4</v>
      </c>
      <c r="E128" s="3">
        <f t="shared" si="2"/>
        <v>1.1574074074149898E-8</v>
      </c>
      <c r="F128" s="4">
        <v>507</v>
      </c>
      <c r="G128" s="32">
        <f>Tableau22[[#This Row],[PP Corrected]]-Tableau22[[#This Row],[PP]]</f>
        <v>-20.776484316767153</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486.22351568323285</v>
      </c>
      <c r="I128" s="4" t="s">
        <v>42</v>
      </c>
      <c r="J128" s="4">
        <v>1999</v>
      </c>
      <c r="K128" s="4" t="s">
        <v>13</v>
      </c>
      <c r="L128" s="4" t="s">
        <v>1510</v>
      </c>
      <c r="M128" s="4" t="s">
        <v>67</v>
      </c>
      <c r="N128" s="4">
        <v>6</v>
      </c>
      <c r="O128" s="5" t="s">
        <v>58</v>
      </c>
      <c r="P128" s="4" t="s">
        <v>166</v>
      </c>
      <c r="Q128" s="50" t="s">
        <v>1414</v>
      </c>
      <c r="R128" s="4"/>
      <c r="S128" s="4"/>
      <c r="T128" s="4"/>
    </row>
    <row r="129" spans="1:20" x14ac:dyDescent="0.25">
      <c r="A129" s="11">
        <f t="shared" si="3"/>
        <v>128</v>
      </c>
      <c r="B129" s="28" t="s">
        <v>1388</v>
      </c>
      <c r="C129" s="30">
        <v>1.1492013888888888E-3</v>
      </c>
      <c r="D129" s="3">
        <f>C129-FR!$C$2</f>
        <v>1.2166666666666662E-4</v>
      </c>
      <c r="E129" s="3">
        <f t="shared" si="2"/>
        <v>1.5046296296286447E-7</v>
      </c>
      <c r="F129" s="4">
        <v>459</v>
      </c>
      <c r="G129" s="32">
        <f>Tableau22[[#This Row],[PP Corrected]]-Tableau22[[#This Row],[PP]]</f>
        <v>26.567222587750791</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485.56722258775079</v>
      </c>
      <c r="I129" s="4" t="s">
        <v>12</v>
      </c>
      <c r="J129" s="4">
        <v>1998</v>
      </c>
      <c r="K129" s="4" t="s">
        <v>18</v>
      </c>
      <c r="L129" s="4" t="s">
        <v>1510</v>
      </c>
      <c r="M129" s="4" t="s">
        <v>67</v>
      </c>
      <c r="N129" s="4">
        <v>5</v>
      </c>
      <c r="O129" s="5" t="s">
        <v>23</v>
      </c>
      <c r="P129" s="12" t="s">
        <v>162</v>
      </c>
      <c r="Q129" s="50" t="s">
        <v>1422</v>
      </c>
      <c r="R129" s="4"/>
      <c r="S129" s="4"/>
      <c r="T129" s="4"/>
    </row>
    <row r="130" spans="1:20" x14ac:dyDescent="0.25">
      <c r="A130" s="11">
        <f t="shared" si="3"/>
        <v>129</v>
      </c>
      <c r="B130" s="28" t="s">
        <v>872</v>
      </c>
      <c r="C130" s="30">
        <v>1.1497106481481482E-3</v>
      </c>
      <c r="D130" s="3">
        <f>C130-FR!$C$2</f>
        <v>1.2217592592592597E-4</v>
      </c>
      <c r="E130" s="3">
        <f t="shared" ref="E130:E193" si="4">C130-$C129</f>
        <v>5.0925925925934291E-7</v>
      </c>
      <c r="F130" s="4">
        <v>487</v>
      </c>
      <c r="G130" s="32">
        <f>Tableau22[[#This Row],[PP Corrected]]-Tableau22[[#This Row],[PP]]</f>
        <v>-1.872772380776496</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485.1272276192235</v>
      </c>
      <c r="I130" s="4" t="s">
        <v>12</v>
      </c>
      <c r="J130" s="4">
        <v>1996</v>
      </c>
      <c r="K130" s="4" t="s">
        <v>18</v>
      </c>
      <c r="L130" s="4" t="s">
        <v>1508</v>
      </c>
      <c r="M130" s="4" t="s">
        <v>67</v>
      </c>
      <c r="N130" s="4">
        <v>5</v>
      </c>
      <c r="O130" s="5" t="s">
        <v>58</v>
      </c>
      <c r="P130" s="4" t="s">
        <v>166</v>
      </c>
      <c r="Q130" s="50" t="s">
        <v>883</v>
      </c>
      <c r="R130" s="4"/>
      <c r="S130" s="4"/>
      <c r="T130" s="4"/>
    </row>
    <row r="131" spans="1:20" x14ac:dyDescent="0.25">
      <c r="A131" s="11">
        <f t="shared" si="3"/>
        <v>130</v>
      </c>
      <c r="B131" s="28" t="s">
        <v>1182</v>
      </c>
      <c r="C131" s="30">
        <v>1.1506481481481483E-3</v>
      </c>
      <c r="D131" s="3">
        <f>C131-FR!$C$2</f>
        <v>1.2311342592592604E-4</v>
      </c>
      <c r="E131" s="3">
        <f t="shared" si="4"/>
        <v>9.3750000000007022E-7</v>
      </c>
      <c r="F131" s="4">
        <v>470</v>
      </c>
      <c r="G131" s="32">
        <f>Tableau22[[#This Row],[PP Corrected]]-Tableau22[[#This Row],[PP]]</f>
        <v>11.287205207653244</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481.28720520765324</v>
      </c>
      <c r="I131" s="4" t="s">
        <v>22</v>
      </c>
      <c r="J131" s="4">
        <v>2004</v>
      </c>
      <c r="K131" s="4" t="s">
        <v>18</v>
      </c>
      <c r="L131" s="4" t="s">
        <v>1510</v>
      </c>
      <c r="M131" s="4" t="s">
        <v>67</v>
      </c>
      <c r="N131" s="4">
        <v>6</v>
      </c>
      <c r="O131" s="5" t="s">
        <v>141</v>
      </c>
      <c r="P131" s="4" t="s">
        <v>162</v>
      </c>
      <c r="Q131" s="50" t="s">
        <v>1211</v>
      </c>
      <c r="R131" s="4"/>
      <c r="S131" s="4"/>
      <c r="T131" s="4"/>
    </row>
    <row r="132" spans="1:20" x14ac:dyDescent="0.25">
      <c r="A132" s="11">
        <f t="shared" ref="A132:A195" si="5">A131+1</f>
        <v>131</v>
      </c>
      <c r="B132" s="28" t="s">
        <v>887</v>
      </c>
      <c r="C132" s="30">
        <v>1.1509143518518518E-3</v>
      </c>
      <c r="D132" s="3">
        <f>C132-FR!$C$2</f>
        <v>1.2337962962962953E-4</v>
      </c>
      <c r="E132" s="3">
        <f t="shared" si="4"/>
        <v>2.6620370370349609E-7</v>
      </c>
      <c r="F132" s="4">
        <v>466</v>
      </c>
      <c r="G132" s="32">
        <f>Tableau22[[#This Row],[PP Corrected]]-Tableau22[[#This Row],[PP]]</f>
        <v>14.364978821511386</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480.36497882151139</v>
      </c>
      <c r="I132" s="4" t="s">
        <v>12</v>
      </c>
      <c r="J132" s="4">
        <v>2001</v>
      </c>
      <c r="K132" s="4" t="s">
        <v>18</v>
      </c>
      <c r="L132" s="4" t="s">
        <v>1508</v>
      </c>
      <c r="M132" s="4" t="s">
        <v>67</v>
      </c>
      <c r="N132" s="4">
        <v>6</v>
      </c>
      <c r="O132" s="5" t="s">
        <v>36</v>
      </c>
      <c r="P132" s="4" t="s">
        <v>162</v>
      </c>
      <c r="Q132" s="50" t="s">
        <v>904</v>
      </c>
      <c r="R132" s="4"/>
      <c r="S132" s="4"/>
      <c r="T132" s="4"/>
    </row>
    <row r="133" spans="1:20" x14ac:dyDescent="0.25">
      <c r="A133" s="11">
        <f t="shared" si="5"/>
        <v>132</v>
      </c>
      <c r="B133" s="28" t="s">
        <v>897</v>
      </c>
      <c r="C133" s="30">
        <v>1.1516087962962962E-3</v>
      </c>
      <c r="D133" s="3">
        <f>C133-FR!$C$2</f>
        <v>1.2407407407407397E-4</v>
      </c>
      <c r="E133" s="3">
        <f t="shared" si="4"/>
        <v>6.9444444444444024E-7</v>
      </c>
      <c r="F133" s="4">
        <v>471</v>
      </c>
      <c r="G133" s="32">
        <f>Tableau22[[#This Row],[PP Corrected]]-Tableau22[[#This Row],[PP]]</f>
        <v>7.5864314210431871</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478.58643142104319</v>
      </c>
      <c r="I133" s="4" t="s">
        <v>12</v>
      </c>
      <c r="J133" s="4">
        <v>2000</v>
      </c>
      <c r="K133" s="4" t="s">
        <v>18</v>
      </c>
      <c r="L133" s="4" t="s">
        <v>1508</v>
      </c>
      <c r="M133" s="4" t="s">
        <v>67</v>
      </c>
      <c r="N133" s="4">
        <v>6</v>
      </c>
      <c r="O133" s="5" t="s">
        <v>532</v>
      </c>
      <c r="P133" s="4" t="s">
        <v>162</v>
      </c>
      <c r="Q133" s="50" t="s">
        <v>905</v>
      </c>
      <c r="R133" s="4"/>
      <c r="S133" s="4"/>
      <c r="T133" s="4"/>
    </row>
    <row r="134" spans="1:20" x14ac:dyDescent="0.25">
      <c r="A134" s="11">
        <f t="shared" si="5"/>
        <v>133</v>
      </c>
      <c r="B134" s="28" t="s">
        <v>1261</v>
      </c>
      <c r="C134" s="30">
        <v>1.1516898148148148E-3</v>
      </c>
      <c r="D134" s="3">
        <f>C134-FR!$C$2</f>
        <v>1.2415509259259259E-4</v>
      </c>
      <c r="E134" s="3">
        <f t="shared" si="4"/>
        <v>8.1018518518615606E-8</v>
      </c>
      <c r="F134" s="4">
        <v>485</v>
      </c>
      <c r="G134" s="32">
        <f>Tableau22[[#This Row],[PP Corrected]]-Tableau22[[#This Row],[PP]]</f>
        <v>-5.7334268879315005</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479.2665731120685</v>
      </c>
      <c r="I134" s="4" t="s">
        <v>22</v>
      </c>
      <c r="J134" s="4">
        <v>2001</v>
      </c>
      <c r="K134" s="4" t="s">
        <v>18</v>
      </c>
      <c r="L134" s="4" t="s">
        <v>1510</v>
      </c>
      <c r="M134" s="4" t="s">
        <v>19</v>
      </c>
      <c r="N134" s="4">
        <v>6</v>
      </c>
      <c r="O134" s="5" t="s">
        <v>23</v>
      </c>
      <c r="P134" s="4" t="s">
        <v>166</v>
      </c>
      <c r="Q134" s="50" t="s">
        <v>1290</v>
      </c>
      <c r="R134" s="4"/>
      <c r="S134" s="4"/>
      <c r="T134" s="4"/>
    </row>
    <row r="135" spans="1:20" x14ac:dyDescent="0.25">
      <c r="A135" s="11">
        <f t="shared" si="5"/>
        <v>134</v>
      </c>
      <c r="B135" t="s">
        <v>48</v>
      </c>
      <c r="C135" s="3">
        <v>1.1519560185185185E-3</v>
      </c>
      <c r="D135" s="3">
        <f>C135-FR!$C$2</f>
        <v>1.244212962962963E-4</v>
      </c>
      <c r="E135" s="3">
        <f t="shared" si="4"/>
        <v>2.6620370370371294E-7</v>
      </c>
      <c r="F135" s="4">
        <v>472</v>
      </c>
      <c r="G135" s="35">
        <f>Tableau22[[#This Row],[PP Corrected]]-Tableau22[[#This Row],[PP]]</f>
        <v>7.1558201538194339</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479.15582015381943</v>
      </c>
      <c r="I135" s="4" t="s">
        <v>12</v>
      </c>
      <c r="J135" s="4">
        <v>2001</v>
      </c>
      <c r="K135" s="4" t="s">
        <v>13</v>
      </c>
      <c r="L135" s="4" t="s">
        <v>1508</v>
      </c>
      <c r="M135" s="4" t="s">
        <v>35</v>
      </c>
      <c r="N135" s="4">
        <v>5</v>
      </c>
      <c r="O135" s="5" t="s">
        <v>49</v>
      </c>
      <c r="P135" s="4" t="s">
        <v>162</v>
      </c>
      <c r="Q135" s="50" t="s">
        <v>325</v>
      </c>
      <c r="R135" s="4"/>
      <c r="S135" s="4"/>
      <c r="T135" s="4"/>
    </row>
    <row r="136" spans="1:20" x14ac:dyDescent="0.25">
      <c r="A136" s="11">
        <f t="shared" si="5"/>
        <v>135</v>
      </c>
      <c r="B136" t="s">
        <v>50</v>
      </c>
      <c r="C136" s="3">
        <v>1.1521412037037036E-3</v>
      </c>
      <c r="D136" s="3">
        <f>C136-FR!$C$2</f>
        <v>1.246064814814814E-4</v>
      </c>
      <c r="E136" s="3">
        <f t="shared" si="4"/>
        <v>1.8518518518509733E-7</v>
      </c>
      <c r="F136" s="4">
        <v>475</v>
      </c>
      <c r="G136" s="35">
        <f>Tableau22[[#This Row],[PP Corrected]]-Tableau22[[#This Row],[PP]]</f>
        <v>4.0788048027474701</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479.07880480274747</v>
      </c>
      <c r="I136" s="4" t="s">
        <v>12</v>
      </c>
      <c r="J136" s="4">
        <v>2000</v>
      </c>
      <c r="K136" s="4" t="s">
        <v>13</v>
      </c>
      <c r="L136" s="4" t="s">
        <v>1509</v>
      </c>
      <c r="M136" s="4" t="s">
        <v>19</v>
      </c>
      <c r="N136" s="4">
        <v>5</v>
      </c>
      <c r="O136" s="5" t="s">
        <v>23</v>
      </c>
      <c r="P136" s="4" t="s">
        <v>166</v>
      </c>
      <c r="Q136" s="50" t="s">
        <v>326</v>
      </c>
      <c r="R136" s="4"/>
      <c r="S136" s="4"/>
      <c r="T136" s="4"/>
    </row>
    <row r="137" spans="1:20" x14ac:dyDescent="0.25">
      <c r="A137" s="11">
        <f t="shared" si="5"/>
        <v>136</v>
      </c>
      <c r="B137" s="28" t="s">
        <v>619</v>
      </c>
      <c r="C137" s="30">
        <v>1.1521759259259261E-3</v>
      </c>
      <c r="D137" s="3">
        <f>C137-FR!$C$2</f>
        <v>1.2464120370370385E-4</v>
      </c>
      <c r="E137" s="3">
        <f t="shared" si="4"/>
        <v>3.4722222222449695E-8</v>
      </c>
      <c r="F137" s="4">
        <v>481</v>
      </c>
      <c r="G137" s="32">
        <f>Tableau22[[#This Row],[PP Corrected]]-Tableau22[[#This Row],[PP]]</f>
        <v>-2.2572655740810319</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478.74273442591897</v>
      </c>
      <c r="I137" s="4" t="s">
        <v>32</v>
      </c>
      <c r="J137" s="4">
        <v>1976</v>
      </c>
      <c r="K137" s="4" t="s">
        <v>13</v>
      </c>
      <c r="L137" s="4" t="s">
        <v>1509</v>
      </c>
      <c r="M137" s="4" t="s">
        <v>67</v>
      </c>
      <c r="N137" s="4">
        <v>5</v>
      </c>
      <c r="O137" s="5" t="s">
        <v>58</v>
      </c>
      <c r="P137" s="4" t="s">
        <v>174</v>
      </c>
      <c r="Q137" s="50" t="s">
        <v>645</v>
      </c>
      <c r="R137" s="4"/>
      <c r="S137" s="4"/>
      <c r="T137" s="4"/>
    </row>
    <row r="138" spans="1:20" x14ac:dyDescent="0.25">
      <c r="A138" s="11">
        <f t="shared" si="5"/>
        <v>137</v>
      </c>
      <c r="B138" s="28" t="s">
        <v>522</v>
      </c>
      <c r="C138" s="30">
        <v>1.1523611111111112E-3</v>
      </c>
      <c r="D138" s="3">
        <f>C138-FR!$C$2</f>
        <v>1.2482638888888895E-4</v>
      </c>
      <c r="E138" s="3">
        <f t="shared" si="4"/>
        <v>1.8518518518509733E-7</v>
      </c>
      <c r="F138" s="4">
        <v>479</v>
      </c>
      <c r="G138" s="32">
        <f>Tableau22[[#This Row],[PP Corrected]]-Tableau22[[#This Row],[PP]]</f>
        <v>-0.33419984501034605</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478.66580015498965</v>
      </c>
      <c r="I138" s="4" t="s">
        <v>25</v>
      </c>
      <c r="J138" s="4">
        <v>1998</v>
      </c>
      <c r="K138" s="4" t="s">
        <v>18</v>
      </c>
      <c r="L138" s="4" t="s">
        <v>1509</v>
      </c>
      <c r="M138" s="4" t="s">
        <v>67</v>
      </c>
      <c r="N138" s="4">
        <v>5</v>
      </c>
      <c r="O138" s="5" t="s">
        <v>23</v>
      </c>
      <c r="P138" s="4" t="s">
        <v>166</v>
      </c>
      <c r="Q138" s="50" t="s">
        <v>545</v>
      </c>
      <c r="R138" s="4"/>
      <c r="S138" s="4"/>
      <c r="T138" s="4"/>
    </row>
    <row r="139" spans="1:20" x14ac:dyDescent="0.25">
      <c r="A139" s="11">
        <f t="shared" si="5"/>
        <v>138</v>
      </c>
      <c r="B139" t="s">
        <v>51</v>
      </c>
      <c r="C139" s="3">
        <v>1.1525231481481482E-3</v>
      </c>
      <c r="D139" s="3">
        <f>C139-FR!$C$2</f>
        <v>1.2498842592592596E-4</v>
      </c>
      <c r="E139" s="3">
        <f t="shared" si="4"/>
        <v>1.6203703703701437E-7</v>
      </c>
      <c r="F139" s="4">
        <v>461</v>
      </c>
      <c r="G139" s="35">
        <f>Tableau22[[#This Row],[PP Corrected]]-Tableau22[[#This Row],[PP]]</f>
        <v>17.598502948757698</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478.5985029487577</v>
      </c>
      <c r="I139" s="4" t="s">
        <v>12</v>
      </c>
      <c r="J139" s="4">
        <v>2007</v>
      </c>
      <c r="K139" s="4" t="s">
        <v>18</v>
      </c>
      <c r="L139" s="4" t="s">
        <v>1508</v>
      </c>
      <c r="M139" s="4" t="s">
        <v>35</v>
      </c>
      <c r="N139" s="4">
        <v>6</v>
      </c>
      <c r="O139" s="5" t="s">
        <v>36</v>
      </c>
      <c r="P139" s="4" t="s">
        <v>162</v>
      </c>
      <c r="Q139" s="50" t="s">
        <v>327</v>
      </c>
      <c r="R139" s="4"/>
      <c r="S139" s="4"/>
      <c r="T139" s="4"/>
    </row>
    <row r="140" spans="1:20" x14ac:dyDescent="0.25">
      <c r="A140" s="11">
        <f t="shared" si="5"/>
        <v>139</v>
      </c>
      <c r="B140" s="28" t="s">
        <v>1386</v>
      </c>
      <c r="C140" s="30">
        <v>1.1527314814814814E-3</v>
      </c>
      <c r="D140" s="3">
        <f>C140-FR!$C$2</f>
        <v>1.2519675925925914E-4</v>
      </c>
      <c r="E140" s="3">
        <f t="shared" si="4"/>
        <v>2.0833333333318028E-7</v>
      </c>
      <c r="F140" s="4">
        <v>457</v>
      </c>
      <c r="G140" s="32">
        <f>Tableau22[[#This Row],[PP Corrected]]-Tableau22[[#This Row],[PP]]</f>
        <v>20.695867853996901</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477.6958678539969</v>
      </c>
      <c r="I140" s="4" t="s">
        <v>12</v>
      </c>
      <c r="J140" s="4">
        <v>2000</v>
      </c>
      <c r="K140" s="4" t="s">
        <v>18</v>
      </c>
      <c r="L140" s="4" t="s">
        <v>1510</v>
      </c>
      <c r="M140" s="4" t="s">
        <v>67</v>
      </c>
      <c r="N140" s="4">
        <v>5</v>
      </c>
      <c r="O140" s="5" t="s">
        <v>23</v>
      </c>
      <c r="P140" s="12" t="s">
        <v>162</v>
      </c>
      <c r="Q140" s="50" t="s">
        <v>1422</v>
      </c>
      <c r="R140" s="4"/>
      <c r="S140" s="4"/>
      <c r="T140" s="4"/>
    </row>
    <row r="141" spans="1:20" x14ac:dyDescent="0.25">
      <c r="A141" s="11">
        <f t="shared" si="5"/>
        <v>140</v>
      </c>
      <c r="B141" s="28" t="s">
        <v>1335</v>
      </c>
      <c r="C141" s="30">
        <v>1.152974537037037E-3</v>
      </c>
      <c r="D141" s="3">
        <f>C141-FR!$C$2</f>
        <v>1.2543981481481477E-4</v>
      </c>
      <c r="E141" s="3">
        <f t="shared" si="4"/>
        <v>2.4305555555562998E-7</v>
      </c>
      <c r="F141" s="4">
        <v>502</v>
      </c>
      <c r="G141" s="32">
        <f>Tableau22[[#This Row],[PP Corrected]]-Tableau22[[#This Row],[PP]]</f>
        <v>-24.40295774489266</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477.59704225510734</v>
      </c>
      <c r="I141" s="4" t="s">
        <v>25</v>
      </c>
      <c r="J141" s="4">
        <v>2004</v>
      </c>
      <c r="K141" s="4" t="s">
        <v>18</v>
      </c>
      <c r="L141" s="4" t="s">
        <v>1510</v>
      </c>
      <c r="M141" s="4" t="s">
        <v>67</v>
      </c>
      <c r="N141" s="4">
        <v>6</v>
      </c>
      <c r="O141" s="5" t="s">
        <v>28</v>
      </c>
      <c r="P141" s="4" t="s">
        <v>166</v>
      </c>
      <c r="Q141" s="50" t="s">
        <v>1399</v>
      </c>
      <c r="R141" s="4"/>
      <c r="S141" s="4"/>
      <c r="T141" s="4"/>
    </row>
    <row r="142" spans="1:20" x14ac:dyDescent="0.25">
      <c r="A142" s="11">
        <f t="shared" si="5"/>
        <v>141</v>
      </c>
      <c r="B142" s="28" t="s">
        <v>1234</v>
      </c>
      <c r="C142" s="30">
        <v>1.1531134259259259E-3</v>
      </c>
      <c r="D142" s="3">
        <f>C142-FR!$C$2</f>
        <v>1.255787037037037E-4</v>
      </c>
      <c r="E142" s="3">
        <f t="shared" si="4"/>
        <v>1.3888888888893142E-7</v>
      </c>
      <c r="F142" s="4">
        <v>460</v>
      </c>
      <c r="G142" s="32">
        <f>Tableau22[[#This Row],[PP Corrected]]-Tableau22[[#This Row],[PP]]</f>
        <v>17.539517192052813</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477.53951719205281</v>
      </c>
      <c r="I142" s="4" t="s">
        <v>12</v>
      </c>
      <c r="J142" s="4">
        <v>2003</v>
      </c>
      <c r="K142" s="4" t="s">
        <v>18</v>
      </c>
      <c r="L142" s="4" t="s">
        <v>1508</v>
      </c>
      <c r="M142" s="4" t="s">
        <v>67</v>
      </c>
      <c r="N142" s="4">
        <v>6</v>
      </c>
      <c r="O142" s="5" t="s">
        <v>36</v>
      </c>
      <c r="P142" s="12" t="s">
        <v>162</v>
      </c>
      <c r="Q142" s="50" t="s">
        <v>1253</v>
      </c>
      <c r="R142" s="4"/>
      <c r="S142" s="4"/>
      <c r="T142" s="4"/>
    </row>
    <row r="143" spans="1:20" x14ac:dyDescent="0.25">
      <c r="A143" s="11">
        <f t="shared" si="5"/>
        <v>142</v>
      </c>
      <c r="B143" t="s">
        <v>52</v>
      </c>
      <c r="C143" s="3">
        <v>1.153587962962963E-3</v>
      </c>
      <c r="D143" s="3">
        <f>C143-FR!$C$2</f>
        <v>1.2605324074074081E-4</v>
      </c>
      <c r="E143" s="3">
        <f t="shared" si="4"/>
        <v>4.7453703703711006E-7</v>
      </c>
      <c r="F143" s="4">
        <v>478</v>
      </c>
      <c r="G143" s="35">
        <f>Tableau22[[#This Row],[PP Corrected]]-Tableau22[[#This Row],[PP]]</f>
        <v>-0.63043472903967768</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477.36956527096032</v>
      </c>
      <c r="I143" s="4" t="s">
        <v>12</v>
      </c>
      <c r="J143" s="4">
        <v>2003</v>
      </c>
      <c r="K143" s="4" t="s">
        <v>18</v>
      </c>
      <c r="L143" s="4" t="s">
        <v>1508</v>
      </c>
      <c r="M143" s="4" t="s">
        <v>35</v>
      </c>
      <c r="N143" s="4">
        <v>5</v>
      </c>
      <c r="O143" s="5" t="s">
        <v>53</v>
      </c>
      <c r="P143" s="4" t="s">
        <v>166</v>
      </c>
      <c r="Q143" s="50" t="s">
        <v>328</v>
      </c>
      <c r="R143" s="4"/>
      <c r="S143" s="4"/>
      <c r="T143" s="4"/>
    </row>
    <row r="144" spans="1:20" x14ac:dyDescent="0.25">
      <c r="A144" s="11">
        <f t="shared" si="5"/>
        <v>143</v>
      </c>
      <c r="B144" s="28" t="s">
        <v>505</v>
      </c>
      <c r="C144" s="30">
        <v>1.1536111111111111E-3</v>
      </c>
      <c r="D144" s="3">
        <f>C144-FR!$C$2</f>
        <v>1.260763888888889E-4</v>
      </c>
      <c r="E144" s="3">
        <f t="shared" si="4"/>
        <v>2.3148148148082956E-8</v>
      </c>
      <c r="F144" s="4">
        <v>544</v>
      </c>
      <c r="G144" s="32">
        <f>Tableau22[[#This Row],[PP Corrected]]-Tableau22[[#This Row],[PP]]</f>
        <v>-66.640013538841174</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477.35998646115883</v>
      </c>
      <c r="I144" s="4" t="s">
        <v>32</v>
      </c>
      <c r="J144" s="4">
        <v>1994</v>
      </c>
      <c r="K144" s="4" t="s">
        <v>13</v>
      </c>
      <c r="L144" s="4" t="s">
        <v>1509</v>
      </c>
      <c r="M144" s="4" t="s">
        <v>67</v>
      </c>
      <c r="N144" s="4">
        <v>5</v>
      </c>
      <c r="O144" s="5" t="s">
        <v>58</v>
      </c>
      <c r="P144" s="4" t="s">
        <v>195</v>
      </c>
      <c r="Q144" s="50" t="s">
        <v>518</v>
      </c>
      <c r="R144" s="4"/>
      <c r="S144" s="4"/>
      <c r="T144" s="4"/>
    </row>
    <row r="145" spans="1:20" x14ac:dyDescent="0.25">
      <c r="A145" s="11">
        <f t="shared" si="5"/>
        <v>144</v>
      </c>
      <c r="B145" s="28" t="s">
        <v>1260</v>
      </c>
      <c r="C145" s="30">
        <v>1.1536574074074073E-3</v>
      </c>
      <c r="D145" s="3">
        <f>C145-FR!$C$2</f>
        <v>1.2612268518518506E-4</v>
      </c>
      <c r="E145" s="3">
        <f t="shared" si="4"/>
        <v>4.6296296296165912E-8</v>
      </c>
      <c r="F145" s="4">
        <v>469</v>
      </c>
      <c r="G145" s="32">
        <f>Tableau22[[#This Row],[PP Corrected]]-Tableau22[[#This Row],[PP]]</f>
        <v>8.3408299947492992</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477.3408299947493</v>
      </c>
      <c r="I145" s="4" t="s">
        <v>22</v>
      </c>
      <c r="J145" s="4">
        <v>2008</v>
      </c>
      <c r="K145" s="4" t="s">
        <v>18</v>
      </c>
      <c r="L145" s="4" t="s">
        <v>1510</v>
      </c>
      <c r="M145" s="4" t="s">
        <v>67</v>
      </c>
      <c r="N145" s="4">
        <v>6</v>
      </c>
      <c r="O145" s="5" t="s">
        <v>23</v>
      </c>
      <c r="P145" s="12" t="s">
        <v>162</v>
      </c>
      <c r="Q145" s="50" t="s">
        <v>1289</v>
      </c>
      <c r="R145" s="4"/>
      <c r="S145" s="4"/>
      <c r="T145" s="4"/>
    </row>
    <row r="146" spans="1:20" x14ac:dyDescent="0.25">
      <c r="A146" s="11">
        <f t="shared" si="5"/>
        <v>145</v>
      </c>
      <c r="B146" t="s">
        <v>60</v>
      </c>
      <c r="C146" s="3">
        <v>1.1536689814814814E-3</v>
      </c>
      <c r="D146" s="3">
        <f>C146-FR!$C$2</f>
        <v>1.2613425925925921E-4</v>
      </c>
      <c r="E146" s="3">
        <f t="shared" si="4"/>
        <v>1.1574074074149898E-8</v>
      </c>
      <c r="F146" s="4">
        <v>447</v>
      </c>
      <c r="G146" s="35">
        <f>Tableau22[[#This Row],[PP Corrected]]-Tableau22[[#This Row],[PP]]</f>
        <v>30.33604111837866</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477.33604111837866</v>
      </c>
      <c r="I146" s="4" t="s">
        <v>12</v>
      </c>
      <c r="J146" s="4">
        <v>2004</v>
      </c>
      <c r="K146" s="4" t="s">
        <v>18</v>
      </c>
      <c r="L146" s="4" t="s">
        <v>1509</v>
      </c>
      <c r="M146" s="4" t="s">
        <v>14</v>
      </c>
      <c r="N146" s="4">
        <v>6</v>
      </c>
      <c r="O146" s="5" t="s">
        <v>23</v>
      </c>
      <c r="P146" s="4" t="s">
        <v>162</v>
      </c>
      <c r="Q146" s="50" t="s">
        <v>332</v>
      </c>
      <c r="R146" s="4"/>
      <c r="S146" s="4"/>
      <c r="T146" s="4"/>
    </row>
    <row r="147" spans="1:20" x14ac:dyDescent="0.25">
      <c r="A147" s="11">
        <f t="shared" si="5"/>
        <v>146</v>
      </c>
      <c r="B147" s="28" t="s">
        <v>1340</v>
      </c>
      <c r="C147" s="30">
        <v>1.1540046296296296E-3</v>
      </c>
      <c r="D147" s="3">
        <f>C147-FR!$C$2</f>
        <v>1.2646990740740739E-4</v>
      </c>
      <c r="E147" s="3">
        <f t="shared" si="4"/>
        <v>3.3564814814817864E-7</v>
      </c>
      <c r="F147" s="4">
        <v>495</v>
      </c>
      <c r="G147" s="32">
        <f>Tableau22[[#This Row],[PP Corrected]]-Tableau22[[#This Row],[PP]]</f>
        <v>-18.21126409163611</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476.78873590836389</v>
      </c>
      <c r="I147" s="4" t="s">
        <v>25</v>
      </c>
      <c r="J147" s="4">
        <v>1994</v>
      </c>
      <c r="K147" s="4" t="s">
        <v>13</v>
      </c>
      <c r="L147" s="4" t="s">
        <v>1510</v>
      </c>
      <c r="M147" s="4" t="s">
        <v>19</v>
      </c>
      <c r="N147" s="4">
        <v>5</v>
      </c>
      <c r="O147" s="5" t="s">
        <v>28</v>
      </c>
      <c r="P147" s="4" t="s">
        <v>166</v>
      </c>
      <c r="Q147" s="50" t="s">
        <v>1402</v>
      </c>
      <c r="R147" s="4"/>
      <c r="S147" s="4"/>
      <c r="T147" s="4"/>
    </row>
    <row r="148" spans="1:20" x14ac:dyDescent="0.25">
      <c r="A148" s="11">
        <f t="shared" si="5"/>
        <v>147</v>
      </c>
      <c r="B148" s="28" t="s">
        <v>1529</v>
      </c>
      <c r="C148" s="30">
        <v>1.1544328703703703E-3</v>
      </c>
      <c r="D148" s="3">
        <f>C148-FR!$C$2</f>
        <v>1.2689814814814812E-4</v>
      </c>
      <c r="E148" s="3">
        <f t="shared" si="4"/>
        <v>4.2824074074072731E-7</v>
      </c>
      <c r="F148" s="4">
        <v>454</v>
      </c>
      <c r="G148" s="35">
        <f>Tableau22[[#This Row],[PP Corrected]]-Tableau22[[#This Row],[PP]]</f>
        <v>22.201219020859298</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476.2012190208593</v>
      </c>
      <c r="I148" s="4" t="s">
        <v>12</v>
      </c>
      <c r="J148" s="4" t="s">
        <v>1117</v>
      </c>
      <c r="K148" s="4" t="s">
        <v>18</v>
      </c>
      <c r="L148" s="4" t="s">
        <v>1509</v>
      </c>
      <c r="M148" s="4" t="s">
        <v>14</v>
      </c>
      <c r="N148" s="5" t="s">
        <v>1524</v>
      </c>
      <c r="O148" s="5" t="s">
        <v>23</v>
      </c>
      <c r="P148" s="4" t="s">
        <v>162</v>
      </c>
      <c r="Q148" s="50" t="s">
        <v>1547</v>
      </c>
      <c r="R148" s="4"/>
      <c r="S148" s="4"/>
      <c r="T148" s="4"/>
    </row>
    <row r="149" spans="1:20" x14ac:dyDescent="0.25">
      <c r="A149" s="11">
        <f t="shared" si="5"/>
        <v>148</v>
      </c>
      <c r="B149" t="s">
        <v>54</v>
      </c>
      <c r="C149" s="3">
        <v>1.1551736111111112E-3</v>
      </c>
      <c r="D149" s="3">
        <f>C149-FR!$C$2</f>
        <v>1.2763888888888894E-4</v>
      </c>
      <c r="E149" s="3">
        <f t="shared" si="4"/>
        <v>7.4074074074082299E-7</v>
      </c>
      <c r="F149" s="4">
        <v>464</v>
      </c>
      <c r="G149" s="35">
        <f>Tableau22[[#This Row],[PP Corrected]]-Tableau22[[#This Row],[PP]]</f>
        <v>11.464291081787565</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475.46429108178756</v>
      </c>
      <c r="I149" s="4" t="s">
        <v>12</v>
      </c>
      <c r="J149" s="4">
        <v>2010</v>
      </c>
      <c r="K149" s="4" t="s">
        <v>18</v>
      </c>
      <c r="L149" s="4" t="s">
        <v>1508</v>
      </c>
      <c r="M149" s="4" t="s">
        <v>35</v>
      </c>
      <c r="N149" s="4">
        <v>6</v>
      </c>
      <c r="O149" s="5" t="s">
        <v>36</v>
      </c>
      <c r="P149" s="4" t="s">
        <v>162</v>
      </c>
      <c r="Q149" s="50" t="s">
        <v>329</v>
      </c>
      <c r="R149" s="4"/>
      <c r="S149" s="4"/>
      <c r="T149" s="4"/>
    </row>
    <row r="150" spans="1:20" x14ac:dyDescent="0.25">
      <c r="A150" s="11">
        <f t="shared" si="5"/>
        <v>149</v>
      </c>
      <c r="B150" t="s">
        <v>55</v>
      </c>
      <c r="C150" s="3">
        <v>1.1553009259259259E-3</v>
      </c>
      <c r="D150" s="3">
        <f>C150-FR!$C$2</f>
        <v>1.2776620370370372E-4</v>
      </c>
      <c r="E150" s="3">
        <f t="shared" si="4"/>
        <v>1.2731481481478152E-7</v>
      </c>
      <c r="F150" s="4">
        <v>518</v>
      </c>
      <c r="G150" s="35">
        <f>Tableau22[[#This Row],[PP Corrected]]-Tableau22[[#This Row],[PP]]</f>
        <v>-43.189417952337919</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474.81058204766208</v>
      </c>
      <c r="I150" s="4" t="s">
        <v>25</v>
      </c>
      <c r="J150" s="4">
        <v>1966</v>
      </c>
      <c r="K150" s="4" t="s">
        <v>13</v>
      </c>
      <c r="L150" s="4" t="s">
        <v>1510</v>
      </c>
      <c r="M150" s="4" t="s">
        <v>19</v>
      </c>
      <c r="N150" s="4">
        <v>4</v>
      </c>
      <c r="O150" s="5" t="s">
        <v>56</v>
      </c>
      <c r="P150" s="4" t="s">
        <v>195</v>
      </c>
      <c r="Q150" s="50" t="s">
        <v>196</v>
      </c>
      <c r="R150" s="4"/>
      <c r="S150" s="4"/>
      <c r="T150" s="4"/>
    </row>
    <row r="151" spans="1:20" x14ac:dyDescent="0.25">
      <c r="A151" s="11">
        <f t="shared" si="5"/>
        <v>150</v>
      </c>
      <c r="B151" s="28" t="s">
        <v>889</v>
      </c>
      <c r="C151" s="30">
        <v>1.1560185185185187E-3</v>
      </c>
      <c r="D151" s="3">
        <f>C151-FR!$C$2</f>
        <v>1.2848379629629646E-4</v>
      </c>
      <c r="E151" s="3">
        <f t="shared" si="4"/>
        <v>7.1759259259274004E-7</v>
      </c>
      <c r="F151" s="4">
        <v>472</v>
      </c>
      <c r="G151" s="32">
        <f>Tableau22[[#This Row],[PP Corrected]]-Tableau22[[#This Row],[PP]]</f>
        <v>1.8000134082341219</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473.80001340823412</v>
      </c>
      <c r="I151" s="4" t="s">
        <v>12</v>
      </c>
      <c r="J151" s="4">
        <v>2002</v>
      </c>
      <c r="K151" s="4" t="s">
        <v>18</v>
      </c>
      <c r="L151" s="4" t="s">
        <v>1508</v>
      </c>
      <c r="M151" s="4" t="s">
        <v>67</v>
      </c>
      <c r="N151" s="4">
        <v>6</v>
      </c>
      <c r="O151" s="5" t="s">
        <v>532</v>
      </c>
      <c r="P151" s="4" t="s">
        <v>162</v>
      </c>
      <c r="Q151" s="50" t="s">
        <v>906</v>
      </c>
      <c r="R151" s="4"/>
      <c r="S151" s="4"/>
      <c r="T151" s="4"/>
    </row>
    <row r="152" spans="1:20" x14ac:dyDescent="0.25">
      <c r="A152" s="11">
        <f t="shared" si="5"/>
        <v>151</v>
      </c>
      <c r="B152" s="28" t="s">
        <v>559</v>
      </c>
      <c r="C152" s="30">
        <v>1.1563194444444444E-3</v>
      </c>
      <c r="D152" s="3">
        <f>C152-FR!$C$2</f>
        <v>1.2878472222222219E-4</v>
      </c>
      <c r="E152" s="3">
        <f t="shared" si="4"/>
        <v>3.0092592592572895E-7</v>
      </c>
      <c r="F152" s="4">
        <v>489</v>
      </c>
      <c r="G152" s="32">
        <f>Tableau22[[#This Row],[PP Corrected]]-Tableau22[[#This Row],[PP]]</f>
        <v>-15.722672097486111</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473.27732790251389</v>
      </c>
      <c r="I152" s="4" t="s">
        <v>32</v>
      </c>
      <c r="J152" s="4">
        <v>2008</v>
      </c>
      <c r="K152" s="4" t="s">
        <v>18</v>
      </c>
      <c r="L152" s="4" t="s">
        <v>1510</v>
      </c>
      <c r="M152" s="4" t="s">
        <v>67</v>
      </c>
      <c r="N152" s="4">
        <v>6</v>
      </c>
      <c r="O152" s="5" t="s">
        <v>58</v>
      </c>
      <c r="P152" s="4" t="s">
        <v>166</v>
      </c>
      <c r="Q152" s="50" t="s">
        <v>571</v>
      </c>
      <c r="R152" s="4"/>
      <c r="S152" s="4"/>
      <c r="T152" s="4"/>
    </row>
    <row r="153" spans="1:20" x14ac:dyDescent="0.25">
      <c r="A153" s="11">
        <f t="shared" si="5"/>
        <v>152</v>
      </c>
      <c r="B153" t="s">
        <v>57</v>
      </c>
      <c r="C153" s="3">
        <v>1.1570370370370369E-3</v>
      </c>
      <c r="D153" s="3">
        <f>C153-FR!$C$2</f>
        <v>1.2950231481481471E-4</v>
      </c>
      <c r="E153" s="3">
        <f t="shared" si="4"/>
        <v>7.175925925925232E-7</v>
      </c>
      <c r="F153" s="4">
        <v>489</v>
      </c>
      <c r="G153" s="35">
        <f>Tableau22[[#This Row],[PP Corrected]]-Tableau22[[#This Row],[PP]]</f>
        <v>-17.284399494949639</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471.71560050505036</v>
      </c>
      <c r="I153" s="4" t="s">
        <v>12</v>
      </c>
      <c r="J153" s="4">
        <v>1989</v>
      </c>
      <c r="K153" s="4" t="s">
        <v>18</v>
      </c>
      <c r="L153" s="4" t="s">
        <v>1508</v>
      </c>
      <c r="M153" s="4" t="s">
        <v>14</v>
      </c>
      <c r="N153" s="4">
        <v>4</v>
      </c>
      <c r="O153" s="5" t="s">
        <v>58</v>
      </c>
      <c r="P153" s="4" t="s">
        <v>184</v>
      </c>
      <c r="Q153" s="50" t="s">
        <v>330</v>
      </c>
      <c r="R153" s="4"/>
      <c r="S153" s="4"/>
      <c r="T153" s="4"/>
    </row>
    <row r="154" spans="1:20" x14ac:dyDescent="0.25">
      <c r="A154" s="11">
        <f t="shared" si="5"/>
        <v>153</v>
      </c>
      <c r="B154" s="28" t="s">
        <v>1281</v>
      </c>
      <c r="C154" s="30">
        <v>1.1574305555555556E-3</v>
      </c>
      <c r="D154" s="3">
        <f>C154-FR!$C$2</f>
        <v>1.2989583333333343E-4</v>
      </c>
      <c r="E154" s="3">
        <f t="shared" si="4"/>
        <v>3.9351851851871129E-7</v>
      </c>
      <c r="F154" s="4">
        <v>521</v>
      </c>
      <c r="G154" s="32">
        <f>Tableau22[[#This Row],[PP Corrected]]-Tableau22[[#This Row],[PP]]</f>
        <v>-49.688903435626912</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471.31109656437309</v>
      </c>
      <c r="I154" s="4" t="s">
        <v>42</v>
      </c>
      <c r="J154" s="4">
        <v>2011</v>
      </c>
      <c r="K154" s="4" t="s">
        <v>18</v>
      </c>
      <c r="L154" s="4" t="s">
        <v>1510</v>
      </c>
      <c r="M154" s="4" t="s">
        <v>67</v>
      </c>
      <c r="N154" s="4">
        <v>6</v>
      </c>
      <c r="O154" s="5" t="s">
        <v>23</v>
      </c>
      <c r="P154" s="4" t="s">
        <v>174</v>
      </c>
      <c r="Q154" s="50" t="s">
        <v>1295</v>
      </c>
      <c r="R154" s="4"/>
      <c r="S154" s="4"/>
      <c r="T154" s="4"/>
    </row>
    <row r="155" spans="1:20" x14ac:dyDescent="0.25">
      <c r="A155" s="11">
        <f t="shared" si="5"/>
        <v>154</v>
      </c>
      <c r="B155" s="28" t="s">
        <v>561</v>
      </c>
      <c r="C155" s="30">
        <v>1.1580439814814815E-3</v>
      </c>
      <c r="D155" s="3">
        <f>C155-FR!$C$2</f>
        <v>1.3050925925925925E-4</v>
      </c>
      <c r="E155" s="3">
        <f t="shared" si="4"/>
        <v>6.1342592592582464E-7</v>
      </c>
      <c r="F155" s="4">
        <v>499</v>
      </c>
      <c r="G155" s="32">
        <f>Tableau22[[#This Row],[PP Corrected]]-Tableau22[[#This Row],[PP]]</f>
        <v>-28.30462960309751</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470.69537039690249</v>
      </c>
      <c r="I155" s="4" t="s">
        <v>42</v>
      </c>
      <c r="J155" s="4">
        <v>2003</v>
      </c>
      <c r="K155" s="4" t="s">
        <v>18</v>
      </c>
      <c r="L155" s="4" t="s">
        <v>1510</v>
      </c>
      <c r="M155" s="4" t="s">
        <v>67</v>
      </c>
      <c r="N155" s="4">
        <v>6</v>
      </c>
      <c r="O155" s="5" t="s">
        <v>28</v>
      </c>
      <c r="P155" s="4" t="s">
        <v>174</v>
      </c>
      <c r="Q155" s="50" t="s">
        <v>572</v>
      </c>
      <c r="R155" s="4"/>
      <c r="S155" s="4"/>
      <c r="T155" s="4"/>
    </row>
    <row r="156" spans="1:20" x14ac:dyDescent="0.25">
      <c r="A156" s="11">
        <f t="shared" si="5"/>
        <v>155</v>
      </c>
      <c r="B156" s="28" t="s">
        <v>898</v>
      </c>
      <c r="C156" s="30">
        <v>1.1583333333333333E-3</v>
      </c>
      <c r="D156" s="3">
        <f>C156-FR!$C$2</f>
        <v>1.3079861111111105E-4</v>
      </c>
      <c r="E156" s="3">
        <f t="shared" si="4"/>
        <v>2.8935185185179589E-7</v>
      </c>
      <c r="F156" s="4">
        <v>468</v>
      </c>
      <c r="G156" s="32">
        <f>Tableau22[[#This Row],[PP Corrected]]-Tableau22[[#This Row],[PP]]</f>
        <v>2.5777906181263575</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470.57779061812636</v>
      </c>
      <c r="I156" s="4" t="s">
        <v>12</v>
      </c>
      <c r="J156" s="4">
        <v>1999</v>
      </c>
      <c r="K156" s="4" t="s">
        <v>18</v>
      </c>
      <c r="L156" s="4" t="s">
        <v>1508</v>
      </c>
      <c r="M156" s="4" t="s">
        <v>67</v>
      </c>
      <c r="N156" s="4">
        <v>6</v>
      </c>
      <c r="O156" s="5" t="s">
        <v>532</v>
      </c>
      <c r="P156" s="4" t="s">
        <v>162</v>
      </c>
      <c r="Q156" s="50" t="s">
        <v>905</v>
      </c>
      <c r="R156" s="4"/>
      <c r="S156" s="4"/>
      <c r="T156" s="4"/>
    </row>
    <row r="157" spans="1:20" x14ac:dyDescent="0.25">
      <c r="A157" s="11">
        <f t="shared" si="5"/>
        <v>156</v>
      </c>
      <c r="B157" s="28" t="s">
        <v>1473</v>
      </c>
      <c r="C157" s="30">
        <v>1.1586111111111111E-3</v>
      </c>
      <c r="D157" s="3">
        <f>C157-FR!$C$2</f>
        <v>1.3107638888888891E-4</v>
      </c>
      <c r="E157" s="3">
        <f t="shared" si="4"/>
        <v>2.7777777777786283E-7</v>
      </c>
      <c r="F157" s="4">
        <v>493</v>
      </c>
      <c r="G157" s="35">
        <f>Tableau22[[#This Row],[PP Corrected]]-Tableau22[[#This Row],[PP]]</f>
        <v>-22.639185556354903</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470.3608144436451</v>
      </c>
      <c r="I157" s="4" t="s">
        <v>22</v>
      </c>
      <c r="J157" s="4">
        <v>1986</v>
      </c>
      <c r="K157" s="4" t="s">
        <v>13</v>
      </c>
      <c r="L157" s="4" t="s">
        <v>1511</v>
      </c>
      <c r="M157" s="4" t="s">
        <v>67</v>
      </c>
      <c r="N157" s="4">
        <v>5</v>
      </c>
      <c r="O157" s="5" t="s">
        <v>58</v>
      </c>
      <c r="P157" s="4" t="s">
        <v>195</v>
      </c>
      <c r="Q157" s="50" t="s">
        <v>1500</v>
      </c>
      <c r="R157" s="4"/>
      <c r="S157" s="4"/>
      <c r="T157" s="4"/>
    </row>
    <row r="158" spans="1:20" x14ac:dyDescent="0.25">
      <c r="A158" s="11">
        <f t="shared" si="5"/>
        <v>157</v>
      </c>
      <c r="B158" s="28" t="s">
        <v>1343</v>
      </c>
      <c r="C158" s="30">
        <v>1.1593981481481481E-3</v>
      </c>
      <c r="D158" s="3">
        <f>C158-FR!$C$2</f>
        <v>1.318634259259259E-4</v>
      </c>
      <c r="E158" s="3">
        <f t="shared" si="4"/>
        <v>7.8703703703698891E-7</v>
      </c>
      <c r="F158" s="4">
        <v>484</v>
      </c>
      <c r="G158" s="32">
        <f>Tableau22[[#This Row],[PP Corrected]]-Tableau22[[#This Row],[PP]]</f>
        <v>-14.935203954129918</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469.06479604587008</v>
      </c>
      <c r="I158" s="4" t="s">
        <v>25</v>
      </c>
      <c r="J158" s="4">
        <v>2002</v>
      </c>
      <c r="K158" s="4" t="s">
        <v>18</v>
      </c>
      <c r="L158" s="4" t="s">
        <v>1510</v>
      </c>
      <c r="M158" s="4" t="s">
        <v>67</v>
      </c>
      <c r="N158" s="4">
        <v>6</v>
      </c>
      <c r="O158" s="5" t="s">
        <v>23</v>
      </c>
      <c r="P158" s="4" t="s">
        <v>166</v>
      </c>
      <c r="Q158" s="50" t="s">
        <v>1404</v>
      </c>
      <c r="R158" s="4"/>
      <c r="S158" s="4"/>
      <c r="T158" s="4"/>
    </row>
    <row r="159" spans="1:20" x14ac:dyDescent="0.25">
      <c r="A159" s="11">
        <f t="shared" si="5"/>
        <v>158</v>
      </c>
      <c r="B159" t="s">
        <v>59</v>
      </c>
      <c r="C159" s="3">
        <v>1.1595949074074076E-3</v>
      </c>
      <c r="D159" s="3">
        <f>C159-FR!$C$2</f>
        <v>1.3206018518518536E-4</v>
      </c>
      <c r="E159" s="3">
        <f t="shared" si="4"/>
        <v>1.9675925925946407E-7</v>
      </c>
      <c r="F159" s="4">
        <v>472</v>
      </c>
      <c r="G159" s="35">
        <f>Tableau22[[#This Row],[PP Corrected]]-Tableau22[[#This Row],[PP]]</f>
        <v>-3.5340918434549735</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468.46590815654503</v>
      </c>
      <c r="I159" s="4" t="s">
        <v>12</v>
      </c>
      <c r="J159" s="4">
        <v>2000</v>
      </c>
      <c r="K159" s="4" t="s">
        <v>13</v>
      </c>
      <c r="L159" s="4" t="s">
        <v>1508</v>
      </c>
      <c r="M159" s="4" t="s">
        <v>35</v>
      </c>
      <c r="N159" s="4">
        <v>5</v>
      </c>
      <c r="O159" s="5" t="s">
        <v>49</v>
      </c>
      <c r="P159" s="4" t="s">
        <v>162</v>
      </c>
      <c r="Q159" s="50" t="s">
        <v>331</v>
      </c>
      <c r="R159" s="4"/>
      <c r="S159" s="4"/>
      <c r="T159" s="4"/>
    </row>
    <row r="160" spans="1:20" x14ac:dyDescent="0.25">
      <c r="A160" s="11">
        <f t="shared" si="5"/>
        <v>159</v>
      </c>
      <c r="B160" s="28" t="s">
        <v>896</v>
      </c>
      <c r="C160" s="30">
        <v>1.1606134259259258E-3</v>
      </c>
      <c r="D160" s="3">
        <f>C160-FR!$C$2</f>
        <v>1.3307870370370361E-4</v>
      </c>
      <c r="E160" s="3">
        <f t="shared" si="4"/>
        <v>1.0185185185182521E-6</v>
      </c>
      <c r="F160" s="4">
        <v>468</v>
      </c>
      <c r="G160" s="32">
        <f>Tableau22[[#This Row],[PP Corrected]]-Tableau22[[#This Row],[PP]]</f>
        <v>-0.85498820469791781</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467.14501179530208</v>
      </c>
      <c r="I160" s="4" t="s">
        <v>12</v>
      </c>
      <c r="J160" s="4" t="s">
        <v>894</v>
      </c>
      <c r="K160" s="4" t="s">
        <v>18</v>
      </c>
      <c r="L160" s="4" t="s">
        <v>1508</v>
      </c>
      <c r="M160" s="4" t="s">
        <v>67</v>
      </c>
      <c r="N160" s="4">
        <v>6</v>
      </c>
      <c r="O160" s="5" t="s">
        <v>532</v>
      </c>
      <c r="P160" s="4" t="s">
        <v>162</v>
      </c>
      <c r="Q160" s="50" t="s">
        <v>905</v>
      </c>
      <c r="R160" s="4"/>
      <c r="S160" s="4"/>
      <c r="T160" s="4"/>
    </row>
    <row r="161" spans="1:20" x14ac:dyDescent="0.25">
      <c r="A161" s="11">
        <f t="shared" si="5"/>
        <v>160</v>
      </c>
      <c r="B161" s="28" t="s">
        <v>895</v>
      </c>
      <c r="C161" s="30">
        <v>1.161238425925926E-3</v>
      </c>
      <c r="D161" s="3">
        <f>C161-FR!$C$2</f>
        <v>1.3370370370370381E-4</v>
      </c>
      <c r="E161" s="3">
        <f t="shared" si="4"/>
        <v>6.2500000000019137E-7</v>
      </c>
      <c r="F161" s="4">
        <v>467</v>
      </c>
      <c r="G161" s="32">
        <f>Tableau22[[#This Row],[PP Corrected]]-Tableau22[[#This Row],[PP]]</f>
        <v>-1.1912352363676177</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465.80876476363238</v>
      </c>
      <c r="I161" s="4" t="s">
        <v>12</v>
      </c>
      <c r="J161" s="4" t="s">
        <v>894</v>
      </c>
      <c r="K161" s="4" t="s">
        <v>18</v>
      </c>
      <c r="L161" s="4" t="s">
        <v>1508</v>
      </c>
      <c r="M161" s="4" t="s">
        <v>67</v>
      </c>
      <c r="N161" s="4">
        <v>6</v>
      </c>
      <c r="O161" s="5" t="s">
        <v>532</v>
      </c>
      <c r="P161" s="4" t="s">
        <v>162</v>
      </c>
      <c r="Q161" s="50" t="s">
        <v>899</v>
      </c>
      <c r="R161" s="4"/>
      <c r="S161" s="4"/>
      <c r="T161" s="4"/>
    </row>
    <row r="162" spans="1:20" x14ac:dyDescent="0.25">
      <c r="A162" s="11">
        <f t="shared" si="5"/>
        <v>161</v>
      </c>
      <c r="B162" s="28" t="s">
        <v>1527</v>
      </c>
      <c r="C162" s="30">
        <v>1.1615740740740742E-3</v>
      </c>
      <c r="D162" s="3">
        <f>C162-FR!$C$2</f>
        <v>1.3403935185185198E-4</v>
      </c>
      <c r="E162" s="3">
        <f t="shared" si="4"/>
        <v>3.3564814814817864E-7</v>
      </c>
      <c r="F162" s="4">
        <v>446</v>
      </c>
      <c r="G162" s="35">
        <f>Tableau22[[#This Row],[PP Corrected]]-Tableau22[[#This Row],[PP]]</f>
        <v>19.997602807609326</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465.99760280760933</v>
      </c>
      <c r="I162" s="4" t="s">
        <v>12</v>
      </c>
      <c r="J162" s="4">
        <v>1999</v>
      </c>
      <c r="K162" s="4" t="s">
        <v>18</v>
      </c>
      <c r="L162" s="4" t="s">
        <v>1509</v>
      </c>
      <c r="M162" s="4" t="s">
        <v>14</v>
      </c>
      <c r="N162" s="5" t="s">
        <v>1524</v>
      </c>
      <c r="O162" s="5" t="s">
        <v>23</v>
      </c>
      <c r="P162" s="4" t="s">
        <v>162</v>
      </c>
      <c r="Q162" s="50" t="s">
        <v>1546</v>
      </c>
      <c r="R162" s="4"/>
      <c r="S162" s="4"/>
      <c r="T162" s="4"/>
    </row>
    <row r="163" spans="1:20" x14ac:dyDescent="0.25">
      <c r="A163" s="11">
        <f t="shared" si="5"/>
        <v>162</v>
      </c>
      <c r="B163" s="28" t="s">
        <v>1235</v>
      </c>
      <c r="C163" s="30">
        <v>1.1616087962962962E-3</v>
      </c>
      <c r="D163" s="3">
        <f>C163-FR!$C$2</f>
        <v>1.34074074074074E-4</v>
      </c>
      <c r="E163" s="3">
        <f t="shared" si="4"/>
        <v>3.4722222222016014E-8</v>
      </c>
      <c r="F163" s="4">
        <v>461</v>
      </c>
      <c r="G163" s="32">
        <f>Tableau22[[#This Row],[PP Corrected]]-Tableau22[[#This Row],[PP]]</f>
        <v>4.9836734431182776</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465.98367344311828</v>
      </c>
      <c r="I163" s="4" t="s">
        <v>12</v>
      </c>
      <c r="J163" s="4">
        <v>2008</v>
      </c>
      <c r="K163" s="4" t="s">
        <v>18</v>
      </c>
      <c r="L163" s="4" t="s">
        <v>1510</v>
      </c>
      <c r="M163" s="4" t="s">
        <v>67</v>
      </c>
      <c r="N163" s="4">
        <v>6</v>
      </c>
      <c r="O163" s="5" t="s">
        <v>36</v>
      </c>
      <c r="P163" s="37" t="s">
        <v>162</v>
      </c>
      <c r="Q163" s="50" t="s">
        <v>1254</v>
      </c>
      <c r="R163" s="4"/>
      <c r="S163" s="4"/>
      <c r="T163" s="4"/>
    </row>
    <row r="164" spans="1:20" x14ac:dyDescent="0.25">
      <c r="A164" s="11">
        <f t="shared" si="5"/>
        <v>163</v>
      </c>
      <c r="B164" s="28" t="s">
        <v>1526</v>
      </c>
      <c r="C164" s="30">
        <v>1.1618055555555555E-3</v>
      </c>
      <c r="D164" s="3">
        <f>C164-FR!$C$2</f>
        <v>1.3427083333333325E-4</v>
      </c>
      <c r="E164" s="3">
        <f t="shared" si="4"/>
        <v>1.9675925925924723E-7</v>
      </c>
      <c r="F164" s="4">
        <v>445</v>
      </c>
      <c r="G164" s="35">
        <f>Tableau22[[#This Row],[PP Corrected]]-Tableau22[[#This Row],[PP]]</f>
        <v>20.836565944171923</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465.83656594417192</v>
      </c>
      <c r="I164" s="4" t="s">
        <v>12</v>
      </c>
      <c r="J164" s="4">
        <v>1997</v>
      </c>
      <c r="K164" s="4" t="s">
        <v>18</v>
      </c>
      <c r="L164" s="4" t="s">
        <v>1509</v>
      </c>
      <c r="M164" s="4" t="s">
        <v>14</v>
      </c>
      <c r="N164" s="5" t="s">
        <v>1524</v>
      </c>
      <c r="O164" s="5" t="s">
        <v>23</v>
      </c>
      <c r="P164" s="4" t="s">
        <v>162</v>
      </c>
      <c r="Q164" s="50" t="s">
        <v>1545</v>
      </c>
      <c r="R164" s="4"/>
      <c r="S164" s="4"/>
      <c r="T164" s="4"/>
    </row>
    <row r="165" spans="1:20" x14ac:dyDescent="0.25">
      <c r="A165" s="11">
        <f t="shared" si="5"/>
        <v>164</v>
      </c>
      <c r="B165" t="s">
        <v>61</v>
      </c>
      <c r="C165" s="3">
        <v>1.1624768518518518E-3</v>
      </c>
      <c r="D165" s="3">
        <f>C165-FR!$C$2</f>
        <v>1.349421296296296E-4</v>
      </c>
      <c r="E165" s="3">
        <f t="shared" si="4"/>
        <v>6.7129629629635729E-7</v>
      </c>
      <c r="F165" s="4">
        <v>440</v>
      </c>
      <c r="G165" s="35">
        <f>Tableau22[[#This Row],[PP Corrected]]-Tableau22[[#This Row],[PP]]</f>
        <v>25.571194696082955</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465.57119469608296</v>
      </c>
      <c r="I165" s="4" t="s">
        <v>12</v>
      </c>
      <c r="J165" s="4">
        <v>2004</v>
      </c>
      <c r="K165" s="4" t="s">
        <v>18</v>
      </c>
      <c r="L165" s="4" t="s">
        <v>1510</v>
      </c>
      <c r="M165" s="4" t="s">
        <v>19</v>
      </c>
      <c r="N165" s="4">
        <v>6</v>
      </c>
      <c r="O165" s="5" t="s">
        <v>36</v>
      </c>
      <c r="P165" s="4" t="s">
        <v>174</v>
      </c>
      <c r="Q165" s="50" t="s">
        <v>333</v>
      </c>
      <c r="R165" s="4"/>
      <c r="S165" s="4"/>
      <c r="T165" s="4"/>
    </row>
    <row r="166" spans="1:20" x14ac:dyDescent="0.25">
      <c r="A166" s="11">
        <f t="shared" si="5"/>
        <v>165</v>
      </c>
      <c r="B166" s="28" t="s">
        <v>1275</v>
      </c>
      <c r="C166" s="30">
        <v>1.1627662037037038E-3</v>
      </c>
      <c r="D166" s="3">
        <f>C166-FR!$C$2</f>
        <v>1.3523148148148162E-4</v>
      </c>
      <c r="E166" s="3">
        <f t="shared" si="4"/>
        <v>2.8935185185201273E-7</v>
      </c>
      <c r="F166" s="4">
        <v>429</v>
      </c>
      <c r="G166" s="35">
        <f>Tableau22[[#This Row],[PP Corrected]]-Tableau22[[#This Row],[PP]]</f>
        <v>35.797608833331196</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464.7976088333312</v>
      </c>
      <c r="I166" s="4" t="s">
        <v>12</v>
      </c>
      <c r="J166" s="4" t="s">
        <v>1276</v>
      </c>
      <c r="K166" s="4" t="s">
        <v>18</v>
      </c>
      <c r="L166" s="4" t="s">
        <v>1510</v>
      </c>
      <c r="M166" s="4" t="s">
        <v>19</v>
      </c>
      <c r="N166" s="4">
        <v>6</v>
      </c>
      <c r="O166" s="5" t="s">
        <v>23</v>
      </c>
      <c r="P166" s="12" t="s">
        <v>162</v>
      </c>
      <c r="Q166" s="50" t="s">
        <v>1292</v>
      </c>
      <c r="R166" s="4"/>
      <c r="S166" s="4"/>
      <c r="T166" s="4"/>
    </row>
    <row r="167" spans="1:20" x14ac:dyDescent="0.25">
      <c r="A167" s="11">
        <f t="shared" si="5"/>
        <v>166</v>
      </c>
      <c r="B167" s="28" t="s">
        <v>918</v>
      </c>
      <c r="C167" s="30">
        <v>1.1628935185185186E-3</v>
      </c>
      <c r="D167" s="3">
        <f>C167-FR!$C$2</f>
        <v>1.353587962962964E-4</v>
      </c>
      <c r="E167" s="3">
        <f t="shared" si="4"/>
        <v>1.2731481481478152E-7</v>
      </c>
      <c r="F167" s="4">
        <v>499</v>
      </c>
      <c r="G167" s="32">
        <f>Tableau22[[#This Row],[PP Corrected]]-Tableau22[[#This Row],[PP]]</f>
        <v>-34.05655248378747</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464.94344751621253</v>
      </c>
      <c r="I167" s="4" t="s">
        <v>22</v>
      </c>
      <c r="J167" s="4">
        <v>2008</v>
      </c>
      <c r="K167" s="4" t="s">
        <v>18</v>
      </c>
      <c r="L167" s="4" t="s">
        <v>1510</v>
      </c>
      <c r="M167" s="4" t="s">
        <v>35</v>
      </c>
      <c r="N167" s="4">
        <v>7</v>
      </c>
      <c r="O167" s="5" t="s">
        <v>23</v>
      </c>
      <c r="P167" s="4" t="s">
        <v>174</v>
      </c>
      <c r="Q167" s="50" t="s">
        <v>965</v>
      </c>
      <c r="R167" s="4"/>
      <c r="S167" s="4"/>
      <c r="T167" s="4"/>
    </row>
    <row r="168" spans="1:20" x14ac:dyDescent="0.25">
      <c r="A168" s="11">
        <f t="shared" si="5"/>
        <v>167</v>
      </c>
      <c r="B168" s="28" t="s">
        <v>1454</v>
      </c>
      <c r="C168" s="30">
        <v>1.1632060185185185E-3</v>
      </c>
      <c r="D168" s="3">
        <f>C168-FR!$C$2</f>
        <v>1.3567129629629628E-4</v>
      </c>
      <c r="E168" s="3">
        <f t="shared" si="4"/>
        <v>3.1249999999987885E-7</v>
      </c>
      <c r="F168" s="4">
        <v>518</v>
      </c>
      <c r="G168" s="35">
        <f>Tableau22[[#This Row],[PP Corrected]]-Tableau22[[#This Row],[PP]]</f>
        <v>-53.132411630878096</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464.8675883691219</v>
      </c>
      <c r="I168" s="4" t="s">
        <v>22</v>
      </c>
      <c r="J168" s="4">
        <v>2008</v>
      </c>
      <c r="K168" s="4" t="s">
        <v>18</v>
      </c>
      <c r="L168" s="4" t="s">
        <v>1508</v>
      </c>
      <c r="M168" s="4" t="s">
        <v>73</v>
      </c>
      <c r="N168" s="4">
        <v>6</v>
      </c>
      <c r="O168" s="5" t="s">
        <v>532</v>
      </c>
      <c r="P168" s="4" t="s">
        <v>174</v>
      </c>
      <c r="Q168" s="50" t="s">
        <v>1494</v>
      </c>
      <c r="R168" s="4"/>
      <c r="S168" s="4"/>
      <c r="T168" s="4"/>
    </row>
    <row r="169" spans="1:20" x14ac:dyDescent="0.25">
      <c r="A169" s="11">
        <f t="shared" si="5"/>
        <v>168</v>
      </c>
      <c r="B169" s="28" t="s">
        <v>1299</v>
      </c>
      <c r="C169" s="30">
        <v>1.1637500000000001E-3</v>
      </c>
      <c r="D169" s="3">
        <f>C169-FR!$C$2</f>
        <v>1.3621527777777785E-4</v>
      </c>
      <c r="E169" s="3">
        <f t="shared" si="4"/>
        <v>5.4398148148157577E-7</v>
      </c>
      <c r="F169" s="4">
        <v>454</v>
      </c>
      <c r="G169" s="35">
        <f>Tableau22[[#This Row],[PP Corrected]]-Tableau22[[#This Row],[PP]]</f>
        <v>10.314956758054279</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464.31495675805428</v>
      </c>
      <c r="I169" s="4" t="s">
        <v>12</v>
      </c>
      <c r="J169" s="4">
        <v>2002</v>
      </c>
      <c r="K169" s="4" t="s">
        <v>18</v>
      </c>
      <c r="L169" s="4" t="s">
        <v>1510</v>
      </c>
      <c r="M169" s="4" t="s">
        <v>67</v>
      </c>
      <c r="N169" s="4">
        <v>6</v>
      </c>
      <c r="O169" s="5" t="s">
        <v>23</v>
      </c>
      <c r="P169" s="4" t="s">
        <v>162</v>
      </c>
      <c r="Q169" s="50" t="s">
        <v>1310</v>
      </c>
      <c r="R169" s="4"/>
      <c r="S169" s="4"/>
      <c r="T169" s="4"/>
    </row>
    <row r="170" spans="1:20" x14ac:dyDescent="0.25">
      <c r="A170" s="11">
        <f t="shared" si="5"/>
        <v>169</v>
      </c>
      <c r="B170" t="s">
        <v>62</v>
      </c>
      <c r="C170" s="3">
        <v>1.164351851851852E-3</v>
      </c>
      <c r="D170" s="3">
        <f>C170-FR!$C$2</f>
        <v>1.3681712962962975E-4</v>
      </c>
      <c r="E170" s="3">
        <f t="shared" si="4"/>
        <v>6.0185185185189158E-7</v>
      </c>
      <c r="F170" s="4">
        <v>473</v>
      </c>
      <c r="G170" s="35">
        <f>Tableau22[[#This Row],[PP Corrected]]-Tableau22[[#This Row],[PP]]</f>
        <v>-9.5825001666585763</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463.41749983334142</v>
      </c>
      <c r="I170" s="4" t="s">
        <v>12</v>
      </c>
      <c r="J170" s="4">
        <v>2003</v>
      </c>
      <c r="K170" s="4" t="s">
        <v>18</v>
      </c>
      <c r="L170" s="4" t="s">
        <v>1508</v>
      </c>
      <c r="M170" s="4" t="s">
        <v>35</v>
      </c>
      <c r="N170" s="4">
        <v>6</v>
      </c>
      <c r="O170" s="5" t="s">
        <v>46</v>
      </c>
      <c r="P170" s="4" t="s">
        <v>166</v>
      </c>
      <c r="Q170" s="50" t="s">
        <v>334</v>
      </c>
      <c r="R170" s="4"/>
      <c r="S170" s="4"/>
      <c r="T170" s="4"/>
    </row>
    <row r="171" spans="1:20" x14ac:dyDescent="0.25">
      <c r="A171" s="11">
        <f t="shared" si="5"/>
        <v>170</v>
      </c>
      <c r="B171" t="s">
        <v>63</v>
      </c>
      <c r="C171" s="3">
        <v>1.1647916666666666E-3</v>
      </c>
      <c r="D171" s="3">
        <f>C171-FR!$C$2</f>
        <v>1.3725694444444441E-4</v>
      </c>
      <c r="E171" s="3">
        <f t="shared" si="4"/>
        <v>4.3981481481466037E-7</v>
      </c>
      <c r="F171" s="4">
        <v>471</v>
      </c>
      <c r="G171" s="35">
        <f>Tableau22[[#This Row],[PP Corrected]]-Tableau22[[#This Row],[PP]]</f>
        <v>-8.4151797049398738</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462.58482029506013</v>
      </c>
      <c r="I171" s="4" t="s">
        <v>12</v>
      </c>
      <c r="J171" s="4">
        <v>1999</v>
      </c>
      <c r="K171" s="4" t="s">
        <v>13</v>
      </c>
      <c r="L171" s="4" t="s">
        <v>1508</v>
      </c>
      <c r="M171" s="4" t="s">
        <v>35</v>
      </c>
      <c r="N171" s="4">
        <v>5</v>
      </c>
      <c r="O171" s="5" t="s">
        <v>49</v>
      </c>
      <c r="P171" s="4" t="s">
        <v>162</v>
      </c>
      <c r="Q171" s="50" t="s">
        <v>335</v>
      </c>
      <c r="R171" s="4"/>
      <c r="S171" s="4"/>
      <c r="T171" s="4"/>
    </row>
    <row r="172" spans="1:20" x14ac:dyDescent="0.25">
      <c r="A172" s="11">
        <f t="shared" si="5"/>
        <v>171</v>
      </c>
      <c r="B172" t="s">
        <v>64</v>
      </c>
      <c r="C172" s="3">
        <v>1.1649305555555556E-3</v>
      </c>
      <c r="D172" s="3">
        <f>C172-FR!$C$2</f>
        <v>1.3739583333333334E-4</v>
      </c>
      <c r="E172" s="3">
        <f t="shared" si="4"/>
        <v>1.3888888888893142E-7</v>
      </c>
      <c r="F172" s="4">
        <v>458</v>
      </c>
      <c r="G172" s="35">
        <f>Tableau22[[#This Row],[PP Corrected]]-Tableau22[[#This Row],[PP]]</f>
        <v>4.5902608137829475</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462.59026081378295</v>
      </c>
      <c r="I172" s="4" t="s">
        <v>12</v>
      </c>
      <c r="J172" s="4">
        <v>1999</v>
      </c>
      <c r="K172" s="4" t="s">
        <v>18</v>
      </c>
      <c r="L172" s="4" t="s">
        <v>1508</v>
      </c>
      <c r="M172" s="4" t="s">
        <v>35</v>
      </c>
      <c r="N172" s="4">
        <v>5</v>
      </c>
      <c r="O172" s="5" t="s">
        <v>58</v>
      </c>
      <c r="P172" s="4" t="s">
        <v>162</v>
      </c>
      <c r="Q172" s="50" t="s">
        <v>336</v>
      </c>
      <c r="R172" s="4"/>
      <c r="S172" s="4"/>
      <c r="T172" s="4"/>
    </row>
    <row r="173" spans="1:20" x14ac:dyDescent="0.25">
      <c r="A173" s="11">
        <f t="shared" si="5"/>
        <v>172</v>
      </c>
      <c r="B173" s="28" t="s">
        <v>888</v>
      </c>
      <c r="C173" s="30">
        <v>1.1650810185185184E-3</v>
      </c>
      <c r="D173" s="3">
        <f>C173-FR!$C$2</f>
        <v>1.375462962962962E-4</v>
      </c>
      <c r="E173" s="3">
        <f t="shared" si="4"/>
        <v>1.5046296296286447E-7</v>
      </c>
      <c r="F173" s="4">
        <v>467</v>
      </c>
      <c r="G173" s="32">
        <f>Tableau22[[#This Row],[PP Corrected]]-Tableau22[[#This Row],[PP]]</f>
        <v>-4.8151643999374869</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462.18483560006251</v>
      </c>
      <c r="I173" s="4" t="s">
        <v>12</v>
      </c>
      <c r="J173" s="4">
        <v>2001</v>
      </c>
      <c r="K173" s="4" t="s">
        <v>18</v>
      </c>
      <c r="L173" s="4" t="s">
        <v>1508</v>
      </c>
      <c r="M173" s="4" t="s">
        <v>67</v>
      </c>
      <c r="N173" s="4">
        <v>6</v>
      </c>
      <c r="O173" s="5" t="s">
        <v>532</v>
      </c>
      <c r="P173" s="4" t="s">
        <v>162</v>
      </c>
      <c r="Q173" s="50" t="s">
        <v>905</v>
      </c>
      <c r="R173" s="4"/>
      <c r="S173" s="4"/>
      <c r="T173" s="4"/>
    </row>
    <row r="174" spans="1:20" x14ac:dyDescent="0.25">
      <c r="A174" s="11">
        <f t="shared" si="5"/>
        <v>173</v>
      </c>
      <c r="B174" s="28" t="s">
        <v>1523</v>
      </c>
      <c r="C174" s="30">
        <v>1.1653472222222223E-3</v>
      </c>
      <c r="D174" s="3">
        <f>C174-FR!$C$2</f>
        <v>1.3781250000000013E-4</v>
      </c>
      <c r="E174" s="3">
        <f t="shared" si="4"/>
        <v>2.6620370370392978E-7</v>
      </c>
      <c r="F174" s="4">
        <v>443</v>
      </c>
      <c r="G174" s="35">
        <f>Tableau22[[#This Row],[PP Corrected]]-Tableau22[[#This Row],[PP]]</f>
        <v>18.188264555151818</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461.18826455515182</v>
      </c>
      <c r="I174" s="4" t="s">
        <v>12</v>
      </c>
      <c r="J174" s="4" t="s">
        <v>1117</v>
      </c>
      <c r="K174" s="4" t="s">
        <v>18</v>
      </c>
      <c r="L174" s="4" t="s">
        <v>1509</v>
      </c>
      <c r="M174" s="4" t="s">
        <v>14</v>
      </c>
      <c r="N174" s="5" t="s">
        <v>1524</v>
      </c>
      <c r="O174" s="5" t="s">
        <v>23</v>
      </c>
      <c r="P174" s="4" t="s">
        <v>162</v>
      </c>
      <c r="Q174" s="50" t="s">
        <v>1544</v>
      </c>
      <c r="R174" s="4"/>
      <c r="S174" s="4"/>
      <c r="T174" s="4"/>
    </row>
    <row r="175" spans="1:20" x14ac:dyDescent="0.25">
      <c r="A175" s="11">
        <f t="shared" si="5"/>
        <v>174</v>
      </c>
      <c r="B175" t="s">
        <v>65</v>
      </c>
      <c r="C175" s="3">
        <v>1.1654976851851852E-3</v>
      </c>
      <c r="D175" s="3">
        <f>C175-FR!$C$2</f>
        <v>1.37962962962963E-4</v>
      </c>
      <c r="E175" s="3">
        <f t="shared" si="4"/>
        <v>1.5046296296286447E-7</v>
      </c>
      <c r="F175" s="4">
        <v>475</v>
      </c>
      <c r="G175" s="35">
        <f>Tableau22[[#This Row],[PP Corrected]]-Tableau22[[#This Row],[PP]]</f>
        <v>-13.87127374651169</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461.12872625348831</v>
      </c>
      <c r="I175" s="4" t="s">
        <v>12</v>
      </c>
      <c r="J175" s="4">
        <v>2004</v>
      </c>
      <c r="K175" s="4" t="s">
        <v>18</v>
      </c>
      <c r="L175" s="4" t="s">
        <v>1508</v>
      </c>
      <c r="M175" s="4" t="s">
        <v>35</v>
      </c>
      <c r="N175" s="4">
        <v>6</v>
      </c>
      <c r="O175" s="5" t="s">
        <v>46</v>
      </c>
      <c r="P175" s="4" t="s">
        <v>166</v>
      </c>
      <c r="Q175" s="50" t="s">
        <v>334</v>
      </c>
      <c r="R175" s="4"/>
      <c r="S175" s="4"/>
      <c r="T175" s="4"/>
    </row>
    <row r="176" spans="1:20" x14ac:dyDescent="0.25">
      <c r="A176" s="11">
        <f t="shared" si="5"/>
        <v>175</v>
      </c>
      <c r="B176" t="s">
        <v>66</v>
      </c>
      <c r="C176" s="3">
        <v>1.1656712962962964E-3</v>
      </c>
      <c r="D176" s="3">
        <f>C176-FR!$C$2</f>
        <v>1.3813657407407416E-4</v>
      </c>
      <c r="E176" s="3">
        <f t="shared" si="4"/>
        <v>1.7361111111116427E-7</v>
      </c>
      <c r="F176" s="4">
        <v>456</v>
      </c>
      <c r="G176" s="35">
        <f>Tableau22[[#This Row],[PP Corrected]]-Tableau22[[#This Row],[PP]]</f>
        <v>4.6880645703539017</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460.6880645703539</v>
      </c>
      <c r="I176" s="4" t="s">
        <v>12</v>
      </c>
      <c r="J176" s="4">
        <v>1998</v>
      </c>
      <c r="K176" s="4" t="s">
        <v>18</v>
      </c>
      <c r="L176" s="4" t="s">
        <v>1508</v>
      </c>
      <c r="M176" s="4" t="s">
        <v>67</v>
      </c>
      <c r="N176" s="4">
        <v>5</v>
      </c>
      <c r="O176" s="5" t="s">
        <v>38</v>
      </c>
      <c r="P176" s="4" t="s">
        <v>162</v>
      </c>
      <c r="Q176" s="50" t="s">
        <v>337</v>
      </c>
      <c r="R176" s="4"/>
      <c r="S176" s="4"/>
      <c r="T176" s="4"/>
    </row>
    <row r="177" spans="1:20" x14ac:dyDescent="0.25">
      <c r="A177" s="11">
        <f t="shared" si="5"/>
        <v>176</v>
      </c>
      <c r="B177" t="s">
        <v>68</v>
      </c>
      <c r="C177" s="3">
        <v>1.1657291666666667E-3</v>
      </c>
      <c r="D177" s="3">
        <f>C177-FR!$C$2</f>
        <v>1.3819444444444448E-4</v>
      </c>
      <c r="E177" s="3">
        <f t="shared" si="4"/>
        <v>5.787037037031581E-8</v>
      </c>
      <c r="F177" s="4">
        <v>460</v>
      </c>
      <c r="G177" s="35">
        <f>Tableau22[[#This Row],[PP Corrected]]-Tableau22[[#This Row],[PP]]</f>
        <v>0.66519460219643634</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460.66519460219644</v>
      </c>
      <c r="I177" s="4" t="s">
        <v>12</v>
      </c>
      <c r="J177" s="4">
        <v>2005</v>
      </c>
      <c r="K177" s="4" t="s">
        <v>18</v>
      </c>
      <c r="L177" s="4" t="s">
        <v>1508</v>
      </c>
      <c r="M177" s="4" t="s">
        <v>35</v>
      </c>
      <c r="N177" s="4">
        <v>6</v>
      </c>
      <c r="O177" s="5" t="s">
        <v>36</v>
      </c>
      <c r="P177" s="12" t="s">
        <v>162</v>
      </c>
      <c r="Q177" s="50" t="s">
        <v>338</v>
      </c>
      <c r="R177" s="4"/>
      <c r="S177" s="4"/>
      <c r="T177" s="4"/>
    </row>
    <row r="178" spans="1:20" x14ac:dyDescent="0.25">
      <c r="A178" s="11">
        <f t="shared" si="5"/>
        <v>177</v>
      </c>
      <c r="B178" s="28" t="s">
        <v>1365</v>
      </c>
      <c r="C178" s="30">
        <v>1.1662152777777777E-3</v>
      </c>
      <c r="D178" s="3">
        <f>C178-FR!$C$2</f>
        <v>1.3868055555555552E-4</v>
      </c>
      <c r="E178" s="3">
        <f t="shared" si="4"/>
        <v>4.8611111111104312E-7</v>
      </c>
      <c r="F178" s="4">
        <v>441</v>
      </c>
      <c r="G178" s="32">
        <f>Tableau22[[#This Row],[PP Corrected]]-Tableau22[[#This Row],[PP]]</f>
        <v>19.879585190222883</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460.87958519022288</v>
      </c>
      <c r="I178" s="4" t="s">
        <v>12</v>
      </c>
      <c r="J178" s="4">
        <v>1996</v>
      </c>
      <c r="K178" s="4" t="s">
        <v>18</v>
      </c>
      <c r="L178" s="4" t="s">
        <v>1510</v>
      </c>
      <c r="M178" s="4" t="s">
        <v>67</v>
      </c>
      <c r="N178" s="4">
        <v>5</v>
      </c>
      <c r="O178" s="5" t="s">
        <v>23</v>
      </c>
      <c r="P178" s="12" t="s">
        <v>162</v>
      </c>
      <c r="Q178" s="50" t="s">
        <v>1412</v>
      </c>
      <c r="R178" s="4"/>
      <c r="S178" s="4"/>
      <c r="T178" s="4"/>
    </row>
    <row r="179" spans="1:20" x14ac:dyDescent="0.25">
      <c r="A179" s="11">
        <f t="shared" si="5"/>
        <v>178</v>
      </c>
      <c r="B179" s="28" t="s">
        <v>770</v>
      </c>
      <c r="C179" s="30">
        <v>1.1662731481481483E-3</v>
      </c>
      <c r="D179" s="3">
        <f>C179-FR!$C$2</f>
        <v>1.3873842592592605E-4</v>
      </c>
      <c r="E179" s="3">
        <f t="shared" si="4"/>
        <v>5.7870370370532651E-8</v>
      </c>
      <c r="F179" s="4">
        <v>467</v>
      </c>
      <c r="G179" s="32">
        <f>Tableau22[[#This Row],[PP Corrected]]-Tableau22[[#This Row],[PP]]</f>
        <v>-6.1432836139964593</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460.85671638600354</v>
      </c>
      <c r="I179" s="4" t="s">
        <v>42</v>
      </c>
      <c r="J179" s="4">
        <v>1996</v>
      </c>
      <c r="K179" s="4" t="s">
        <v>18</v>
      </c>
      <c r="L179" s="4" t="s">
        <v>1510</v>
      </c>
      <c r="M179" s="4" t="s">
        <v>67</v>
      </c>
      <c r="N179" s="4">
        <v>6</v>
      </c>
      <c r="O179" s="5" t="s">
        <v>58</v>
      </c>
      <c r="P179" s="4" t="s">
        <v>166</v>
      </c>
      <c r="Q179" s="50" t="s">
        <v>805</v>
      </c>
      <c r="R179" s="4"/>
      <c r="S179" s="4"/>
      <c r="T179" s="4"/>
    </row>
    <row r="180" spans="1:20" x14ac:dyDescent="0.25">
      <c r="A180" s="11">
        <f t="shared" si="5"/>
        <v>179</v>
      </c>
      <c r="B180" t="s">
        <v>87</v>
      </c>
      <c r="C180" s="3">
        <v>1.1665972222222223E-3</v>
      </c>
      <c r="D180" s="3">
        <f>C180-FR!$C$2</f>
        <v>1.3906250000000008E-4</v>
      </c>
      <c r="E180" s="3">
        <f t="shared" si="4"/>
        <v>3.2407407407402875E-7</v>
      </c>
      <c r="F180" s="4">
        <v>446</v>
      </c>
      <c r="G180" s="35">
        <f>Tableau22[[#This Row],[PP Corrected]]-Tableau22[[#This Row],[PP]]</f>
        <v>14.401077514342603</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460.4010775143426</v>
      </c>
      <c r="I180" s="4" t="s">
        <v>12</v>
      </c>
      <c r="J180" s="4">
        <v>1997</v>
      </c>
      <c r="K180" s="4" t="s">
        <v>18</v>
      </c>
      <c r="L180" s="4" t="s">
        <v>1509</v>
      </c>
      <c r="M180" s="4" t="s">
        <v>14</v>
      </c>
      <c r="N180" s="4">
        <v>6</v>
      </c>
      <c r="O180" s="5" t="s">
        <v>23</v>
      </c>
      <c r="P180" s="4" t="s">
        <v>166</v>
      </c>
      <c r="Q180" s="50" t="s">
        <v>352</v>
      </c>
      <c r="R180" s="4"/>
      <c r="S180" s="4"/>
      <c r="T180" s="4"/>
    </row>
    <row r="181" spans="1:20" x14ac:dyDescent="0.25">
      <c r="A181" s="11">
        <f t="shared" si="5"/>
        <v>180</v>
      </c>
      <c r="B181" s="28" t="s">
        <v>1259</v>
      </c>
      <c r="C181" s="30">
        <v>1.166736111111111E-3</v>
      </c>
      <c r="D181" s="3">
        <f>C181-FR!$C$2</f>
        <v>1.3920138888888879E-4</v>
      </c>
      <c r="E181" s="3">
        <f t="shared" si="4"/>
        <v>1.3888888888871458E-7</v>
      </c>
      <c r="F181" s="4">
        <v>458</v>
      </c>
      <c r="G181" s="32">
        <f>Tableau22[[#This Row],[PP Corrected]]-Tableau22[[#This Row],[PP]]</f>
        <v>1.8234108708439862</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459.82341087084399</v>
      </c>
      <c r="I181" s="4" t="s">
        <v>22</v>
      </c>
      <c r="J181" s="4">
        <v>2007</v>
      </c>
      <c r="K181" s="4" t="s">
        <v>18</v>
      </c>
      <c r="L181" s="4" t="s">
        <v>1510</v>
      </c>
      <c r="M181" s="4" t="s">
        <v>67</v>
      </c>
      <c r="N181" s="4">
        <v>6</v>
      </c>
      <c r="O181" s="5" t="s">
        <v>58</v>
      </c>
      <c r="P181" s="4" t="s">
        <v>162</v>
      </c>
      <c r="Q181" s="50" t="s">
        <v>1288</v>
      </c>
      <c r="R181" s="4"/>
      <c r="S181" s="4"/>
      <c r="T181" s="4"/>
    </row>
    <row r="182" spans="1:20" x14ac:dyDescent="0.25">
      <c r="A182" s="11">
        <f t="shared" si="5"/>
        <v>181</v>
      </c>
      <c r="B182" s="28" t="s">
        <v>1268</v>
      </c>
      <c r="C182" s="30">
        <v>1.1668171296296296E-3</v>
      </c>
      <c r="D182" s="3">
        <f>C182-FR!$C$2</f>
        <v>1.3928240740740741E-4</v>
      </c>
      <c r="E182" s="3">
        <f t="shared" si="4"/>
        <v>8.1018518518615606E-8</v>
      </c>
      <c r="F182" s="4">
        <v>428</v>
      </c>
      <c r="G182" s="35">
        <f>Tableau22[[#This Row],[PP Corrected]]-Tableau22[[#This Row],[PP]]</f>
        <v>31.796027961927336</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459.79602796192734</v>
      </c>
      <c r="I182" s="4" t="s">
        <v>12</v>
      </c>
      <c r="J182" s="4">
        <v>2003</v>
      </c>
      <c r="K182" s="4" t="s">
        <v>18</v>
      </c>
      <c r="L182" s="4" t="s">
        <v>1510</v>
      </c>
      <c r="M182" s="4" t="s">
        <v>19</v>
      </c>
      <c r="N182" s="4">
        <v>6</v>
      </c>
      <c r="O182" s="5" t="s">
        <v>23</v>
      </c>
      <c r="P182" s="12" t="s">
        <v>162</v>
      </c>
      <c r="Q182" s="50" t="s">
        <v>1292</v>
      </c>
      <c r="R182" s="4"/>
      <c r="S182" s="4"/>
      <c r="T182" s="4"/>
    </row>
    <row r="183" spans="1:20" x14ac:dyDescent="0.25">
      <c r="A183" s="11">
        <f t="shared" si="5"/>
        <v>182</v>
      </c>
      <c r="B183" s="28" t="s">
        <v>1364</v>
      </c>
      <c r="C183" s="30">
        <v>1.1678356481481481E-3</v>
      </c>
      <c r="D183" s="3">
        <f>C183-FR!$C$2</f>
        <v>1.4030092592592588E-4</v>
      </c>
      <c r="E183" s="3">
        <f t="shared" si="4"/>
        <v>1.018518518518469E-6</v>
      </c>
      <c r="F183" s="4">
        <v>441</v>
      </c>
      <c r="G183" s="32">
        <f>Tableau22[[#This Row],[PP Corrected]]-Tableau22[[#This Row],[PP]]</f>
        <v>17.408382805109682</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458.40838280510968</v>
      </c>
      <c r="I183" s="4" t="s">
        <v>12</v>
      </c>
      <c r="J183" s="4">
        <v>1997</v>
      </c>
      <c r="K183" s="4" t="s">
        <v>18</v>
      </c>
      <c r="L183" s="4" t="s">
        <v>1510</v>
      </c>
      <c r="M183" s="4" t="s">
        <v>67</v>
      </c>
      <c r="N183" s="4">
        <v>5</v>
      </c>
      <c r="O183" s="5" t="s">
        <v>23</v>
      </c>
      <c r="P183" s="12" t="s">
        <v>162</v>
      </c>
      <c r="Q183" s="50" t="s">
        <v>1411</v>
      </c>
      <c r="R183" s="4"/>
      <c r="S183" s="4"/>
      <c r="T183" s="4"/>
    </row>
    <row r="184" spans="1:20" x14ac:dyDescent="0.25">
      <c r="A184" s="11">
        <f t="shared" si="5"/>
        <v>183</v>
      </c>
      <c r="B184" s="28" t="s">
        <v>1258</v>
      </c>
      <c r="C184" s="30">
        <v>1.1679282407407409E-3</v>
      </c>
      <c r="D184" s="3">
        <f>C184-FR!$C$2</f>
        <v>1.4039351851851864E-4</v>
      </c>
      <c r="E184" s="3">
        <f t="shared" si="4"/>
        <v>9.2592592592765505E-8</v>
      </c>
      <c r="F184" s="4">
        <v>456</v>
      </c>
      <c r="G184" s="32">
        <f>Tableau22[[#This Row],[PP Corrected]]-Tableau22[[#This Row],[PP]]</f>
        <v>2.0573760450154168</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458.05737604501542</v>
      </c>
      <c r="I184" s="4" t="s">
        <v>22</v>
      </c>
      <c r="J184" s="4">
        <v>2007</v>
      </c>
      <c r="K184" s="4" t="s">
        <v>18</v>
      </c>
      <c r="L184" s="4" t="s">
        <v>1510</v>
      </c>
      <c r="M184" s="4" t="s">
        <v>67</v>
      </c>
      <c r="N184" s="4">
        <v>6</v>
      </c>
      <c r="O184" s="5" t="s">
        <v>58</v>
      </c>
      <c r="P184" s="4" t="s">
        <v>162</v>
      </c>
      <c r="Q184" s="50" t="s">
        <v>1287</v>
      </c>
      <c r="R184" s="4"/>
      <c r="S184" s="4"/>
      <c r="T184" s="4"/>
    </row>
    <row r="185" spans="1:20" x14ac:dyDescent="0.25">
      <c r="A185" s="11">
        <f t="shared" si="5"/>
        <v>184</v>
      </c>
      <c r="B185" t="s">
        <v>69</v>
      </c>
      <c r="C185" s="3">
        <v>1.1680439814814815E-3</v>
      </c>
      <c r="D185" s="3">
        <f>C185-FR!$C$2</f>
        <v>1.4050925925925928E-4</v>
      </c>
      <c r="E185" s="3">
        <f t="shared" si="4"/>
        <v>1.1574074074063162E-7</v>
      </c>
      <c r="F185" s="4">
        <v>463</v>
      </c>
      <c r="G185" s="35">
        <f>Tableau22[[#This Row],[PP Corrected]]-Tableau22[[#This Row],[PP]]</f>
        <v>-4.9880125712058998</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458.0119874287941</v>
      </c>
      <c r="I185" s="4" t="s">
        <v>12</v>
      </c>
      <c r="J185" s="4">
        <v>2007</v>
      </c>
      <c r="K185" s="4" t="s">
        <v>18</v>
      </c>
      <c r="L185" s="4" t="s">
        <v>1508</v>
      </c>
      <c r="M185" s="4" t="s">
        <v>35</v>
      </c>
      <c r="N185" s="4">
        <v>6</v>
      </c>
      <c r="O185" s="5" t="s">
        <v>38</v>
      </c>
      <c r="P185" s="4" t="s">
        <v>162</v>
      </c>
      <c r="Q185" s="50" t="s">
        <v>339</v>
      </c>
      <c r="R185" s="4"/>
      <c r="S185" s="4"/>
      <c r="T185" s="4"/>
    </row>
    <row r="186" spans="1:20" x14ac:dyDescent="0.25">
      <c r="A186" s="11">
        <f t="shared" si="5"/>
        <v>185</v>
      </c>
      <c r="B186" t="s">
        <v>420</v>
      </c>
      <c r="C186" s="3">
        <v>1.1681018518518518E-3</v>
      </c>
      <c r="D186" s="3">
        <f>C186-FR!$C$2</f>
        <v>1.4056712962962959E-4</v>
      </c>
      <c r="E186" s="3">
        <f t="shared" si="4"/>
        <v>5.787037037031581E-8</v>
      </c>
      <c r="F186" s="4">
        <v>424</v>
      </c>
      <c r="G186" s="35">
        <f>Tableau22[[#This Row],[PP Corrected]]-Tableau22[[#This Row],[PP]]</f>
        <v>33.989296493663289</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457.98929649366329</v>
      </c>
      <c r="I186" s="4" t="s">
        <v>25</v>
      </c>
      <c r="J186" s="4">
        <v>2003</v>
      </c>
      <c r="K186" s="4" t="s">
        <v>13</v>
      </c>
      <c r="L186" s="4" t="s">
        <v>1509</v>
      </c>
      <c r="M186" s="4" t="s">
        <v>19</v>
      </c>
      <c r="N186" s="4">
        <v>5</v>
      </c>
      <c r="O186" s="5" t="s">
        <v>58</v>
      </c>
      <c r="P186" s="12" t="s">
        <v>162</v>
      </c>
      <c r="Q186" s="50" t="s">
        <v>430</v>
      </c>
      <c r="R186" s="4"/>
      <c r="S186" s="4"/>
      <c r="T186" s="4"/>
    </row>
    <row r="187" spans="1:20" x14ac:dyDescent="0.25">
      <c r="A187" s="11">
        <f t="shared" si="5"/>
        <v>186</v>
      </c>
      <c r="B187" s="28" t="s">
        <v>636</v>
      </c>
      <c r="C187" s="30">
        <v>1.168402777777778E-3</v>
      </c>
      <c r="D187" s="3">
        <f>C187-FR!$C$2</f>
        <v>1.4086805555555575E-4</v>
      </c>
      <c r="E187" s="3">
        <f t="shared" si="4"/>
        <v>3.0092592592616263E-7</v>
      </c>
      <c r="F187" s="4">
        <v>448</v>
      </c>
      <c r="G187" s="32">
        <f>Tableau22[[#This Row],[PP Corrected]]-Tableau22[[#This Row],[PP]]</f>
        <v>9.8304152782129108</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457.83041527821291</v>
      </c>
      <c r="I187" s="4" t="s">
        <v>12</v>
      </c>
      <c r="J187" s="4">
        <v>2000</v>
      </c>
      <c r="K187" s="4" t="s">
        <v>85</v>
      </c>
      <c r="L187" s="4" t="s">
        <v>1512</v>
      </c>
      <c r="M187" s="4" t="s">
        <v>105</v>
      </c>
      <c r="N187" s="4">
        <v>5</v>
      </c>
      <c r="O187" s="5" t="s">
        <v>58</v>
      </c>
      <c r="P187" s="4" t="s">
        <v>166</v>
      </c>
      <c r="Q187" s="50" t="s">
        <v>654</v>
      </c>
      <c r="R187" s="4"/>
      <c r="S187" s="4"/>
      <c r="T187" s="4"/>
    </row>
    <row r="188" spans="1:20" x14ac:dyDescent="0.25">
      <c r="A188" s="11">
        <f t="shared" si="5"/>
        <v>187</v>
      </c>
      <c r="B188" s="28" t="s">
        <v>854</v>
      </c>
      <c r="C188" s="30">
        <v>1.1684606481481481E-3</v>
      </c>
      <c r="D188" s="3">
        <f>C188-FR!$C$2</f>
        <v>1.4092592592592585E-4</v>
      </c>
      <c r="E188" s="3">
        <f t="shared" si="4"/>
        <v>5.787037037009897E-8</v>
      </c>
      <c r="F188" s="4">
        <v>456</v>
      </c>
      <c r="G188" s="32">
        <f>Tableau22[[#This Row],[PP Corrected]]-Tableau22[[#This Row],[PP]]</f>
        <v>1.8077403034581039</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457.8077403034581</v>
      </c>
      <c r="I188" s="4" t="s">
        <v>12</v>
      </c>
      <c r="J188" s="4">
        <v>1994</v>
      </c>
      <c r="K188" s="4" t="s">
        <v>18</v>
      </c>
      <c r="L188" s="4" t="s">
        <v>1508</v>
      </c>
      <c r="M188" s="4" t="s">
        <v>67</v>
      </c>
      <c r="N188" s="4">
        <v>5</v>
      </c>
      <c r="O188" s="5" t="s">
        <v>58</v>
      </c>
      <c r="P188" s="12" t="s">
        <v>162</v>
      </c>
      <c r="Q188" s="50" t="s">
        <v>868</v>
      </c>
      <c r="R188" s="4"/>
      <c r="S188" s="4"/>
      <c r="T188" s="4"/>
    </row>
    <row r="189" spans="1:20" x14ac:dyDescent="0.25">
      <c r="A189" s="11">
        <f t="shared" si="5"/>
        <v>188</v>
      </c>
      <c r="B189" t="s">
        <v>70</v>
      </c>
      <c r="C189" s="3">
        <v>1.168761574074074E-3</v>
      </c>
      <c r="D189" s="3">
        <f>C189-FR!$C$2</f>
        <v>1.412268518518518E-4</v>
      </c>
      <c r="E189" s="3">
        <f t="shared" si="4"/>
        <v>3.0092592592594579E-7</v>
      </c>
      <c r="F189" s="4">
        <v>457</v>
      </c>
      <c r="G189" s="35">
        <f>Tableau22[[#This Row],[PP Corrected]]-Tableau22[[#This Row],[PP]]</f>
        <v>0.40400894548747601</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457.40400894548748</v>
      </c>
      <c r="I189" s="4" t="s">
        <v>12</v>
      </c>
      <c r="J189" s="4">
        <v>2002</v>
      </c>
      <c r="K189" s="4" t="s">
        <v>18</v>
      </c>
      <c r="L189" s="4" t="s">
        <v>1508</v>
      </c>
      <c r="M189" s="4" t="s">
        <v>35</v>
      </c>
      <c r="N189" s="4">
        <v>6</v>
      </c>
      <c r="O189" s="5" t="s">
        <v>23</v>
      </c>
      <c r="P189" s="4" t="s">
        <v>162</v>
      </c>
      <c r="Q189" s="50" t="s">
        <v>340</v>
      </c>
      <c r="R189" s="4"/>
      <c r="S189" s="4"/>
      <c r="T189" s="4"/>
    </row>
    <row r="190" spans="1:20" x14ac:dyDescent="0.25">
      <c r="A190" s="11">
        <f t="shared" si="5"/>
        <v>189</v>
      </c>
      <c r="B190" s="28" t="s">
        <v>875</v>
      </c>
      <c r="C190" s="30">
        <v>1.1689467592592591E-3</v>
      </c>
      <c r="D190" s="3">
        <f>C190-FR!$C$2</f>
        <v>1.414120370370369E-4</v>
      </c>
      <c r="E190" s="3">
        <f t="shared" si="4"/>
        <v>1.8518518518509733E-7</v>
      </c>
      <c r="F190" s="4">
        <v>458</v>
      </c>
      <c r="G190" s="32">
        <f>Tableau22[[#This Row],[PP Corrected]]-Tableau22[[#This Row],[PP]]</f>
        <v>-0.66845324787590243</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457.3315467521241</v>
      </c>
      <c r="I190" s="4" t="s">
        <v>12</v>
      </c>
      <c r="J190" s="4" t="s">
        <v>876</v>
      </c>
      <c r="K190" s="4" t="s">
        <v>18</v>
      </c>
      <c r="L190" s="4" t="s">
        <v>1508</v>
      </c>
      <c r="M190" s="4" t="s">
        <v>67</v>
      </c>
      <c r="N190" s="4">
        <v>5</v>
      </c>
      <c r="O190" s="5" t="s">
        <v>58</v>
      </c>
      <c r="P190" s="4" t="s">
        <v>162</v>
      </c>
      <c r="Q190" s="50" t="s">
        <v>882</v>
      </c>
      <c r="R190" s="4"/>
      <c r="S190" s="4"/>
      <c r="T190" s="4"/>
    </row>
    <row r="191" spans="1:20" x14ac:dyDescent="0.25">
      <c r="A191" s="11">
        <f t="shared" si="5"/>
        <v>190</v>
      </c>
      <c r="B191" s="28" t="s">
        <v>1362</v>
      </c>
      <c r="C191" s="30">
        <v>1.1694328703703704E-3</v>
      </c>
      <c r="D191" s="3">
        <f>C191-FR!$C$2</f>
        <v>1.4189814814814816E-4</v>
      </c>
      <c r="E191" s="3">
        <f t="shared" si="4"/>
        <v>4.8611111111125996E-7</v>
      </c>
      <c r="F191" s="4">
        <v>439</v>
      </c>
      <c r="G191" s="32">
        <f>Tableau22[[#This Row],[PP Corrected]]-Tableau22[[#This Row],[PP]]</f>
        <v>17.24163461911985</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456.24163461911985</v>
      </c>
      <c r="I191" s="4" t="s">
        <v>12</v>
      </c>
      <c r="J191" s="4">
        <v>1996</v>
      </c>
      <c r="K191" s="4" t="s">
        <v>18</v>
      </c>
      <c r="L191" s="4" t="s">
        <v>1510</v>
      </c>
      <c r="M191" s="4" t="s">
        <v>67</v>
      </c>
      <c r="N191" s="4">
        <v>5</v>
      </c>
      <c r="O191" s="5" t="s">
        <v>23</v>
      </c>
      <c r="P191" s="12" t="s">
        <v>162</v>
      </c>
      <c r="Q191" s="50" t="s">
        <v>1411</v>
      </c>
      <c r="R191" s="4"/>
      <c r="S191" s="4"/>
      <c r="T191" s="4"/>
    </row>
    <row r="192" spans="1:20" x14ac:dyDescent="0.25">
      <c r="A192" s="11">
        <f t="shared" si="5"/>
        <v>191</v>
      </c>
      <c r="B192" s="28" t="s">
        <v>914</v>
      </c>
      <c r="C192" s="30">
        <v>1.1696180555555555E-3</v>
      </c>
      <c r="D192" s="3">
        <f>C192-FR!$C$2</f>
        <v>1.4208333333333325E-4</v>
      </c>
      <c r="E192" s="3">
        <f t="shared" si="4"/>
        <v>1.8518518518509733E-7</v>
      </c>
      <c r="F192" s="4">
        <v>546</v>
      </c>
      <c r="G192" s="32">
        <f>Tableau22[[#This Row],[PP Corrected]]-Tableau22[[#This Row],[PP]]</f>
        <v>-89.830601946650347</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456.16939805334965</v>
      </c>
      <c r="I192" s="4" t="s">
        <v>22</v>
      </c>
      <c r="J192" s="4">
        <v>2004</v>
      </c>
      <c r="K192" s="4" t="s">
        <v>18</v>
      </c>
      <c r="L192" s="4" t="s">
        <v>1510</v>
      </c>
      <c r="M192" s="4" t="s">
        <v>580</v>
      </c>
      <c r="N192" s="4">
        <v>5</v>
      </c>
      <c r="O192" s="5" t="s">
        <v>58</v>
      </c>
      <c r="P192" s="4" t="s">
        <v>174</v>
      </c>
      <c r="Q192" s="50" t="s">
        <v>962</v>
      </c>
      <c r="R192" s="4"/>
      <c r="S192" s="4"/>
      <c r="T192" s="4"/>
    </row>
    <row r="193" spans="1:32" x14ac:dyDescent="0.25">
      <c r="A193" s="11">
        <f t="shared" si="5"/>
        <v>192</v>
      </c>
      <c r="B193" s="28" t="s">
        <v>871</v>
      </c>
      <c r="C193" s="30">
        <v>1.1700694444444445E-3</v>
      </c>
      <c r="D193" s="3">
        <f>C193-FR!$C$2</f>
        <v>1.4253472222222228E-4</v>
      </c>
      <c r="E193" s="3">
        <f t="shared" si="4"/>
        <v>4.513888888890271E-7</v>
      </c>
      <c r="F193" s="4">
        <v>458</v>
      </c>
      <c r="G193" s="32">
        <f>Tableau22[[#This Row],[PP Corrected]]-Tableau22[[#This Row],[PP]]</f>
        <v>-2.0240971252368922</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455.97590287476311</v>
      </c>
      <c r="I193" s="4" t="s">
        <v>12</v>
      </c>
      <c r="J193" s="4">
        <v>1997</v>
      </c>
      <c r="K193" s="4" t="s">
        <v>18</v>
      </c>
      <c r="L193" s="4" t="s">
        <v>1508</v>
      </c>
      <c r="M193" s="4" t="s">
        <v>67</v>
      </c>
      <c r="N193" s="4">
        <v>5</v>
      </c>
      <c r="O193" s="5" t="s">
        <v>58</v>
      </c>
      <c r="P193" s="4" t="s">
        <v>162</v>
      </c>
      <c r="Q193" s="50" t="s">
        <v>882</v>
      </c>
      <c r="R193" s="4"/>
      <c r="S193" s="4"/>
      <c r="T193" s="4"/>
    </row>
    <row r="194" spans="1:32" x14ac:dyDescent="0.25">
      <c r="A194" s="11">
        <f t="shared" si="5"/>
        <v>193</v>
      </c>
      <c r="B194" t="s">
        <v>71</v>
      </c>
      <c r="C194" s="3">
        <v>1.1702893518518518E-3</v>
      </c>
      <c r="D194" s="3">
        <f>C194-FR!$C$2</f>
        <v>1.4275462962962961E-4</v>
      </c>
      <c r="E194" s="3">
        <f t="shared" ref="E194:E257" si="6">C194-$C193</f>
        <v>2.1990740740733018E-7</v>
      </c>
      <c r="F194" s="4">
        <v>456</v>
      </c>
      <c r="G194" s="35">
        <f>Tableau22[[#This Row],[PP Corrected]]-Tableau22[[#This Row],[PP]]</f>
        <v>-0.42187970869741775</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455.57812029130258</v>
      </c>
      <c r="I194" s="4" t="s">
        <v>12</v>
      </c>
      <c r="J194" s="4">
        <v>2001</v>
      </c>
      <c r="K194" s="4" t="s">
        <v>18</v>
      </c>
      <c r="L194" s="4" t="s">
        <v>1508</v>
      </c>
      <c r="M194" s="4" t="s">
        <v>35</v>
      </c>
      <c r="N194" s="4">
        <v>6</v>
      </c>
      <c r="O194" s="5" t="s">
        <v>23</v>
      </c>
      <c r="P194" s="4" t="s">
        <v>162</v>
      </c>
      <c r="Q194" s="50" t="s">
        <v>340</v>
      </c>
      <c r="R194" s="4"/>
      <c r="S194" s="4"/>
      <c r="T194" s="4"/>
    </row>
    <row r="195" spans="1:32" x14ac:dyDescent="0.25">
      <c r="A195" s="11">
        <f t="shared" si="5"/>
        <v>194</v>
      </c>
      <c r="B195" s="28" t="s">
        <v>1273</v>
      </c>
      <c r="C195" s="30">
        <v>1.1704282407407408E-3</v>
      </c>
      <c r="D195" s="3">
        <f>C195-FR!$C$2</f>
        <v>1.4289351851851854E-4</v>
      </c>
      <c r="E195" s="3">
        <f t="shared" si="6"/>
        <v>1.3888888888893142E-7</v>
      </c>
      <c r="F195" s="4">
        <v>428</v>
      </c>
      <c r="G195" s="35">
        <f>Tableau22[[#This Row],[PP Corrected]]-Tableau22[[#This Row],[PP]]</f>
        <v>27.523350440357547</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455.52335044035755</v>
      </c>
      <c r="I195" s="4" t="s">
        <v>12</v>
      </c>
      <c r="J195" s="4" t="s">
        <v>1272</v>
      </c>
      <c r="K195" s="4" t="s">
        <v>18</v>
      </c>
      <c r="L195" s="4" t="s">
        <v>1510</v>
      </c>
      <c r="M195" s="4" t="s">
        <v>19</v>
      </c>
      <c r="N195" s="4">
        <v>6</v>
      </c>
      <c r="O195" s="5" t="s">
        <v>23</v>
      </c>
      <c r="P195" s="12" t="s">
        <v>162</v>
      </c>
      <c r="Q195" s="50" t="s">
        <v>1291</v>
      </c>
      <c r="R195" s="4"/>
      <c r="S195" s="4"/>
      <c r="T195" s="4"/>
    </row>
    <row r="196" spans="1:32" x14ac:dyDescent="0.25">
      <c r="A196" s="11">
        <f t="shared" ref="A196:A259" si="7">A195+1</f>
        <v>195</v>
      </c>
      <c r="B196" t="s">
        <v>72</v>
      </c>
      <c r="C196" s="3">
        <v>1.1708101851851853E-3</v>
      </c>
      <c r="D196" s="3">
        <f>C196-FR!$C$2</f>
        <v>1.432754629629631E-4</v>
      </c>
      <c r="E196" s="3">
        <f t="shared" si="6"/>
        <v>3.819444444445614E-7</v>
      </c>
      <c r="F196" s="4">
        <v>452</v>
      </c>
      <c r="G196" s="35">
        <f>Tableau22[[#This Row],[PP Corrected]]-Tableau22[[#This Row],[PP]]</f>
        <v>3.3756748584277148</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455.37567485842771</v>
      </c>
      <c r="I196" s="4" t="s">
        <v>12</v>
      </c>
      <c r="J196" s="4">
        <v>1999</v>
      </c>
      <c r="K196" s="4" t="s">
        <v>18</v>
      </c>
      <c r="L196" s="4" t="s">
        <v>1508</v>
      </c>
      <c r="M196" s="4" t="s">
        <v>73</v>
      </c>
      <c r="N196" s="4">
        <v>5</v>
      </c>
      <c r="O196" s="5" t="s">
        <v>58</v>
      </c>
      <c r="P196" s="4" t="s">
        <v>162</v>
      </c>
      <c r="Q196" s="50" t="s">
        <v>341</v>
      </c>
      <c r="R196" s="4"/>
      <c r="S196" s="4"/>
      <c r="T196" s="4"/>
    </row>
    <row r="197" spans="1:32" x14ac:dyDescent="0.25">
      <c r="A197" s="11">
        <f t="shared" si="7"/>
        <v>196</v>
      </c>
      <c r="B197" s="28" t="s">
        <v>881</v>
      </c>
      <c r="C197" s="30">
        <v>1.1709374999999999E-3</v>
      </c>
      <c r="D197" s="3">
        <f>C197-FR!$C$2</f>
        <v>1.4340277777777767E-4</v>
      </c>
      <c r="E197" s="3">
        <f t="shared" si="6"/>
        <v>1.2731481481456468E-7</v>
      </c>
      <c r="F197" s="4">
        <v>457</v>
      </c>
      <c r="G197" s="32">
        <f>Tableau22[[#This Row],[PP Corrected]]-Tableau22[[#This Row],[PP]]</f>
        <v>-1.694205760183138</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455.30579423981686</v>
      </c>
      <c r="I197" s="4" t="s">
        <v>12</v>
      </c>
      <c r="J197" s="4" t="s">
        <v>877</v>
      </c>
      <c r="K197" s="4" t="s">
        <v>18</v>
      </c>
      <c r="L197" s="4" t="s">
        <v>1508</v>
      </c>
      <c r="M197" s="4" t="s">
        <v>67</v>
      </c>
      <c r="N197" s="4">
        <v>5</v>
      </c>
      <c r="O197" s="5" t="s">
        <v>58</v>
      </c>
      <c r="P197" s="4" t="s">
        <v>162</v>
      </c>
      <c r="Q197" s="50" t="s">
        <v>882</v>
      </c>
      <c r="R197" s="4"/>
      <c r="S197" s="4"/>
      <c r="T197" s="4"/>
    </row>
    <row r="198" spans="1:32" x14ac:dyDescent="0.25">
      <c r="A198" s="11">
        <f t="shared" si="7"/>
        <v>197</v>
      </c>
      <c r="B198" s="28" t="s">
        <v>799</v>
      </c>
      <c r="C198" s="30">
        <v>1.1710185185185185E-3</v>
      </c>
      <c r="D198" s="3">
        <f>C198-FR!$C$2</f>
        <v>1.4348379629629628E-4</v>
      </c>
      <c r="E198" s="3">
        <f t="shared" si="6"/>
        <v>8.1018518518615606E-8</v>
      </c>
      <c r="F198" s="4">
        <v>449</v>
      </c>
      <c r="G198" s="32">
        <f>Tableau22[[#This Row],[PP Corrected]]-Tableau22[[#This Row],[PP]]</f>
        <v>6.0079687724432915</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455.00796877244329</v>
      </c>
      <c r="I198" s="4" t="s">
        <v>12</v>
      </c>
      <c r="J198" s="4">
        <v>2001</v>
      </c>
      <c r="K198" s="4" t="s">
        <v>18</v>
      </c>
      <c r="L198" s="4" t="s">
        <v>1508</v>
      </c>
      <c r="M198" s="4" t="s">
        <v>788</v>
      </c>
      <c r="N198" s="4">
        <v>5</v>
      </c>
      <c r="O198" s="5" t="s">
        <v>58</v>
      </c>
      <c r="P198" s="4" t="s">
        <v>162</v>
      </c>
      <c r="Q198" s="50" t="s">
        <v>819</v>
      </c>
      <c r="R198" s="4"/>
      <c r="S198" s="4"/>
      <c r="T198" s="4"/>
    </row>
    <row r="199" spans="1:32" x14ac:dyDescent="0.25">
      <c r="A199" s="11">
        <f t="shared" si="7"/>
        <v>198</v>
      </c>
      <c r="B199" s="28" t="s">
        <v>1232</v>
      </c>
      <c r="C199" s="30">
        <v>1.1710185185185185E-3</v>
      </c>
      <c r="D199" s="3">
        <f>C199-FR!$C$2</f>
        <v>1.4348379629629628E-4</v>
      </c>
      <c r="E199" s="3">
        <f t="shared" si="6"/>
        <v>0</v>
      </c>
      <c r="F199" s="4">
        <v>453</v>
      </c>
      <c r="G199" s="32">
        <f>Tableau22[[#This Row],[PP Corrected]]-Tableau22[[#This Row],[PP]]</f>
        <v>2.0079687724432915</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455.00796877244329</v>
      </c>
      <c r="I199" s="4" t="s">
        <v>12</v>
      </c>
      <c r="J199" s="4">
        <v>2002</v>
      </c>
      <c r="K199" s="4" t="s">
        <v>18</v>
      </c>
      <c r="L199" s="4" t="s">
        <v>1510</v>
      </c>
      <c r="M199" s="4" t="s">
        <v>67</v>
      </c>
      <c r="N199" s="4">
        <v>6</v>
      </c>
      <c r="O199" s="5" t="s">
        <v>36</v>
      </c>
      <c r="P199" s="4" t="s">
        <v>162</v>
      </c>
      <c r="Q199" s="50" t="s">
        <v>1251</v>
      </c>
      <c r="R199" s="4"/>
      <c r="S199" s="4"/>
      <c r="T199" s="4"/>
    </row>
    <row r="200" spans="1:32" x14ac:dyDescent="0.25">
      <c r="A200" s="11">
        <f t="shared" si="7"/>
        <v>199</v>
      </c>
      <c r="B200" s="28" t="s">
        <v>1231</v>
      </c>
      <c r="C200" s="30">
        <v>1.1712615740740741E-3</v>
      </c>
      <c r="D200" s="3">
        <f>C200-FR!$C$2</f>
        <v>1.4372685185185191E-4</v>
      </c>
      <c r="E200" s="3">
        <f t="shared" si="6"/>
        <v>2.4305555555562998E-7</v>
      </c>
      <c r="F200" s="4">
        <v>452</v>
      </c>
      <c r="G200" s="32">
        <f>Tableau22[[#This Row],[PP Corrected]]-Tableau22[[#This Row],[PP]]</f>
        <v>2.6055914137314744</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454.60559141373147</v>
      </c>
      <c r="I200" s="4" t="s">
        <v>12</v>
      </c>
      <c r="J200" s="4">
        <v>2002</v>
      </c>
      <c r="K200" s="4" t="s">
        <v>18</v>
      </c>
      <c r="L200" s="4" t="s">
        <v>1510</v>
      </c>
      <c r="M200" s="4" t="s">
        <v>67</v>
      </c>
      <c r="N200" s="4">
        <v>6</v>
      </c>
      <c r="O200" s="5" t="s">
        <v>36</v>
      </c>
      <c r="P200" s="4" t="s">
        <v>162</v>
      </c>
      <c r="Q200" s="50" t="s">
        <v>1251</v>
      </c>
      <c r="R200" s="4"/>
      <c r="S200" s="4"/>
      <c r="T200" s="4"/>
    </row>
    <row r="201" spans="1:32" x14ac:dyDescent="0.25">
      <c r="A201" s="11">
        <f t="shared" si="7"/>
        <v>200</v>
      </c>
      <c r="B201" s="28" t="s">
        <v>1361</v>
      </c>
      <c r="C201" s="30">
        <v>1.1713888888888887E-3</v>
      </c>
      <c r="D201" s="3">
        <f>C201-FR!$C$2</f>
        <v>1.4385416666666648E-4</v>
      </c>
      <c r="E201" s="3">
        <f t="shared" si="6"/>
        <v>1.2731481481456468E-7</v>
      </c>
      <c r="F201" s="4">
        <v>438</v>
      </c>
      <c r="G201" s="32">
        <f>Tableau22[[#This Row],[PP Corrected]]-Tableau22[[#This Row],[PP]]</f>
        <v>16.556181668399688</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454.55618166839969</v>
      </c>
      <c r="I201" s="4" t="s">
        <v>12</v>
      </c>
      <c r="J201" s="4">
        <v>1992</v>
      </c>
      <c r="K201" s="4" t="s">
        <v>18</v>
      </c>
      <c r="L201" s="4" t="s">
        <v>1510</v>
      </c>
      <c r="M201" s="4" t="s">
        <v>67</v>
      </c>
      <c r="N201" s="4">
        <v>5</v>
      </c>
      <c r="O201" s="5" t="s">
        <v>23</v>
      </c>
      <c r="P201" s="12" t="s">
        <v>162</v>
      </c>
      <c r="Q201" s="50" t="s">
        <v>1410</v>
      </c>
      <c r="R201" s="4"/>
      <c r="S201" s="52" t="s">
        <v>695</v>
      </c>
      <c r="T201" s="39">
        <v>1.3395254629629627E-3</v>
      </c>
      <c r="U201" s="39">
        <f>T201-$C200</f>
        <v>1.6826388888888859E-4</v>
      </c>
      <c r="V201" s="40">
        <v>532</v>
      </c>
      <c r="W201" s="41">
        <f>Tableau2[[#This Row],[PP ajustés]]-Tableau2[[#This Row],[PP]]</f>
        <v>16.556181668399688</v>
      </c>
      <c r="X201" s="42">
        <f>(SUMPRODUCT((Tableau2[Chrono]&gt;=(T201-$T$7))*(Tableau2[Chrono]&lt;=(T201+$T$7))*(Tableau2[PP]))/SUMPRODUCT(--(Tableau2[Chrono]&gt;=(T201-$T$7))*(Tableau2[Chrono]&lt;=(T201+$T$7))))*((SUMPRODUCT((Tableau2[Chrono]&gt;=(T201-$T$7))*(Tableau2[Chrono]&lt;=(T201+$T$7))*(Tableau2[Chrono]))/SUMPRODUCT(--(Tableau2[Chrono]&gt;=(T201-$T$7))*(Tableau2[Chrono]&lt;=(T201+$T$7))))/T201)</f>
        <v>325.36800696171679</v>
      </c>
      <c r="Y201" s="40" t="s">
        <v>42</v>
      </c>
      <c r="Z201" s="40">
        <v>2003</v>
      </c>
      <c r="AA201" s="40" t="s">
        <v>13</v>
      </c>
      <c r="AB201" s="40" t="s">
        <v>19</v>
      </c>
      <c r="AC201" s="40">
        <v>6</v>
      </c>
      <c r="AD201" s="43" t="s">
        <v>15</v>
      </c>
      <c r="AE201" s="45" t="s">
        <v>195</v>
      </c>
      <c r="AF201" s="44" t="s">
        <v>716</v>
      </c>
    </row>
    <row r="202" spans="1:32" x14ac:dyDescent="0.25">
      <c r="A202" s="11">
        <f t="shared" si="7"/>
        <v>201</v>
      </c>
      <c r="B202" s="28" t="s">
        <v>792</v>
      </c>
      <c r="C202" s="30">
        <v>1.1719675925925927E-3</v>
      </c>
      <c r="D202" s="3">
        <f>C202-FR!$C$2</f>
        <v>1.444328703703705E-4</v>
      </c>
      <c r="E202" s="3">
        <f t="shared" si="6"/>
        <v>5.7870370370402546E-7</v>
      </c>
      <c r="F202" s="4">
        <v>457</v>
      </c>
      <c r="G202" s="32">
        <f>Tableau22[[#This Row],[PP Corrected]]-Tableau22[[#This Row],[PP]]</f>
        <v>-1.9803809046467222</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455.01961909535328</v>
      </c>
      <c r="I202" s="4" t="s">
        <v>12</v>
      </c>
      <c r="J202" s="4">
        <v>2002</v>
      </c>
      <c r="K202" s="4" t="s">
        <v>18</v>
      </c>
      <c r="L202" s="4" t="s">
        <v>1508</v>
      </c>
      <c r="M202" s="4" t="s">
        <v>788</v>
      </c>
      <c r="N202" s="4">
        <v>5</v>
      </c>
      <c r="O202" s="5" t="s">
        <v>510</v>
      </c>
      <c r="P202" s="4" t="s">
        <v>162</v>
      </c>
      <c r="Q202" s="50" t="s">
        <v>815</v>
      </c>
      <c r="R202" s="4"/>
      <c r="S202" s="4"/>
      <c r="T202" s="4"/>
    </row>
    <row r="203" spans="1:32" x14ac:dyDescent="0.25">
      <c r="A203" s="11">
        <f t="shared" si="7"/>
        <v>202</v>
      </c>
      <c r="B203" t="s">
        <v>74</v>
      </c>
      <c r="C203" s="3">
        <v>1.1719907407407406E-3</v>
      </c>
      <c r="D203" s="3">
        <f>C203-FR!$C$2</f>
        <v>1.4445601851851837E-4</v>
      </c>
      <c r="E203" s="3">
        <f t="shared" si="6"/>
        <v>2.3148148147866116E-8</v>
      </c>
      <c r="F203" s="4">
        <v>465</v>
      </c>
      <c r="G203" s="35">
        <f>Tableau22[[#This Row],[PP Corrected]]-Tableau22[[#This Row],[PP]]</f>
        <v>-9.9893680588850771</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455.01063194111492</v>
      </c>
      <c r="I203" s="4" t="s">
        <v>12</v>
      </c>
      <c r="J203" s="4">
        <v>1999</v>
      </c>
      <c r="K203" s="4" t="s">
        <v>18</v>
      </c>
      <c r="L203" s="4" t="s">
        <v>1508</v>
      </c>
      <c r="M203" s="4" t="s">
        <v>35</v>
      </c>
      <c r="N203" s="4">
        <v>5</v>
      </c>
      <c r="O203" s="5" t="s">
        <v>38</v>
      </c>
      <c r="P203" s="4" t="s">
        <v>162</v>
      </c>
      <c r="Q203" s="50" t="s">
        <v>342</v>
      </c>
      <c r="R203" s="4"/>
      <c r="S203" s="4"/>
      <c r="T203" s="4"/>
    </row>
    <row r="204" spans="1:32" x14ac:dyDescent="0.25">
      <c r="A204" s="11">
        <f t="shared" si="7"/>
        <v>203</v>
      </c>
      <c r="B204" s="28" t="s">
        <v>1277</v>
      </c>
      <c r="C204" s="30">
        <v>1.172025462962963E-3</v>
      </c>
      <c r="D204" s="3">
        <f>C204-FR!$C$2</f>
        <v>1.4449074074074082E-4</v>
      </c>
      <c r="E204" s="3">
        <f t="shared" si="6"/>
        <v>3.4722222222449695E-8</v>
      </c>
      <c r="F204" s="4">
        <v>426</v>
      </c>
      <c r="G204" s="32">
        <f>Tableau22[[#This Row],[PP Corrected]]-Tableau22[[#This Row],[PP]]</f>
        <v>28.991651020271377</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454.99165102027138</v>
      </c>
      <c r="I204" s="4" t="s">
        <v>12</v>
      </c>
      <c r="J204" s="4">
        <v>2000</v>
      </c>
      <c r="K204" s="4" t="s">
        <v>18</v>
      </c>
      <c r="L204" s="4" t="s">
        <v>1510</v>
      </c>
      <c r="M204" s="4" t="s">
        <v>19</v>
      </c>
      <c r="N204" s="4">
        <v>6</v>
      </c>
      <c r="O204" s="5" t="s">
        <v>23</v>
      </c>
      <c r="P204" s="12" t="s">
        <v>162</v>
      </c>
      <c r="Q204" s="50" t="s">
        <v>1293</v>
      </c>
      <c r="R204" s="4"/>
      <c r="S204" s="4"/>
      <c r="T204" s="4"/>
    </row>
    <row r="205" spans="1:32" x14ac:dyDescent="0.25">
      <c r="A205" s="11">
        <f t="shared" si="7"/>
        <v>204</v>
      </c>
      <c r="B205" s="28" t="s">
        <v>1270</v>
      </c>
      <c r="C205" s="30">
        <v>1.1723495370370371E-3</v>
      </c>
      <c r="D205" s="3">
        <f>C205-FR!$C$2</f>
        <v>1.4481481481481485E-4</v>
      </c>
      <c r="E205" s="3">
        <f t="shared" si="6"/>
        <v>3.2407407407402875E-7</v>
      </c>
      <c r="F205" s="4">
        <v>428</v>
      </c>
      <c r="G205" s="35">
        <f>Tableau22[[#This Row],[PP Corrected]]-Tableau22[[#This Row],[PP]]</f>
        <v>26.770260605121734</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454.77026060512173</v>
      </c>
      <c r="I205" s="4" t="s">
        <v>12</v>
      </c>
      <c r="J205" s="4" t="s">
        <v>1271</v>
      </c>
      <c r="K205" s="4" t="s">
        <v>18</v>
      </c>
      <c r="L205" s="4" t="s">
        <v>1510</v>
      </c>
      <c r="M205" s="4" t="s">
        <v>19</v>
      </c>
      <c r="N205" s="4">
        <v>6</v>
      </c>
      <c r="O205" s="5" t="s">
        <v>23</v>
      </c>
      <c r="P205" s="12" t="s">
        <v>162</v>
      </c>
      <c r="Q205" s="50" t="s">
        <v>1291</v>
      </c>
      <c r="R205" s="4"/>
      <c r="S205" s="4"/>
      <c r="T205" s="4"/>
    </row>
    <row r="206" spans="1:32" x14ac:dyDescent="0.25">
      <c r="A206" s="11">
        <f t="shared" si="7"/>
        <v>205</v>
      </c>
      <c r="B206" t="s">
        <v>75</v>
      </c>
      <c r="C206" s="3">
        <v>1.1723726851851851E-3</v>
      </c>
      <c r="D206" s="3">
        <f>C206-FR!$C$2</f>
        <v>1.4483796296296293E-4</v>
      </c>
      <c r="E206" s="3">
        <f t="shared" si="6"/>
        <v>2.3148148148082956E-8</v>
      </c>
      <c r="F206" s="4">
        <v>455</v>
      </c>
      <c r="G206" s="35">
        <f>Tableau22[[#This Row],[PP Corrected]]-Tableau22[[#This Row],[PP]]</f>
        <v>-0.23871869770476906</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454.76128130229523</v>
      </c>
      <c r="I206" s="4" t="s">
        <v>12</v>
      </c>
      <c r="J206" s="4">
        <v>1998</v>
      </c>
      <c r="K206" s="4" t="s">
        <v>18</v>
      </c>
      <c r="L206" s="4" t="s">
        <v>1508</v>
      </c>
      <c r="M206" s="4" t="s">
        <v>35</v>
      </c>
      <c r="N206" s="4">
        <v>5</v>
      </c>
      <c r="O206" s="5" t="s">
        <v>58</v>
      </c>
      <c r="P206" s="4" t="s">
        <v>162</v>
      </c>
      <c r="Q206" s="50" t="s">
        <v>343</v>
      </c>
      <c r="R206" s="4"/>
      <c r="S206" s="4"/>
      <c r="T206" s="4"/>
    </row>
    <row r="207" spans="1:32" x14ac:dyDescent="0.25">
      <c r="A207" s="11">
        <f t="shared" si="7"/>
        <v>206</v>
      </c>
      <c r="B207" t="s">
        <v>76</v>
      </c>
      <c r="C207" s="3">
        <v>1.1723958333333332E-3</v>
      </c>
      <c r="D207" s="3">
        <f>C207-FR!$C$2</f>
        <v>1.4486111111111102E-4</v>
      </c>
      <c r="E207" s="3">
        <f t="shared" si="6"/>
        <v>2.3148148148082956E-8</v>
      </c>
      <c r="F207" s="4">
        <v>458</v>
      </c>
      <c r="G207" s="35">
        <f>Tableau22[[#This Row],[PP Corrected]]-Tableau22[[#This Row],[PP]]</f>
        <v>-3.2476976459510638</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454.75230235404894</v>
      </c>
      <c r="I207" s="4" t="s">
        <v>12</v>
      </c>
      <c r="J207" s="4">
        <v>1999</v>
      </c>
      <c r="K207" s="4" t="s">
        <v>18</v>
      </c>
      <c r="L207" s="4" t="s">
        <v>1508</v>
      </c>
      <c r="M207" s="4" t="s">
        <v>67</v>
      </c>
      <c r="N207" s="4">
        <v>5</v>
      </c>
      <c r="O207" s="5" t="s">
        <v>38</v>
      </c>
      <c r="P207" s="4" t="s">
        <v>162</v>
      </c>
      <c r="Q207" s="50" t="s">
        <v>344</v>
      </c>
      <c r="R207" s="4"/>
      <c r="S207" s="4"/>
      <c r="T207" s="4"/>
    </row>
    <row r="208" spans="1:32" x14ac:dyDescent="0.25">
      <c r="A208" s="11">
        <f t="shared" si="7"/>
        <v>207</v>
      </c>
      <c r="B208" t="s">
        <v>77</v>
      </c>
      <c r="C208" s="3">
        <v>1.1724189814814813E-3</v>
      </c>
      <c r="D208" s="3">
        <f>C208-FR!$C$2</f>
        <v>1.448842592592591E-4</v>
      </c>
      <c r="E208" s="3">
        <f t="shared" si="6"/>
        <v>2.3148148148082956E-8</v>
      </c>
      <c r="F208" s="4">
        <v>453</v>
      </c>
      <c r="G208" s="35">
        <f>Tableau22[[#This Row],[PP Corrected]]-Tableau22[[#This Row],[PP]]</f>
        <v>1.7433237603619887</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454.74332376036199</v>
      </c>
      <c r="I208" s="4" t="s">
        <v>12</v>
      </c>
      <c r="J208" s="4">
        <v>2000</v>
      </c>
      <c r="K208" s="4" t="s">
        <v>18</v>
      </c>
      <c r="L208" s="4" t="s">
        <v>1508</v>
      </c>
      <c r="M208" s="4" t="s">
        <v>73</v>
      </c>
      <c r="N208" s="4">
        <v>6</v>
      </c>
      <c r="O208" s="5" t="s">
        <v>23</v>
      </c>
      <c r="P208" s="4" t="s">
        <v>162</v>
      </c>
      <c r="Q208" s="50" t="s">
        <v>345</v>
      </c>
      <c r="R208" s="4"/>
      <c r="S208" s="4"/>
      <c r="T208" s="4"/>
    </row>
    <row r="209" spans="1:20" x14ac:dyDescent="0.25">
      <c r="A209" s="11">
        <f t="shared" si="7"/>
        <v>208</v>
      </c>
      <c r="B209" s="28" t="s">
        <v>870</v>
      </c>
      <c r="C209" s="30">
        <v>1.1726273148148149E-3</v>
      </c>
      <c r="D209" s="3">
        <f>C209-FR!$C$2</f>
        <v>1.4509259259259271E-4</v>
      </c>
      <c r="E209" s="3">
        <f t="shared" si="6"/>
        <v>2.0833333333361397E-7</v>
      </c>
      <c r="F209" s="4">
        <v>457</v>
      </c>
      <c r="G209" s="32">
        <f>Tableau22[[#This Row],[PP Corrected]]-Tableau22[[#This Row],[PP]]</f>
        <v>-2.3374676311169651</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454.66253236888303</v>
      </c>
      <c r="I209" s="4" t="s">
        <v>12</v>
      </c>
      <c r="J209" s="4">
        <v>1995</v>
      </c>
      <c r="K209" s="4" t="s">
        <v>13</v>
      </c>
      <c r="L209" s="4" t="s">
        <v>1508</v>
      </c>
      <c r="M209" s="4" t="s">
        <v>67</v>
      </c>
      <c r="N209" s="4">
        <v>5</v>
      </c>
      <c r="O209" s="5" t="s">
        <v>58</v>
      </c>
      <c r="P209" s="4" t="s">
        <v>162</v>
      </c>
      <c r="Q209" s="50" t="s">
        <v>882</v>
      </c>
      <c r="R209" s="4"/>
      <c r="S209" s="4"/>
      <c r="T209" s="4"/>
    </row>
    <row r="210" spans="1:20" x14ac:dyDescent="0.25">
      <c r="A210" s="11">
        <f t="shared" si="7"/>
        <v>209</v>
      </c>
      <c r="B210" s="28" t="s">
        <v>912</v>
      </c>
      <c r="C210" s="30">
        <v>1.1728356481481481E-3</v>
      </c>
      <c r="D210" s="3">
        <f>C210-FR!$C$2</f>
        <v>1.4530092592592589E-4</v>
      </c>
      <c r="E210" s="3">
        <f t="shared" si="6"/>
        <v>2.0833333333318028E-7</v>
      </c>
      <c r="F210" s="4">
        <v>509</v>
      </c>
      <c r="G210" s="32">
        <f>Tableau22[[#This Row],[PP Corrected]]-Tableau22[[#This Row],[PP]]</f>
        <v>-54.004184398518191</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454.99581560148181</v>
      </c>
      <c r="I210" s="4" t="s">
        <v>22</v>
      </c>
      <c r="J210" s="4">
        <v>2002</v>
      </c>
      <c r="K210" s="4" t="s">
        <v>18</v>
      </c>
      <c r="L210" s="4" t="s">
        <v>1510</v>
      </c>
      <c r="M210" s="4" t="s">
        <v>580</v>
      </c>
      <c r="N210" s="4">
        <v>5</v>
      </c>
      <c r="O210" s="5" t="s">
        <v>58</v>
      </c>
      <c r="P210" s="4" t="s">
        <v>174</v>
      </c>
      <c r="Q210" s="50" t="s">
        <v>960</v>
      </c>
      <c r="R210" s="4"/>
      <c r="S210" s="4"/>
      <c r="T210" s="4"/>
    </row>
    <row r="211" spans="1:20" x14ac:dyDescent="0.25">
      <c r="A211" s="11">
        <f t="shared" si="7"/>
        <v>210</v>
      </c>
      <c r="B211" s="28" t="s">
        <v>1233</v>
      </c>
      <c r="C211" s="30">
        <v>1.1730439814814813E-3</v>
      </c>
      <c r="D211" s="3">
        <f>C211-FR!$C$2</f>
        <v>1.4550925925925907E-4</v>
      </c>
      <c r="E211" s="3">
        <f t="shared" si="6"/>
        <v>2.0833333333318028E-7</v>
      </c>
      <c r="F211" s="4">
        <v>456</v>
      </c>
      <c r="G211" s="32">
        <f>Tableau22[[#This Row],[PP Corrected]]-Tableau22[[#This Row],[PP]]</f>
        <v>-0.9948347640549855</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455.00516523594501</v>
      </c>
      <c r="I211" s="4" t="s">
        <v>12</v>
      </c>
      <c r="J211" s="4">
        <v>2007</v>
      </c>
      <c r="K211" s="4" t="s">
        <v>18</v>
      </c>
      <c r="L211" s="4" t="s">
        <v>1510</v>
      </c>
      <c r="M211" s="4" t="s">
        <v>67</v>
      </c>
      <c r="N211" s="4">
        <v>6</v>
      </c>
      <c r="O211" s="5" t="s">
        <v>36</v>
      </c>
      <c r="P211" s="4" t="s">
        <v>162</v>
      </c>
      <c r="Q211" s="50" t="s">
        <v>1252</v>
      </c>
      <c r="R211" s="4"/>
      <c r="S211" s="4"/>
      <c r="T211" s="4"/>
    </row>
    <row r="212" spans="1:20" x14ac:dyDescent="0.25">
      <c r="A212" s="11">
        <f t="shared" si="7"/>
        <v>211</v>
      </c>
      <c r="B212" s="46" t="s">
        <v>957</v>
      </c>
      <c r="C212" s="47">
        <v>1.1731944444444444E-3</v>
      </c>
      <c r="D212" s="3">
        <f>C212-FR!$C$2</f>
        <v>1.4565972222222215E-4</v>
      </c>
      <c r="E212" s="3">
        <f t="shared" si="6"/>
        <v>1.5046296296308131E-7</v>
      </c>
      <c r="F212" s="4">
        <v>435</v>
      </c>
      <c r="G212" s="32">
        <f>Tableau22[[#This Row],[PP Corrected]]-Tableau22[[#This Row],[PP]]</f>
        <v>19.898024841121924</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454.89802484112192</v>
      </c>
      <c r="I212" s="4" t="s">
        <v>42</v>
      </c>
      <c r="J212" s="4">
        <v>2002</v>
      </c>
      <c r="K212" s="4" t="s">
        <v>18</v>
      </c>
      <c r="L212" s="4" t="s">
        <v>1512</v>
      </c>
      <c r="M212" s="4" t="s">
        <v>105</v>
      </c>
      <c r="N212" s="4">
        <v>5</v>
      </c>
      <c r="O212" s="5" t="s">
        <v>38</v>
      </c>
      <c r="P212" s="12" t="s">
        <v>162</v>
      </c>
      <c r="Q212" s="50" t="s">
        <v>993</v>
      </c>
      <c r="R212" s="4"/>
      <c r="S212" s="4"/>
      <c r="T212" s="4"/>
    </row>
    <row r="213" spans="1:20" x14ac:dyDescent="0.25">
      <c r="A213" s="11">
        <f t="shared" si="7"/>
        <v>212</v>
      </c>
      <c r="B213" s="28" t="s">
        <v>1346</v>
      </c>
      <c r="C213" s="30">
        <v>1.1732986111111113E-3</v>
      </c>
      <c r="D213" s="3">
        <f>C213-FR!$C$2</f>
        <v>1.4576388888888907E-4</v>
      </c>
      <c r="E213" s="3">
        <f t="shared" si="6"/>
        <v>1.041666666669154E-7</v>
      </c>
      <c r="F213" s="4">
        <v>482</v>
      </c>
      <c r="G213" s="32">
        <f>Tableau22[[#This Row],[PP Corrected]]-Tableau22[[#This Row],[PP]]</f>
        <v>-27.336209924167804</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454.6637900758322</v>
      </c>
      <c r="I213" s="4" t="s">
        <v>25</v>
      </c>
      <c r="J213" s="4">
        <v>2002</v>
      </c>
      <c r="K213" s="4" t="s">
        <v>18</v>
      </c>
      <c r="L213" s="4" t="s">
        <v>1510</v>
      </c>
      <c r="M213" s="4" t="s">
        <v>35</v>
      </c>
      <c r="N213" s="4">
        <v>6</v>
      </c>
      <c r="O213" s="5" t="s">
        <v>23</v>
      </c>
      <c r="P213" s="4" t="s">
        <v>166</v>
      </c>
      <c r="Q213" s="50" t="s">
        <v>1405</v>
      </c>
      <c r="R213" s="4"/>
      <c r="S213" s="4"/>
      <c r="T213" s="4"/>
    </row>
    <row r="214" spans="1:20" x14ac:dyDescent="0.25">
      <c r="A214" s="11">
        <f t="shared" si="7"/>
        <v>213</v>
      </c>
      <c r="B214" s="28" t="s">
        <v>704</v>
      </c>
      <c r="C214" s="30">
        <v>1.1741435185185186E-3</v>
      </c>
      <c r="D214" s="3">
        <f>C214-FR!$C$2</f>
        <v>1.4660879629629637E-4</v>
      </c>
      <c r="E214" s="3">
        <f t="shared" si="6"/>
        <v>8.4490740740730472E-7</v>
      </c>
      <c r="F214" s="4">
        <v>429</v>
      </c>
      <c r="G214" s="32">
        <f>Tableau22[[#This Row],[PP Corrected]]-Tableau22[[#This Row],[PP]]</f>
        <v>25.691041021223214</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454.69104102122321</v>
      </c>
      <c r="I214" s="4" t="s">
        <v>12</v>
      </c>
      <c r="J214" s="4">
        <v>2007</v>
      </c>
      <c r="K214" s="4" t="s">
        <v>18</v>
      </c>
      <c r="L214" s="4" t="s">
        <v>1510</v>
      </c>
      <c r="M214" s="4" t="s">
        <v>35</v>
      </c>
      <c r="N214" s="4">
        <v>6</v>
      </c>
      <c r="O214" s="5" t="s">
        <v>58</v>
      </c>
      <c r="P214" s="4" t="s">
        <v>162</v>
      </c>
      <c r="Q214" s="50" t="s">
        <v>714</v>
      </c>
      <c r="R214" s="4"/>
      <c r="S214" s="4"/>
      <c r="T214" s="4"/>
    </row>
    <row r="215" spans="1:20" x14ac:dyDescent="0.25">
      <c r="A215" s="11">
        <f t="shared" si="7"/>
        <v>214</v>
      </c>
      <c r="B215" s="28" t="s">
        <v>1360</v>
      </c>
      <c r="C215" s="30">
        <v>1.1743402777777778E-3</v>
      </c>
      <c r="D215" s="3">
        <f>C215-FR!$C$2</f>
        <v>1.4680555555555562E-4</v>
      </c>
      <c r="E215" s="3">
        <f t="shared" si="6"/>
        <v>1.9675925925924723E-7</v>
      </c>
      <c r="F215" s="4">
        <v>434</v>
      </c>
      <c r="G215" s="32">
        <f>Tableau22[[#This Row],[PP Corrected]]-Tableau22[[#This Row],[PP]]</f>
        <v>20.432215960711972</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454.43221596071197</v>
      </c>
      <c r="I215" s="4" t="s">
        <v>12</v>
      </c>
      <c r="J215" s="4">
        <v>1993</v>
      </c>
      <c r="K215" s="4" t="s">
        <v>18</v>
      </c>
      <c r="L215" s="4" t="s">
        <v>1510</v>
      </c>
      <c r="M215" s="4" t="s">
        <v>67</v>
      </c>
      <c r="N215" s="4">
        <v>5</v>
      </c>
      <c r="O215" s="5" t="s">
        <v>532</v>
      </c>
      <c r="P215" s="12" t="s">
        <v>162</v>
      </c>
      <c r="Q215" s="50" t="s">
        <v>1410</v>
      </c>
      <c r="R215" s="4"/>
      <c r="S215" s="4"/>
      <c r="T215" s="4"/>
    </row>
    <row r="216" spans="1:20" x14ac:dyDescent="0.25">
      <c r="A216" s="11">
        <f t="shared" si="7"/>
        <v>215</v>
      </c>
      <c r="B216" s="28" t="s">
        <v>1348</v>
      </c>
      <c r="C216" s="30">
        <v>1.1743750000000001E-3</v>
      </c>
      <c r="D216" s="3">
        <f>C216-FR!$C$2</f>
        <v>1.4684027777777785E-4</v>
      </c>
      <c r="E216" s="3">
        <f t="shared" si="6"/>
        <v>3.4722222222232854E-8</v>
      </c>
      <c r="F216" s="4">
        <v>471</v>
      </c>
      <c r="G216" s="32">
        <f>Tableau22[[#This Row],[PP Corrected]]-Tableau22[[#This Row],[PP]]</f>
        <v>-16.259626949051835</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454.74037305094816</v>
      </c>
      <c r="I216" s="4" t="s">
        <v>12</v>
      </c>
      <c r="J216" s="4">
        <v>1997</v>
      </c>
      <c r="K216" s="4" t="s">
        <v>18</v>
      </c>
      <c r="L216" s="4" t="s">
        <v>1510</v>
      </c>
      <c r="M216" s="4" t="s">
        <v>67</v>
      </c>
      <c r="N216" s="4">
        <v>6</v>
      </c>
      <c r="O216" s="5" t="s">
        <v>23</v>
      </c>
      <c r="P216" s="4" t="s">
        <v>166</v>
      </c>
      <c r="Q216" s="50" t="s">
        <v>1406</v>
      </c>
      <c r="R216" s="4"/>
      <c r="S216" s="4"/>
      <c r="T216" s="4"/>
    </row>
    <row r="217" spans="1:20" x14ac:dyDescent="0.25">
      <c r="A217" s="11">
        <f t="shared" si="7"/>
        <v>216</v>
      </c>
      <c r="B217" t="s">
        <v>78</v>
      </c>
      <c r="C217" s="3">
        <v>1.1744675925925926E-3</v>
      </c>
      <c r="D217" s="3">
        <f>C217-FR!$C$2</f>
        <v>1.469328703703704E-4</v>
      </c>
      <c r="E217" s="3">
        <f t="shared" si="6"/>
        <v>9.2592592592548664E-8</v>
      </c>
      <c r="F217" s="4">
        <v>466</v>
      </c>
      <c r="G217" s="35">
        <f>Tableau22[[#This Row],[PP Corrected]]-Tableau22[[#This Row],[PP]]</f>
        <v>-11.295477738262889</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454.70452226173711</v>
      </c>
      <c r="I217" s="4" t="s">
        <v>12</v>
      </c>
      <c r="J217" s="4">
        <v>1999</v>
      </c>
      <c r="K217" s="4" t="s">
        <v>18</v>
      </c>
      <c r="L217" s="4" t="s">
        <v>1508</v>
      </c>
      <c r="M217" s="4" t="s">
        <v>35</v>
      </c>
      <c r="N217" s="4">
        <v>5</v>
      </c>
      <c r="O217" s="5" t="s">
        <v>38</v>
      </c>
      <c r="P217" s="4" t="s">
        <v>162</v>
      </c>
      <c r="Q217" s="50" t="s">
        <v>346</v>
      </c>
      <c r="R217" s="4"/>
      <c r="S217" s="4"/>
      <c r="T217" s="4"/>
    </row>
    <row r="218" spans="1:20" x14ac:dyDescent="0.25">
      <c r="A218" s="11">
        <f t="shared" si="7"/>
        <v>217</v>
      </c>
      <c r="B218" t="s">
        <v>79</v>
      </c>
      <c r="C218" s="3">
        <v>1.1745833333333333E-3</v>
      </c>
      <c r="D218" s="3">
        <f>C218-FR!$C$2</f>
        <v>1.4704861111111103E-4</v>
      </c>
      <c r="E218" s="3">
        <f t="shared" si="6"/>
        <v>1.1574074074063162E-7</v>
      </c>
      <c r="F218" s="4">
        <v>466</v>
      </c>
      <c r="G218" s="35">
        <f>Tableau22[[#This Row],[PP Corrected]]-Tableau22[[#This Row],[PP]]</f>
        <v>-11.772938461380477</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454.22706153861952</v>
      </c>
      <c r="I218" s="4" t="s">
        <v>12</v>
      </c>
      <c r="J218" s="4">
        <v>2001</v>
      </c>
      <c r="K218" s="4" t="s">
        <v>18</v>
      </c>
      <c r="L218" s="4" t="s">
        <v>1508</v>
      </c>
      <c r="M218" s="4" t="s">
        <v>35</v>
      </c>
      <c r="N218" s="4">
        <v>5</v>
      </c>
      <c r="O218" s="5" t="s">
        <v>38</v>
      </c>
      <c r="P218" s="4" t="s">
        <v>166</v>
      </c>
      <c r="Q218" s="50" t="s">
        <v>347</v>
      </c>
      <c r="R218" s="4"/>
      <c r="S218" s="4"/>
      <c r="T218" s="4"/>
    </row>
    <row r="219" spans="1:20" x14ac:dyDescent="0.25">
      <c r="A219" s="11">
        <f t="shared" si="7"/>
        <v>218</v>
      </c>
      <c r="B219" t="s">
        <v>80</v>
      </c>
      <c r="C219" s="3">
        <v>1.1749884259259259E-3</v>
      </c>
      <c r="D219" s="3">
        <f>C219-FR!$C$2</f>
        <v>1.4745370370370368E-4</v>
      </c>
      <c r="E219" s="3">
        <f t="shared" si="6"/>
        <v>4.0509259259264435E-7</v>
      </c>
      <c r="F219" s="4">
        <v>453</v>
      </c>
      <c r="G219" s="35">
        <f>Tableau22[[#This Row],[PP Corrected]]-Tableau22[[#This Row],[PP]]</f>
        <v>0.418323474655665</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453.41832347465566</v>
      </c>
      <c r="I219" s="4" t="s">
        <v>12</v>
      </c>
      <c r="J219" s="4">
        <v>2000</v>
      </c>
      <c r="K219" s="4" t="s">
        <v>18</v>
      </c>
      <c r="L219" s="4" t="s">
        <v>1508</v>
      </c>
      <c r="M219" s="4" t="s">
        <v>35</v>
      </c>
      <c r="N219" s="4">
        <v>6</v>
      </c>
      <c r="O219" s="5" t="s">
        <v>23</v>
      </c>
      <c r="P219" s="4" t="s">
        <v>162</v>
      </c>
      <c r="Q219" s="50" t="s">
        <v>340</v>
      </c>
      <c r="R219" s="4"/>
      <c r="S219" s="4"/>
      <c r="T219" s="4"/>
    </row>
    <row r="220" spans="1:20" x14ac:dyDescent="0.25">
      <c r="A220" s="11">
        <f t="shared" si="7"/>
        <v>219</v>
      </c>
      <c r="B220" t="s">
        <v>81</v>
      </c>
      <c r="C220" s="3">
        <v>1.1752777777777777E-3</v>
      </c>
      <c r="D220" s="3">
        <f>C220-FR!$C$2</f>
        <v>1.4774305555555547E-4</v>
      </c>
      <c r="E220" s="3">
        <f t="shared" si="6"/>
        <v>2.8935185185179589E-7</v>
      </c>
      <c r="F220" s="4">
        <v>463</v>
      </c>
      <c r="G220" s="35">
        <f>Tableau22[[#This Row],[PP Corrected]]-Tableau22[[#This Row],[PP]]</f>
        <v>-10.29368350790736</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452.70631649209264</v>
      </c>
      <c r="I220" s="4" t="s">
        <v>42</v>
      </c>
      <c r="J220" s="4">
        <v>2008</v>
      </c>
      <c r="K220" s="4" t="s">
        <v>18</v>
      </c>
      <c r="L220" s="4" t="s">
        <v>1509</v>
      </c>
      <c r="M220" s="4" t="s">
        <v>19</v>
      </c>
      <c r="N220" s="4">
        <v>1</v>
      </c>
      <c r="O220" s="5" t="s">
        <v>82</v>
      </c>
      <c r="P220" s="4" t="s">
        <v>166</v>
      </c>
      <c r="Q220" s="50" t="s">
        <v>348</v>
      </c>
      <c r="R220" s="4"/>
      <c r="S220" s="4"/>
      <c r="T220" s="4"/>
    </row>
    <row r="221" spans="1:20" x14ac:dyDescent="0.25">
      <c r="A221" s="11">
        <f t="shared" si="7"/>
        <v>220</v>
      </c>
      <c r="B221" s="28" t="s">
        <v>1267</v>
      </c>
      <c r="C221" s="30">
        <v>1.1755902777777778E-3</v>
      </c>
      <c r="D221" s="3">
        <f>C221-FR!$C$2</f>
        <v>1.4805555555555557E-4</v>
      </c>
      <c r="E221" s="3">
        <f t="shared" si="6"/>
        <v>3.1250000000009569E-7</v>
      </c>
      <c r="F221" s="4">
        <v>423</v>
      </c>
      <c r="G221" s="35">
        <f>Tableau22[[#This Row],[PP Corrected]]-Tableau22[[#This Row],[PP]]</f>
        <v>29.747409511182241</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452.74740951118224</v>
      </c>
      <c r="I221" s="4" t="s">
        <v>12</v>
      </c>
      <c r="J221" s="4">
        <v>2006</v>
      </c>
      <c r="K221" s="4" t="s">
        <v>18</v>
      </c>
      <c r="L221" s="4" t="s">
        <v>1510</v>
      </c>
      <c r="M221" s="4" t="s">
        <v>19</v>
      </c>
      <c r="N221" s="4">
        <v>6</v>
      </c>
      <c r="O221" s="5" t="s">
        <v>38</v>
      </c>
      <c r="P221" s="12" t="s">
        <v>162</v>
      </c>
      <c r="Q221" s="50" t="s">
        <v>1291</v>
      </c>
      <c r="R221" s="4"/>
      <c r="S221" s="4"/>
      <c r="T221" s="4"/>
    </row>
    <row r="222" spans="1:20" x14ac:dyDescent="0.25">
      <c r="A222" s="11">
        <f t="shared" si="7"/>
        <v>221</v>
      </c>
      <c r="B222" s="28" t="s">
        <v>880</v>
      </c>
      <c r="C222" s="30">
        <v>1.1756481481481481E-3</v>
      </c>
      <c r="D222" s="3">
        <f>C222-FR!$C$2</f>
        <v>1.4811342592592589E-4</v>
      </c>
      <c r="E222" s="3">
        <f t="shared" si="6"/>
        <v>5.787037037031581E-8</v>
      </c>
      <c r="F222" s="4">
        <v>452</v>
      </c>
      <c r="G222" s="32">
        <f>Tableau22[[#This Row],[PP Corrected]]-Tableau22[[#This Row],[PP]]</f>
        <v>0.72512337028717866</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452.72512337028718</v>
      </c>
      <c r="I222" s="4" t="s">
        <v>12</v>
      </c>
      <c r="J222" s="4">
        <v>1993</v>
      </c>
      <c r="K222" s="4" t="s">
        <v>13</v>
      </c>
      <c r="L222" s="4" t="s">
        <v>1508</v>
      </c>
      <c r="M222" s="4" t="s">
        <v>67</v>
      </c>
      <c r="N222" s="4">
        <v>5</v>
      </c>
      <c r="O222" s="5" t="s">
        <v>58</v>
      </c>
      <c r="P222" s="4" t="s">
        <v>162</v>
      </c>
      <c r="Q222" s="50" t="s">
        <v>867</v>
      </c>
      <c r="R222" s="4"/>
      <c r="S222" s="4"/>
      <c r="T222" s="4"/>
    </row>
    <row r="223" spans="1:20" x14ac:dyDescent="0.25">
      <c r="A223" s="11">
        <f t="shared" si="7"/>
        <v>222</v>
      </c>
      <c r="B223" t="s">
        <v>83</v>
      </c>
      <c r="C223" s="3">
        <v>1.1757407407407409E-3</v>
      </c>
      <c r="D223" s="3">
        <f>C223-FR!$C$2</f>
        <v>1.4820601851851865E-4</v>
      </c>
      <c r="E223" s="3">
        <f t="shared" si="6"/>
        <v>9.2592592592765505E-8</v>
      </c>
      <c r="F223" s="4">
        <v>452</v>
      </c>
      <c r="G223" s="35">
        <f>Tableau22[[#This Row],[PP Corrected]]-Tableau22[[#This Row],[PP]]</f>
        <v>0.68947010809068843</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452.68947010809069</v>
      </c>
      <c r="I223" s="4" t="s">
        <v>12</v>
      </c>
      <c r="J223" s="4">
        <v>1997</v>
      </c>
      <c r="K223" s="4" t="s">
        <v>18</v>
      </c>
      <c r="L223" s="4" t="s">
        <v>1508</v>
      </c>
      <c r="M223" s="4" t="s">
        <v>35</v>
      </c>
      <c r="N223" s="4">
        <v>5</v>
      </c>
      <c r="O223" s="5" t="s">
        <v>58</v>
      </c>
      <c r="P223" s="4" t="s">
        <v>166</v>
      </c>
      <c r="Q223" s="50" t="s">
        <v>349</v>
      </c>
      <c r="R223" s="4"/>
      <c r="S223" s="4"/>
      <c r="T223" s="4"/>
    </row>
    <row r="224" spans="1:20" x14ac:dyDescent="0.25">
      <c r="A224" s="11">
        <f t="shared" si="7"/>
        <v>223</v>
      </c>
      <c r="B224" s="28" t="s">
        <v>460</v>
      </c>
      <c r="C224" s="30">
        <v>1.1763425925925925E-3</v>
      </c>
      <c r="D224" s="3">
        <f>C224-FR!$C$2</f>
        <v>1.4880787037037033E-4</v>
      </c>
      <c r="E224" s="3">
        <f t="shared" si="6"/>
        <v>6.0185185185167474E-7</v>
      </c>
      <c r="F224" s="4">
        <v>431</v>
      </c>
      <c r="G224" s="32">
        <f>Tableau22[[#This Row],[PP Corrected]]-Tableau22[[#This Row],[PP]]</f>
        <v>21.437029090653482</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452.43702909065348</v>
      </c>
      <c r="I224" s="4" t="s">
        <v>108</v>
      </c>
      <c r="J224" s="4">
        <v>2001</v>
      </c>
      <c r="K224" s="4" t="s">
        <v>18</v>
      </c>
      <c r="L224" s="4" t="s">
        <v>1509</v>
      </c>
      <c r="M224" s="4" t="s">
        <v>105</v>
      </c>
      <c r="N224" s="4">
        <v>6</v>
      </c>
      <c r="O224" s="5" t="s">
        <v>23</v>
      </c>
      <c r="P224" s="12" t="s">
        <v>162</v>
      </c>
      <c r="Q224" s="50" t="s">
        <v>483</v>
      </c>
      <c r="R224" s="4"/>
      <c r="S224" s="4"/>
      <c r="T224" s="4"/>
    </row>
    <row r="225" spans="1:20" x14ac:dyDescent="0.25">
      <c r="A225" s="11">
        <f t="shared" si="7"/>
        <v>224</v>
      </c>
      <c r="B225" t="s">
        <v>84</v>
      </c>
      <c r="C225" s="3">
        <v>1.1764236111111112E-3</v>
      </c>
      <c r="D225" s="3">
        <f>C225-FR!$C$2</f>
        <v>1.4888888888888894E-4</v>
      </c>
      <c r="E225" s="3">
        <f t="shared" si="6"/>
        <v>8.1018518518615606E-8</v>
      </c>
      <c r="F225" s="4">
        <v>463</v>
      </c>
      <c r="G225" s="35">
        <f>Tableau22[[#This Row],[PP Corrected]]-Tableau22[[#This Row],[PP]]</f>
        <v>-10.970901151088469</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452.02909884891153</v>
      </c>
      <c r="I225" s="4" t="s">
        <v>12</v>
      </c>
      <c r="J225" s="4">
        <v>1998</v>
      </c>
      <c r="K225" s="4" t="s">
        <v>85</v>
      </c>
      <c r="L225" s="4" t="s">
        <v>1508</v>
      </c>
      <c r="M225" s="4" t="s">
        <v>35</v>
      </c>
      <c r="N225" s="4">
        <v>5</v>
      </c>
      <c r="O225" s="5" t="s">
        <v>38</v>
      </c>
      <c r="P225" s="4" t="s">
        <v>166</v>
      </c>
      <c r="Q225" s="50" t="s">
        <v>350</v>
      </c>
      <c r="R225" s="4"/>
      <c r="S225" s="4"/>
      <c r="T225" s="4"/>
    </row>
    <row r="226" spans="1:20" x14ac:dyDescent="0.25">
      <c r="A226" s="11">
        <f t="shared" si="7"/>
        <v>225</v>
      </c>
      <c r="B226" s="28" t="s">
        <v>704</v>
      </c>
      <c r="C226" s="30">
        <v>1.1765277777777779E-3</v>
      </c>
      <c r="D226" s="3">
        <f>C226-FR!$C$2</f>
        <v>1.4899305555555564E-4</v>
      </c>
      <c r="E226" s="3">
        <f t="shared" si="6"/>
        <v>1.0416666666669856E-7</v>
      </c>
      <c r="F226" s="4">
        <v>429</v>
      </c>
      <c r="G226" s="32">
        <f>Tableau22[[#This Row],[PP Corrected]]-Tableau22[[#This Row],[PP]]</f>
        <v>22.972261644996991</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451.97226164499699</v>
      </c>
      <c r="I226" s="4" t="s">
        <v>12</v>
      </c>
      <c r="J226" s="4">
        <v>2003</v>
      </c>
      <c r="K226" s="4" t="s">
        <v>18</v>
      </c>
      <c r="L226" s="4" t="s">
        <v>1510</v>
      </c>
      <c r="M226" s="4" t="s">
        <v>35</v>
      </c>
      <c r="N226" s="4">
        <v>6</v>
      </c>
      <c r="O226" s="5" t="s">
        <v>58</v>
      </c>
      <c r="P226" s="4" t="s">
        <v>162</v>
      </c>
      <c r="Q226" s="50" t="s">
        <v>714</v>
      </c>
      <c r="R226" s="4"/>
      <c r="S226" s="4"/>
      <c r="T226" s="4"/>
    </row>
    <row r="227" spans="1:20" x14ac:dyDescent="0.25">
      <c r="A227" s="11">
        <f t="shared" si="7"/>
        <v>226</v>
      </c>
      <c r="B227" s="28" t="s">
        <v>1342</v>
      </c>
      <c r="C227" s="30">
        <v>1.1774421296296296E-3</v>
      </c>
      <c r="D227" s="3">
        <f>C227-FR!$C$2</f>
        <v>1.4990740740740741E-4</v>
      </c>
      <c r="E227" s="3">
        <f t="shared" si="6"/>
        <v>9.1435185185177043E-7</v>
      </c>
      <c r="F227" s="4">
        <v>477</v>
      </c>
      <c r="G227" s="32">
        <f>Tableau22[[#This Row],[PP Corrected]]-Tableau22[[#This Row],[PP]]</f>
        <v>-25.744417761046009</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451.25558223895399</v>
      </c>
      <c r="I227" s="4" t="s">
        <v>25</v>
      </c>
      <c r="J227" s="4">
        <v>1999</v>
      </c>
      <c r="K227" s="4" t="s">
        <v>18</v>
      </c>
      <c r="L227" s="4" t="s">
        <v>1510</v>
      </c>
      <c r="M227" s="4" t="s">
        <v>67</v>
      </c>
      <c r="N227" s="4">
        <v>5</v>
      </c>
      <c r="O227" s="5" t="s">
        <v>58</v>
      </c>
      <c r="P227" s="4" t="s">
        <v>166</v>
      </c>
      <c r="Q227" s="50" t="s">
        <v>1403</v>
      </c>
      <c r="R227" s="4"/>
      <c r="S227" s="4"/>
      <c r="T227" s="4"/>
    </row>
    <row r="228" spans="1:20" x14ac:dyDescent="0.25">
      <c r="A228" s="11">
        <f t="shared" si="7"/>
        <v>227</v>
      </c>
      <c r="B228" s="28" t="s">
        <v>853</v>
      </c>
      <c r="C228" s="30">
        <v>1.1779050925925926E-3</v>
      </c>
      <c r="D228" s="3">
        <f>C228-FR!$C$2</f>
        <v>1.5037037037037037E-4</v>
      </c>
      <c r="E228" s="3">
        <f t="shared" si="6"/>
        <v>4.6296296296296016E-7</v>
      </c>
      <c r="F228" s="4">
        <v>453</v>
      </c>
      <c r="G228" s="32">
        <f>Tableau22[[#This Row],[PP Corrected]]-Tableau22[[#This Row],[PP]]</f>
        <v>-2.2366511515103866</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450.76334884848961</v>
      </c>
      <c r="I228" s="4" t="s">
        <v>12</v>
      </c>
      <c r="J228" s="4">
        <v>1989</v>
      </c>
      <c r="K228" s="4" t="s">
        <v>18</v>
      </c>
      <c r="L228" s="4" t="s">
        <v>1508</v>
      </c>
      <c r="M228" s="4" t="s">
        <v>67</v>
      </c>
      <c r="N228" s="4">
        <v>5</v>
      </c>
      <c r="O228" s="5" t="s">
        <v>58</v>
      </c>
      <c r="P228" s="4" t="s">
        <v>162</v>
      </c>
      <c r="Q228" s="50" t="s">
        <v>867</v>
      </c>
      <c r="R228" s="4"/>
      <c r="S228" s="4"/>
      <c r="T228" s="4"/>
    </row>
    <row r="229" spans="1:20" x14ac:dyDescent="0.25">
      <c r="A229" s="11">
        <f t="shared" si="7"/>
        <v>228</v>
      </c>
      <c r="B229" s="28" t="s">
        <v>939</v>
      </c>
      <c r="C229" s="30">
        <v>1.1780092592592593E-3</v>
      </c>
      <c r="D229" s="3">
        <f>C229-FR!$C$2</f>
        <v>1.5047453703703707E-4</v>
      </c>
      <c r="E229" s="3">
        <f t="shared" si="6"/>
        <v>1.0416666666669856E-7</v>
      </c>
      <c r="F229" s="4">
        <v>433</v>
      </c>
      <c r="G229" s="32">
        <f>Tableau22[[#This Row],[PP Corrected]]-Tableau22[[#This Row],[PP]]</f>
        <v>17.72348964098677</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450.72348964098677</v>
      </c>
      <c r="I229" s="4" t="s">
        <v>42</v>
      </c>
      <c r="J229" s="4">
        <v>2002</v>
      </c>
      <c r="K229" s="4" t="s">
        <v>18</v>
      </c>
      <c r="L229" s="4" t="s">
        <v>1510</v>
      </c>
      <c r="M229" s="4" t="s">
        <v>67</v>
      </c>
      <c r="N229" s="4">
        <v>6</v>
      </c>
      <c r="O229" s="5" t="s">
        <v>948</v>
      </c>
      <c r="P229" s="12" t="s">
        <v>162</v>
      </c>
      <c r="Q229" s="50" t="s">
        <v>973</v>
      </c>
      <c r="R229" s="4"/>
      <c r="S229" s="4"/>
      <c r="T229" s="4"/>
    </row>
    <row r="230" spans="1:20" x14ac:dyDescent="0.25">
      <c r="A230" s="11">
        <f t="shared" si="7"/>
        <v>229</v>
      </c>
      <c r="B230" s="28" t="s">
        <v>609</v>
      </c>
      <c r="C230" s="30">
        <v>1.1782291666666666E-3</v>
      </c>
      <c r="D230" s="3">
        <f>C230-FR!$C$2</f>
        <v>1.506944444444444E-4</v>
      </c>
      <c r="E230" s="3">
        <f t="shared" si="6"/>
        <v>2.1990740740733018E-7</v>
      </c>
      <c r="F230" s="4">
        <v>413</v>
      </c>
      <c r="G230" s="32">
        <f>Tableau22[[#This Row],[PP Corrected]]-Tableau22[[#This Row],[PP]]</f>
        <v>37.742638852660491</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450.74263885266049</v>
      </c>
      <c r="I230" s="4" t="s">
        <v>32</v>
      </c>
      <c r="J230" s="4">
        <v>1971</v>
      </c>
      <c r="K230" s="4" t="s">
        <v>13</v>
      </c>
      <c r="L230" s="4" t="s">
        <v>1509</v>
      </c>
      <c r="M230" s="4" t="s">
        <v>67</v>
      </c>
      <c r="N230" s="4">
        <v>5</v>
      </c>
      <c r="O230" s="5" t="s">
        <v>58</v>
      </c>
      <c r="P230" s="4" t="s">
        <v>162</v>
      </c>
      <c r="Q230" s="50" t="s">
        <v>616</v>
      </c>
      <c r="R230" s="4"/>
      <c r="S230" s="4"/>
      <c r="T230" s="4"/>
    </row>
    <row r="231" spans="1:20" x14ac:dyDescent="0.25">
      <c r="A231" s="11">
        <f t="shared" si="7"/>
        <v>230</v>
      </c>
      <c r="B231" s="28" t="s">
        <v>1356</v>
      </c>
      <c r="C231" s="30">
        <v>1.1784606481481481E-3</v>
      </c>
      <c r="D231" s="3">
        <f>C231-FR!$C$2</f>
        <v>1.5092592592592588E-4</v>
      </c>
      <c r="E231" s="3">
        <f t="shared" si="6"/>
        <v>2.3148148148148008E-7</v>
      </c>
      <c r="F231" s="4">
        <v>433</v>
      </c>
      <c r="G231" s="32">
        <f>Tableau22[[#This Row],[PP Corrected]]-Tableau22[[#This Row],[PP]]</f>
        <v>17.935949807984741</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450.93594980798474</v>
      </c>
      <c r="I231" s="4" t="s">
        <v>12</v>
      </c>
      <c r="J231" s="4">
        <v>1995</v>
      </c>
      <c r="K231" s="4" t="s">
        <v>18</v>
      </c>
      <c r="L231" s="4" t="s">
        <v>1510</v>
      </c>
      <c r="M231" s="4" t="s">
        <v>67</v>
      </c>
      <c r="N231" s="4">
        <v>5</v>
      </c>
      <c r="O231" s="5" t="s">
        <v>532</v>
      </c>
      <c r="P231" s="12" t="s">
        <v>162</v>
      </c>
      <c r="Q231" s="50" t="s">
        <v>1410</v>
      </c>
      <c r="R231" s="4"/>
      <c r="S231" s="4"/>
      <c r="T231" s="4"/>
    </row>
    <row r="232" spans="1:20" x14ac:dyDescent="0.25">
      <c r="A232" s="11">
        <f t="shared" si="7"/>
        <v>231</v>
      </c>
      <c r="B232" s="28" t="s">
        <v>1147</v>
      </c>
      <c r="C232" s="30">
        <v>1.1788541666666668E-3</v>
      </c>
      <c r="D232" s="3">
        <f>C232-FR!$C$2</f>
        <v>1.5131944444444459E-4</v>
      </c>
      <c r="E232" s="3">
        <f t="shared" si="6"/>
        <v>3.9351851851871129E-7</v>
      </c>
      <c r="F232" s="4">
        <v>476</v>
      </c>
      <c r="G232" s="32">
        <f>Tableau22[[#This Row],[PP Corrected]]-Tableau22[[#This Row],[PP]]</f>
        <v>-25.103867683521969</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450.89613231647803</v>
      </c>
      <c r="I232" s="4" t="s">
        <v>42</v>
      </c>
      <c r="J232" s="4">
        <v>2000</v>
      </c>
      <c r="K232" s="4" t="s">
        <v>18</v>
      </c>
      <c r="L232" s="4" t="s">
        <v>1510</v>
      </c>
      <c r="M232" s="4" t="s">
        <v>67</v>
      </c>
      <c r="N232" s="4">
        <v>6</v>
      </c>
      <c r="O232" s="5" t="s">
        <v>58</v>
      </c>
      <c r="P232" s="4" t="s">
        <v>166</v>
      </c>
      <c r="Q232" s="50" t="s">
        <v>1190</v>
      </c>
      <c r="R232" s="4"/>
      <c r="S232" s="4"/>
      <c r="T232" s="4"/>
    </row>
    <row r="233" spans="1:20" x14ac:dyDescent="0.25">
      <c r="A233" s="11">
        <f t="shared" si="7"/>
        <v>232</v>
      </c>
      <c r="B233" s="28" t="s">
        <v>1143</v>
      </c>
      <c r="C233" s="30">
        <v>1.1789814814814816E-3</v>
      </c>
      <c r="D233" s="3">
        <f>C233-FR!$C$2</f>
        <v>1.5144675925925937E-4</v>
      </c>
      <c r="E233" s="3">
        <f t="shared" si="6"/>
        <v>1.2731481481478152E-7</v>
      </c>
      <c r="F233" s="4">
        <v>432</v>
      </c>
      <c r="G233" s="32">
        <f>Tableau22[[#This Row],[PP Corrected]]-Tableau22[[#This Row],[PP]]</f>
        <v>18.847441341693184</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450.84744134169318</v>
      </c>
      <c r="I233" s="4" t="s">
        <v>42</v>
      </c>
      <c r="J233" s="4">
        <v>1984</v>
      </c>
      <c r="K233" s="4" t="s">
        <v>13</v>
      </c>
      <c r="L233" s="4" t="s">
        <v>1508</v>
      </c>
      <c r="M233" s="4" t="s">
        <v>67</v>
      </c>
      <c r="N233" s="4">
        <v>5</v>
      </c>
      <c r="O233" s="5" t="s">
        <v>58</v>
      </c>
      <c r="P233" s="4" t="s">
        <v>162</v>
      </c>
      <c r="Q233" s="50" t="s">
        <v>1166</v>
      </c>
      <c r="R233" s="4"/>
      <c r="S233" s="4"/>
      <c r="T233" s="4"/>
    </row>
    <row r="234" spans="1:20" x14ac:dyDescent="0.25">
      <c r="A234" s="11">
        <f t="shared" si="7"/>
        <v>233</v>
      </c>
      <c r="B234" s="28" t="s">
        <v>613</v>
      </c>
      <c r="C234" s="30">
        <v>1.1791203703703703E-3</v>
      </c>
      <c r="D234" s="3">
        <f>C234-FR!$C$2</f>
        <v>1.5158564814814809E-4</v>
      </c>
      <c r="E234" s="3">
        <f t="shared" si="6"/>
        <v>1.3888888888871458E-7</v>
      </c>
      <c r="F234" s="4">
        <v>474</v>
      </c>
      <c r="G234" s="32">
        <f>Tableau22[[#This Row],[PP Corrected]]-Tableau22[[#This Row],[PP]]</f>
        <v>-23.205664093307121</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450.79433590669288</v>
      </c>
      <c r="I234" s="4" t="s">
        <v>32</v>
      </c>
      <c r="J234" s="4">
        <v>1962</v>
      </c>
      <c r="K234" s="4" t="s">
        <v>13</v>
      </c>
      <c r="L234" s="4" t="s">
        <v>1510</v>
      </c>
      <c r="M234" s="4" t="s">
        <v>67</v>
      </c>
      <c r="N234" s="4">
        <v>5</v>
      </c>
      <c r="O234" s="5" t="s">
        <v>23</v>
      </c>
      <c r="P234" s="4" t="s">
        <v>174</v>
      </c>
      <c r="Q234" s="50" t="s">
        <v>618</v>
      </c>
      <c r="R234" s="4"/>
      <c r="S234" s="4"/>
      <c r="T234" s="4"/>
    </row>
    <row r="235" spans="1:20" x14ac:dyDescent="0.25">
      <c r="A235" s="11">
        <f t="shared" si="7"/>
        <v>234</v>
      </c>
      <c r="B235" s="28" t="s">
        <v>1522</v>
      </c>
      <c r="C235" s="30">
        <v>1.1793865740740742E-3</v>
      </c>
      <c r="D235" s="3">
        <f>C235-FR!$C$2</f>
        <v>1.5185185185185202E-4</v>
      </c>
      <c r="E235" s="3">
        <f t="shared" si="6"/>
        <v>2.6620370370392978E-7</v>
      </c>
      <c r="F235" s="4">
        <v>439</v>
      </c>
      <c r="G235" s="35">
        <f>Tableau22[[#This Row],[PP Corrected]]-Tableau22[[#This Row],[PP]]</f>
        <v>11.938566265056295</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450.93856626505629</v>
      </c>
      <c r="I235" s="4" t="s">
        <v>12</v>
      </c>
      <c r="J235" s="4" t="s">
        <v>1520</v>
      </c>
      <c r="K235" s="4" t="s">
        <v>18</v>
      </c>
      <c r="L235" s="4" t="s">
        <v>1509</v>
      </c>
      <c r="M235" s="4" t="s">
        <v>14</v>
      </c>
      <c r="N235" s="5" t="s">
        <v>1519</v>
      </c>
      <c r="O235" s="5" t="s">
        <v>612</v>
      </c>
      <c r="P235" s="4" t="s">
        <v>166</v>
      </c>
      <c r="Q235" s="50" t="s">
        <v>1543</v>
      </c>
      <c r="R235" s="4"/>
      <c r="S235" s="4"/>
      <c r="T235" s="4"/>
    </row>
    <row r="236" spans="1:20" x14ac:dyDescent="0.25">
      <c r="A236" s="11">
        <f t="shared" si="7"/>
        <v>235</v>
      </c>
      <c r="B236" s="28" t="s">
        <v>1134</v>
      </c>
      <c r="C236" s="30">
        <v>1.1797453703703705E-3</v>
      </c>
      <c r="D236" s="3">
        <f>C236-FR!$C$2</f>
        <v>1.5221064814814828E-4</v>
      </c>
      <c r="E236" s="3">
        <f t="shared" si="6"/>
        <v>3.587962962962616E-7</v>
      </c>
      <c r="F236" s="4">
        <v>450</v>
      </c>
      <c r="G236" s="32">
        <f>Tableau22[[#This Row],[PP Corrected]]-Tableau22[[#This Row],[PP]]</f>
        <v>1.3399218773178632</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451.33992187731786</v>
      </c>
      <c r="I236" s="4" t="s">
        <v>12</v>
      </c>
      <c r="J236" s="4">
        <v>2003</v>
      </c>
      <c r="K236" s="4" t="s">
        <v>18</v>
      </c>
      <c r="L236" s="4" t="s">
        <v>1508</v>
      </c>
      <c r="M236" s="4" t="s">
        <v>35</v>
      </c>
      <c r="N236" s="4">
        <v>5</v>
      </c>
      <c r="O236" s="5" t="s">
        <v>58</v>
      </c>
      <c r="P236" s="4" t="s">
        <v>162</v>
      </c>
      <c r="Q236" s="50" t="s">
        <v>1165</v>
      </c>
      <c r="R236" s="4"/>
      <c r="S236" s="4"/>
      <c r="T236" s="4"/>
    </row>
    <row r="237" spans="1:20" x14ac:dyDescent="0.25">
      <c r="A237" s="11">
        <f t="shared" si="7"/>
        <v>236</v>
      </c>
      <c r="B237" s="28" t="s">
        <v>873</v>
      </c>
      <c r="C237" s="30">
        <v>1.1800810185185187E-3</v>
      </c>
      <c r="D237" s="3">
        <f>C237-FR!$C$2</f>
        <v>1.5254629629629646E-4</v>
      </c>
      <c r="E237" s="3">
        <f t="shared" si="6"/>
        <v>3.3564814814817864E-7</v>
      </c>
      <c r="F237" s="4">
        <v>456</v>
      </c>
      <c r="G237" s="32">
        <f>Tableau22[[#This Row],[PP Corrected]]-Tableau22[[#This Row],[PP]]</f>
        <v>-4.6999502350206512</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451.30004976497935</v>
      </c>
      <c r="I237" s="4" t="s">
        <v>12</v>
      </c>
      <c r="J237" s="4">
        <v>1995</v>
      </c>
      <c r="K237" s="4" t="s">
        <v>18</v>
      </c>
      <c r="L237" s="4" t="s">
        <v>1510</v>
      </c>
      <c r="M237" s="4" t="s">
        <v>67</v>
      </c>
      <c r="N237" s="4">
        <v>5</v>
      </c>
      <c r="O237" s="5" t="s">
        <v>117</v>
      </c>
      <c r="P237" s="4" t="s">
        <v>162</v>
      </c>
      <c r="Q237" s="50" t="s">
        <v>884</v>
      </c>
      <c r="R237" s="4"/>
      <c r="S237" s="4"/>
      <c r="T237" s="4"/>
    </row>
    <row r="238" spans="1:20" x14ac:dyDescent="0.25">
      <c r="A238" s="11">
        <f t="shared" si="7"/>
        <v>237</v>
      </c>
      <c r="B238" s="28" t="s">
        <v>1354</v>
      </c>
      <c r="C238" s="30">
        <v>1.1805902777777778E-3</v>
      </c>
      <c r="D238" s="3">
        <f>C238-FR!$C$2</f>
        <v>1.5305555555555558E-4</v>
      </c>
      <c r="E238" s="3">
        <f t="shared" si="6"/>
        <v>5.0925925925912607E-7</v>
      </c>
      <c r="F238" s="4">
        <v>432</v>
      </c>
      <c r="G238" s="32">
        <f>Tableau22[[#This Row],[PP Corrected]]-Tableau22[[#This Row],[PP]]</f>
        <v>19.234024632069008</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451.23402463206901</v>
      </c>
      <c r="I238" s="4" t="s">
        <v>12</v>
      </c>
      <c r="J238" s="4">
        <v>1995</v>
      </c>
      <c r="K238" s="4" t="s">
        <v>18</v>
      </c>
      <c r="L238" s="4" t="s">
        <v>1510</v>
      </c>
      <c r="M238" s="4" t="s">
        <v>67</v>
      </c>
      <c r="N238" s="4">
        <v>5</v>
      </c>
      <c r="O238" s="5" t="s">
        <v>58</v>
      </c>
      <c r="P238" s="4" t="s">
        <v>162</v>
      </c>
      <c r="Q238" s="50" t="s">
        <v>1408</v>
      </c>
      <c r="R238" s="4"/>
      <c r="S238" s="4"/>
      <c r="T238" s="4"/>
    </row>
    <row r="239" spans="1:20" x14ac:dyDescent="0.25">
      <c r="A239" s="11">
        <f t="shared" si="7"/>
        <v>238</v>
      </c>
      <c r="B239" s="28" t="s">
        <v>1380</v>
      </c>
      <c r="C239" s="30">
        <v>1.1807291666666667E-3</v>
      </c>
      <c r="D239" s="3">
        <f>C239-FR!$C$2</f>
        <v>1.5319444444444451E-4</v>
      </c>
      <c r="E239" s="3">
        <f t="shared" si="6"/>
        <v>1.3888888888893142E-7</v>
      </c>
      <c r="F239" s="4">
        <v>465</v>
      </c>
      <c r="G239" s="32">
        <f>Tableau22[[#This Row],[PP Corrected]]-Tableau22[[#This Row],[PP]]</f>
        <v>-13.875576520859681</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451.12442347914032</v>
      </c>
      <c r="I239" s="4" t="s">
        <v>22</v>
      </c>
      <c r="J239" s="4">
        <v>2003</v>
      </c>
      <c r="K239" s="4" t="s">
        <v>18</v>
      </c>
      <c r="L239" s="4" t="s">
        <v>1508</v>
      </c>
      <c r="M239" s="4" t="s">
        <v>35</v>
      </c>
      <c r="N239" s="4">
        <v>6</v>
      </c>
      <c r="O239" s="5" t="s">
        <v>23</v>
      </c>
      <c r="P239" s="4" t="s">
        <v>174</v>
      </c>
      <c r="Q239" s="50" t="s">
        <v>1419</v>
      </c>
      <c r="R239" s="4"/>
      <c r="S239" s="4"/>
      <c r="T239" s="4"/>
    </row>
    <row r="240" spans="1:20" x14ac:dyDescent="0.25">
      <c r="A240" s="11">
        <f t="shared" si="7"/>
        <v>239</v>
      </c>
      <c r="B240" s="28" t="s">
        <v>1375</v>
      </c>
      <c r="C240" s="30">
        <v>1.1809722222222224E-3</v>
      </c>
      <c r="D240" s="3">
        <f>C240-FR!$C$2</f>
        <v>1.5343750000000014E-4</v>
      </c>
      <c r="E240" s="3">
        <f t="shared" si="6"/>
        <v>2.4305555555562998E-7</v>
      </c>
      <c r="F240" s="4">
        <v>443</v>
      </c>
      <c r="G240" s="32">
        <f>Tableau22[[#This Row],[PP Corrected]]-Tableau22[[#This Row],[PP]]</f>
        <v>7.953337899195958</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450.95333789919596</v>
      </c>
      <c r="I240" s="4" t="s">
        <v>22</v>
      </c>
      <c r="J240" s="4">
        <v>2009</v>
      </c>
      <c r="K240" s="4" t="s">
        <v>18</v>
      </c>
      <c r="L240" s="4" t="s">
        <v>1508</v>
      </c>
      <c r="M240" s="4" t="s">
        <v>67</v>
      </c>
      <c r="N240" s="4">
        <v>6</v>
      </c>
      <c r="O240" s="5" t="s">
        <v>23</v>
      </c>
      <c r="P240" s="4" t="s">
        <v>166</v>
      </c>
      <c r="Q240" s="50" t="s">
        <v>1417</v>
      </c>
      <c r="R240" s="4"/>
      <c r="S240" s="4"/>
      <c r="T240" s="4"/>
    </row>
    <row r="241" spans="1:20" x14ac:dyDescent="0.25">
      <c r="A241" s="11">
        <f t="shared" si="7"/>
        <v>240</v>
      </c>
      <c r="B241" t="s">
        <v>86</v>
      </c>
      <c r="C241" s="3">
        <v>1.1812384259259259E-3</v>
      </c>
      <c r="D241" s="3">
        <f>C241-FR!$C$2</f>
        <v>1.5370370370370364E-4</v>
      </c>
      <c r="E241" s="3">
        <f t="shared" si="6"/>
        <v>2.6620370370349609E-7</v>
      </c>
      <c r="F241" s="4">
        <v>542</v>
      </c>
      <c r="G241" s="35">
        <f>Tableau22[[#This Row],[PP Corrected]]-Tableau22[[#This Row],[PP]]</f>
        <v>-91.264447144963128</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450.73555285503687</v>
      </c>
      <c r="I241" s="4" t="s">
        <v>42</v>
      </c>
      <c r="J241" s="4">
        <v>1962</v>
      </c>
      <c r="K241" s="4" t="s">
        <v>13</v>
      </c>
      <c r="L241" s="4" t="s">
        <v>1510</v>
      </c>
      <c r="M241" s="4" t="s">
        <v>14</v>
      </c>
      <c r="N241" s="4">
        <v>6</v>
      </c>
      <c r="O241" s="5" t="s">
        <v>23</v>
      </c>
      <c r="P241" s="4" t="s">
        <v>195</v>
      </c>
      <c r="Q241" s="50" t="s">
        <v>351</v>
      </c>
      <c r="R241" s="4"/>
      <c r="S241" s="4"/>
      <c r="T241" s="4"/>
    </row>
    <row r="242" spans="1:20" x14ac:dyDescent="0.25">
      <c r="A242" s="11">
        <f t="shared" si="7"/>
        <v>241</v>
      </c>
      <c r="B242" s="28" t="s">
        <v>1436</v>
      </c>
      <c r="C242" s="30">
        <v>1.1813657407407409E-3</v>
      </c>
      <c r="D242" s="3">
        <f>C242-FR!$C$2</f>
        <v>1.5383101851851864E-4</v>
      </c>
      <c r="E242" s="3">
        <f t="shared" si="6"/>
        <v>1.2731481481499836E-7</v>
      </c>
      <c r="F242" s="4">
        <v>448</v>
      </c>
      <c r="G242" s="35">
        <f>Tableau22[[#This Row],[PP Corrected]]-Tableau22[[#This Row],[PP]]</f>
        <v>2.6869774550033867</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450.68697745500339</v>
      </c>
      <c r="I242" s="4" t="s">
        <v>25</v>
      </c>
      <c r="J242" s="4">
        <v>1991</v>
      </c>
      <c r="K242" s="4" t="s">
        <v>13</v>
      </c>
      <c r="L242" s="4" t="s">
        <v>1510</v>
      </c>
      <c r="M242" s="4" t="s">
        <v>19</v>
      </c>
      <c r="N242" s="4">
        <v>5</v>
      </c>
      <c r="O242" s="5" t="s">
        <v>23</v>
      </c>
      <c r="P242" s="4" t="s">
        <v>162</v>
      </c>
      <c r="Q242" s="50" t="s">
        <v>1482</v>
      </c>
      <c r="R242" s="4"/>
      <c r="S242" s="4"/>
      <c r="T242" s="4"/>
    </row>
    <row r="243" spans="1:20" x14ac:dyDescent="0.25">
      <c r="A243" s="11">
        <f t="shared" si="7"/>
        <v>242</v>
      </c>
      <c r="B243" t="s">
        <v>416</v>
      </c>
      <c r="C243" s="3">
        <v>1.1815624999999999E-3</v>
      </c>
      <c r="D243" s="3">
        <f>C243-FR!$C$2</f>
        <v>1.5402777777777767E-4</v>
      </c>
      <c r="E243" s="3">
        <f t="shared" si="6"/>
        <v>1.9675925925903039E-7</v>
      </c>
      <c r="F243" s="4">
        <v>409</v>
      </c>
      <c r="G243" s="35">
        <f>Tableau22[[#This Row],[PP Corrected]]-Tableau22[[#This Row],[PP]]</f>
        <v>41.611926972407957</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450.61192697240796</v>
      </c>
      <c r="I243" s="4" t="s">
        <v>25</v>
      </c>
      <c r="J243" s="4">
        <v>2001</v>
      </c>
      <c r="K243" s="4" t="s">
        <v>13</v>
      </c>
      <c r="L243" s="4" t="s">
        <v>1509</v>
      </c>
      <c r="M243" s="4" t="s">
        <v>19</v>
      </c>
      <c r="N243" s="4">
        <v>5</v>
      </c>
      <c r="O243" s="5" t="s">
        <v>38</v>
      </c>
      <c r="P243" s="4" t="s">
        <v>162</v>
      </c>
      <c r="Q243" s="50" t="s">
        <v>428</v>
      </c>
      <c r="R243" s="4"/>
      <c r="S243" s="4"/>
      <c r="T243" s="4"/>
    </row>
    <row r="244" spans="1:20" x14ac:dyDescent="0.25">
      <c r="A244" s="11">
        <f t="shared" si="7"/>
        <v>243</v>
      </c>
      <c r="B244" s="28" t="s">
        <v>771</v>
      </c>
      <c r="C244" s="30">
        <v>1.1817013888888888E-3</v>
      </c>
      <c r="D244" s="3">
        <f>C244-FR!$C$2</f>
        <v>1.541666666666666E-4</v>
      </c>
      <c r="E244" s="3">
        <f t="shared" si="6"/>
        <v>1.3888888888893142E-7</v>
      </c>
      <c r="F244" s="4">
        <v>475</v>
      </c>
      <c r="G244" s="32">
        <f>Tableau22[[#This Row],[PP Corrected]]-Tableau22[[#This Row],[PP]]</f>
        <v>-24.490329862523367</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450.50967013747663</v>
      </c>
      <c r="I244" s="4" t="s">
        <v>42</v>
      </c>
      <c r="J244" s="4">
        <v>1990</v>
      </c>
      <c r="K244" s="4" t="s">
        <v>18</v>
      </c>
      <c r="L244" s="4" t="s">
        <v>1510</v>
      </c>
      <c r="M244" s="4" t="s">
        <v>67</v>
      </c>
      <c r="N244" s="4">
        <v>6</v>
      </c>
      <c r="O244" s="5" t="s">
        <v>58</v>
      </c>
      <c r="P244" s="4" t="s">
        <v>166</v>
      </c>
      <c r="Q244" s="50" t="s">
        <v>806</v>
      </c>
      <c r="R244" s="4"/>
      <c r="S244" s="4"/>
      <c r="T244" s="4"/>
    </row>
    <row r="245" spans="1:20" x14ac:dyDescent="0.25">
      <c r="A245" s="11">
        <f t="shared" si="7"/>
        <v>244</v>
      </c>
      <c r="B245" t="s">
        <v>94</v>
      </c>
      <c r="C245" s="3">
        <v>1.1817824074074074E-3</v>
      </c>
      <c r="D245" s="3">
        <f>C245-FR!$C$2</f>
        <v>1.5424768518518522E-4</v>
      </c>
      <c r="E245" s="3">
        <f t="shared" si="6"/>
        <v>8.1018518518615606E-8</v>
      </c>
      <c r="F245" s="4">
        <v>433</v>
      </c>
      <c r="G245" s="35">
        <f>Tableau22[[#This Row],[PP Corrected]]-Tableau22[[#This Row],[PP]]</f>
        <v>17.478784903592555</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450.47878490359255</v>
      </c>
      <c r="I245" s="4" t="s">
        <v>12</v>
      </c>
      <c r="J245" s="4">
        <v>1991</v>
      </c>
      <c r="K245" s="4" t="s">
        <v>18</v>
      </c>
      <c r="L245" s="4" t="s">
        <v>1509</v>
      </c>
      <c r="M245" s="4" t="s">
        <v>14</v>
      </c>
      <c r="N245" s="4">
        <v>5</v>
      </c>
      <c r="O245" s="5" t="s">
        <v>58</v>
      </c>
      <c r="P245" s="4" t="s">
        <v>166</v>
      </c>
      <c r="Q245" s="50" t="s">
        <v>357</v>
      </c>
      <c r="R245" s="4"/>
      <c r="S245" s="4"/>
      <c r="T245" s="4"/>
    </row>
    <row r="246" spans="1:20" x14ac:dyDescent="0.25">
      <c r="A246" s="11">
        <f t="shared" si="7"/>
        <v>245</v>
      </c>
      <c r="B246" s="28" t="s">
        <v>852</v>
      </c>
      <c r="C246" s="30">
        <v>1.1819097222222222E-3</v>
      </c>
      <c r="D246" s="3">
        <f>C246-FR!$C$2</f>
        <v>1.54375E-4</v>
      </c>
      <c r="E246" s="3">
        <f t="shared" si="6"/>
        <v>1.2731481481478152E-7</v>
      </c>
      <c r="F246" s="4">
        <v>451</v>
      </c>
      <c r="G246" s="32">
        <f>Tableau22[[#This Row],[PP Corrected]]-Tableau22[[#This Row],[PP]]</f>
        <v>-0.58331577607577856</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450.41668422392422</v>
      </c>
      <c r="I246" s="4" t="s">
        <v>12</v>
      </c>
      <c r="J246" s="4">
        <v>1991</v>
      </c>
      <c r="K246" s="4" t="s">
        <v>18</v>
      </c>
      <c r="L246" s="4" t="s">
        <v>1508</v>
      </c>
      <c r="M246" s="4" t="s">
        <v>67</v>
      </c>
      <c r="N246" s="4">
        <v>5</v>
      </c>
      <c r="O246" s="5" t="s">
        <v>58</v>
      </c>
      <c r="P246" s="4" t="s">
        <v>162</v>
      </c>
      <c r="Q246" s="50" t="s">
        <v>867</v>
      </c>
      <c r="R246" s="4"/>
      <c r="S246" s="4"/>
      <c r="T246" s="4"/>
    </row>
    <row r="247" spans="1:20" x14ac:dyDescent="0.25">
      <c r="A247" s="11">
        <f t="shared" si="7"/>
        <v>246</v>
      </c>
      <c r="B247" s="28" t="s">
        <v>856</v>
      </c>
      <c r="C247" s="30">
        <v>1.1821064814814817E-3</v>
      </c>
      <c r="D247" s="3">
        <f>C247-FR!$C$2</f>
        <v>1.5457175925925946E-4</v>
      </c>
      <c r="E247" s="3">
        <f t="shared" si="6"/>
        <v>1.9675925925946407E-7</v>
      </c>
      <c r="F247" s="4">
        <v>452</v>
      </c>
      <c r="G247" s="32">
        <f>Tableau22[[#This Row],[PP Corrected]]-Tableau22[[#This Row],[PP]]</f>
        <v>-1.4070103335791941</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450.59298966642081</v>
      </c>
      <c r="I247" s="4" t="s">
        <v>12</v>
      </c>
      <c r="J247" s="4">
        <v>1991</v>
      </c>
      <c r="K247" s="4" t="s">
        <v>13</v>
      </c>
      <c r="L247" s="4" t="s">
        <v>1508</v>
      </c>
      <c r="M247" s="4" t="s">
        <v>67</v>
      </c>
      <c r="N247" s="4">
        <v>5</v>
      </c>
      <c r="O247" s="5" t="s">
        <v>58</v>
      </c>
      <c r="P247" s="4" t="s">
        <v>162</v>
      </c>
      <c r="Q247" s="50" t="s">
        <v>867</v>
      </c>
      <c r="R247" s="4"/>
      <c r="S247" s="4"/>
      <c r="T247" s="4"/>
    </row>
    <row r="248" spans="1:20" x14ac:dyDescent="0.25">
      <c r="A248" s="11">
        <f t="shared" si="7"/>
        <v>247</v>
      </c>
      <c r="B248" s="28" t="s">
        <v>855</v>
      </c>
      <c r="C248" s="30">
        <v>1.1822569444444443E-3</v>
      </c>
      <c r="D248" s="3">
        <f>C248-FR!$C$2</f>
        <v>1.5472222222222211E-4</v>
      </c>
      <c r="E248" s="3">
        <f t="shared" si="6"/>
        <v>1.5046296296264763E-7</v>
      </c>
      <c r="F248" s="4">
        <v>450</v>
      </c>
      <c r="G248" s="32">
        <f>Tableau22[[#This Row],[PP Corrected]]-Tableau22[[#This Row],[PP]]</f>
        <v>0.37915548413667466</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450.37915548413667</v>
      </c>
      <c r="I248" s="4" t="s">
        <v>12</v>
      </c>
      <c r="J248" s="4">
        <v>1993</v>
      </c>
      <c r="K248" s="4" t="s">
        <v>18</v>
      </c>
      <c r="L248" s="4" t="s">
        <v>1508</v>
      </c>
      <c r="M248" s="4" t="s">
        <v>67</v>
      </c>
      <c r="N248" s="4">
        <v>5</v>
      </c>
      <c r="O248" s="5" t="s">
        <v>58</v>
      </c>
      <c r="P248" s="4" t="s">
        <v>162</v>
      </c>
      <c r="Q248" s="50" t="s">
        <v>867</v>
      </c>
      <c r="R248" s="4"/>
      <c r="S248" s="4"/>
      <c r="T248" s="4"/>
    </row>
    <row r="249" spans="1:20" x14ac:dyDescent="0.25">
      <c r="A249" s="11">
        <f t="shared" si="7"/>
        <v>248</v>
      </c>
      <c r="B249" t="s">
        <v>88</v>
      </c>
      <c r="C249" s="3">
        <v>1.1824074074074074E-3</v>
      </c>
      <c r="D249" s="3">
        <f>C249-FR!$C$2</f>
        <v>1.5487268518518519E-4</v>
      </c>
      <c r="E249" s="3">
        <f t="shared" si="6"/>
        <v>1.5046296296308131E-7</v>
      </c>
      <c r="F249" s="4">
        <v>449</v>
      </c>
      <c r="G249" s="35">
        <f>Tableau22[[#This Row],[PP Corrected]]-Tableau22[[#This Row],[PP]]</f>
        <v>1.3549401784854354</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450.35494017848544</v>
      </c>
      <c r="I249" s="4" t="s">
        <v>12</v>
      </c>
      <c r="J249" s="4">
        <v>2005</v>
      </c>
      <c r="K249" s="4" t="s">
        <v>18</v>
      </c>
      <c r="L249" s="4" t="s">
        <v>1508</v>
      </c>
      <c r="M249" s="4" t="s">
        <v>35</v>
      </c>
      <c r="N249" s="4">
        <v>6</v>
      </c>
      <c r="O249" s="5" t="s">
        <v>38</v>
      </c>
      <c r="P249" s="4" t="s">
        <v>162</v>
      </c>
      <c r="Q249" s="50" t="s">
        <v>353</v>
      </c>
      <c r="R249" s="4"/>
      <c r="S249" s="4"/>
      <c r="T249" s="4"/>
    </row>
    <row r="250" spans="1:20" x14ac:dyDescent="0.25">
      <c r="A250" s="11">
        <f t="shared" si="7"/>
        <v>249</v>
      </c>
      <c r="B250" t="s">
        <v>89</v>
      </c>
      <c r="C250" s="3">
        <v>1.1829745370370369E-3</v>
      </c>
      <c r="D250" s="3">
        <f>C250-FR!$C$2</f>
        <v>1.5543981481481463E-4</v>
      </c>
      <c r="E250" s="3">
        <f t="shared" si="6"/>
        <v>5.6712962962944188E-7</v>
      </c>
      <c r="F250" s="4">
        <v>492</v>
      </c>
      <c r="G250" s="35">
        <f>Tableau22[[#This Row],[PP Corrected]]-Tableau22[[#This Row],[PP]]</f>
        <v>-41.603578317561983</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450.39642168243802</v>
      </c>
      <c r="I250" s="4" t="s">
        <v>42</v>
      </c>
      <c r="J250" s="4">
        <v>2012</v>
      </c>
      <c r="K250" s="4" t="s">
        <v>18</v>
      </c>
      <c r="L250" s="4" t="s">
        <v>1511</v>
      </c>
      <c r="M250" s="4" t="s">
        <v>90</v>
      </c>
      <c r="N250" s="4">
        <v>1</v>
      </c>
      <c r="O250" s="5" t="s">
        <v>82</v>
      </c>
      <c r="P250" s="4" t="s">
        <v>162</v>
      </c>
      <c r="Q250" s="50" t="s">
        <v>354</v>
      </c>
      <c r="R250" s="4"/>
      <c r="S250" s="4"/>
      <c r="T250" s="4"/>
    </row>
    <row r="251" spans="1:20" x14ac:dyDescent="0.25">
      <c r="A251" s="11">
        <f t="shared" si="7"/>
        <v>250</v>
      </c>
      <c r="B251" s="28" t="s">
        <v>1374</v>
      </c>
      <c r="C251" s="30">
        <v>1.1831828703703705E-3</v>
      </c>
      <c r="D251" s="3">
        <f>C251-FR!$C$2</f>
        <v>1.5564814814814825E-4</v>
      </c>
      <c r="E251" s="3">
        <f t="shared" si="6"/>
        <v>2.0833333333361397E-7</v>
      </c>
      <c r="F251" s="4">
        <v>472</v>
      </c>
      <c r="G251" s="32">
        <f>Tableau22[[#This Row],[PP Corrected]]-Tableau22[[#This Row],[PP]]</f>
        <v>-21.682883546027028</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450.31711645397297</v>
      </c>
      <c r="I251" s="4" t="s">
        <v>22</v>
      </c>
      <c r="J251" s="4">
        <v>2001</v>
      </c>
      <c r="K251" s="4" t="s">
        <v>18</v>
      </c>
      <c r="L251" s="4" t="s">
        <v>1508</v>
      </c>
      <c r="M251" s="4" t="s">
        <v>73</v>
      </c>
      <c r="N251" s="4">
        <v>6</v>
      </c>
      <c r="O251" s="5" t="s">
        <v>23</v>
      </c>
      <c r="P251" s="4" t="s">
        <v>184</v>
      </c>
      <c r="Q251" s="50" t="s">
        <v>1416</v>
      </c>
      <c r="R251" s="4"/>
      <c r="S251" s="4"/>
      <c r="T251" s="4"/>
    </row>
    <row r="252" spans="1:20" x14ac:dyDescent="0.25">
      <c r="A252" s="11">
        <f t="shared" si="7"/>
        <v>251</v>
      </c>
      <c r="B252" s="28" t="s">
        <v>1562</v>
      </c>
      <c r="C252" s="30">
        <v>1.183576388888889E-3</v>
      </c>
      <c r="D252" s="3">
        <f>C252-FR!$C$2</f>
        <v>1.5604166666666674E-4</v>
      </c>
      <c r="E252" s="3">
        <f t="shared" si="6"/>
        <v>3.9351851851849445E-7</v>
      </c>
      <c r="F252" s="4">
        <v>450</v>
      </c>
      <c r="G252" s="35">
        <f>Tableau22[[#This Row],[PP Corrected]]-Tableau22[[#This Row],[PP]]</f>
        <v>5.3261484482618471E-3</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450.00532614844826</v>
      </c>
      <c r="I252" s="4" t="s">
        <v>42</v>
      </c>
      <c r="J252" s="4">
        <v>1969</v>
      </c>
      <c r="K252" s="4" t="s">
        <v>13</v>
      </c>
      <c r="L252" s="4" t="s">
        <v>1510</v>
      </c>
      <c r="M252" s="4" t="s">
        <v>14</v>
      </c>
      <c r="N252" s="5" t="s">
        <v>151</v>
      </c>
      <c r="O252" s="5" t="s">
        <v>612</v>
      </c>
      <c r="P252" s="4" t="s">
        <v>162</v>
      </c>
      <c r="Q252" s="50" t="s">
        <v>1604</v>
      </c>
      <c r="R252" s="4"/>
      <c r="S252" s="4"/>
      <c r="T252" s="4"/>
    </row>
    <row r="253" spans="1:20" x14ac:dyDescent="0.25">
      <c r="A253" s="11">
        <f t="shared" si="7"/>
        <v>252</v>
      </c>
      <c r="B253" t="s">
        <v>91</v>
      </c>
      <c r="C253" s="3">
        <v>1.1838657407407408E-3</v>
      </c>
      <c r="D253" s="3">
        <f>C253-FR!$C$2</f>
        <v>1.5633101851851854E-4</v>
      </c>
      <c r="E253" s="3">
        <f t="shared" si="6"/>
        <v>2.8935185185179589E-7</v>
      </c>
      <c r="F253" s="4">
        <v>450</v>
      </c>
      <c r="G253" s="35">
        <f>Tableau22[[#This Row],[PP Corrected]]-Tableau22[[#This Row],[PP]]</f>
        <v>0.72363504658517286</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450.72363504658517</v>
      </c>
      <c r="I253" s="4" t="s">
        <v>12</v>
      </c>
      <c r="J253" s="4">
        <v>1996</v>
      </c>
      <c r="K253" s="4" t="s">
        <v>85</v>
      </c>
      <c r="L253" s="4" t="s">
        <v>1508</v>
      </c>
      <c r="M253" s="4" t="s">
        <v>35</v>
      </c>
      <c r="N253" s="4">
        <v>5</v>
      </c>
      <c r="O253" s="5" t="s">
        <v>58</v>
      </c>
      <c r="P253" s="4" t="s">
        <v>166</v>
      </c>
      <c r="Q253" s="50" t="s">
        <v>355</v>
      </c>
      <c r="R253" s="4"/>
      <c r="S253" s="4"/>
      <c r="T253" s="4"/>
    </row>
    <row r="254" spans="1:20" x14ac:dyDescent="0.25">
      <c r="A254" s="11">
        <f t="shared" si="7"/>
        <v>253</v>
      </c>
      <c r="B254" s="28" t="s">
        <v>917</v>
      </c>
      <c r="C254" s="30">
        <v>1.1842361111111109E-3</v>
      </c>
      <c r="D254" s="3">
        <f>C254-FR!$C$2</f>
        <v>1.5670138888888873E-4</v>
      </c>
      <c r="E254" s="3">
        <f t="shared" si="6"/>
        <v>3.7037037037019466E-7</v>
      </c>
      <c r="F254" s="4">
        <v>497</v>
      </c>
      <c r="G254" s="32">
        <f>Tableau22[[#This Row],[PP Corrected]]-Tableau22[[#This Row],[PP]]</f>
        <v>-45.910926702506686</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451.08907329749331</v>
      </c>
      <c r="I254" s="4" t="s">
        <v>22</v>
      </c>
      <c r="J254" s="4">
        <v>2002</v>
      </c>
      <c r="K254" s="4" t="s">
        <v>18</v>
      </c>
      <c r="L254" s="4" t="s">
        <v>1510</v>
      </c>
      <c r="M254" s="4" t="s">
        <v>35</v>
      </c>
      <c r="N254" s="4">
        <v>5</v>
      </c>
      <c r="O254" s="5" t="s">
        <v>58</v>
      </c>
      <c r="P254" s="4" t="s">
        <v>184</v>
      </c>
      <c r="Q254" s="50" t="s">
        <v>966</v>
      </c>
      <c r="R254" s="4"/>
      <c r="S254" s="4"/>
      <c r="T254" s="4"/>
    </row>
    <row r="255" spans="1:20" x14ac:dyDescent="0.25">
      <c r="A255" s="11">
        <f t="shared" si="7"/>
        <v>254</v>
      </c>
      <c r="B255" s="28" t="s">
        <v>942</v>
      </c>
      <c r="C255" s="30">
        <v>1.1845949074074074E-3</v>
      </c>
      <c r="D255" s="3">
        <f>C255-FR!$C$2</f>
        <v>1.5706018518518521E-4</v>
      </c>
      <c r="E255" s="3">
        <f t="shared" si="6"/>
        <v>3.5879629629647844E-7</v>
      </c>
      <c r="F255" s="4">
        <v>459</v>
      </c>
      <c r="G255" s="32">
        <f>Tableau22[[#This Row],[PP Corrected]]-Tableau22[[#This Row],[PP]]</f>
        <v>-8.7517586511947343</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450.24824134880527</v>
      </c>
      <c r="I255" s="4" t="s">
        <v>943</v>
      </c>
      <c r="J255" s="4">
        <v>2004</v>
      </c>
      <c r="K255" s="4" t="s">
        <v>18</v>
      </c>
      <c r="L255" s="4" t="s">
        <v>1510</v>
      </c>
      <c r="M255" s="4" t="s">
        <v>67</v>
      </c>
      <c r="N255" s="4">
        <v>6</v>
      </c>
      <c r="O255" s="5" t="s">
        <v>23</v>
      </c>
      <c r="P255" s="4" t="s">
        <v>166</v>
      </c>
      <c r="Q255" s="50" t="s">
        <v>976</v>
      </c>
      <c r="R255" s="4"/>
      <c r="S255" s="4"/>
      <c r="T255" s="4"/>
    </row>
    <row r="256" spans="1:20" x14ac:dyDescent="0.25">
      <c r="A256" s="11">
        <f t="shared" si="7"/>
        <v>255</v>
      </c>
      <c r="B256" s="28" t="s">
        <v>1359</v>
      </c>
      <c r="C256" s="30">
        <v>1.1847337962962964E-3</v>
      </c>
      <c r="D256" s="3">
        <f>C256-FR!$C$2</f>
        <v>1.5719907407407414E-4</v>
      </c>
      <c r="E256" s="3">
        <f t="shared" si="6"/>
        <v>1.3888888888893142E-7</v>
      </c>
      <c r="F256" s="4">
        <v>434</v>
      </c>
      <c r="G256" s="32">
        <f>Tableau22[[#This Row],[PP Corrected]]-Tableau22[[#This Row],[PP]]</f>
        <v>16.12768461485831</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450.12768461485831</v>
      </c>
      <c r="I256" s="4" t="s">
        <v>12</v>
      </c>
      <c r="J256" s="4">
        <v>1991</v>
      </c>
      <c r="K256" s="4" t="s">
        <v>18</v>
      </c>
      <c r="L256" s="4" t="s">
        <v>1510</v>
      </c>
      <c r="M256" s="4" t="s">
        <v>67</v>
      </c>
      <c r="N256" s="4">
        <v>5</v>
      </c>
      <c r="O256" s="5" t="s">
        <v>58</v>
      </c>
      <c r="P256" s="4" t="s">
        <v>162</v>
      </c>
      <c r="Q256" s="50" t="s">
        <v>1408</v>
      </c>
      <c r="R256" s="4"/>
      <c r="S256" s="4"/>
      <c r="T256" s="4"/>
    </row>
    <row r="257" spans="1:20" x14ac:dyDescent="0.25">
      <c r="A257" s="11">
        <f t="shared" si="7"/>
        <v>256</v>
      </c>
      <c r="B257" s="28" t="s">
        <v>1355</v>
      </c>
      <c r="C257" s="30">
        <v>1.1847800925925925E-3</v>
      </c>
      <c r="D257" s="3">
        <f>C257-FR!$C$2</f>
        <v>1.5724537037037031E-4</v>
      </c>
      <c r="E257" s="3">
        <f t="shared" si="6"/>
        <v>4.6296296296165912E-8</v>
      </c>
      <c r="F257" s="4">
        <v>432</v>
      </c>
      <c r="G257" s="32">
        <f>Tableau22[[#This Row],[PP Corrected]]-Tableau22[[#This Row],[PP]]</f>
        <v>18.370169220599621</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450.37016922059962</v>
      </c>
      <c r="I257" s="4" t="s">
        <v>12</v>
      </c>
      <c r="J257" s="4">
        <v>1993</v>
      </c>
      <c r="K257" s="4" t="s">
        <v>18</v>
      </c>
      <c r="L257" s="4" t="s">
        <v>1510</v>
      </c>
      <c r="M257" s="4" t="s">
        <v>67</v>
      </c>
      <c r="N257" s="4">
        <v>5</v>
      </c>
      <c r="O257" s="5" t="s">
        <v>58</v>
      </c>
      <c r="P257" s="4" t="s">
        <v>162</v>
      </c>
      <c r="Q257" s="50" t="s">
        <v>1409</v>
      </c>
      <c r="R257" s="4"/>
      <c r="S257" s="4"/>
      <c r="T257" s="4"/>
    </row>
    <row r="258" spans="1:20" x14ac:dyDescent="0.25">
      <c r="A258" s="11">
        <f t="shared" si="7"/>
        <v>257</v>
      </c>
      <c r="B258" t="s">
        <v>414</v>
      </c>
      <c r="C258" s="3">
        <v>1.1866087962962963E-3</v>
      </c>
      <c r="D258" s="3">
        <f>C258-FR!$C$2</f>
        <v>1.5907407407407407E-4</v>
      </c>
      <c r="E258" s="3">
        <f t="shared" ref="E258:E321" si="8">C258-$C257</f>
        <v>1.8287037037037577E-6</v>
      </c>
      <c r="F258" s="4">
        <v>408</v>
      </c>
      <c r="G258" s="35">
        <f>Tableau22[[#This Row],[PP Corrected]]-Tableau22[[#This Row],[PP]]</f>
        <v>40.64570936567776</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448.64570936567776</v>
      </c>
      <c r="I258" s="4" t="s">
        <v>25</v>
      </c>
      <c r="J258" s="4">
        <v>1996</v>
      </c>
      <c r="K258" s="4" t="s">
        <v>13</v>
      </c>
      <c r="L258" s="4" t="s">
        <v>1509</v>
      </c>
      <c r="M258" s="4" t="s">
        <v>19</v>
      </c>
      <c r="N258" s="4">
        <v>5</v>
      </c>
      <c r="O258" s="5" t="s">
        <v>58</v>
      </c>
      <c r="P258" s="4" t="s">
        <v>166</v>
      </c>
      <c r="Q258" s="50" t="s">
        <v>427</v>
      </c>
      <c r="R258" s="4"/>
      <c r="S258" s="4"/>
      <c r="T258" s="4"/>
    </row>
    <row r="259" spans="1:20" x14ac:dyDescent="0.25">
      <c r="A259" s="11">
        <f t="shared" si="7"/>
        <v>258</v>
      </c>
      <c r="B259" s="28" t="s">
        <v>1368</v>
      </c>
      <c r="C259" s="30">
        <v>1.1871527777777779E-3</v>
      </c>
      <c r="D259" s="3">
        <f>C259-FR!$C$2</f>
        <v>1.5961805555555564E-4</v>
      </c>
      <c r="E259" s="3">
        <f t="shared" si="8"/>
        <v>5.4398148148157577E-7</v>
      </c>
      <c r="F259" s="4">
        <v>460</v>
      </c>
      <c r="G259" s="32">
        <f>Tableau22[[#This Row],[PP Corrected]]-Tableau22[[#This Row],[PP]]</f>
        <v>-11.843677985043655</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448.15632201495634</v>
      </c>
      <c r="I259" s="4" t="s">
        <v>42</v>
      </c>
      <c r="J259" s="4">
        <v>2000</v>
      </c>
      <c r="K259" s="4" t="s">
        <v>18</v>
      </c>
      <c r="L259" s="4" t="s">
        <v>1510</v>
      </c>
      <c r="M259" s="4" t="s">
        <v>67</v>
      </c>
      <c r="N259" s="4">
        <v>6</v>
      </c>
      <c r="O259" s="5" t="s">
        <v>58</v>
      </c>
      <c r="P259" s="4" t="s">
        <v>166</v>
      </c>
      <c r="Q259" s="50" t="s">
        <v>1413</v>
      </c>
      <c r="R259" s="4"/>
      <c r="S259" s="4"/>
      <c r="T259" s="4"/>
    </row>
    <row r="260" spans="1:20" x14ac:dyDescent="0.25">
      <c r="A260" s="11">
        <f t="shared" ref="A260:A323" si="9">A259+1</f>
        <v>259</v>
      </c>
      <c r="B260" s="28" t="s">
        <v>944</v>
      </c>
      <c r="C260" s="30">
        <v>1.1878587962962964E-3</v>
      </c>
      <c r="D260" s="3">
        <f>C260-FR!$C$2</f>
        <v>1.6032407407407423E-4</v>
      </c>
      <c r="E260" s="3">
        <f t="shared" si="8"/>
        <v>7.0601851851859014E-7</v>
      </c>
      <c r="F260" s="4">
        <v>462</v>
      </c>
      <c r="G260" s="32">
        <f>Tableau22[[#This Row],[PP Corrected]]-Tableau22[[#This Row],[PP]]</f>
        <v>-14.156802778092128</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447.84319722190787</v>
      </c>
      <c r="I260" s="4" t="s">
        <v>943</v>
      </c>
      <c r="J260" s="4">
        <v>2004</v>
      </c>
      <c r="K260" s="4" t="s">
        <v>18</v>
      </c>
      <c r="L260" s="4" t="s">
        <v>1510</v>
      </c>
      <c r="M260" s="4" t="s">
        <v>35</v>
      </c>
      <c r="N260" s="4">
        <v>6</v>
      </c>
      <c r="O260" s="5" t="s">
        <v>532</v>
      </c>
      <c r="P260" s="4" t="s">
        <v>166</v>
      </c>
      <c r="Q260" s="50" t="s">
        <v>977</v>
      </c>
      <c r="R260" s="4"/>
      <c r="S260" s="4"/>
      <c r="T260" s="4"/>
    </row>
    <row r="261" spans="1:20" x14ac:dyDescent="0.25">
      <c r="A261" s="11">
        <f t="shared" si="9"/>
        <v>260</v>
      </c>
      <c r="B261" s="28" t="s">
        <v>458</v>
      </c>
      <c r="C261" s="30">
        <v>1.1879745370370371E-3</v>
      </c>
      <c r="D261" s="3">
        <f>C261-FR!$C$2</f>
        <v>1.6043981481481486E-4</v>
      </c>
      <c r="E261" s="3">
        <f t="shared" si="8"/>
        <v>1.1574074074063162E-7</v>
      </c>
      <c r="F261" s="4">
        <v>427</v>
      </c>
      <c r="G261" s="32">
        <f>Tableau22[[#This Row],[PP Corrected]]-Tableau22[[#This Row],[PP]]</f>
        <v>20.85969284387204</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447.85969284387204</v>
      </c>
      <c r="I261" s="4" t="s">
        <v>108</v>
      </c>
      <c r="J261" s="4">
        <v>2000</v>
      </c>
      <c r="K261" s="4" t="s">
        <v>18</v>
      </c>
      <c r="L261" s="4" t="s">
        <v>1509</v>
      </c>
      <c r="M261" s="4" t="s">
        <v>105</v>
      </c>
      <c r="N261" s="4">
        <v>6</v>
      </c>
      <c r="O261" s="5" t="s">
        <v>23</v>
      </c>
      <c r="P261" s="12" t="s">
        <v>162</v>
      </c>
      <c r="Q261" s="50" t="s">
        <v>481</v>
      </c>
      <c r="R261" s="4"/>
      <c r="S261" s="4"/>
      <c r="T261" s="4"/>
    </row>
    <row r="262" spans="1:20" x14ac:dyDescent="0.25">
      <c r="A262" s="11">
        <f t="shared" si="9"/>
        <v>261</v>
      </c>
      <c r="B262" t="s">
        <v>92</v>
      </c>
      <c r="C262" s="3">
        <v>1.1885648148148148E-3</v>
      </c>
      <c r="D262" s="3">
        <f>C262-FR!$C$2</f>
        <v>1.610300925925926E-4</v>
      </c>
      <c r="E262" s="3">
        <f t="shared" si="8"/>
        <v>5.9027777777774168E-7</v>
      </c>
      <c r="F262" s="4">
        <v>435</v>
      </c>
      <c r="G262" s="35">
        <f>Tableau22[[#This Row],[PP Corrected]]-Tableau22[[#This Row],[PP]]</f>
        <v>12.715439186850062</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447.71543918685006</v>
      </c>
      <c r="I262" s="4" t="s">
        <v>22</v>
      </c>
      <c r="J262" s="4">
        <v>2010</v>
      </c>
      <c r="K262" s="4" t="s">
        <v>18</v>
      </c>
      <c r="L262" s="4" t="s">
        <v>1512</v>
      </c>
      <c r="M262" s="4" t="s">
        <v>93</v>
      </c>
      <c r="N262" s="4">
        <v>6</v>
      </c>
      <c r="O262" s="5" t="s">
        <v>38</v>
      </c>
      <c r="P262" s="4" t="s">
        <v>162</v>
      </c>
      <c r="Q262" s="50" t="s">
        <v>356</v>
      </c>
      <c r="R262" s="4"/>
      <c r="S262" s="4"/>
      <c r="T262" s="4"/>
    </row>
    <row r="263" spans="1:20" x14ac:dyDescent="0.25">
      <c r="A263" s="11">
        <f t="shared" si="9"/>
        <v>262</v>
      </c>
      <c r="B263" t="s">
        <v>1567</v>
      </c>
      <c r="C263" s="3">
        <v>1.1892013888888889E-3</v>
      </c>
      <c r="D263" s="3">
        <f>C263-FR!$C$2</f>
        <v>1.6166666666666673E-4</v>
      </c>
      <c r="E263" s="3">
        <f t="shared" si="8"/>
        <v>6.3657407407412443E-7</v>
      </c>
      <c r="F263" s="4">
        <v>443</v>
      </c>
      <c r="G263" s="35">
        <f>Tableau22[[#This Row],[PP Corrected]]-Tableau22[[#This Row],[PP]]</f>
        <v>3.2184344850955995</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446.2184344850956</v>
      </c>
      <c r="I263" s="4" t="s">
        <v>42</v>
      </c>
      <c r="J263" s="4">
        <v>1997</v>
      </c>
      <c r="K263" s="4" t="s">
        <v>18</v>
      </c>
      <c r="L263" s="4" t="s">
        <v>1510</v>
      </c>
      <c r="M263" s="1" t="s">
        <v>14</v>
      </c>
      <c r="N263" s="4">
        <v>6</v>
      </c>
      <c r="O263" s="5" t="s">
        <v>58</v>
      </c>
      <c r="P263" s="4" t="s">
        <v>166</v>
      </c>
      <c r="Q263" s="50" t="s">
        <v>1607</v>
      </c>
      <c r="R263" s="4"/>
      <c r="S263" s="4"/>
      <c r="T263" s="4"/>
    </row>
    <row r="264" spans="1:20" x14ac:dyDescent="0.25">
      <c r="A264" s="11">
        <f t="shared" si="9"/>
        <v>263</v>
      </c>
      <c r="B264" s="28" t="s">
        <v>1133</v>
      </c>
      <c r="C264" s="30">
        <v>1.1892592592592595E-3</v>
      </c>
      <c r="D264" s="3">
        <f>C264-FR!$C$2</f>
        <v>1.6172453703703726E-4</v>
      </c>
      <c r="E264" s="3">
        <f t="shared" si="8"/>
        <v>5.7870370370532651E-8</v>
      </c>
      <c r="F264" s="4">
        <v>447</v>
      </c>
      <c r="G264" s="32">
        <f>Tableau22[[#This Row],[PP Corrected]]-Tableau22[[#This Row],[PP]]</f>
        <v>-0.80327888469219033</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446.19672111530781</v>
      </c>
      <c r="I264" s="4" t="s">
        <v>12</v>
      </c>
      <c r="J264" s="4">
        <v>2003</v>
      </c>
      <c r="K264" s="4" t="s">
        <v>18</v>
      </c>
      <c r="L264" s="4" t="s">
        <v>1508</v>
      </c>
      <c r="M264" s="4" t="s">
        <v>35</v>
      </c>
      <c r="N264" s="4">
        <v>5</v>
      </c>
      <c r="O264" s="5" t="s">
        <v>58</v>
      </c>
      <c r="P264" s="4" t="s">
        <v>162</v>
      </c>
      <c r="Q264" s="50" t="s">
        <v>1164</v>
      </c>
      <c r="R264" s="4"/>
      <c r="S264" s="4"/>
      <c r="T264" s="4"/>
    </row>
    <row r="265" spans="1:20" x14ac:dyDescent="0.25">
      <c r="A265" s="11">
        <f t="shared" si="9"/>
        <v>264</v>
      </c>
      <c r="B265" s="28" t="s">
        <v>437</v>
      </c>
      <c r="C265" s="30">
        <v>1.1893402777777777E-3</v>
      </c>
      <c r="D265" s="3">
        <f>C265-FR!$C$2</f>
        <v>1.6180555555555544E-4</v>
      </c>
      <c r="E265" s="3">
        <f t="shared" si="8"/>
        <v>8.1018518518181926E-8</v>
      </c>
      <c r="F265" s="4">
        <v>419</v>
      </c>
      <c r="G265" s="32">
        <f>Tableau22[[#This Row],[PP Corrected]]-Tableau22[[#This Row],[PP]]</f>
        <v>27.166325947509449</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446.16632594750945</v>
      </c>
      <c r="I265" s="4" t="s">
        <v>12</v>
      </c>
      <c r="J265" s="4">
        <v>2004</v>
      </c>
      <c r="K265" s="4" t="s">
        <v>18</v>
      </c>
      <c r="L265" s="4" t="s">
        <v>1512</v>
      </c>
      <c r="M265" s="4" t="s">
        <v>67</v>
      </c>
      <c r="N265" s="4">
        <v>6</v>
      </c>
      <c r="O265" s="5" t="s">
        <v>36</v>
      </c>
      <c r="P265" s="12" t="s">
        <v>162</v>
      </c>
      <c r="Q265" s="50" t="s">
        <v>446</v>
      </c>
      <c r="R265" s="4"/>
      <c r="S265" s="4"/>
      <c r="T265" s="4"/>
    </row>
    <row r="266" spans="1:20" x14ac:dyDescent="0.25">
      <c r="A266" s="11">
        <f t="shared" si="9"/>
        <v>265</v>
      </c>
      <c r="B266" t="s">
        <v>95</v>
      </c>
      <c r="C266" s="3">
        <v>1.1904050925925925E-3</v>
      </c>
      <c r="D266" s="3">
        <f>C266-FR!$C$2</f>
        <v>1.628703703703703E-4</v>
      </c>
      <c r="E266" s="3">
        <f t="shared" si="8"/>
        <v>1.0648148148148517E-6</v>
      </c>
      <c r="F266" s="4">
        <v>456</v>
      </c>
      <c r="G266" s="35">
        <f>Tableau22[[#This Row],[PP Corrected]]-Tableau22[[#This Row],[PP]]</f>
        <v>-10.93929044655755</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445.06070955344245</v>
      </c>
      <c r="I266" s="4" t="s">
        <v>12</v>
      </c>
      <c r="J266" s="4">
        <v>2002</v>
      </c>
      <c r="K266" s="4" t="s">
        <v>18</v>
      </c>
      <c r="L266" s="4" t="s">
        <v>1508</v>
      </c>
      <c r="M266" s="4" t="s">
        <v>35</v>
      </c>
      <c r="N266" s="4">
        <v>5</v>
      </c>
      <c r="O266" s="5" t="s">
        <v>58</v>
      </c>
      <c r="P266" s="4" t="s">
        <v>166</v>
      </c>
      <c r="Q266" s="50" t="s">
        <v>449</v>
      </c>
      <c r="R266" s="4"/>
      <c r="S266" s="4"/>
      <c r="T266" s="4"/>
    </row>
    <row r="267" spans="1:20" x14ac:dyDescent="0.25">
      <c r="A267" s="11">
        <f t="shared" si="9"/>
        <v>266</v>
      </c>
      <c r="B267" s="28" t="s">
        <v>941</v>
      </c>
      <c r="C267" s="30">
        <v>1.1907870370370369E-3</v>
      </c>
      <c r="D267" s="3">
        <f>C267-FR!$C$2</f>
        <v>1.6325231481481464E-4</v>
      </c>
      <c r="E267" s="3">
        <f t="shared" si="8"/>
        <v>3.8194444444434456E-7</v>
      </c>
      <c r="F267" s="4">
        <v>468</v>
      </c>
      <c r="G267" s="32">
        <f>Tableau22[[#This Row],[PP Corrected]]-Tableau22[[#This Row],[PP]]</f>
        <v>-23.72527010822688</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444.27472989177312</v>
      </c>
      <c r="I267" s="4" t="s">
        <v>42</v>
      </c>
      <c r="J267" s="4">
        <v>2004</v>
      </c>
      <c r="K267" s="4" t="s">
        <v>18</v>
      </c>
      <c r="L267" s="4" t="s">
        <v>1510</v>
      </c>
      <c r="M267" s="4" t="s">
        <v>67</v>
      </c>
      <c r="N267" s="4">
        <v>6</v>
      </c>
      <c r="O267" s="5" t="s">
        <v>58</v>
      </c>
      <c r="P267" s="4" t="s">
        <v>166</v>
      </c>
      <c r="Q267" s="50" t="s">
        <v>975</v>
      </c>
      <c r="R267" s="4"/>
      <c r="S267" s="4"/>
      <c r="T267" s="4"/>
    </row>
    <row r="268" spans="1:20" x14ac:dyDescent="0.25">
      <c r="A268" s="11">
        <f t="shared" si="9"/>
        <v>267</v>
      </c>
      <c r="B268" s="28" t="s">
        <v>766</v>
      </c>
      <c r="C268" s="30">
        <v>1.1911921296296295E-3</v>
      </c>
      <c r="D268" s="3">
        <f>C268-FR!$C$2</f>
        <v>1.6365740740740728E-4</v>
      </c>
      <c r="E268" s="3">
        <f t="shared" si="8"/>
        <v>4.0509259259264435E-7</v>
      </c>
      <c r="F268" s="4">
        <v>455</v>
      </c>
      <c r="G268" s="32">
        <f>Tableau22[[#This Row],[PP Corrected]]-Tableau22[[#This Row],[PP]]</f>
        <v>-10.756070982466213</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444.24392901753379</v>
      </c>
      <c r="I268" s="4" t="s">
        <v>42</v>
      </c>
      <c r="J268" s="4">
        <v>1969</v>
      </c>
      <c r="K268" s="4" t="s">
        <v>13</v>
      </c>
      <c r="L268" s="4" t="s">
        <v>1510</v>
      </c>
      <c r="M268" s="4" t="s">
        <v>19</v>
      </c>
      <c r="N268" s="4">
        <v>4</v>
      </c>
      <c r="O268" s="5" t="s">
        <v>612</v>
      </c>
      <c r="P268" s="4" t="s">
        <v>166</v>
      </c>
      <c r="Q268" s="50" t="s">
        <v>803</v>
      </c>
      <c r="R268" s="4"/>
      <c r="S268" s="4"/>
      <c r="T268" s="4"/>
    </row>
    <row r="269" spans="1:20" x14ac:dyDescent="0.25">
      <c r="A269" s="11">
        <f t="shared" si="9"/>
        <v>268</v>
      </c>
      <c r="B269" s="28" t="s">
        <v>521</v>
      </c>
      <c r="C269" s="30">
        <v>1.1917245370370371E-3</v>
      </c>
      <c r="D269" s="3">
        <f>C269-FR!$C$2</f>
        <v>1.6418981481481493E-4</v>
      </c>
      <c r="E269" s="3">
        <f t="shared" si="8"/>
        <v>5.3240740740764271E-7</v>
      </c>
      <c r="F269" s="4">
        <v>425</v>
      </c>
      <c r="G269" s="32">
        <f>Tableau22[[#This Row],[PP Corrected]]-Tableau22[[#This Row],[PP]]</f>
        <v>18.791685695868068</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443.79168569586807</v>
      </c>
      <c r="I269" s="4" t="s">
        <v>25</v>
      </c>
      <c r="J269" s="4">
        <v>1987</v>
      </c>
      <c r="K269" s="4" t="s">
        <v>13</v>
      </c>
      <c r="L269" s="4" t="s">
        <v>1509</v>
      </c>
      <c r="M269" s="4" t="s">
        <v>67</v>
      </c>
      <c r="N269" s="4">
        <v>5</v>
      </c>
      <c r="O269" s="5" t="s">
        <v>58</v>
      </c>
      <c r="P269" s="4" t="s">
        <v>166</v>
      </c>
      <c r="Q269" s="50" t="s">
        <v>544</v>
      </c>
      <c r="R269" s="4"/>
      <c r="S269" s="4"/>
      <c r="T269" s="4"/>
    </row>
    <row r="270" spans="1:20" x14ac:dyDescent="0.25">
      <c r="A270" s="11">
        <f t="shared" si="9"/>
        <v>269</v>
      </c>
      <c r="B270" s="28" t="s">
        <v>1333</v>
      </c>
      <c r="C270" s="30">
        <v>1.1921412037037037E-3</v>
      </c>
      <c r="D270" s="3">
        <f>C270-FR!$C$2</f>
        <v>1.646064814814815E-4</v>
      </c>
      <c r="E270" s="3">
        <f t="shared" si="8"/>
        <v>4.1666666666657741E-7</v>
      </c>
      <c r="F270" s="4">
        <v>483</v>
      </c>
      <c r="G270" s="32">
        <f>Tableau22[[#This Row],[PP Corrected]]-Tableau22[[#This Row],[PP]]</f>
        <v>-38.881174194729965</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444.11882580527003</v>
      </c>
      <c r="I270" s="4" t="s">
        <v>25</v>
      </c>
      <c r="J270" s="4">
        <v>2000</v>
      </c>
      <c r="K270" s="4" t="s">
        <v>18</v>
      </c>
      <c r="L270" s="4" t="s">
        <v>1510</v>
      </c>
      <c r="M270" s="4" t="s">
        <v>67</v>
      </c>
      <c r="N270" s="4">
        <v>6</v>
      </c>
      <c r="O270" s="5" t="s">
        <v>23</v>
      </c>
      <c r="P270" s="4" t="s">
        <v>184</v>
      </c>
      <c r="Q270" s="50" t="s">
        <v>1398</v>
      </c>
      <c r="R270" s="4"/>
      <c r="S270" s="4"/>
      <c r="T270" s="4"/>
    </row>
    <row r="271" spans="1:20" x14ac:dyDescent="0.25">
      <c r="A271" s="11">
        <f t="shared" si="9"/>
        <v>270</v>
      </c>
      <c r="B271" s="28" t="s">
        <v>1230</v>
      </c>
      <c r="C271" s="30">
        <v>1.1922800925925927E-3</v>
      </c>
      <c r="D271" s="3">
        <f>C271-FR!$C$2</f>
        <v>1.6474537037037044E-4</v>
      </c>
      <c r="E271" s="3">
        <f t="shared" si="8"/>
        <v>1.3888888888893142E-7</v>
      </c>
      <c r="F271" s="4">
        <v>442</v>
      </c>
      <c r="G271" s="32">
        <f>Tableau22[[#This Row],[PP Corrected]]-Tableau22[[#This Row],[PP]]</f>
        <v>2.4575215857250896</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444.45752158572509</v>
      </c>
      <c r="I271" s="4" t="s">
        <v>12</v>
      </c>
      <c r="J271" s="4">
        <v>2003</v>
      </c>
      <c r="K271" s="4" t="s">
        <v>18</v>
      </c>
      <c r="L271" s="4" t="s">
        <v>1510</v>
      </c>
      <c r="M271" s="4" t="s">
        <v>19</v>
      </c>
      <c r="N271" s="4">
        <v>6</v>
      </c>
      <c r="O271" s="5" t="s">
        <v>23</v>
      </c>
      <c r="P271" s="4" t="s">
        <v>166</v>
      </c>
      <c r="Q271" s="50" t="s">
        <v>1250</v>
      </c>
      <c r="R271" s="4"/>
      <c r="S271" s="4"/>
      <c r="T271" s="4"/>
    </row>
    <row r="272" spans="1:20" x14ac:dyDescent="0.25">
      <c r="A272" s="11">
        <f t="shared" si="9"/>
        <v>271</v>
      </c>
      <c r="B272" s="28" t="s">
        <v>461</v>
      </c>
      <c r="C272" s="30">
        <v>1.1923842592592591E-3</v>
      </c>
      <c r="D272" s="3">
        <f>C272-FR!$C$2</f>
        <v>1.6484953703703692E-4</v>
      </c>
      <c r="E272" s="3">
        <f t="shared" si="8"/>
        <v>1.0416666666648172E-7</v>
      </c>
      <c r="F272" s="4">
        <v>440</v>
      </c>
      <c r="G272" s="32">
        <f>Tableau22[[#This Row],[PP Corrected]]-Tableau22[[#This Row],[PP]]</f>
        <v>4.1962696324396234</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444.19626963243962</v>
      </c>
      <c r="I272" s="4" t="s">
        <v>108</v>
      </c>
      <c r="J272" s="4">
        <v>2011</v>
      </c>
      <c r="K272" s="4" t="s">
        <v>18</v>
      </c>
      <c r="L272" s="4" t="s">
        <v>1512</v>
      </c>
      <c r="M272" s="4" t="s">
        <v>93</v>
      </c>
      <c r="N272" s="4">
        <v>6</v>
      </c>
      <c r="O272" s="5" t="s">
        <v>23</v>
      </c>
      <c r="P272" s="4" t="s">
        <v>162</v>
      </c>
      <c r="Q272" s="50" t="s">
        <v>484</v>
      </c>
      <c r="R272" s="4"/>
      <c r="S272" s="4"/>
      <c r="T272" s="4"/>
    </row>
    <row r="273" spans="1:20" x14ac:dyDescent="0.25">
      <c r="A273" s="11">
        <f t="shared" si="9"/>
        <v>272</v>
      </c>
      <c r="B273" s="28" t="s">
        <v>913</v>
      </c>
      <c r="C273" s="30">
        <v>1.1927662037037037E-3</v>
      </c>
      <c r="D273" s="3">
        <f>C273-FR!$C$2</f>
        <v>1.6523148148148148E-4</v>
      </c>
      <c r="E273" s="3">
        <f t="shared" si="8"/>
        <v>3.819444444445614E-7</v>
      </c>
      <c r="F273" s="4">
        <v>511</v>
      </c>
      <c r="G273" s="32">
        <f>Tableau22[[#This Row],[PP Corrected]]-Tableau22[[#This Row],[PP]]</f>
        <v>-66.448832002626432</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444.55116799737357</v>
      </c>
      <c r="I273" s="4" t="s">
        <v>22</v>
      </c>
      <c r="J273" s="4">
        <v>2004</v>
      </c>
      <c r="K273" s="4" t="s">
        <v>18</v>
      </c>
      <c r="L273" s="4" t="s">
        <v>1510</v>
      </c>
      <c r="M273" s="4" t="s">
        <v>580</v>
      </c>
      <c r="N273" s="4">
        <v>5</v>
      </c>
      <c r="O273" s="5" t="s">
        <v>58</v>
      </c>
      <c r="P273" s="4" t="s">
        <v>184</v>
      </c>
      <c r="Q273" s="50" t="s">
        <v>961</v>
      </c>
      <c r="R273" s="4"/>
      <c r="S273" s="4"/>
      <c r="T273" s="4"/>
    </row>
    <row r="274" spans="1:20" x14ac:dyDescent="0.25">
      <c r="A274" s="11">
        <f t="shared" si="9"/>
        <v>273</v>
      </c>
      <c r="B274" s="28" t="s">
        <v>911</v>
      </c>
      <c r="C274" s="30">
        <v>1.1932175925925927E-3</v>
      </c>
      <c r="D274" s="3">
        <f>C274-FR!$C$2</f>
        <v>1.6568287037037051E-4</v>
      </c>
      <c r="E274" s="3">
        <f t="shared" si="8"/>
        <v>4.513888888890271E-7</v>
      </c>
      <c r="F274" s="4">
        <v>445</v>
      </c>
      <c r="G274" s="32">
        <f>Tableau22[[#This Row],[PP Corrected]]-Tableau22[[#This Row],[PP]]</f>
        <v>-1.3583929257343925</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443.64160707426561</v>
      </c>
      <c r="I274" s="4" t="s">
        <v>22</v>
      </c>
      <c r="J274" s="4">
        <v>2002</v>
      </c>
      <c r="K274" s="4" t="s">
        <v>18</v>
      </c>
      <c r="L274" s="4" t="s">
        <v>1510</v>
      </c>
      <c r="M274" s="4" t="s">
        <v>580</v>
      </c>
      <c r="N274" s="4">
        <v>5</v>
      </c>
      <c r="O274" s="5" t="s">
        <v>117</v>
      </c>
      <c r="P274" s="4" t="s">
        <v>162</v>
      </c>
      <c r="Q274" s="50" t="s">
        <v>959</v>
      </c>
      <c r="R274" s="4"/>
      <c r="S274" s="4"/>
      <c r="T274" s="4"/>
    </row>
    <row r="275" spans="1:20" x14ac:dyDescent="0.25">
      <c r="A275" s="11">
        <f t="shared" si="9"/>
        <v>274</v>
      </c>
      <c r="B275" s="28" t="s">
        <v>1131</v>
      </c>
      <c r="C275" s="30">
        <v>1.1936805555555557E-3</v>
      </c>
      <c r="D275" s="3">
        <f>C275-FR!$C$2</f>
        <v>1.6614583333333347E-4</v>
      </c>
      <c r="E275" s="3">
        <f t="shared" si="8"/>
        <v>4.6296296296296016E-7</v>
      </c>
      <c r="F275" s="4">
        <v>440</v>
      </c>
      <c r="G275" s="32">
        <f>Tableau22[[#This Row],[PP Corrected]]-Tableau22[[#This Row],[PP]]</f>
        <v>3.4144732808476874</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443.41447328084769</v>
      </c>
      <c r="I275" s="4" t="s">
        <v>12</v>
      </c>
      <c r="J275" s="4">
        <v>2003</v>
      </c>
      <c r="K275" s="4" t="s">
        <v>18</v>
      </c>
      <c r="L275" s="4" t="s">
        <v>1508</v>
      </c>
      <c r="M275" s="4" t="s">
        <v>73</v>
      </c>
      <c r="N275" s="4">
        <v>5</v>
      </c>
      <c r="O275" s="5" t="s">
        <v>58</v>
      </c>
      <c r="P275" s="4" t="s">
        <v>162</v>
      </c>
      <c r="Q275" s="50" t="s">
        <v>1163</v>
      </c>
      <c r="R275" s="4"/>
      <c r="S275" s="4"/>
      <c r="T275" s="4"/>
    </row>
    <row r="276" spans="1:20" x14ac:dyDescent="0.25">
      <c r="A276" s="11">
        <f t="shared" si="9"/>
        <v>275</v>
      </c>
      <c r="B276" s="28" t="s">
        <v>1453</v>
      </c>
      <c r="C276" s="30">
        <v>1.1936921296296296E-3</v>
      </c>
      <c r="D276" s="3">
        <f>C276-FR!$C$2</f>
        <v>1.661574074074074E-4</v>
      </c>
      <c r="E276" s="3">
        <f t="shared" si="8"/>
        <v>1.1574074073933058E-8</v>
      </c>
      <c r="F276" s="4">
        <v>433</v>
      </c>
      <c r="G276" s="35">
        <f>Tableau22[[#This Row],[PP Corrected]]-Tableau22[[#This Row],[PP]]</f>
        <v>10.347958688967765</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443.34795868896776</v>
      </c>
      <c r="I276" s="4" t="s">
        <v>22</v>
      </c>
      <c r="J276" s="4">
        <v>2007</v>
      </c>
      <c r="K276" s="4" t="s">
        <v>18</v>
      </c>
      <c r="L276" s="4" t="s">
        <v>1508</v>
      </c>
      <c r="M276" s="4" t="s">
        <v>67</v>
      </c>
      <c r="N276" s="4">
        <v>6</v>
      </c>
      <c r="O276" s="5" t="s">
        <v>38</v>
      </c>
      <c r="P276" s="4" t="s">
        <v>162</v>
      </c>
      <c r="Q276" s="50" t="s">
        <v>1493</v>
      </c>
      <c r="R276" s="4"/>
      <c r="S276" s="4"/>
      <c r="T276" s="4"/>
    </row>
    <row r="277" spans="1:20" x14ac:dyDescent="0.25">
      <c r="A277" s="11">
        <f t="shared" si="9"/>
        <v>276</v>
      </c>
      <c r="B277" t="s">
        <v>418</v>
      </c>
      <c r="C277" s="3">
        <v>1.194201388888889E-3</v>
      </c>
      <c r="D277" s="3">
        <f>C277-FR!$C$2</f>
        <v>1.6666666666666674E-4</v>
      </c>
      <c r="E277" s="3">
        <f t="shared" si="8"/>
        <v>5.0925925925934291E-7</v>
      </c>
      <c r="F277" s="4">
        <v>411</v>
      </c>
      <c r="G277" s="35">
        <f>Tableau22[[#This Row],[PP Corrected]]-Tableau22[[#This Row],[PP]]</f>
        <v>31.872865554861733</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442.87286555486173</v>
      </c>
      <c r="I277" s="4" t="s">
        <v>25</v>
      </c>
      <c r="J277" s="4">
        <v>2000</v>
      </c>
      <c r="K277" s="4" t="s">
        <v>13</v>
      </c>
      <c r="L277" s="4" t="s">
        <v>1509</v>
      </c>
      <c r="M277" s="4" t="s">
        <v>19</v>
      </c>
      <c r="N277" s="4">
        <v>5</v>
      </c>
      <c r="O277" s="5" t="s">
        <v>38</v>
      </c>
      <c r="P277" s="4" t="s">
        <v>166</v>
      </c>
      <c r="Q277" s="50" t="s">
        <v>429</v>
      </c>
      <c r="R277" s="4"/>
      <c r="S277" s="4"/>
      <c r="T277" s="4"/>
    </row>
    <row r="278" spans="1:20" x14ac:dyDescent="0.25">
      <c r="A278" s="11">
        <f t="shared" si="9"/>
        <v>277</v>
      </c>
      <c r="B278" s="28" t="s">
        <v>1378</v>
      </c>
      <c r="C278" s="30">
        <v>1.194236111111111E-3</v>
      </c>
      <c r="D278" s="3">
        <f>C278-FR!$C$2</f>
        <v>1.6670138888888876E-4</v>
      </c>
      <c r="E278" s="3">
        <f t="shared" si="8"/>
        <v>3.4722222222016014E-8</v>
      </c>
      <c r="F278" s="4">
        <v>488</v>
      </c>
      <c r="G278" s="32">
        <f>Tableau22[[#This Row],[PP Corrected]]-Tableau22[[#This Row],[PP]]</f>
        <v>-45.140010902239851</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442.85998909776015</v>
      </c>
      <c r="I278" s="4" t="s">
        <v>22</v>
      </c>
      <c r="J278" s="4">
        <v>2002</v>
      </c>
      <c r="K278" s="4" t="s">
        <v>18</v>
      </c>
      <c r="L278" s="4" t="s">
        <v>1508</v>
      </c>
      <c r="M278" s="4" t="s">
        <v>35</v>
      </c>
      <c r="N278" s="4">
        <v>5</v>
      </c>
      <c r="O278" s="5" t="s">
        <v>58</v>
      </c>
      <c r="P278" s="4" t="s">
        <v>195</v>
      </c>
      <c r="Q278" s="50" t="s">
        <v>1418</v>
      </c>
      <c r="R278" s="4"/>
      <c r="S278" s="4"/>
      <c r="T278" s="4"/>
    </row>
    <row r="279" spans="1:20" x14ac:dyDescent="0.25">
      <c r="A279" s="11">
        <f t="shared" si="9"/>
        <v>278</v>
      </c>
      <c r="B279" s="28" t="s">
        <v>1350</v>
      </c>
      <c r="C279" s="30">
        <v>1.1945023148148147E-3</v>
      </c>
      <c r="D279" s="3">
        <f>C279-FR!$C$2</f>
        <v>1.6696759259259247E-4</v>
      </c>
      <c r="E279" s="3">
        <f t="shared" si="8"/>
        <v>2.6620370370371294E-7</v>
      </c>
      <c r="F279" s="4">
        <v>435</v>
      </c>
      <c r="G279" s="32">
        <f>Tableau22[[#This Row],[PP Corrected]]-Tableau22[[#This Row],[PP]]</f>
        <v>8.3345068174747325</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443.33450681747473</v>
      </c>
      <c r="I279" s="4" t="s">
        <v>12</v>
      </c>
      <c r="J279" s="4">
        <v>1997</v>
      </c>
      <c r="K279" s="4" t="s">
        <v>18</v>
      </c>
      <c r="L279" s="4" t="s">
        <v>1509</v>
      </c>
      <c r="M279" s="4" t="s">
        <v>67</v>
      </c>
      <c r="N279" s="4">
        <v>5</v>
      </c>
      <c r="O279" s="5" t="s">
        <v>58</v>
      </c>
      <c r="P279" s="4" t="s">
        <v>174</v>
      </c>
      <c r="Q279" s="50" t="s">
        <v>1407</v>
      </c>
      <c r="R279" s="4"/>
      <c r="S279" s="4"/>
      <c r="T279" s="4"/>
    </row>
    <row r="280" spans="1:20" x14ac:dyDescent="0.25">
      <c r="A280" s="11">
        <f t="shared" si="9"/>
        <v>279</v>
      </c>
      <c r="B280" t="s">
        <v>96</v>
      </c>
      <c r="C280" s="3">
        <v>1.1952662037037038E-3</v>
      </c>
      <c r="D280" s="3">
        <f>C280-FR!$C$2</f>
        <v>1.6773148148148159E-4</v>
      </c>
      <c r="E280" s="3">
        <f t="shared" si="8"/>
        <v>7.6388888888912279E-7</v>
      </c>
      <c r="F280" s="4">
        <v>439</v>
      </c>
      <c r="G280" s="35">
        <f>Tableau22[[#This Row],[PP Corrected]]-Tableau22[[#This Row],[PP]]</f>
        <v>2.21735156105035</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441.21735156105035</v>
      </c>
      <c r="I280" s="4" t="s">
        <v>12</v>
      </c>
      <c r="J280" s="4">
        <v>1995</v>
      </c>
      <c r="K280" s="4" t="s">
        <v>85</v>
      </c>
      <c r="L280" s="4" t="s">
        <v>1508</v>
      </c>
      <c r="M280" s="4" t="s">
        <v>35</v>
      </c>
      <c r="N280" s="4">
        <v>5</v>
      </c>
      <c r="O280" s="5" t="s">
        <v>36</v>
      </c>
      <c r="P280" s="4" t="s">
        <v>166</v>
      </c>
      <c r="Q280" s="50" t="s">
        <v>358</v>
      </c>
      <c r="R280" s="4"/>
      <c r="S280" s="4"/>
      <c r="T280" s="4"/>
    </row>
    <row r="281" spans="1:20" x14ac:dyDescent="0.25">
      <c r="A281" s="11">
        <f t="shared" si="9"/>
        <v>280</v>
      </c>
      <c r="B281" s="28" t="s">
        <v>1574</v>
      </c>
      <c r="C281" s="30">
        <v>1.1953587962962961E-3</v>
      </c>
      <c r="D281" s="3">
        <f>C281-FR!$C$2</f>
        <v>1.6782407407407393E-4</v>
      </c>
      <c r="E281" s="3">
        <f t="shared" si="8"/>
        <v>9.2592592592331824E-8</v>
      </c>
      <c r="F281" s="4">
        <v>490</v>
      </c>
      <c r="G281" s="35">
        <f>Tableau22[[#This Row],[PP Corrected]]-Tableau22[[#This Row],[PP]]</f>
        <v>-49.196449227297592</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440.80355077270241</v>
      </c>
      <c r="I281" s="4" t="s">
        <v>42</v>
      </c>
      <c r="J281" s="4">
        <v>1970</v>
      </c>
      <c r="K281" s="4" t="s">
        <v>13</v>
      </c>
      <c r="L281" s="4" t="s">
        <v>1510</v>
      </c>
      <c r="M281" s="4" t="s">
        <v>14</v>
      </c>
      <c r="N281" s="5" t="s">
        <v>151</v>
      </c>
      <c r="O281" s="5" t="s">
        <v>612</v>
      </c>
      <c r="P281" s="4" t="s">
        <v>174</v>
      </c>
      <c r="Q281" s="50" t="s">
        <v>1611</v>
      </c>
      <c r="R281" s="4"/>
      <c r="S281" s="4"/>
      <c r="T281" s="4"/>
    </row>
    <row r="282" spans="1:20" x14ac:dyDescent="0.25">
      <c r="A282" s="11">
        <f t="shared" si="9"/>
        <v>281</v>
      </c>
      <c r="B282" s="28" t="s">
        <v>436</v>
      </c>
      <c r="C282" s="30">
        <v>1.1956712962962962E-3</v>
      </c>
      <c r="D282" s="3">
        <f>C282-FR!$C$2</f>
        <v>1.6813657407407402E-4</v>
      </c>
      <c r="E282" s="3">
        <f t="shared" si="8"/>
        <v>3.1250000000009569E-7</v>
      </c>
      <c r="F282" s="4">
        <v>421</v>
      </c>
      <c r="G282" s="32">
        <f>Tableau22[[#This Row],[PP Corrected]]-Tableau22[[#This Row],[PP]]</f>
        <v>19.499347886966632</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440.49934788696663</v>
      </c>
      <c r="I282" s="4" t="s">
        <v>12</v>
      </c>
      <c r="J282" s="4">
        <v>2003</v>
      </c>
      <c r="K282" s="4" t="s">
        <v>18</v>
      </c>
      <c r="L282" s="4" t="s">
        <v>1512</v>
      </c>
      <c r="M282" s="4" t="s">
        <v>67</v>
      </c>
      <c r="N282" s="4">
        <v>6</v>
      </c>
      <c r="O282" s="5" t="s">
        <v>36</v>
      </c>
      <c r="P282" s="4" t="s">
        <v>162</v>
      </c>
      <c r="Q282" s="50" t="s">
        <v>445</v>
      </c>
      <c r="R282" s="4"/>
      <c r="S282" s="4"/>
      <c r="T282" s="4"/>
    </row>
    <row r="283" spans="1:20" x14ac:dyDescent="0.25">
      <c r="A283" s="11">
        <f t="shared" si="9"/>
        <v>282</v>
      </c>
      <c r="B283" s="28" t="s">
        <v>1377</v>
      </c>
      <c r="C283" s="30">
        <v>1.1957986111111112E-3</v>
      </c>
      <c r="D283" s="3">
        <f>C283-FR!$C$2</f>
        <v>1.6826388888888902E-4</v>
      </c>
      <c r="E283" s="3">
        <f t="shared" si="8"/>
        <v>1.2731481481499836E-7</v>
      </c>
      <c r="F283" s="4">
        <v>486</v>
      </c>
      <c r="G283" s="32">
        <f>Tableau22[[#This Row],[PP Corrected]]-Tableau22[[#This Row],[PP]]</f>
        <v>-45.967552386864497</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440.0324476131355</v>
      </c>
      <c r="I283" s="4" t="s">
        <v>22</v>
      </c>
      <c r="J283" s="4">
        <v>2002</v>
      </c>
      <c r="K283" s="4" t="s">
        <v>18</v>
      </c>
      <c r="L283" s="4" t="s">
        <v>1508</v>
      </c>
      <c r="M283" s="4" t="s">
        <v>73</v>
      </c>
      <c r="N283" s="4">
        <v>5</v>
      </c>
      <c r="O283" s="5" t="s">
        <v>58</v>
      </c>
      <c r="P283" s="4" t="s">
        <v>195</v>
      </c>
      <c r="Q283" s="50" t="s">
        <v>1418</v>
      </c>
      <c r="R283" s="4"/>
      <c r="S283" s="4"/>
      <c r="T283" s="4"/>
    </row>
    <row r="284" spans="1:20" x14ac:dyDescent="0.25">
      <c r="A284" s="11">
        <f t="shared" si="9"/>
        <v>283</v>
      </c>
      <c r="B284" t="s">
        <v>97</v>
      </c>
      <c r="C284" s="3">
        <v>1.1962847222222223E-3</v>
      </c>
      <c r="D284" s="3">
        <f>C284-FR!$C$2</f>
        <v>1.6875000000000006E-4</v>
      </c>
      <c r="E284" s="3">
        <f t="shared" si="8"/>
        <v>4.8611111111104312E-7</v>
      </c>
      <c r="F284" s="4">
        <v>442</v>
      </c>
      <c r="G284" s="35">
        <f>Tableau22[[#This Row],[PP Corrected]]-Tableau22[[#This Row],[PP]]</f>
        <v>-2.6180253435256304</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439.38197465647437</v>
      </c>
      <c r="I284" s="4" t="s">
        <v>12</v>
      </c>
      <c r="J284" s="4">
        <v>1996</v>
      </c>
      <c r="K284" s="4" t="s">
        <v>18</v>
      </c>
      <c r="L284" s="4" t="s">
        <v>1508</v>
      </c>
      <c r="M284" s="4" t="s">
        <v>35</v>
      </c>
      <c r="N284" s="4">
        <v>5</v>
      </c>
      <c r="O284" s="5" t="s">
        <v>38</v>
      </c>
      <c r="P284" s="4" t="s">
        <v>166</v>
      </c>
      <c r="Q284" s="50" t="s">
        <v>359</v>
      </c>
      <c r="R284" s="4"/>
      <c r="S284" s="4"/>
      <c r="T284" s="4"/>
    </row>
    <row r="285" spans="1:20" x14ac:dyDescent="0.25">
      <c r="A285" s="11">
        <f t="shared" si="9"/>
        <v>284</v>
      </c>
      <c r="B285" s="28" t="s">
        <v>1132</v>
      </c>
      <c r="C285" s="30">
        <v>1.1971412037037035E-3</v>
      </c>
      <c r="D285" s="3">
        <f>C285-FR!$C$2</f>
        <v>1.696064814814813E-4</v>
      </c>
      <c r="E285" s="3">
        <f t="shared" si="8"/>
        <v>8.5648148148123777E-7</v>
      </c>
      <c r="F285" s="4">
        <v>441</v>
      </c>
      <c r="G285" s="32">
        <f>Tableau22[[#This Row],[PP Corrected]]-Tableau22[[#This Row],[PP]]</f>
        <v>-1.2900417666147064</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439.70995823338529</v>
      </c>
      <c r="I285" s="4" t="s">
        <v>12</v>
      </c>
      <c r="J285" s="4">
        <v>2003</v>
      </c>
      <c r="K285" s="4" t="s">
        <v>18</v>
      </c>
      <c r="L285" s="4" t="s">
        <v>1508</v>
      </c>
      <c r="M285" s="4" t="s">
        <v>73</v>
      </c>
      <c r="N285" s="4">
        <v>5</v>
      </c>
      <c r="O285" s="5" t="s">
        <v>58</v>
      </c>
      <c r="P285" s="4" t="s">
        <v>162</v>
      </c>
      <c r="Q285" s="50" t="s">
        <v>1163</v>
      </c>
      <c r="R285" s="4"/>
      <c r="S285" s="4"/>
      <c r="T285" s="4"/>
    </row>
    <row r="286" spans="1:20" x14ac:dyDescent="0.25">
      <c r="A286" s="11">
        <f t="shared" si="9"/>
        <v>285</v>
      </c>
      <c r="B286" s="28" t="s">
        <v>459</v>
      </c>
      <c r="C286" s="30">
        <v>1.1972916666666666E-3</v>
      </c>
      <c r="D286" s="3">
        <f>C286-FR!$C$2</f>
        <v>1.6975694444444438E-4</v>
      </c>
      <c r="E286" s="3">
        <f t="shared" si="8"/>
        <v>1.5046296296308131E-7</v>
      </c>
      <c r="F286" s="4">
        <v>434</v>
      </c>
      <c r="G286" s="32">
        <f>Tableau22[[#This Row],[PP Corrected]]-Tableau22[[#This Row],[PP]]</f>
        <v>5.690005326924279</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439.69000532692428</v>
      </c>
      <c r="I286" s="4" t="s">
        <v>108</v>
      </c>
      <c r="J286" s="4">
        <v>2003</v>
      </c>
      <c r="K286" s="4" t="s">
        <v>18</v>
      </c>
      <c r="L286" s="4" t="s">
        <v>1509</v>
      </c>
      <c r="M286" s="4" t="s">
        <v>105</v>
      </c>
      <c r="N286" s="4">
        <v>6</v>
      </c>
      <c r="O286" s="5" t="s">
        <v>23</v>
      </c>
      <c r="P286" s="37" t="s">
        <v>174</v>
      </c>
      <c r="Q286" s="50" t="s">
        <v>482</v>
      </c>
      <c r="R286" s="4"/>
      <c r="S286" s="4"/>
      <c r="T286" s="4"/>
    </row>
    <row r="287" spans="1:20" x14ac:dyDescent="0.25">
      <c r="A287" s="11">
        <f t="shared" si="9"/>
        <v>286</v>
      </c>
      <c r="B287" s="28" t="s">
        <v>747</v>
      </c>
      <c r="C287" s="30">
        <v>1.1979282407407407E-3</v>
      </c>
      <c r="D287" s="3">
        <f>C287-FR!$C$2</f>
        <v>1.7039351851851851E-4</v>
      </c>
      <c r="E287" s="3">
        <f t="shared" si="8"/>
        <v>6.3657407407412443E-7</v>
      </c>
      <c r="F287" s="4">
        <v>409</v>
      </c>
      <c r="G287" s="32">
        <f>Tableau22[[#This Row],[PP Corrected]]-Tableau22[[#This Row],[PP]]</f>
        <v>29.534413665568593</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438.53441366556859</v>
      </c>
      <c r="I287" s="4" t="s">
        <v>12</v>
      </c>
      <c r="J287" s="4">
        <v>2000</v>
      </c>
      <c r="K287" s="4" t="s">
        <v>18</v>
      </c>
      <c r="L287" s="4" t="s">
        <v>1512</v>
      </c>
      <c r="M287" s="4" t="s">
        <v>93</v>
      </c>
      <c r="N287" s="4">
        <v>6</v>
      </c>
      <c r="O287" s="5" t="s">
        <v>38</v>
      </c>
      <c r="P287" s="4" t="s">
        <v>162</v>
      </c>
      <c r="Q287" s="50" t="s">
        <v>763</v>
      </c>
      <c r="R287" s="4"/>
      <c r="S287" s="4"/>
      <c r="T287" s="4"/>
    </row>
    <row r="288" spans="1:20" x14ac:dyDescent="0.25">
      <c r="A288" s="11">
        <f t="shared" si="9"/>
        <v>287</v>
      </c>
      <c r="B288" t="s">
        <v>98</v>
      </c>
      <c r="C288" s="3">
        <v>1.1982060185185184E-3</v>
      </c>
      <c r="D288" s="3">
        <f>C288-FR!$C$2</f>
        <v>1.7067129629629615E-4</v>
      </c>
      <c r="E288" s="3">
        <f t="shared" si="8"/>
        <v>2.7777777777764599E-7</v>
      </c>
      <c r="F288" s="4">
        <v>438</v>
      </c>
      <c r="G288" s="35">
        <f>Tableau22[[#This Row],[PP Corrected]]-Tableau22[[#This Row],[PP]]</f>
        <v>0.37688246639316958</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438.37688246639317</v>
      </c>
      <c r="I288" s="4" t="s">
        <v>12</v>
      </c>
      <c r="J288" s="4">
        <v>1994</v>
      </c>
      <c r="K288" s="4" t="s">
        <v>85</v>
      </c>
      <c r="L288" s="4" t="s">
        <v>1508</v>
      </c>
      <c r="M288" s="4" t="s">
        <v>35</v>
      </c>
      <c r="N288" s="4">
        <v>5</v>
      </c>
      <c r="O288" s="5" t="s">
        <v>38</v>
      </c>
      <c r="P288" s="4" t="s">
        <v>166</v>
      </c>
      <c r="Q288" s="50" t="s">
        <v>360</v>
      </c>
      <c r="R288" s="4"/>
      <c r="S288" s="4"/>
      <c r="T288" s="4"/>
    </row>
    <row r="289" spans="1:20" x14ac:dyDescent="0.25">
      <c r="A289" s="11">
        <f t="shared" si="9"/>
        <v>288</v>
      </c>
      <c r="B289" t="s">
        <v>1223</v>
      </c>
      <c r="C289" s="3">
        <v>1.1985300925925926E-3</v>
      </c>
      <c r="D289" s="3">
        <f>C289-FR!$C$2</f>
        <v>1.709953703703704E-4</v>
      </c>
      <c r="E289" s="3">
        <f t="shared" si="8"/>
        <v>3.2407407407424559E-7</v>
      </c>
      <c r="F289" s="4">
        <v>440</v>
      </c>
      <c r="G289" s="35">
        <f>Tableau22[[#This Row],[PP Corrected]]-Tableau22[[#This Row],[PP]]</f>
        <v>-1.7416515471947491</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438.25834845280525</v>
      </c>
      <c r="I289" s="4" t="s">
        <v>12</v>
      </c>
      <c r="J289" s="4">
        <v>1989</v>
      </c>
      <c r="K289" s="4" t="s">
        <v>85</v>
      </c>
      <c r="L289" s="4" t="s">
        <v>1510</v>
      </c>
      <c r="M289" s="4" t="s">
        <v>67</v>
      </c>
      <c r="N289" s="4">
        <v>5</v>
      </c>
      <c r="O289" s="5" t="s">
        <v>58</v>
      </c>
      <c r="P289" s="4" t="s">
        <v>166</v>
      </c>
      <c r="Q289" s="50" t="s">
        <v>1248</v>
      </c>
      <c r="R289" s="4"/>
      <c r="S289" s="4"/>
      <c r="T289" s="4"/>
    </row>
    <row r="290" spans="1:20" x14ac:dyDescent="0.25">
      <c r="A290" s="11">
        <f t="shared" si="9"/>
        <v>289</v>
      </c>
      <c r="B290" s="28" t="s">
        <v>1205</v>
      </c>
      <c r="C290" s="30">
        <v>1.1987384259259258E-3</v>
      </c>
      <c r="D290" s="3">
        <f>C290-FR!$C$2</f>
        <v>1.7120370370370358E-4</v>
      </c>
      <c r="E290" s="3">
        <f t="shared" si="8"/>
        <v>2.0833333333318028E-7</v>
      </c>
      <c r="F290" s="4">
        <v>410</v>
      </c>
      <c r="G290" s="32">
        <f>Tableau22[[#This Row],[PP Corrected]]-Tableau22[[#This Row],[PP]]</f>
        <v>27.80022407130275</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437.80022407130275</v>
      </c>
      <c r="I290" s="4" t="s">
        <v>12</v>
      </c>
      <c r="J290" s="4">
        <v>1999</v>
      </c>
      <c r="K290" s="4" t="s">
        <v>85</v>
      </c>
      <c r="L290" s="4" t="s">
        <v>1512</v>
      </c>
      <c r="M290" s="4" t="s">
        <v>67</v>
      </c>
      <c r="N290" s="4">
        <v>5</v>
      </c>
      <c r="O290" s="5" t="s">
        <v>38</v>
      </c>
      <c r="P290" s="12" t="s">
        <v>162</v>
      </c>
      <c r="Q290" s="50" t="s">
        <v>1216</v>
      </c>
      <c r="R290" s="4"/>
      <c r="S290" s="4"/>
      <c r="T290" s="4"/>
    </row>
    <row r="291" spans="1:20" x14ac:dyDescent="0.25">
      <c r="A291" s="11">
        <f t="shared" si="9"/>
        <v>290</v>
      </c>
      <c r="B291" s="28" t="s">
        <v>703</v>
      </c>
      <c r="C291" s="30">
        <v>1.1994444444444444E-3</v>
      </c>
      <c r="D291" s="3">
        <f>C291-FR!$C$2</f>
        <v>1.7190972222222217E-4</v>
      </c>
      <c r="E291" s="3">
        <f t="shared" si="8"/>
        <v>7.0601851851859014E-7</v>
      </c>
      <c r="F291" s="4">
        <v>408</v>
      </c>
      <c r="G291" s="32">
        <f>Tableau22[[#This Row],[PP Corrected]]-Tableau22[[#This Row],[PP]]</f>
        <v>28.90844887444166</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436.90844887444166</v>
      </c>
      <c r="I291" s="4" t="s">
        <v>12</v>
      </c>
      <c r="J291" s="4">
        <v>2003</v>
      </c>
      <c r="K291" s="4" t="s">
        <v>18</v>
      </c>
      <c r="L291" s="4" t="s">
        <v>1510</v>
      </c>
      <c r="M291" s="4" t="s">
        <v>35</v>
      </c>
      <c r="N291" s="4">
        <v>4</v>
      </c>
      <c r="O291" s="5" t="s">
        <v>117</v>
      </c>
      <c r="P291" s="4" t="s">
        <v>162</v>
      </c>
      <c r="Q291" s="50" t="s">
        <v>715</v>
      </c>
      <c r="R291" s="4"/>
      <c r="S291" s="4"/>
      <c r="T291" s="4"/>
    </row>
    <row r="292" spans="1:20" x14ac:dyDescent="0.25">
      <c r="A292" s="11">
        <f t="shared" si="9"/>
        <v>291</v>
      </c>
      <c r="B292" s="28" t="s">
        <v>1579</v>
      </c>
      <c r="C292" s="30">
        <v>1.1994907407407408E-3</v>
      </c>
      <c r="D292" s="3">
        <f>C292-FR!$C$2</f>
        <v>1.7195601851851855E-4</v>
      </c>
      <c r="E292" s="3">
        <f t="shared" si="8"/>
        <v>4.6296296296382752E-8</v>
      </c>
      <c r="F292" s="4">
        <v>462</v>
      </c>
      <c r="G292" s="35">
        <f>Tableau22[[#This Row],[PP Corrected]]-Tableau22[[#This Row],[PP]]</f>
        <v>-25.108414317841891</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436.89158568215811</v>
      </c>
      <c r="I292" s="4" t="s">
        <v>42</v>
      </c>
      <c r="J292" s="4">
        <v>1967</v>
      </c>
      <c r="K292" s="4" t="s">
        <v>13</v>
      </c>
      <c r="L292" s="4" t="s">
        <v>1510</v>
      </c>
      <c r="M292" s="4" t="s">
        <v>14</v>
      </c>
      <c r="N292" s="5" t="s">
        <v>151</v>
      </c>
      <c r="O292" s="5" t="s">
        <v>612</v>
      </c>
      <c r="P292" s="4" t="s">
        <v>166</v>
      </c>
      <c r="Q292" s="50" t="s">
        <v>1613</v>
      </c>
      <c r="R292" s="4"/>
      <c r="S292" s="4"/>
      <c r="T292" s="4"/>
    </row>
    <row r="293" spans="1:20" x14ac:dyDescent="0.25">
      <c r="A293" s="11">
        <f t="shared" si="9"/>
        <v>292</v>
      </c>
      <c r="B293" s="28" t="s">
        <v>611</v>
      </c>
      <c r="C293" s="30">
        <v>1.1996412037037036E-3</v>
      </c>
      <c r="D293" s="3">
        <f>C293-FR!$C$2</f>
        <v>1.7210648148148142E-4</v>
      </c>
      <c r="E293" s="3">
        <f t="shared" si="8"/>
        <v>1.5046296296286447E-7</v>
      </c>
      <c r="F293" s="4">
        <v>454</v>
      </c>
      <c r="G293" s="32">
        <f>Tableau22[[#This Row],[PP Corrected]]-Tableau22[[#This Row],[PP]]</f>
        <v>-16.977805186527348</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437.02219481347265</v>
      </c>
      <c r="I293" s="4" t="s">
        <v>32</v>
      </c>
      <c r="J293" s="4">
        <v>1961</v>
      </c>
      <c r="K293" s="4" t="s">
        <v>13</v>
      </c>
      <c r="L293" s="4" t="s">
        <v>1510</v>
      </c>
      <c r="M293" s="4" t="s">
        <v>67</v>
      </c>
      <c r="N293" s="4">
        <v>4</v>
      </c>
      <c r="O293" s="5" t="s">
        <v>612</v>
      </c>
      <c r="P293" s="4" t="s">
        <v>184</v>
      </c>
      <c r="Q293" s="50" t="s">
        <v>617</v>
      </c>
      <c r="R293" s="4"/>
      <c r="S293" s="4"/>
      <c r="T293" s="4"/>
    </row>
    <row r="294" spans="1:20" x14ac:dyDescent="0.25">
      <c r="A294" s="11">
        <f t="shared" si="9"/>
        <v>293</v>
      </c>
      <c r="B294" s="28" t="s">
        <v>798</v>
      </c>
      <c r="C294" s="30">
        <v>1.1998379629629631E-3</v>
      </c>
      <c r="D294" s="3">
        <f>C294-FR!$C$2</f>
        <v>1.7230324074074088E-4</v>
      </c>
      <c r="E294" s="3">
        <f t="shared" si="8"/>
        <v>1.9675925925946407E-7</v>
      </c>
      <c r="F294" s="4">
        <v>426</v>
      </c>
      <c r="G294" s="32">
        <f>Tableau22[[#This Row],[PP Corrected]]-Tableau22[[#This Row],[PP]]</f>
        <v>11.931367343724787</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437.93136734372479</v>
      </c>
      <c r="I294" s="4" t="s">
        <v>12</v>
      </c>
      <c r="J294" s="4">
        <v>2005</v>
      </c>
      <c r="K294" s="4" t="s">
        <v>18</v>
      </c>
      <c r="L294" s="4" t="s">
        <v>1508</v>
      </c>
      <c r="M294" s="4" t="s">
        <v>788</v>
      </c>
      <c r="N294" s="4">
        <v>6</v>
      </c>
      <c r="O294" s="5" t="s">
        <v>58</v>
      </c>
      <c r="P294" s="4" t="s">
        <v>162</v>
      </c>
      <c r="Q294" s="50" t="s">
        <v>818</v>
      </c>
      <c r="R294" s="4"/>
      <c r="S294" s="4"/>
      <c r="T294" s="4"/>
    </row>
    <row r="295" spans="1:20" x14ac:dyDescent="0.25">
      <c r="A295" s="11">
        <f t="shared" si="9"/>
        <v>294</v>
      </c>
      <c r="B295" s="28" t="s">
        <v>1204</v>
      </c>
      <c r="C295" s="30">
        <v>1.2002893518518517E-3</v>
      </c>
      <c r="D295" s="3">
        <f>C295-FR!$C$2</f>
        <v>1.7275462962962947E-4</v>
      </c>
      <c r="E295" s="3">
        <f t="shared" si="8"/>
        <v>4.5138888888859342E-7</v>
      </c>
      <c r="F295" s="4">
        <v>408</v>
      </c>
      <c r="G295" s="32">
        <f>Tableau22[[#This Row],[PP Corrected]]-Tableau22[[#This Row],[PP]]</f>
        <v>29.858129882067431</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437.85812988206743</v>
      </c>
      <c r="I295" s="4" t="s">
        <v>12</v>
      </c>
      <c r="J295" s="4">
        <v>1998</v>
      </c>
      <c r="K295" s="4" t="s">
        <v>85</v>
      </c>
      <c r="L295" s="4" t="s">
        <v>1512</v>
      </c>
      <c r="M295" s="4" t="s">
        <v>67</v>
      </c>
      <c r="N295" s="4">
        <v>5</v>
      </c>
      <c r="O295" s="5" t="s">
        <v>38</v>
      </c>
      <c r="P295" s="12" t="s">
        <v>162</v>
      </c>
      <c r="Q295" s="50" t="s">
        <v>1215</v>
      </c>
      <c r="R295" s="4"/>
      <c r="S295" s="4"/>
      <c r="T295" s="4"/>
    </row>
    <row r="296" spans="1:20" x14ac:dyDescent="0.25">
      <c r="A296" s="11">
        <f t="shared" si="9"/>
        <v>295</v>
      </c>
      <c r="B296" s="28" t="s">
        <v>1081</v>
      </c>
      <c r="C296" s="30">
        <v>1.2005324074074073E-3</v>
      </c>
      <c r="D296" s="3">
        <f>C296-FR!$C$2</f>
        <v>1.729976851851851E-4</v>
      </c>
      <c r="E296" s="3">
        <f t="shared" si="8"/>
        <v>2.4305555555562998E-7</v>
      </c>
      <c r="F296" s="4">
        <v>413</v>
      </c>
      <c r="G296" s="32">
        <f>Tableau22[[#This Row],[PP Corrected]]-Tableau22[[#This Row],[PP]]</f>
        <v>24.479467827878636</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437.47946782787864</v>
      </c>
      <c r="I296" s="4" t="s">
        <v>12</v>
      </c>
      <c r="J296" s="4">
        <v>2001</v>
      </c>
      <c r="K296" s="4" t="s">
        <v>18</v>
      </c>
      <c r="L296" s="4" t="s">
        <v>1512</v>
      </c>
      <c r="M296" s="4" t="s">
        <v>105</v>
      </c>
      <c r="N296" s="4">
        <v>6</v>
      </c>
      <c r="O296" s="5" t="s">
        <v>38</v>
      </c>
      <c r="P296" s="12" t="s">
        <v>162</v>
      </c>
      <c r="Q296" s="50" t="s">
        <v>1103</v>
      </c>
      <c r="R296" s="4"/>
      <c r="S296" s="4"/>
      <c r="T296" s="4"/>
    </row>
    <row r="297" spans="1:20" x14ac:dyDescent="0.25">
      <c r="A297" s="11">
        <f t="shared" si="9"/>
        <v>296</v>
      </c>
      <c r="B297" s="28" t="s">
        <v>717</v>
      </c>
      <c r="C297" s="30">
        <v>1.2009837962962963E-3</v>
      </c>
      <c r="D297" s="3">
        <f>C297-FR!$C$2</f>
        <v>1.7344907407407413E-4</v>
      </c>
      <c r="E297" s="3">
        <f t="shared" si="8"/>
        <v>4.513888888890271E-7</v>
      </c>
      <c r="F297" s="4">
        <v>407</v>
      </c>
      <c r="G297" s="32">
        <f>Tableau22[[#This Row],[PP Corrected]]-Tableau22[[#This Row],[PP]]</f>
        <v>29.889583562738778</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436.88958356273878</v>
      </c>
      <c r="I297" s="4" t="s">
        <v>12</v>
      </c>
      <c r="J297" s="4">
        <v>2012</v>
      </c>
      <c r="K297" s="4" t="s">
        <v>18</v>
      </c>
      <c r="L297" s="4" t="s">
        <v>1510</v>
      </c>
      <c r="M297" s="4" t="s">
        <v>67</v>
      </c>
      <c r="N297" s="4">
        <v>6</v>
      </c>
      <c r="O297" s="5" t="s">
        <v>36</v>
      </c>
      <c r="P297" s="37" t="s">
        <v>162</v>
      </c>
      <c r="Q297" s="50" t="s">
        <v>750</v>
      </c>
      <c r="R297" s="4"/>
      <c r="S297" s="4"/>
      <c r="T297" s="4"/>
    </row>
    <row r="298" spans="1:20" x14ac:dyDescent="0.25">
      <c r="A298" s="11">
        <f t="shared" si="9"/>
        <v>297</v>
      </c>
      <c r="B298" s="28" t="s">
        <v>1146</v>
      </c>
      <c r="C298" s="30">
        <v>1.2013194444444443E-3</v>
      </c>
      <c r="D298" s="3">
        <f>C298-FR!$C$2</f>
        <v>1.7378472222222209E-4</v>
      </c>
      <c r="E298" s="3">
        <f t="shared" si="8"/>
        <v>3.356481481479618E-7</v>
      </c>
      <c r="F298" s="4">
        <v>453</v>
      </c>
      <c r="G298" s="32">
        <f>Tableau22[[#This Row],[PP Corrected]]-Tableau22[[#This Row],[PP]]</f>
        <v>-16.369232701825183</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436.63076729817482</v>
      </c>
      <c r="I298" s="4" t="s">
        <v>42</v>
      </c>
      <c r="J298" s="4">
        <v>1971</v>
      </c>
      <c r="K298" s="4" t="s">
        <v>13</v>
      </c>
      <c r="L298" s="4" t="s">
        <v>1510</v>
      </c>
      <c r="M298" s="4" t="s">
        <v>67</v>
      </c>
      <c r="N298" s="4">
        <v>4</v>
      </c>
      <c r="O298" s="5" t="s">
        <v>1170</v>
      </c>
      <c r="P298" s="4" t="s">
        <v>166</v>
      </c>
      <c r="Q298" s="50" t="s">
        <v>1189</v>
      </c>
      <c r="R298" s="4"/>
      <c r="S298" s="4"/>
      <c r="T298" s="4"/>
    </row>
    <row r="299" spans="1:20" x14ac:dyDescent="0.25">
      <c r="A299" s="11">
        <f t="shared" si="9"/>
        <v>298</v>
      </c>
      <c r="B299" s="28" t="s">
        <v>721</v>
      </c>
      <c r="C299" s="30">
        <v>1.2015162037037036E-3</v>
      </c>
      <c r="D299" s="3">
        <f>C299-FR!$C$2</f>
        <v>1.7398148148148134E-4</v>
      </c>
      <c r="E299" s="3">
        <f t="shared" si="8"/>
        <v>1.9675925925924723E-7</v>
      </c>
      <c r="F299" s="4">
        <v>407</v>
      </c>
      <c r="G299" s="32">
        <f>Tableau22[[#This Row],[PP Corrected]]-Tableau22[[#This Row],[PP]]</f>
        <v>29.559265019571683</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436.55926501957168</v>
      </c>
      <c r="I299" s="4" t="s">
        <v>12</v>
      </c>
      <c r="J299" s="4">
        <v>2012</v>
      </c>
      <c r="K299" s="4" t="s">
        <v>18</v>
      </c>
      <c r="L299" s="4" t="s">
        <v>1510</v>
      </c>
      <c r="M299" s="4" t="s">
        <v>67</v>
      </c>
      <c r="N299" s="4">
        <v>6</v>
      </c>
      <c r="O299" s="5" t="s">
        <v>36</v>
      </c>
      <c r="P299" s="4" t="s">
        <v>162</v>
      </c>
      <c r="Q299" s="50" t="s">
        <v>750</v>
      </c>
      <c r="R299" s="4"/>
      <c r="S299" s="4"/>
      <c r="T299" s="4"/>
    </row>
    <row r="300" spans="1:20" x14ac:dyDescent="0.25">
      <c r="A300" s="11">
        <f t="shared" si="9"/>
        <v>299</v>
      </c>
      <c r="B300" s="28" t="s">
        <v>702</v>
      </c>
      <c r="C300" s="30">
        <v>1.2017476851851853E-3</v>
      </c>
      <c r="D300" s="3">
        <f>C300-FR!$C$2</f>
        <v>1.7421296296296304E-4</v>
      </c>
      <c r="E300" s="3">
        <f t="shared" si="8"/>
        <v>2.3148148148169692E-7</v>
      </c>
      <c r="F300" s="4">
        <v>406</v>
      </c>
      <c r="G300" s="32">
        <f>Tableau22[[#This Row],[PP Corrected]]-Tableau22[[#This Row],[PP]]</f>
        <v>30.475174667938745</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436.47517466793875</v>
      </c>
      <c r="I300" s="4" t="s">
        <v>12</v>
      </c>
      <c r="J300" s="4">
        <v>2003</v>
      </c>
      <c r="K300" s="4" t="s">
        <v>18</v>
      </c>
      <c r="L300" s="4" t="s">
        <v>1510</v>
      </c>
      <c r="M300" s="4" t="s">
        <v>35</v>
      </c>
      <c r="N300" s="4">
        <v>5</v>
      </c>
      <c r="O300" s="5" t="s">
        <v>58</v>
      </c>
      <c r="P300" s="37" t="s">
        <v>162</v>
      </c>
      <c r="Q300" s="50" t="s">
        <v>714</v>
      </c>
      <c r="R300" s="4"/>
      <c r="S300" s="4"/>
      <c r="T300" s="4"/>
    </row>
    <row r="301" spans="1:20" x14ac:dyDescent="0.25">
      <c r="A301" s="11">
        <f t="shared" si="9"/>
        <v>300</v>
      </c>
      <c r="B301" s="28" t="s">
        <v>1083</v>
      </c>
      <c r="C301" s="30">
        <v>1.2018055555555556E-3</v>
      </c>
      <c r="D301" s="3">
        <f>C301-FR!$C$2</f>
        <v>1.7427083333333335E-4</v>
      </c>
      <c r="E301" s="3">
        <f t="shared" si="8"/>
        <v>5.787037037031581E-8</v>
      </c>
      <c r="F301" s="4">
        <v>414</v>
      </c>
      <c r="G301" s="32">
        <f>Tableau22[[#This Row],[PP Corrected]]-Tableau22[[#This Row],[PP]]</f>
        <v>22.324232895600801</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436.3242328956008</v>
      </c>
      <c r="I301" s="4" t="s">
        <v>12</v>
      </c>
      <c r="J301" s="4">
        <v>2004</v>
      </c>
      <c r="K301" s="4" t="s">
        <v>18</v>
      </c>
      <c r="L301" s="4" t="s">
        <v>1512</v>
      </c>
      <c r="M301" s="4" t="s">
        <v>105</v>
      </c>
      <c r="N301" s="4">
        <v>6</v>
      </c>
      <c r="O301" s="5" t="s">
        <v>38</v>
      </c>
      <c r="P301" s="12" t="s">
        <v>162</v>
      </c>
      <c r="Q301" s="50" t="s">
        <v>1103</v>
      </c>
      <c r="R301" s="4"/>
      <c r="S301" s="4"/>
      <c r="T301" s="4"/>
    </row>
    <row r="302" spans="1:20" x14ac:dyDescent="0.25">
      <c r="A302" s="11">
        <f t="shared" si="9"/>
        <v>301</v>
      </c>
      <c r="B302" s="28" t="s">
        <v>1434</v>
      </c>
      <c r="C302" s="30">
        <v>1.202175925925926E-3</v>
      </c>
      <c r="D302" s="3">
        <f>C302-FR!$C$2</f>
        <v>1.7464120370370376E-4</v>
      </c>
      <c r="E302" s="3">
        <f t="shared" si="8"/>
        <v>3.703703703704115E-7</v>
      </c>
      <c r="F302" s="4">
        <v>455</v>
      </c>
      <c r="G302" s="35">
        <f>Tableau22[[#This Row],[PP Corrected]]-Tableau22[[#This Row],[PP]]</f>
        <v>-19.367706869266385</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435.63229313073361</v>
      </c>
      <c r="I302" s="4" t="s">
        <v>42</v>
      </c>
      <c r="J302" s="4">
        <v>1965</v>
      </c>
      <c r="K302" s="4" t="s">
        <v>13</v>
      </c>
      <c r="L302" s="4" t="s">
        <v>1510</v>
      </c>
      <c r="M302" s="4" t="s">
        <v>67</v>
      </c>
      <c r="N302" s="4">
        <v>4</v>
      </c>
      <c r="O302" s="5" t="s">
        <v>612</v>
      </c>
      <c r="P302" s="4" t="s">
        <v>174</v>
      </c>
      <c r="Q302" s="50" t="s">
        <v>1481</v>
      </c>
      <c r="R302" s="4"/>
      <c r="S302" s="4"/>
      <c r="T302" s="4"/>
    </row>
    <row r="303" spans="1:20" x14ac:dyDescent="0.25">
      <c r="A303" s="11">
        <f t="shared" si="9"/>
        <v>302</v>
      </c>
      <c r="B303" s="28" t="s">
        <v>440</v>
      </c>
      <c r="C303" s="30">
        <v>1.2021874999999999E-3</v>
      </c>
      <c r="D303" s="3">
        <f>C303-FR!$C$2</f>
        <v>1.746527777777777E-4</v>
      </c>
      <c r="E303" s="3">
        <f t="shared" si="8"/>
        <v>1.1574074073933058E-8</v>
      </c>
      <c r="F303" s="4">
        <v>414</v>
      </c>
      <c r="G303" s="32">
        <f>Tableau22[[#This Row],[PP Corrected]]-Tableau22[[#This Row],[PP]]</f>
        <v>21.628099075788157</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435.62809907578816</v>
      </c>
      <c r="I303" s="4" t="s">
        <v>12</v>
      </c>
      <c r="J303" s="4">
        <v>2008</v>
      </c>
      <c r="K303" s="4" t="s">
        <v>18</v>
      </c>
      <c r="L303" s="4" t="s">
        <v>1512</v>
      </c>
      <c r="M303" s="4" t="s">
        <v>35</v>
      </c>
      <c r="N303" s="4">
        <v>6</v>
      </c>
      <c r="O303" s="5" t="s">
        <v>38</v>
      </c>
      <c r="P303" s="12" t="s">
        <v>162</v>
      </c>
      <c r="Q303" s="50" t="s">
        <v>447</v>
      </c>
      <c r="R303" s="4"/>
      <c r="S303" s="4"/>
      <c r="T303" s="4"/>
    </row>
    <row r="304" spans="1:20" x14ac:dyDescent="0.25">
      <c r="A304" s="11">
        <f t="shared" si="9"/>
        <v>303</v>
      </c>
      <c r="B304" t="s">
        <v>1221</v>
      </c>
      <c r="C304" s="3">
        <v>1.2026041666666667E-3</v>
      </c>
      <c r="D304" s="3">
        <f>C304-FR!$C$2</f>
        <v>1.7506944444444449E-4</v>
      </c>
      <c r="E304" s="3">
        <f t="shared" si="8"/>
        <v>4.1666666666679425E-7</v>
      </c>
      <c r="F304" s="4">
        <v>439</v>
      </c>
      <c r="G304" s="35">
        <f>Tableau22[[#This Row],[PP Corrected]]-Tableau22[[#This Row],[PP]]</f>
        <v>-3.6783466721910827</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435.32165332780892</v>
      </c>
      <c r="I304" s="4" t="s">
        <v>12</v>
      </c>
      <c r="J304" s="4">
        <v>1989</v>
      </c>
      <c r="K304" s="4" t="s">
        <v>85</v>
      </c>
      <c r="L304" s="4" t="s">
        <v>1510</v>
      </c>
      <c r="M304" s="4" t="s">
        <v>67</v>
      </c>
      <c r="N304" s="4">
        <v>5</v>
      </c>
      <c r="O304" s="5" t="s">
        <v>58</v>
      </c>
      <c r="P304" s="4" t="s">
        <v>166</v>
      </c>
      <c r="Q304" s="50" t="s">
        <v>1248</v>
      </c>
      <c r="R304" s="4"/>
      <c r="S304" s="4"/>
      <c r="T304" s="4"/>
    </row>
    <row r="305" spans="1:20" x14ac:dyDescent="0.25">
      <c r="A305" s="11">
        <f t="shared" si="9"/>
        <v>304</v>
      </c>
      <c r="B305" s="28" t="s">
        <v>1321</v>
      </c>
      <c r="C305" s="30">
        <v>1.2027777777777777E-3</v>
      </c>
      <c r="D305" s="3">
        <f>C305-FR!$C$2</f>
        <v>1.7524305555555544E-4</v>
      </c>
      <c r="E305" s="3">
        <f t="shared" si="8"/>
        <v>1.7361111111094743E-7</v>
      </c>
      <c r="F305" s="4">
        <v>431</v>
      </c>
      <c r="G305" s="32">
        <f>Tableau22[[#This Row],[PP Corrected]]-Tableau22[[#This Row],[PP]]</f>
        <v>3.7443956870361603</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434.74439568703616</v>
      </c>
      <c r="I305" s="4" t="s">
        <v>12</v>
      </c>
      <c r="J305" s="4">
        <v>2006</v>
      </c>
      <c r="K305" s="4" t="s">
        <v>18</v>
      </c>
      <c r="L305" s="4" t="s">
        <v>1512</v>
      </c>
      <c r="M305" s="4" t="s">
        <v>67</v>
      </c>
      <c r="N305" s="4">
        <v>6</v>
      </c>
      <c r="O305" s="5" t="s">
        <v>464</v>
      </c>
      <c r="P305" s="4" t="s">
        <v>162</v>
      </c>
      <c r="Q305" s="50" t="s">
        <v>1331</v>
      </c>
      <c r="R305" s="4"/>
      <c r="S305" s="4"/>
      <c r="T305" s="4"/>
    </row>
    <row r="306" spans="1:20" x14ac:dyDescent="0.25">
      <c r="A306" s="11">
        <f t="shared" si="9"/>
        <v>305</v>
      </c>
      <c r="B306" s="28" t="s">
        <v>1426</v>
      </c>
      <c r="C306" s="30">
        <v>1.203449074074074E-3</v>
      </c>
      <c r="D306" s="3">
        <f>C306-FR!$C$2</f>
        <v>1.759143518518518E-4</v>
      </c>
      <c r="E306" s="3">
        <f t="shared" si="8"/>
        <v>6.7129629629635729E-7</v>
      </c>
      <c r="F306" s="4">
        <v>506</v>
      </c>
      <c r="G306" s="35">
        <f>Tableau22[[#This Row],[PP Corrected]]-Tableau22[[#This Row],[PP]]</f>
        <v>-71.26043566025146</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434.73956433974854</v>
      </c>
      <c r="I306" s="4" t="s">
        <v>25</v>
      </c>
      <c r="J306" s="4">
        <v>1999</v>
      </c>
      <c r="K306" s="4" t="s">
        <v>18</v>
      </c>
      <c r="L306" s="4" t="s">
        <v>1510</v>
      </c>
      <c r="M306" s="4" t="s">
        <v>67</v>
      </c>
      <c r="N306" s="4">
        <v>6</v>
      </c>
      <c r="O306" s="5" t="s">
        <v>28</v>
      </c>
      <c r="P306" s="4" t="s">
        <v>184</v>
      </c>
      <c r="Q306" s="50" t="s">
        <v>1477</v>
      </c>
      <c r="R306" s="4"/>
      <c r="S306" s="4"/>
      <c r="T306" s="4"/>
    </row>
    <row r="307" spans="1:20" x14ac:dyDescent="0.25">
      <c r="A307" s="11">
        <f t="shared" si="9"/>
        <v>306</v>
      </c>
      <c r="B307" s="28" t="s">
        <v>596</v>
      </c>
      <c r="C307" s="30">
        <v>1.2036226851851854E-3</v>
      </c>
      <c r="D307" s="3">
        <f>C307-FR!$C$2</f>
        <v>1.7608796296296318E-4</v>
      </c>
      <c r="E307" s="3">
        <f t="shared" si="8"/>
        <v>1.7361111111138111E-7</v>
      </c>
      <c r="F307" s="4">
        <v>408</v>
      </c>
      <c r="G307" s="32">
        <f>Tableau22[[#This Row],[PP Corrected]]-Tableau22[[#This Row],[PP]]</f>
        <v>26.676857297302433</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434.67685729730243</v>
      </c>
      <c r="I307" s="4" t="s">
        <v>108</v>
      </c>
      <c r="J307" s="4">
        <v>1985</v>
      </c>
      <c r="K307" s="4" t="s">
        <v>13</v>
      </c>
      <c r="L307" s="4" t="s">
        <v>1508</v>
      </c>
      <c r="M307" s="4" t="s">
        <v>119</v>
      </c>
      <c r="N307" s="4">
        <v>5</v>
      </c>
      <c r="O307" s="5" t="s">
        <v>58</v>
      </c>
      <c r="P307" s="4" t="s">
        <v>174</v>
      </c>
      <c r="Q307" s="50" t="s">
        <v>607</v>
      </c>
      <c r="R307" s="4"/>
      <c r="S307" s="4"/>
      <c r="T307" s="4"/>
    </row>
    <row r="308" spans="1:20" x14ac:dyDescent="0.25">
      <c r="A308" s="11">
        <f t="shared" si="9"/>
        <v>307</v>
      </c>
      <c r="B308" s="28" t="s">
        <v>1395</v>
      </c>
      <c r="C308" s="30">
        <v>1.2037962962962963E-3</v>
      </c>
      <c r="D308" s="3">
        <f>C308-FR!$C$2</f>
        <v>1.7626157407407412E-4</v>
      </c>
      <c r="E308" s="3">
        <f t="shared" si="8"/>
        <v>1.7361111111094743E-7</v>
      </c>
      <c r="F308" s="4">
        <v>454</v>
      </c>
      <c r="G308" s="32">
        <f>Tableau22[[#This Row],[PP Corrected]]-Tableau22[[#This Row],[PP]]</f>
        <v>-19.918385617444414</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434.08161438255559</v>
      </c>
      <c r="I308" s="4" t="s">
        <v>42</v>
      </c>
      <c r="J308" s="4">
        <v>1965</v>
      </c>
      <c r="K308" s="4" t="s">
        <v>13</v>
      </c>
      <c r="L308" s="4" t="s">
        <v>1510</v>
      </c>
      <c r="M308" s="4" t="s">
        <v>67</v>
      </c>
      <c r="N308" s="4">
        <v>4</v>
      </c>
      <c r="O308" s="5" t="s">
        <v>612</v>
      </c>
      <c r="P308" s="4" t="s">
        <v>174</v>
      </c>
      <c r="Q308" s="50" t="s">
        <v>1425</v>
      </c>
      <c r="R308" s="4"/>
      <c r="S308" s="4"/>
      <c r="T308" s="4"/>
    </row>
    <row r="309" spans="1:20" x14ac:dyDescent="0.25">
      <c r="A309" s="11">
        <f t="shared" si="9"/>
        <v>308</v>
      </c>
      <c r="B309" s="28" t="s">
        <v>1130</v>
      </c>
      <c r="C309" s="30">
        <v>1.2038541666666667E-3</v>
      </c>
      <c r="D309" s="3">
        <f>C309-FR!$C$2</f>
        <v>1.7631944444444444E-4</v>
      </c>
      <c r="E309" s="3">
        <f t="shared" si="8"/>
        <v>5.787037037031581E-8</v>
      </c>
      <c r="F309" s="4">
        <v>438</v>
      </c>
      <c r="G309" s="32">
        <f>Tableau22[[#This Row],[PP Corrected]]-Tableau22[[#This Row],[PP]]</f>
        <v>-3.9392523174906842</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434.06074768250932</v>
      </c>
      <c r="I309" s="4" t="s">
        <v>12</v>
      </c>
      <c r="J309" s="4">
        <v>2000</v>
      </c>
      <c r="K309" s="4" t="s">
        <v>18</v>
      </c>
      <c r="L309" s="4" t="s">
        <v>1508</v>
      </c>
      <c r="M309" s="4" t="s">
        <v>35</v>
      </c>
      <c r="N309" s="4">
        <v>5</v>
      </c>
      <c r="O309" s="5" t="s">
        <v>23</v>
      </c>
      <c r="P309" s="4" t="s">
        <v>166</v>
      </c>
      <c r="Q309" s="50" t="s">
        <v>1162</v>
      </c>
      <c r="R309" s="4"/>
      <c r="S309" s="4"/>
      <c r="T309" s="4"/>
    </row>
    <row r="310" spans="1:20" x14ac:dyDescent="0.25">
      <c r="A310" s="11">
        <f t="shared" si="9"/>
        <v>309</v>
      </c>
      <c r="B310" s="28" t="s">
        <v>1382</v>
      </c>
      <c r="C310" s="30">
        <v>1.204039351851852E-3</v>
      </c>
      <c r="D310" s="3">
        <f>C310-FR!$C$2</f>
        <v>1.7650462962962975E-4</v>
      </c>
      <c r="E310" s="3">
        <f t="shared" si="8"/>
        <v>1.8518518518531417E-7</v>
      </c>
      <c r="F310" s="4">
        <v>428</v>
      </c>
      <c r="G310" s="32">
        <f>Tableau22[[#This Row],[PP Corrected]]-Tableau22[[#This Row],[PP]]</f>
        <v>5.6343964947906784</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433.63439649479068</v>
      </c>
      <c r="I310" s="4" t="s">
        <v>42</v>
      </c>
      <c r="J310" s="4">
        <v>2003</v>
      </c>
      <c r="K310" s="4" t="s">
        <v>18</v>
      </c>
      <c r="L310" s="4" t="s">
        <v>1512</v>
      </c>
      <c r="M310" s="4" t="s">
        <v>35</v>
      </c>
      <c r="N310" s="4">
        <v>5</v>
      </c>
      <c r="O310" s="5" t="s">
        <v>38</v>
      </c>
      <c r="P310" s="4" t="s">
        <v>162</v>
      </c>
      <c r="Q310" s="50" t="s">
        <v>1420</v>
      </c>
      <c r="R310" s="4"/>
      <c r="S310" s="4"/>
      <c r="T310" s="4"/>
    </row>
    <row r="311" spans="1:20" x14ac:dyDescent="0.25">
      <c r="A311" s="11">
        <f t="shared" si="9"/>
        <v>310</v>
      </c>
      <c r="B311" s="28" t="s">
        <v>1432</v>
      </c>
      <c r="C311" s="30">
        <v>1.2041782407407407E-3</v>
      </c>
      <c r="D311" s="3">
        <f>C311-FR!$C$2</f>
        <v>1.7664351851851847E-4</v>
      </c>
      <c r="E311" s="3">
        <f t="shared" si="8"/>
        <v>1.3888888888871458E-7</v>
      </c>
      <c r="F311" s="4">
        <v>483</v>
      </c>
      <c r="G311" s="35">
        <f>Tableau22[[#This Row],[PP Corrected]]-Tableau22[[#This Row],[PP]]</f>
        <v>-49.415618525806281</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433.58438147419372</v>
      </c>
      <c r="I311" s="4" t="s">
        <v>42</v>
      </c>
      <c r="J311" s="4">
        <v>2012</v>
      </c>
      <c r="K311" s="4" t="s">
        <v>18</v>
      </c>
      <c r="L311" s="4" t="s">
        <v>1511</v>
      </c>
      <c r="M311" s="4" t="s">
        <v>35</v>
      </c>
      <c r="N311" s="4">
        <v>1</v>
      </c>
      <c r="O311" s="5" t="s">
        <v>82</v>
      </c>
      <c r="P311" s="4" t="s">
        <v>166</v>
      </c>
      <c r="Q311" s="50" t="s">
        <v>1480</v>
      </c>
      <c r="R311" s="4"/>
      <c r="S311" s="4"/>
      <c r="T311" s="4"/>
    </row>
    <row r="312" spans="1:20" x14ac:dyDescent="0.25">
      <c r="A312" s="11">
        <f t="shared" si="9"/>
        <v>311</v>
      </c>
      <c r="B312" s="28" t="s">
        <v>1256</v>
      </c>
      <c r="C312" s="30">
        <v>1.2048726851851851E-3</v>
      </c>
      <c r="D312" s="3">
        <f>C312-FR!$C$2</f>
        <v>1.7733796296296291E-4</v>
      </c>
      <c r="E312" s="3">
        <f t="shared" si="8"/>
        <v>6.9444444444444024E-7</v>
      </c>
      <c r="F312" s="4">
        <v>425</v>
      </c>
      <c r="G312" s="32">
        <f>Tableau22[[#This Row],[PP Corrected]]-Tableau22[[#This Row],[PP]]</f>
        <v>7.324480402445829</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432.32448040244583</v>
      </c>
      <c r="I312" s="4" t="s">
        <v>22</v>
      </c>
      <c r="J312" s="4">
        <v>2005</v>
      </c>
      <c r="K312" s="4" t="s">
        <v>18</v>
      </c>
      <c r="L312" s="4" t="s">
        <v>1510</v>
      </c>
      <c r="M312" s="4" t="s">
        <v>35</v>
      </c>
      <c r="N312" s="4">
        <v>6</v>
      </c>
      <c r="O312" s="5" t="s">
        <v>58</v>
      </c>
      <c r="P312" s="4" t="s">
        <v>162</v>
      </c>
      <c r="Q312" s="50" t="s">
        <v>1285</v>
      </c>
      <c r="R312" s="4"/>
      <c r="S312" s="4"/>
      <c r="T312" s="4"/>
    </row>
    <row r="313" spans="1:20" x14ac:dyDescent="0.25">
      <c r="A313" s="11">
        <f t="shared" si="9"/>
        <v>312</v>
      </c>
      <c r="B313" s="28" t="s">
        <v>767</v>
      </c>
      <c r="C313" s="30">
        <v>1.2051967592592592E-3</v>
      </c>
      <c r="D313" s="3">
        <f>C313-FR!$C$2</f>
        <v>1.7766203703703694E-4</v>
      </c>
      <c r="E313" s="3">
        <f t="shared" si="8"/>
        <v>3.2407407407402875E-7</v>
      </c>
      <c r="F313" s="4">
        <v>465</v>
      </c>
      <c r="G313" s="32">
        <f>Tableau22[[#This Row],[PP Corrected]]-Tableau22[[#This Row],[PP]]</f>
        <v>-32.150692078915881</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432.84930792108412</v>
      </c>
      <c r="I313" s="4" t="s">
        <v>42</v>
      </c>
      <c r="J313" s="4">
        <v>1969</v>
      </c>
      <c r="K313" s="4" t="s">
        <v>13</v>
      </c>
      <c r="L313" s="4" t="s">
        <v>1510</v>
      </c>
      <c r="M313" s="4" t="s">
        <v>67</v>
      </c>
      <c r="N313" s="4">
        <v>4</v>
      </c>
      <c r="O313" s="5" t="s">
        <v>612</v>
      </c>
      <c r="P313" s="4" t="s">
        <v>174</v>
      </c>
      <c r="Q313" s="50" t="s">
        <v>804</v>
      </c>
      <c r="R313" s="4"/>
      <c r="S313" s="4"/>
      <c r="T313" s="4"/>
    </row>
    <row r="314" spans="1:20" x14ac:dyDescent="0.25">
      <c r="A314" s="11">
        <f t="shared" si="9"/>
        <v>313</v>
      </c>
      <c r="B314" s="28" t="s">
        <v>956</v>
      </c>
      <c r="C314" s="30">
        <v>1.2055439814814815E-3</v>
      </c>
      <c r="D314" s="3">
        <f>C314-FR!$C$2</f>
        <v>1.7800925925925927E-4</v>
      </c>
      <c r="E314" s="3">
        <f t="shared" si="8"/>
        <v>3.4722222222232854E-7</v>
      </c>
      <c r="F314" s="4">
        <v>429</v>
      </c>
      <c r="G314" s="32">
        <f>Tableau22[[#This Row],[PP Corrected]]-Tableau22[[#This Row],[PP]]</f>
        <v>3.6164264309853706</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432.61642643098537</v>
      </c>
      <c r="I314" s="4" t="s">
        <v>42</v>
      </c>
      <c r="J314" s="4">
        <v>2013</v>
      </c>
      <c r="K314" s="4" t="s">
        <v>18</v>
      </c>
      <c r="L314" s="4" t="s">
        <v>1512</v>
      </c>
      <c r="M314" s="4" t="s">
        <v>105</v>
      </c>
      <c r="N314" s="4">
        <v>6</v>
      </c>
      <c r="O314" s="5" t="s">
        <v>532</v>
      </c>
      <c r="P314" s="4" t="s">
        <v>162</v>
      </c>
      <c r="Q314" s="50" t="s">
        <v>992</v>
      </c>
      <c r="R314" s="4"/>
      <c r="S314" s="4"/>
      <c r="T314" s="4"/>
    </row>
    <row r="315" spans="1:20" x14ac:dyDescent="0.25">
      <c r="A315" s="11">
        <f t="shared" si="9"/>
        <v>314</v>
      </c>
      <c r="B315" t="s">
        <v>99</v>
      </c>
      <c r="C315" s="3">
        <v>1.2057175925925926E-3</v>
      </c>
      <c r="D315" s="3">
        <f>C315-FR!$C$2</f>
        <v>1.7818287037037043E-4</v>
      </c>
      <c r="E315" s="3">
        <f t="shared" si="8"/>
        <v>1.7361111111116427E-7</v>
      </c>
      <c r="F315" s="4">
        <v>433</v>
      </c>
      <c r="G315" s="35">
        <f>Tableau22[[#This Row],[PP Corrected]]-Tableau22[[#This Row],[PP]]</f>
        <v>-0.4458659490371133</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432.55413405096289</v>
      </c>
      <c r="I315" s="4" t="s">
        <v>12</v>
      </c>
      <c r="J315" s="4">
        <v>1994</v>
      </c>
      <c r="K315" s="4" t="s">
        <v>85</v>
      </c>
      <c r="L315" s="4" t="s">
        <v>1508</v>
      </c>
      <c r="M315" s="4" t="s">
        <v>35</v>
      </c>
      <c r="N315" s="4">
        <v>5</v>
      </c>
      <c r="O315" s="5" t="s">
        <v>38</v>
      </c>
      <c r="P315" s="4" t="s">
        <v>166</v>
      </c>
      <c r="Q315" s="50" t="s">
        <v>361</v>
      </c>
      <c r="R315" s="4"/>
      <c r="S315" s="4"/>
      <c r="T315" s="4"/>
    </row>
    <row r="316" spans="1:20" x14ac:dyDescent="0.25">
      <c r="A316" s="11">
        <f t="shared" si="9"/>
        <v>315</v>
      </c>
      <c r="B316" s="28" t="s">
        <v>916</v>
      </c>
      <c r="C316" s="30">
        <v>1.2058217592592593E-3</v>
      </c>
      <c r="D316" s="3">
        <f>C316-FR!$C$2</f>
        <v>1.7828703703703713E-4</v>
      </c>
      <c r="E316" s="3">
        <f t="shared" si="8"/>
        <v>1.0416666666669856E-7</v>
      </c>
      <c r="F316" s="4">
        <v>466</v>
      </c>
      <c r="G316" s="32">
        <f>Tableau22[[#This Row],[PP Corrected]]-Tableau22[[#This Row],[PP]]</f>
        <v>-33.812017964734935</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432.18798203526507</v>
      </c>
      <c r="I316" s="4" t="s">
        <v>22</v>
      </c>
      <c r="J316" s="4">
        <v>2000</v>
      </c>
      <c r="K316" s="4" t="s">
        <v>18</v>
      </c>
      <c r="L316" s="4" t="s">
        <v>1510</v>
      </c>
      <c r="M316" s="4" t="s">
        <v>67</v>
      </c>
      <c r="N316" s="4">
        <v>5</v>
      </c>
      <c r="O316" s="5" t="s">
        <v>58</v>
      </c>
      <c r="P316" s="4" t="s">
        <v>184</v>
      </c>
      <c r="Q316" s="50" t="s">
        <v>964</v>
      </c>
      <c r="R316" s="4"/>
      <c r="S316" s="4"/>
      <c r="T316" s="4"/>
    </row>
    <row r="317" spans="1:20" x14ac:dyDescent="0.25">
      <c r="A317" s="11">
        <f t="shared" si="9"/>
        <v>316</v>
      </c>
      <c r="B317" t="s">
        <v>100</v>
      </c>
      <c r="C317" s="3">
        <v>1.2062152777777778E-3</v>
      </c>
      <c r="D317" s="3">
        <f>C317-FR!$C$2</f>
        <v>1.7868055555555562E-4</v>
      </c>
      <c r="E317" s="3">
        <f t="shared" si="8"/>
        <v>3.9351851851849445E-7</v>
      </c>
      <c r="F317" s="4">
        <v>423</v>
      </c>
      <c r="G317" s="35">
        <f>Tableau22[[#This Row],[PP Corrected]]-Tableau22[[#This Row],[PP]]</f>
        <v>8.5953809475935827</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431.59538094759358</v>
      </c>
      <c r="I317" s="4" t="s">
        <v>32</v>
      </c>
      <c r="J317" s="4">
        <v>2004</v>
      </c>
      <c r="K317" s="4" t="s">
        <v>18</v>
      </c>
      <c r="L317" s="4" t="s">
        <v>1512</v>
      </c>
      <c r="M317" s="4" t="s">
        <v>14</v>
      </c>
      <c r="N317" s="4">
        <v>6</v>
      </c>
      <c r="O317" s="5" t="s">
        <v>38</v>
      </c>
      <c r="P317" s="4" t="s">
        <v>166</v>
      </c>
      <c r="Q317" s="50" t="s">
        <v>362</v>
      </c>
      <c r="R317" s="4"/>
      <c r="S317" s="4"/>
      <c r="T317" s="4"/>
    </row>
    <row r="318" spans="1:20" x14ac:dyDescent="0.25">
      <c r="A318" s="11">
        <f t="shared" si="9"/>
        <v>317</v>
      </c>
      <c r="B318" s="28" t="s">
        <v>1255</v>
      </c>
      <c r="C318" s="30">
        <v>1.2062152777777778E-3</v>
      </c>
      <c r="D318" s="3">
        <f>C318-FR!$C$2</f>
        <v>1.7868055555555562E-4</v>
      </c>
      <c r="E318" s="3">
        <f t="shared" si="8"/>
        <v>0</v>
      </c>
      <c r="F318" s="4">
        <v>420</v>
      </c>
      <c r="G318" s="32">
        <f>Tableau22[[#This Row],[PP Corrected]]-Tableau22[[#This Row],[PP]]</f>
        <v>11.595380947593583</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431.59538094759358</v>
      </c>
      <c r="I318" s="4" t="s">
        <v>22</v>
      </c>
      <c r="J318" s="4">
        <v>2003</v>
      </c>
      <c r="K318" s="4" t="s">
        <v>18</v>
      </c>
      <c r="L318" s="4" t="s">
        <v>1510</v>
      </c>
      <c r="M318" s="4" t="s">
        <v>19</v>
      </c>
      <c r="N318" s="4">
        <v>6</v>
      </c>
      <c r="O318" s="5" t="s">
        <v>58</v>
      </c>
      <c r="P318" s="4" t="s">
        <v>162</v>
      </c>
      <c r="Q318" s="50" t="s">
        <v>1285</v>
      </c>
      <c r="R318" s="4"/>
      <c r="S318" s="4"/>
      <c r="T318" s="4"/>
    </row>
    <row r="319" spans="1:20" x14ac:dyDescent="0.25">
      <c r="A319" s="11">
        <f t="shared" si="9"/>
        <v>318</v>
      </c>
      <c r="B319" s="28" t="s">
        <v>1145</v>
      </c>
      <c r="C319" s="30">
        <v>1.206261574074074E-3</v>
      </c>
      <c r="D319" s="3">
        <f>C319-FR!$C$2</f>
        <v>1.7872685185185179E-4</v>
      </c>
      <c r="E319" s="3">
        <f t="shared" si="8"/>
        <v>4.6296296296165912E-8</v>
      </c>
      <c r="F319" s="4">
        <v>451</v>
      </c>
      <c r="G319" s="32">
        <f>Tableau22[[#This Row],[PP Corrected]]-Tableau22[[#This Row],[PP]]</f>
        <v>-19.421183674927704</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431.5788163250723</v>
      </c>
      <c r="I319" s="4" t="s">
        <v>42</v>
      </c>
      <c r="J319" s="4">
        <v>2005</v>
      </c>
      <c r="K319" s="4" t="s">
        <v>18</v>
      </c>
      <c r="L319" s="4" t="s">
        <v>1510</v>
      </c>
      <c r="M319" s="4" t="s">
        <v>67</v>
      </c>
      <c r="N319" s="4">
        <v>5</v>
      </c>
      <c r="O319" s="5" t="s">
        <v>58</v>
      </c>
      <c r="P319" s="4" t="s">
        <v>174</v>
      </c>
      <c r="Q319" s="50" t="s">
        <v>1168</v>
      </c>
      <c r="R319" s="4"/>
      <c r="S319" s="4"/>
      <c r="T319" s="4"/>
    </row>
    <row r="320" spans="1:20" x14ac:dyDescent="0.25">
      <c r="A320" s="11">
        <f t="shared" si="9"/>
        <v>319</v>
      </c>
      <c r="B320" s="28" t="s">
        <v>1082</v>
      </c>
      <c r="C320" s="30">
        <v>1.2068402777777778E-3</v>
      </c>
      <c r="D320" s="3">
        <f>C320-FR!$C$2</f>
        <v>1.793055555555556E-4</v>
      </c>
      <c r="E320" s="3">
        <f t="shared" si="8"/>
        <v>5.7870370370380862E-7</v>
      </c>
      <c r="F320" s="4">
        <v>405</v>
      </c>
      <c r="G320" s="32">
        <f>Tableau22[[#This Row],[PP Corrected]]-Tableau22[[#This Row],[PP]]</f>
        <v>26.846789463763685</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431.84678946376368</v>
      </c>
      <c r="I320" s="4" t="s">
        <v>12</v>
      </c>
      <c r="J320" s="4">
        <v>2001</v>
      </c>
      <c r="K320" s="4" t="s">
        <v>18</v>
      </c>
      <c r="L320" s="4" t="s">
        <v>1512</v>
      </c>
      <c r="M320" s="4" t="s">
        <v>105</v>
      </c>
      <c r="N320" s="4">
        <v>6</v>
      </c>
      <c r="O320" s="5" t="s">
        <v>38</v>
      </c>
      <c r="P320" s="12" t="s">
        <v>162</v>
      </c>
      <c r="Q320" s="50" t="s">
        <v>1103</v>
      </c>
      <c r="R320" s="4"/>
      <c r="S320" s="4"/>
      <c r="T320" s="4"/>
    </row>
    <row r="321" spans="1:20" x14ac:dyDescent="0.25">
      <c r="A321" s="11">
        <f t="shared" si="9"/>
        <v>320</v>
      </c>
      <c r="B321" s="28" t="s">
        <v>844</v>
      </c>
      <c r="C321" s="30">
        <v>1.2069212962962964E-3</v>
      </c>
      <c r="D321" s="3">
        <f>C321-FR!$C$2</f>
        <v>1.7938657407407421E-4</v>
      </c>
      <c r="E321" s="3">
        <f t="shared" si="8"/>
        <v>8.1018518518615606E-8</v>
      </c>
      <c r="F321" s="4">
        <v>410</v>
      </c>
      <c r="G321" s="32">
        <f>Tableau22[[#This Row],[PP Corrected]]-Tableau22[[#This Row],[PP]]</f>
        <v>21.78061401554271</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431.78061401554271</v>
      </c>
      <c r="I321" s="4" t="s">
        <v>22</v>
      </c>
      <c r="J321" s="4">
        <v>1991</v>
      </c>
      <c r="K321" s="4" t="s">
        <v>18</v>
      </c>
      <c r="L321" s="4" t="s">
        <v>1510</v>
      </c>
      <c r="M321" s="4" t="s">
        <v>35</v>
      </c>
      <c r="N321" s="4">
        <v>5</v>
      </c>
      <c r="O321" s="5" t="s">
        <v>141</v>
      </c>
      <c r="P321" s="4" t="s">
        <v>162</v>
      </c>
      <c r="Q321" s="50" t="s">
        <v>865</v>
      </c>
      <c r="R321" s="4"/>
      <c r="S321" s="4"/>
      <c r="T321" s="4"/>
    </row>
    <row r="322" spans="1:20" x14ac:dyDescent="0.25">
      <c r="A322" s="11">
        <f t="shared" si="9"/>
        <v>321</v>
      </c>
      <c r="B322" s="28" t="s">
        <v>1452</v>
      </c>
      <c r="C322" s="30">
        <v>1.2072337962962963E-3</v>
      </c>
      <c r="D322" s="3">
        <f>C322-FR!$C$2</f>
        <v>1.7969907407407409E-4</v>
      </c>
      <c r="E322" s="3">
        <f t="shared" ref="E322:E385" si="10">C322-$C321</f>
        <v>3.1249999999987885E-7</v>
      </c>
      <c r="F322" s="4">
        <v>428</v>
      </c>
      <c r="G322" s="35">
        <f>Tableau22[[#This Row],[PP Corrected]]-Tableau22[[#This Row],[PP]]</f>
        <v>2.9928693015676231</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430.99286930156762</v>
      </c>
      <c r="I322" s="4" t="s">
        <v>22</v>
      </c>
      <c r="J322" s="4">
        <v>1998</v>
      </c>
      <c r="K322" s="4" t="s">
        <v>18</v>
      </c>
      <c r="L322" s="4" t="s">
        <v>1508</v>
      </c>
      <c r="M322" s="4" t="s">
        <v>35</v>
      </c>
      <c r="N322" s="4">
        <v>6</v>
      </c>
      <c r="O322" s="5" t="s">
        <v>532</v>
      </c>
      <c r="P322" s="4" t="s">
        <v>166</v>
      </c>
      <c r="Q322" s="50" t="s">
        <v>1492</v>
      </c>
      <c r="R322" s="4"/>
      <c r="S322" s="4"/>
      <c r="T322" s="4"/>
    </row>
    <row r="323" spans="1:20" x14ac:dyDescent="0.25">
      <c r="A323" s="11">
        <f t="shared" si="9"/>
        <v>322</v>
      </c>
      <c r="B323" s="28" t="s">
        <v>720</v>
      </c>
      <c r="C323" s="30">
        <v>1.2073495370370369E-3</v>
      </c>
      <c r="D323" s="3">
        <f>C323-FR!$C$2</f>
        <v>1.7981481481481472E-4</v>
      </c>
      <c r="E323" s="3">
        <f t="shared" si="10"/>
        <v>1.1574074074063162E-7</v>
      </c>
      <c r="F323" s="4">
        <v>406</v>
      </c>
      <c r="G323" s="32">
        <f>Tableau22[[#This Row],[PP Corrected]]-Tableau22[[#This Row],[PP]]</f>
        <v>25.130287246477906</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431.13028724647791</v>
      </c>
      <c r="I323" s="4" t="s">
        <v>12</v>
      </c>
      <c r="J323" s="4">
        <v>2011</v>
      </c>
      <c r="K323" s="4" t="s">
        <v>18</v>
      </c>
      <c r="L323" s="4" t="s">
        <v>1510</v>
      </c>
      <c r="M323" s="4" t="s">
        <v>67</v>
      </c>
      <c r="N323" s="4">
        <v>6</v>
      </c>
      <c r="O323" s="5" t="s">
        <v>36</v>
      </c>
      <c r="P323" s="4" t="s">
        <v>162</v>
      </c>
      <c r="Q323" s="50" t="s">
        <v>752</v>
      </c>
      <c r="R323" s="4"/>
      <c r="S323" s="4"/>
      <c r="T323" s="4"/>
    </row>
    <row r="324" spans="1:20" x14ac:dyDescent="0.25">
      <c r="A324" s="11">
        <f t="shared" ref="A324:A387" si="11">A323+1</f>
        <v>323</v>
      </c>
      <c r="B324" t="s">
        <v>101</v>
      </c>
      <c r="C324" s="3">
        <v>1.2075578703703703E-3</v>
      </c>
      <c r="D324" s="3">
        <f>C324-FR!$C$2</f>
        <v>1.8002314814814812E-4</v>
      </c>
      <c r="E324" s="3">
        <f t="shared" si="10"/>
        <v>2.0833333333339712E-7</v>
      </c>
      <c r="F324" s="4">
        <v>433</v>
      </c>
      <c r="G324" s="35">
        <f>Tableau22[[#This Row],[PP Corrected]]-Tableau22[[#This Row],[PP]]</f>
        <v>-2.8902513691136278</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430.10974863088637</v>
      </c>
      <c r="I324" s="4" t="s">
        <v>12</v>
      </c>
      <c r="J324" s="4">
        <v>1995</v>
      </c>
      <c r="K324" s="4" t="s">
        <v>85</v>
      </c>
      <c r="L324" s="4" t="s">
        <v>1508</v>
      </c>
      <c r="M324" s="4" t="s">
        <v>35</v>
      </c>
      <c r="N324" s="4">
        <v>5</v>
      </c>
      <c r="O324" s="5" t="s">
        <v>38</v>
      </c>
      <c r="P324" s="4" t="s">
        <v>166</v>
      </c>
      <c r="Q324" s="50" t="s">
        <v>363</v>
      </c>
      <c r="R324" s="4"/>
      <c r="S324" s="4"/>
      <c r="T324" s="4"/>
    </row>
    <row r="325" spans="1:20" x14ac:dyDescent="0.25">
      <c r="A325" s="11">
        <f t="shared" si="11"/>
        <v>324</v>
      </c>
      <c r="B325" s="28" t="s">
        <v>531</v>
      </c>
      <c r="C325" s="30">
        <v>1.2078240740740741E-3</v>
      </c>
      <c r="D325" s="3">
        <f>C325-FR!$C$2</f>
        <v>1.8028935185185183E-4</v>
      </c>
      <c r="E325" s="3">
        <f t="shared" si="10"/>
        <v>2.6620370370371294E-7</v>
      </c>
      <c r="F325" s="4">
        <v>472</v>
      </c>
      <c r="G325" s="32">
        <f>Tableau22[[#This Row],[PP Corrected]]-Tableau22[[#This Row],[PP]]</f>
        <v>-42.317785205133646</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429.68221479486635</v>
      </c>
      <c r="I325" s="4" t="s">
        <v>25</v>
      </c>
      <c r="J325" s="4">
        <v>1990</v>
      </c>
      <c r="K325" s="4" t="s">
        <v>18</v>
      </c>
      <c r="L325" s="4" t="s">
        <v>1510</v>
      </c>
      <c r="M325" s="4" t="s">
        <v>35</v>
      </c>
      <c r="N325" s="4">
        <v>6</v>
      </c>
      <c r="O325" s="5" t="s">
        <v>532</v>
      </c>
      <c r="P325" s="4" t="s">
        <v>174</v>
      </c>
      <c r="Q325" s="50" t="s">
        <v>549</v>
      </c>
      <c r="R325" s="4"/>
      <c r="S325" s="4"/>
      <c r="T325" s="4"/>
    </row>
    <row r="326" spans="1:20" x14ac:dyDescent="0.25">
      <c r="A326" s="11">
        <f t="shared" si="11"/>
        <v>325</v>
      </c>
      <c r="B326" s="28" t="s">
        <v>1558</v>
      </c>
      <c r="C326" s="30">
        <v>1.2081597222222222E-3</v>
      </c>
      <c r="D326" s="3">
        <f>C326-FR!$C$2</f>
        <v>1.8062500000000001E-4</v>
      </c>
      <c r="E326" s="3">
        <f t="shared" si="10"/>
        <v>3.3564814814817864E-7</v>
      </c>
      <c r="F326" s="4">
        <v>467</v>
      </c>
      <c r="G326" s="35">
        <f>Tableau22[[#This Row],[PP Corrected]]-Tableau22[[#This Row],[PP]]</f>
        <v>-37.804743177641171</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429.19525682235883</v>
      </c>
      <c r="I326" s="4" t="s">
        <v>42</v>
      </c>
      <c r="J326" s="4">
        <v>1970</v>
      </c>
      <c r="K326" s="4" t="s">
        <v>13</v>
      </c>
      <c r="L326" s="4" t="s">
        <v>1510</v>
      </c>
      <c r="M326" s="4" t="s">
        <v>14</v>
      </c>
      <c r="N326" s="5" t="s">
        <v>151</v>
      </c>
      <c r="O326" s="5" t="s">
        <v>612</v>
      </c>
      <c r="P326" s="4" t="s">
        <v>166</v>
      </c>
      <c r="Q326" s="50" t="s">
        <v>1602</v>
      </c>
      <c r="R326" s="4"/>
      <c r="S326" s="4"/>
      <c r="T326" s="4"/>
    </row>
    <row r="327" spans="1:20" x14ac:dyDescent="0.25">
      <c r="A327" s="11">
        <f t="shared" si="11"/>
        <v>326</v>
      </c>
      <c r="B327" t="s">
        <v>102</v>
      </c>
      <c r="C327" s="3">
        <v>1.2083217592592595E-3</v>
      </c>
      <c r="D327" s="3">
        <f>C327-FR!$C$2</f>
        <v>1.8078703703703724E-4</v>
      </c>
      <c r="E327" s="3">
        <f t="shared" si="10"/>
        <v>1.6203703703723121E-7</v>
      </c>
      <c r="F327" s="4">
        <v>428</v>
      </c>
      <c r="G327" s="35">
        <f>Tableau22[[#This Row],[PP Corrected]]-Tableau22[[#This Row],[PP]]</f>
        <v>0.96650762038024141</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428.96650762038024</v>
      </c>
      <c r="I327" s="4" t="s">
        <v>22</v>
      </c>
      <c r="J327" s="4">
        <v>2010</v>
      </c>
      <c r="K327" s="4" t="s">
        <v>18</v>
      </c>
      <c r="L327" s="4" t="s">
        <v>1508</v>
      </c>
      <c r="M327" s="4" t="s">
        <v>103</v>
      </c>
      <c r="N327" s="4">
        <v>6</v>
      </c>
      <c r="O327" s="5" t="s">
        <v>38</v>
      </c>
      <c r="P327" s="4" t="s">
        <v>166</v>
      </c>
      <c r="Q327" s="50" t="s">
        <v>364</v>
      </c>
      <c r="R327" s="4"/>
      <c r="S327" s="4"/>
      <c r="T327" s="4"/>
    </row>
    <row r="328" spans="1:20" x14ac:dyDescent="0.25">
      <c r="A328" s="11">
        <f t="shared" si="11"/>
        <v>327</v>
      </c>
      <c r="B328" t="s">
        <v>1222</v>
      </c>
      <c r="C328" s="3">
        <v>1.2088310185185186E-3</v>
      </c>
      <c r="D328" s="3">
        <f>C328-FR!$C$2</f>
        <v>1.8129629629629637E-4</v>
      </c>
      <c r="E328" s="3">
        <f t="shared" si="10"/>
        <v>5.0925925925912607E-7</v>
      </c>
      <c r="F328" s="4">
        <v>438</v>
      </c>
      <c r="G328" s="35">
        <f>Tableau22[[#This Row],[PP Corrected]]-Tableau22[[#This Row],[PP]]</f>
        <v>-9.3137325690154853</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428.68626743098451</v>
      </c>
      <c r="I328" s="4" t="s">
        <v>12</v>
      </c>
      <c r="J328" s="4">
        <v>1998</v>
      </c>
      <c r="K328" s="4" t="s">
        <v>18</v>
      </c>
      <c r="L328" s="4" t="s">
        <v>1510</v>
      </c>
      <c r="M328" s="4" t="s">
        <v>67</v>
      </c>
      <c r="N328" s="4">
        <v>5</v>
      </c>
      <c r="O328" s="5" t="s">
        <v>58</v>
      </c>
      <c r="P328" s="4" t="s">
        <v>166</v>
      </c>
      <c r="Q328" s="50" t="s">
        <v>1247</v>
      </c>
      <c r="R328" s="4"/>
      <c r="S328" s="4"/>
      <c r="T328" s="4"/>
    </row>
    <row r="329" spans="1:20" x14ac:dyDescent="0.25">
      <c r="A329" s="11">
        <f t="shared" si="11"/>
        <v>328</v>
      </c>
      <c r="B329" s="28" t="s">
        <v>1203</v>
      </c>
      <c r="C329" s="30">
        <v>1.2091550925925926E-3</v>
      </c>
      <c r="D329" s="3">
        <f>C329-FR!$C$2</f>
        <v>1.816203703703704E-4</v>
      </c>
      <c r="E329" s="3">
        <f t="shared" si="10"/>
        <v>3.2407407407402875E-7</v>
      </c>
      <c r="F329" s="4">
        <v>407</v>
      </c>
      <c r="G329" s="32">
        <f>Tableau22[[#This Row],[PP Corrected]]-Tableau22[[#This Row],[PP]]</f>
        <v>20.969982087483743</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427.96998208748374</v>
      </c>
      <c r="I329" s="4" t="s">
        <v>12</v>
      </c>
      <c r="J329" s="4">
        <v>1995</v>
      </c>
      <c r="K329" s="4" t="s">
        <v>85</v>
      </c>
      <c r="L329" s="4" t="s">
        <v>1512</v>
      </c>
      <c r="M329" s="4" t="s">
        <v>67</v>
      </c>
      <c r="N329" s="4">
        <v>5</v>
      </c>
      <c r="O329" s="5" t="s">
        <v>23</v>
      </c>
      <c r="P329" s="4" t="s">
        <v>162</v>
      </c>
      <c r="Q329" s="50" t="s">
        <v>1214</v>
      </c>
      <c r="R329" s="4"/>
      <c r="S329" s="4"/>
      <c r="T329" s="4"/>
    </row>
    <row r="330" spans="1:20" x14ac:dyDescent="0.25">
      <c r="A330" s="11">
        <f t="shared" si="11"/>
        <v>329</v>
      </c>
      <c r="B330" s="28" t="s">
        <v>506</v>
      </c>
      <c r="C330" s="30">
        <v>1.2092129629629629E-3</v>
      </c>
      <c r="D330" s="3">
        <f>C330-FR!$C$2</f>
        <v>1.8167824074074071E-4</v>
      </c>
      <c r="E330" s="3">
        <f t="shared" si="10"/>
        <v>5.787037037031581E-8</v>
      </c>
      <c r="F330" s="4">
        <v>395</v>
      </c>
      <c r="G330" s="32">
        <f>Tableau22[[#This Row],[PP Corrected]]-Tableau22[[#This Row],[PP]]</f>
        <v>32.949500350908465</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427.94950035090847</v>
      </c>
      <c r="I330" s="4" t="s">
        <v>108</v>
      </c>
      <c r="J330" s="4">
        <v>1999</v>
      </c>
      <c r="K330" s="4" t="s">
        <v>13</v>
      </c>
      <c r="L330" s="4" t="s">
        <v>1509</v>
      </c>
      <c r="M330" s="4" t="s">
        <v>67</v>
      </c>
      <c r="N330" s="4">
        <v>6</v>
      </c>
      <c r="O330" s="5" t="s">
        <v>23</v>
      </c>
      <c r="P330" s="4" t="s">
        <v>162</v>
      </c>
      <c r="Q330" s="50" t="s">
        <v>519</v>
      </c>
      <c r="R330" s="4"/>
      <c r="S330" s="4"/>
      <c r="T330" s="4"/>
    </row>
    <row r="331" spans="1:20" x14ac:dyDescent="0.25">
      <c r="A331" s="11">
        <f t="shared" si="11"/>
        <v>330</v>
      </c>
      <c r="B331" t="s">
        <v>104</v>
      </c>
      <c r="C331" s="3">
        <v>1.2092708333333335E-3</v>
      </c>
      <c r="D331" s="3">
        <f>C331-FR!$C$2</f>
        <v>1.8173611111111125E-4</v>
      </c>
      <c r="E331" s="3">
        <f t="shared" si="10"/>
        <v>5.7870370370532651E-8</v>
      </c>
      <c r="F331" s="4">
        <v>424</v>
      </c>
      <c r="G331" s="35">
        <f>Tableau22[[#This Row],[PP Corrected]]-Tableau22[[#This Row],[PP]]</f>
        <v>3.7261919237270718</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427.72619192372707</v>
      </c>
      <c r="I331" s="4" t="s">
        <v>22</v>
      </c>
      <c r="J331" s="4">
        <v>2003</v>
      </c>
      <c r="K331" s="4" t="s">
        <v>18</v>
      </c>
      <c r="L331" s="4" t="s">
        <v>1508</v>
      </c>
      <c r="M331" s="4" t="s">
        <v>105</v>
      </c>
      <c r="N331" s="4">
        <v>6</v>
      </c>
      <c r="O331" s="5" t="s">
        <v>38</v>
      </c>
      <c r="P331" s="4" t="s">
        <v>166</v>
      </c>
      <c r="Q331" s="50" t="s">
        <v>365</v>
      </c>
      <c r="R331" s="4"/>
      <c r="S331" s="4"/>
      <c r="T331" s="4"/>
    </row>
    <row r="332" spans="1:20" x14ac:dyDescent="0.25">
      <c r="A332" s="11">
        <f t="shared" si="11"/>
        <v>331</v>
      </c>
      <c r="B332" s="28" t="s">
        <v>820</v>
      </c>
      <c r="C332" s="30">
        <v>1.2095601851851853E-3</v>
      </c>
      <c r="D332" s="3">
        <f>C332-FR!$C$2</f>
        <v>1.8202546296296304E-4</v>
      </c>
      <c r="E332" s="3">
        <f t="shared" si="10"/>
        <v>2.8935185185179589E-7</v>
      </c>
      <c r="F332" s="4">
        <v>414</v>
      </c>
      <c r="G332" s="32">
        <f>Tableau22[[#This Row],[PP Corrected]]-Tableau22[[#This Row],[PP]]</f>
        <v>14.070818505717455</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428.07081850571745</v>
      </c>
      <c r="I332" s="4" t="s">
        <v>12</v>
      </c>
      <c r="J332" s="4">
        <v>2004</v>
      </c>
      <c r="K332" s="4" t="s">
        <v>18</v>
      </c>
      <c r="L332" s="4" t="s">
        <v>1510</v>
      </c>
      <c r="M332" s="4" t="s">
        <v>821</v>
      </c>
      <c r="N332" s="4">
        <v>6</v>
      </c>
      <c r="O332" s="5" t="s">
        <v>58</v>
      </c>
      <c r="P332" s="12" t="s">
        <v>162</v>
      </c>
      <c r="Q332" s="50" t="s">
        <v>834</v>
      </c>
      <c r="R332" s="4"/>
      <c r="S332" s="4"/>
      <c r="T332" s="4"/>
    </row>
    <row r="333" spans="1:20" x14ac:dyDescent="0.25">
      <c r="A333" s="11">
        <f t="shared" si="11"/>
        <v>332</v>
      </c>
      <c r="B333" s="28" t="s">
        <v>718</v>
      </c>
      <c r="C333" s="30">
        <v>1.2097106481481481E-3</v>
      </c>
      <c r="D333" s="3">
        <f>C333-FR!$C$2</f>
        <v>1.8217592592592591E-4</v>
      </c>
      <c r="E333" s="3">
        <f t="shared" si="10"/>
        <v>1.5046296296286447E-7</v>
      </c>
      <c r="F333" s="4">
        <v>407</v>
      </c>
      <c r="G333" s="32">
        <f>Tableau22[[#This Row],[PP Corrected]]-Tableau22[[#This Row],[PP]]</f>
        <v>21.017575357193607</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428.01757535719361</v>
      </c>
      <c r="I333" s="4" t="s">
        <v>12</v>
      </c>
      <c r="J333" s="4">
        <v>2012</v>
      </c>
      <c r="K333" s="4" t="s">
        <v>18</v>
      </c>
      <c r="L333" s="4" t="s">
        <v>1510</v>
      </c>
      <c r="M333" s="4" t="s">
        <v>67</v>
      </c>
      <c r="N333" s="4">
        <v>6</v>
      </c>
      <c r="O333" s="5" t="s">
        <v>36</v>
      </c>
      <c r="P333" s="4" t="s">
        <v>162</v>
      </c>
      <c r="Q333" s="50" t="s">
        <v>752</v>
      </c>
      <c r="R333" s="4"/>
      <c r="S333" s="4"/>
      <c r="T333" s="4"/>
    </row>
    <row r="334" spans="1:20" x14ac:dyDescent="0.25">
      <c r="A334" s="11">
        <f t="shared" si="11"/>
        <v>333</v>
      </c>
      <c r="B334" t="s">
        <v>106</v>
      </c>
      <c r="C334" s="3">
        <v>1.2101388888888889E-3</v>
      </c>
      <c r="D334" s="3">
        <f>C334-FR!$C$2</f>
        <v>1.8260416666666664E-4</v>
      </c>
      <c r="E334" s="3">
        <f t="shared" si="10"/>
        <v>4.2824074074072731E-7</v>
      </c>
      <c r="F334" s="4">
        <v>423</v>
      </c>
      <c r="G334" s="35">
        <f>Tableau22[[#This Row],[PP Corrected]]-Tableau22[[#This Row],[PP]]</f>
        <v>4.4463928567602693</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427.44639285676027</v>
      </c>
      <c r="I334" s="4" t="s">
        <v>22</v>
      </c>
      <c r="J334" s="4">
        <v>2003</v>
      </c>
      <c r="K334" s="4" t="s">
        <v>18</v>
      </c>
      <c r="L334" s="4" t="s">
        <v>1508</v>
      </c>
      <c r="M334" s="4" t="s">
        <v>105</v>
      </c>
      <c r="N334" s="4">
        <v>6</v>
      </c>
      <c r="O334" s="5" t="s">
        <v>38</v>
      </c>
      <c r="P334" s="4" t="s">
        <v>166</v>
      </c>
      <c r="Q334" s="50" t="s">
        <v>366</v>
      </c>
      <c r="R334" s="4"/>
      <c r="S334" s="4"/>
      <c r="T334" s="4"/>
    </row>
    <row r="335" spans="1:20" x14ac:dyDescent="0.25">
      <c r="A335" s="11">
        <f t="shared" si="11"/>
        <v>334</v>
      </c>
      <c r="B335" t="s">
        <v>412</v>
      </c>
      <c r="C335" s="3">
        <v>1.2104513888888889E-3</v>
      </c>
      <c r="D335" s="3">
        <f>C335-FR!$C$2</f>
        <v>1.8291666666666673E-4</v>
      </c>
      <c r="E335" s="3">
        <f t="shared" si="10"/>
        <v>3.1250000000009569E-7</v>
      </c>
      <c r="F335" s="4">
        <v>388</v>
      </c>
      <c r="G335" s="35">
        <f>Tableau22[[#This Row],[PP Corrected]]-Tableau22[[#This Row],[PP]]</f>
        <v>39.597819010091655</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427.59781901009165</v>
      </c>
      <c r="I335" s="4" t="s">
        <v>25</v>
      </c>
      <c r="J335" s="4">
        <v>2011</v>
      </c>
      <c r="K335" s="4" t="s">
        <v>18</v>
      </c>
      <c r="L335" s="4" t="s">
        <v>1509</v>
      </c>
      <c r="M335" s="4" t="s">
        <v>19</v>
      </c>
      <c r="N335" s="4">
        <v>6</v>
      </c>
      <c r="O335" s="5" t="s">
        <v>141</v>
      </c>
      <c r="P335" s="12" t="s">
        <v>162</v>
      </c>
      <c r="Q335" s="50" t="s">
        <v>426</v>
      </c>
      <c r="R335" s="4"/>
      <c r="S335" s="4"/>
      <c r="T335" s="4"/>
    </row>
    <row r="336" spans="1:20" x14ac:dyDescent="0.25">
      <c r="A336" s="11">
        <f t="shared" si="11"/>
        <v>335</v>
      </c>
      <c r="B336" s="28" t="s">
        <v>1129</v>
      </c>
      <c r="C336" s="30">
        <v>1.2104513888888889E-3</v>
      </c>
      <c r="D336" s="3">
        <f>C336-FR!$C$2</f>
        <v>1.8291666666666673E-4</v>
      </c>
      <c r="E336" s="3">
        <f t="shared" si="10"/>
        <v>0</v>
      </c>
      <c r="F336" s="4">
        <v>435</v>
      </c>
      <c r="G336" s="32">
        <f>Tableau22[[#This Row],[PP Corrected]]-Tableau22[[#This Row],[PP]]</f>
        <v>-7.4021809899083451</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427.59781901009165</v>
      </c>
      <c r="I336" s="4" t="s">
        <v>12</v>
      </c>
      <c r="J336" s="4">
        <v>1996</v>
      </c>
      <c r="K336" s="4" t="s">
        <v>18</v>
      </c>
      <c r="L336" s="4" t="s">
        <v>1508</v>
      </c>
      <c r="M336" s="4" t="s">
        <v>73</v>
      </c>
      <c r="N336" s="4">
        <v>5</v>
      </c>
      <c r="O336" s="5" t="s">
        <v>58</v>
      </c>
      <c r="P336" s="4" t="s">
        <v>166</v>
      </c>
      <c r="Q336" s="50" t="s">
        <v>1161</v>
      </c>
      <c r="R336" s="4"/>
      <c r="S336" s="4"/>
      <c r="T336" s="4"/>
    </row>
    <row r="337" spans="1:20" x14ac:dyDescent="0.25">
      <c r="A337" s="11">
        <f t="shared" si="11"/>
        <v>336</v>
      </c>
      <c r="B337" s="28" t="s">
        <v>1257</v>
      </c>
      <c r="C337" s="30">
        <v>1.2106250000000001E-3</v>
      </c>
      <c r="D337" s="3">
        <f>C337-FR!$C$2</f>
        <v>1.830902777777779E-4</v>
      </c>
      <c r="E337" s="3">
        <f t="shared" si="10"/>
        <v>1.7361111111116427E-7</v>
      </c>
      <c r="F337" s="4">
        <v>449</v>
      </c>
      <c r="G337" s="32">
        <f>Tableau22[[#This Row],[PP Corrected]]-Tableau22[[#This Row],[PP]]</f>
        <v>-21.463501161280192</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427.53649883871981</v>
      </c>
      <c r="I337" s="4" t="s">
        <v>22</v>
      </c>
      <c r="J337" s="4">
        <v>1998</v>
      </c>
      <c r="K337" s="4" t="s">
        <v>18</v>
      </c>
      <c r="L337" s="4" t="s">
        <v>1510</v>
      </c>
      <c r="M337" s="4" t="s">
        <v>93</v>
      </c>
      <c r="N337" s="4">
        <v>5</v>
      </c>
      <c r="O337" s="5" t="s">
        <v>58</v>
      </c>
      <c r="P337" s="4" t="s">
        <v>174</v>
      </c>
      <c r="Q337" s="50" t="s">
        <v>1286</v>
      </c>
      <c r="R337" s="4"/>
      <c r="S337" s="4"/>
      <c r="T337" s="4"/>
    </row>
    <row r="338" spans="1:20" x14ac:dyDescent="0.25">
      <c r="A338" s="11">
        <f t="shared" si="11"/>
        <v>337</v>
      </c>
      <c r="B338" s="28" t="s">
        <v>1572</v>
      </c>
      <c r="C338" s="30">
        <v>1.2112731481481482E-3</v>
      </c>
      <c r="D338" s="3">
        <f>C338-FR!$C$2</f>
        <v>1.8373842592592595E-4</v>
      </c>
      <c r="E338" s="3">
        <f t="shared" si="10"/>
        <v>6.4814814814805749E-7</v>
      </c>
      <c r="F338" s="4">
        <v>468</v>
      </c>
      <c r="G338" s="35">
        <f>Tableau22[[#This Row],[PP Corrected]]-Tableau22[[#This Row],[PP]]</f>
        <v>-40.554962184914075</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427.44503781508593</v>
      </c>
      <c r="I338" s="4" t="s">
        <v>42</v>
      </c>
      <c r="J338" s="4">
        <v>1970</v>
      </c>
      <c r="K338" s="4" t="s">
        <v>13</v>
      </c>
      <c r="L338" s="4" t="s">
        <v>1510</v>
      </c>
      <c r="M338" s="4" t="s">
        <v>14</v>
      </c>
      <c r="N338" s="5" t="s">
        <v>151</v>
      </c>
      <c r="O338" s="5" t="s">
        <v>612</v>
      </c>
      <c r="P338" s="4" t="s">
        <v>184</v>
      </c>
      <c r="Q338" s="50" t="s">
        <v>1609</v>
      </c>
      <c r="R338" s="4"/>
      <c r="S338" s="4"/>
      <c r="T338" s="4"/>
    </row>
    <row r="339" spans="1:20" x14ac:dyDescent="0.25">
      <c r="A339" s="11">
        <f t="shared" si="11"/>
        <v>338</v>
      </c>
      <c r="B339" s="28" t="s">
        <v>827</v>
      </c>
      <c r="C339" s="30">
        <v>1.2113078703703702E-3</v>
      </c>
      <c r="D339" s="3">
        <f>C339-FR!$C$2</f>
        <v>1.8377314814814797E-4</v>
      </c>
      <c r="E339" s="3">
        <f t="shared" si="10"/>
        <v>3.4722222222016014E-8</v>
      </c>
      <c r="F339" s="4">
        <v>474</v>
      </c>
      <c r="G339" s="32">
        <f>Tableau22[[#This Row],[PP Corrected]]-Tableau22[[#This Row],[PP]]</f>
        <v>-46.567214925900657</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427.43278507409934</v>
      </c>
      <c r="I339" s="4" t="s">
        <v>42</v>
      </c>
      <c r="J339" s="4">
        <v>2002</v>
      </c>
      <c r="K339" s="4" t="s">
        <v>18</v>
      </c>
      <c r="L339" s="4" t="s">
        <v>1510</v>
      </c>
      <c r="M339" s="4" t="s">
        <v>821</v>
      </c>
      <c r="N339" s="4">
        <v>6</v>
      </c>
      <c r="O339" s="5" t="s">
        <v>510</v>
      </c>
      <c r="P339" s="4" t="s">
        <v>184</v>
      </c>
      <c r="Q339" s="50" t="s">
        <v>837</v>
      </c>
      <c r="R339" s="4"/>
      <c r="S339" s="4"/>
      <c r="T339" s="4"/>
    </row>
    <row r="340" spans="1:20" x14ac:dyDescent="0.25">
      <c r="A340" s="11">
        <f t="shared" si="11"/>
        <v>339</v>
      </c>
      <c r="B340" s="28" t="s">
        <v>794</v>
      </c>
      <c r="C340" s="30">
        <v>1.2121643518518519E-3</v>
      </c>
      <c r="D340" s="3">
        <f>C340-FR!$C$2</f>
        <v>1.8462962962962964E-4</v>
      </c>
      <c r="E340" s="3">
        <f t="shared" si="10"/>
        <v>8.5648148148167146E-7</v>
      </c>
      <c r="F340" s="4">
        <v>415</v>
      </c>
      <c r="G340" s="32">
        <f>Tableau22[[#This Row],[PP Corrected]]-Tableau22[[#This Row],[PP]]</f>
        <v>13.388329145023931</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428.38832914502393</v>
      </c>
      <c r="I340" s="4" t="s">
        <v>25</v>
      </c>
      <c r="J340" s="4">
        <v>2013</v>
      </c>
      <c r="K340" s="4" t="s">
        <v>18</v>
      </c>
      <c r="L340" s="4" t="s">
        <v>1508</v>
      </c>
      <c r="M340" s="4" t="s">
        <v>788</v>
      </c>
      <c r="N340" s="4">
        <v>6</v>
      </c>
      <c r="O340" s="5" t="s">
        <v>58</v>
      </c>
      <c r="P340" s="4" t="s">
        <v>162</v>
      </c>
      <c r="Q340" s="50" t="s">
        <v>816</v>
      </c>
      <c r="R340" s="4"/>
      <c r="S340" s="4"/>
      <c r="T340" s="4"/>
    </row>
    <row r="341" spans="1:20" x14ac:dyDescent="0.25">
      <c r="A341" s="11">
        <f t="shared" si="11"/>
        <v>340</v>
      </c>
      <c r="B341" s="28" t="s">
        <v>456</v>
      </c>
      <c r="C341" s="30">
        <v>1.2122800925925927E-3</v>
      </c>
      <c r="D341" s="3">
        <f>C341-FR!$C$2</f>
        <v>1.8474537037037049E-4</v>
      </c>
      <c r="E341" s="3">
        <f t="shared" si="10"/>
        <v>1.1574074074084846E-7</v>
      </c>
      <c r="F341" s="4">
        <v>403</v>
      </c>
      <c r="G341" s="32">
        <f>Tableau22[[#This Row],[PP Corrected]]-Tableau22[[#This Row],[PP]]</f>
        <v>25.347429370423185</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428.34742937042319</v>
      </c>
      <c r="I341" s="4" t="s">
        <v>108</v>
      </c>
      <c r="J341" s="4">
        <v>2011</v>
      </c>
      <c r="K341" s="4" t="s">
        <v>18</v>
      </c>
      <c r="L341" s="4" t="s">
        <v>1512</v>
      </c>
      <c r="M341" s="4" t="s">
        <v>105</v>
      </c>
      <c r="N341" s="4">
        <v>6</v>
      </c>
      <c r="O341" s="5" t="s">
        <v>38</v>
      </c>
      <c r="P341" s="12" t="s">
        <v>162</v>
      </c>
      <c r="Q341" s="50" t="s">
        <v>479</v>
      </c>
      <c r="R341" s="4"/>
      <c r="S341" s="4"/>
      <c r="T341" s="4"/>
    </row>
    <row r="342" spans="1:20" x14ac:dyDescent="0.25">
      <c r="A342" s="11">
        <f t="shared" si="11"/>
        <v>341</v>
      </c>
      <c r="B342" t="s">
        <v>1566</v>
      </c>
      <c r="C342" s="3">
        <v>1.2126388888888888E-3</v>
      </c>
      <c r="D342" s="3">
        <f>C342-FR!$C$2</f>
        <v>1.8510416666666653E-4</v>
      </c>
      <c r="E342" s="3">
        <f t="shared" si="10"/>
        <v>3.5879629629604476E-7</v>
      </c>
      <c r="F342" s="4">
        <v>422</v>
      </c>
      <c r="G342" s="35">
        <f>Tableau22[[#This Row],[PP Corrected]]-Tableau22[[#This Row],[PP]]</f>
        <v>6.4226905297932149</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428.42269052979321</v>
      </c>
      <c r="I342" s="4" t="s">
        <v>42</v>
      </c>
      <c r="J342" s="4">
        <v>1988</v>
      </c>
      <c r="K342" s="4" t="s">
        <v>13</v>
      </c>
      <c r="L342" s="4" t="s">
        <v>1510</v>
      </c>
      <c r="M342" s="1" t="s">
        <v>14</v>
      </c>
      <c r="N342" s="4">
        <v>5</v>
      </c>
      <c r="O342" s="5" t="s">
        <v>532</v>
      </c>
      <c r="P342" s="4" t="s">
        <v>162</v>
      </c>
      <c r="Q342" s="50" t="s">
        <v>1606</v>
      </c>
      <c r="R342" s="4"/>
      <c r="S342" s="4"/>
      <c r="T342" s="4"/>
    </row>
    <row r="343" spans="1:20" x14ac:dyDescent="0.25">
      <c r="A343" s="11">
        <f t="shared" si="11"/>
        <v>342</v>
      </c>
      <c r="B343" t="s">
        <v>107</v>
      </c>
      <c r="C343" s="3">
        <v>1.2133680555555554E-3</v>
      </c>
      <c r="D343" s="3">
        <f>C343-FR!$C$2</f>
        <v>1.8583333333333321E-4</v>
      </c>
      <c r="E343" s="3">
        <f t="shared" si="10"/>
        <v>7.291666666666731E-7</v>
      </c>
      <c r="F343" s="4">
        <v>422</v>
      </c>
      <c r="G343" s="35">
        <f>Tableau22[[#This Row],[PP Corrected]]-Tableau22[[#This Row],[PP]]</f>
        <v>6.2532093778623334</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428.25320937786233</v>
      </c>
      <c r="I343" s="4" t="s">
        <v>108</v>
      </c>
      <c r="J343" s="4">
        <v>1972</v>
      </c>
      <c r="K343" s="4" t="s">
        <v>13</v>
      </c>
      <c r="L343" s="4" t="s">
        <v>1511</v>
      </c>
      <c r="M343" s="4" t="s">
        <v>14</v>
      </c>
      <c r="N343" s="4">
        <v>5</v>
      </c>
      <c r="O343" s="5" t="s">
        <v>36</v>
      </c>
      <c r="P343" s="12" t="s">
        <v>162</v>
      </c>
      <c r="Q343" s="50" t="s">
        <v>367</v>
      </c>
      <c r="R343" s="4"/>
      <c r="S343" s="4"/>
      <c r="T343" s="4"/>
    </row>
    <row r="344" spans="1:20" x14ac:dyDescent="0.25">
      <c r="A344" s="11">
        <f t="shared" si="11"/>
        <v>343</v>
      </c>
      <c r="B344" s="28" t="s">
        <v>719</v>
      </c>
      <c r="C344" s="30">
        <v>1.2135532407407407E-3</v>
      </c>
      <c r="D344" s="3">
        <f>C344-FR!$C$2</f>
        <v>1.8601851851851852E-4</v>
      </c>
      <c r="E344" s="3">
        <f t="shared" si="10"/>
        <v>1.8518518518531417E-7</v>
      </c>
      <c r="F344" s="4">
        <v>407</v>
      </c>
      <c r="G344" s="32">
        <f>Tableau22[[#This Row],[PP Corrected]]-Tableau22[[#This Row],[PP]]</f>
        <v>21.382668122124187</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428.38266812212419</v>
      </c>
      <c r="I344" s="4" t="s">
        <v>12</v>
      </c>
      <c r="J344" s="4">
        <v>2013</v>
      </c>
      <c r="K344" s="4" t="s">
        <v>18</v>
      </c>
      <c r="L344" s="4" t="s">
        <v>1510</v>
      </c>
      <c r="M344" s="4" t="s">
        <v>67</v>
      </c>
      <c r="N344" s="4">
        <v>6</v>
      </c>
      <c r="O344" s="5" t="s">
        <v>36</v>
      </c>
      <c r="P344" s="4" t="s">
        <v>166</v>
      </c>
      <c r="Q344" s="50" t="s">
        <v>751</v>
      </c>
      <c r="R344" s="4"/>
      <c r="S344" s="4"/>
      <c r="T344" s="4"/>
    </row>
    <row r="345" spans="1:20" x14ac:dyDescent="0.25">
      <c r="A345" s="11">
        <f t="shared" si="11"/>
        <v>344</v>
      </c>
      <c r="B345" s="28" t="s">
        <v>1451</v>
      </c>
      <c r="C345" s="30">
        <v>1.2136574074074074E-3</v>
      </c>
      <c r="D345" s="3">
        <f>C345-FR!$C$2</f>
        <v>1.8612268518518522E-4</v>
      </c>
      <c r="E345" s="3">
        <f t="shared" si="10"/>
        <v>1.0416666666669856E-7</v>
      </c>
      <c r="F345" s="4">
        <v>421</v>
      </c>
      <c r="G345" s="35">
        <f>Tableau22[[#This Row],[PP Corrected]]-Tableau22[[#This Row],[PP]]</f>
        <v>7.3459005843299678</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428.34590058432997</v>
      </c>
      <c r="I345" s="4" t="s">
        <v>22</v>
      </c>
      <c r="J345" s="4">
        <v>2003</v>
      </c>
      <c r="K345" s="4" t="s">
        <v>18</v>
      </c>
      <c r="L345" s="4" t="s">
        <v>1508</v>
      </c>
      <c r="M345" s="4" t="s">
        <v>67</v>
      </c>
      <c r="N345" s="4">
        <v>6</v>
      </c>
      <c r="O345" s="5" t="s">
        <v>36</v>
      </c>
      <c r="P345" s="4" t="s">
        <v>162</v>
      </c>
      <c r="Q345" s="50" t="s">
        <v>1491</v>
      </c>
      <c r="R345" s="4"/>
      <c r="S345" s="4"/>
      <c r="T345" s="4"/>
    </row>
    <row r="346" spans="1:20" x14ac:dyDescent="0.25">
      <c r="A346" s="11">
        <f t="shared" si="11"/>
        <v>345</v>
      </c>
      <c r="B346" t="s">
        <v>1220</v>
      </c>
      <c r="C346" s="3">
        <v>1.2136689814814814E-3</v>
      </c>
      <c r="D346" s="3">
        <f>C346-FR!$C$2</f>
        <v>1.8613425925925915E-4</v>
      </c>
      <c r="E346" s="3">
        <f t="shared" si="10"/>
        <v>1.1574074073933058E-8</v>
      </c>
      <c r="F346" s="4">
        <v>435</v>
      </c>
      <c r="G346" s="35">
        <f>Tableau22[[#This Row],[PP Corrected]]-Tableau22[[#This Row],[PP]]</f>
        <v>-6.6581843080568888</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428.34181569194311</v>
      </c>
      <c r="I346" s="4" t="s">
        <v>12</v>
      </c>
      <c r="J346" s="4">
        <v>1998</v>
      </c>
      <c r="K346" s="4" t="s">
        <v>18</v>
      </c>
      <c r="L346" s="4" t="s">
        <v>1510</v>
      </c>
      <c r="M346" s="4" t="s">
        <v>67</v>
      </c>
      <c r="N346" s="4">
        <v>5</v>
      </c>
      <c r="O346" s="5" t="s">
        <v>58</v>
      </c>
      <c r="P346" s="4" t="s">
        <v>166</v>
      </c>
      <c r="Q346" s="50" t="s">
        <v>1246</v>
      </c>
      <c r="R346" s="4"/>
      <c r="S346" s="4"/>
      <c r="T346" s="4"/>
    </row>
    <row r="347" spans="1:20" x14ac:dyDescent="0.25">
      <c r="A347" s="11">
        <f t="shared" si="11"/>
        <v>346</v>
      </c>
      <c r="B347" s="28" t="s">
        <v>1128</v>
      </c>
      <c r="C347" s="30">
        <v>1.2136805555555555E-3</v>
      </c>
      <c r="D347" s="3">
        <f>C347-FR!$C$2</f>
        <v>1.861458333333333E-4</v>
      </c>
      <c r="E347" s="3">
        <f t="shared" si="10"/>
        <v>1.1574074074149898E-8</v>
      </c>
      <c r="F347" s="4">
        <v>435</v>
      </c>
      <c r="G347" s="32">
        <f>Tableau22[[#This Row],[PP Corrected]]-Tableau22[[#This Row],[PP]]</f>
        <v>-6.6622691225339281</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428.33773087746607</v>
      </c>
      <c r="I347" s="4" t="s">
        <v>12</v>
      </c>
      <c r="J347" s="4">
        <v>1998</v>
      </c>
      <c r="K347" s="4" t="s">
        <v>18</v>
      </c>
      <c r="L347" s="4" t="s">
        <v>1508</v>
      </c>
      <c r="M347" s="4" t="s">
        <v>35</v>
      </c>
      <c r="N347" s="4">
        <v>5</v>
      </c>
      <c r="O347" s="5" t="s">
        <v>58</v>
      </c>
      <c r="P347" s="4" t="s">
        <v>174</v>
      </c>
      <c r="Q347" s="50" t="s">
        <v>1160</v>
      </c>
      <c r="R347" s="4"/>
      <c r="S347" s="4"/>
      <c r="T347" s="4"/>
    </row>
    <row r="348" spans="1:20" x14ac:dyDescent="0.25">
      <c r="A348" s="11">
        <f t="shared" si="11"/>
        <v>347</v>
      </c>
      <c r="B348" s="28" t="s">
        <v>1573</v>
      </c>
      <c r="C348" s="30">
        <v>1.2140625000000001E-3</v>
      </c>
      <c r="D348" s="3">
        <f>C348-FR!$C$2</f>
        <v>1.8652777777777786E-4</v>
      </c>
      <c r="E348" s="3">
        <f t="shared" si="10"/>
        <v>3.819444444445614E-7</v>
      </c>
      <c r="F348" s="4">
        <v>473</v>
      </c>
      <c r="G348" s="35">
        <f>Tableau22[[#This Row],[PP Corrected]]-Tableau22[[#This Row],[PP]]</f>
        <v>-44.753419036894798</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428.2465809631052</v>
      </c>
      <c r="I348" s="4" t="s">
        <v>42</v>
      </c>
      <c r="J348" s="4">
        <v>1971</v>
      </c>
      <c r="K348" s="4" t="s">
        <v>13</v>
      </c>
      <c r="L348" s="4" t="s">
        <v>1510</v>
      </c>
      <c r="M348" s="4" t="s">
        <v>14</v>
      </c>
      <c r="N348" s="5" t="s">
        <v>151</v>
      </c>
      <c r="O348" s="5" t="s">
        <v>612</v>
      </c>
      <c r="P348" s="4" t="s">
        <v>184</v>
      </c>
      <c r="Q348" s="50" t="s">
        <v>1610</v>
      </c>
      <c r="R348" s="4"/>
      <c r="S348" s="4"/>
      <c r="T348" s="4"/>
    </row>
    <row r="349" spans="1:20" x14ac:dyDescent="0.25">
      <c r="A349" s="11">
        <f t="shared" si="11"/>
        <v>348</v>
      </c>
      <c r="B349" s="28" t="s">
        <v>1109</v>
      </c>
      <c r="C349" s="30">
        <v>1.2141087962962962E-3</v>
      </c>
      <c r="D349" s="3">
        <f>C349-FR!$C$2</f>
        <v>1.8657407407407403E-4</v>
      </c>
      <c r="E349" s="3">
        <f t="shared" si="10"/>
        <v>4.6296296296165912E-8</v>
      </c>
      <c r="F349" s="4">
        <v>405</v>
      </c>
      <c r="G349" s="32">
        <f>Tableau22[[#This Row],[PP Corrected]]-Tableau22[[#This Row],[PP]]</f>
        <v>23.230251099866791</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428.23025109986679</v>
      </c>
      <c r="I349" s="4" t="s">
        <v>12</v>
      </c>
      <c r="J349" s="4">
        <v>1999</v>
      </c>
      <c r="K349" s="4" t="s">
        <v>85</v>
      </c>
      <c r="L349" s="4" t="s">
        <v>1512</v>
      </c>
      <c r="M349" s="4" t="s">
        <v>67</v>
      </c>
      <c r="N349" s="4">
        <v>5</v>
      </c>
      <c r="O349" s="5" t="s">
        <v>58</v>
      </c>
      <c r="P349" s="12" t="s">
        <v>162</v>
      </c>
      <c r="Q349" s="50" t="s">
        <v>1123</v>
      </c>
      <c r="R349" s="4"/>
      <c r="S349" s="4"/>
      <c r="T349" s="4"/>
    </row>
    <row r="350" spans="1:20" x14ac:dyDescent="0.25">
      <c r="A350" s="11">
        <f t="shared" si="11"/>
        <v>349</v>
      </c>
      <c r="B350" s="28" t="s">
        <v>1108</v>
      </c>
      <c r="C350" s="30">
        <v>1.2142708333333333E-3</v>
      </c>
      <c r="D350" s="3">
        <f>C350-FR!$C$2</f>
        <v>1.8673611111111104E-4</v>
      </c>
      <c r="E350" s="3">
        <f t="shared" si="10"/>
        <v>1.6203703703701437E-7</v>
      </c>
      <c r="F350" s="4">
        <v>404</v>
      </c>
      <c r="G350" s="32">
        <f>Tableau22[[#This Row],[PP Corrected]]-Tableau22[[#This Row],[PP]]</f>
        <v>24.31649796171547</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428.31649796171547</v>
      </c>
      <c r="I350" s="4" t="s">
        <v>12</v>
      </c>
      <c r="J350" s="4">
        <v>1997</v>
      </c>
      <c r="K350" s="4" t="s">
        <v>85</v>
      </c>
      <c r="L350" s="4" t="s">
        <v>1512</v>
      </c>
      <c r="M350" s="4" t="s">
        <v>67</v>
      </c>
      <c r="N350" s="4">
        <v>5</v>
      </c>
      <c r="O350" s="5" t="s">
        <v>58</v>
      </c>
      <c r="P350" s="12" t="s">
        <v>162</v>
      </c>
      <c r="Q350" s="50" t="s">
        <v>1123</v>
      </c>
      <c r="R350" s="4"/>
      <c r="S350" s="4"/>
      <c r="T350" s="4"/>
    </row>
    <row r="351" spans="1:20" x14ac:dyDescent="0.25">
      <c r="A351" s="11">
        <f t="shared" si="11"/>
        <v>350</v>
      </c>
      <c r="B351" s="28" t="s">
        <v>1563</v>
      </c>
      <c r="C351" s="30">
        <v>1.2146990740740742E-3</v>
      </c>
      <c r="D351" s="3">
        <f>C351-FR!$C$2</f>
        <v>1.8716435185185199E-4</v>
      </c>
      <c r="E351" s="3">
        <f t="shared" si="10"/>
        <v>4.2824074074094415E-7</v>
      </c>
      <c r="F351" s="4">
        <v>451</v>
      </c>
      <c r="G351" s="35">
        <f>Tableau22[[#This Row],[PP Corrected]]-Tableau22[[#This Row],[PP]]</f>
        <v>-22.816654798151092</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428.18334520184891</v>
      </c>
      <c r="I351" s="4" t="s">
        <v>42</v>
      </c>
      <c r="J351" s="4">
        <v>1969</v>
      </c>
      <c r="K351" s="4" t="s">
        <v>13</v>
      </c>
      <c r="L351" s="4" t="s">
        <v>1510</v>
      </c>
      <c r="M351" s="4" t="s">
        <v>14</v>
      </c>
      <c r="N351" s="5" t="s">
        <v>151</v>
      </c>
      <c r="O351" s="5" t="s">
        <v>612</v>
      </c>
      <c r="P351" s="4" t="s">
        <v>162</v>
      </c>
      <c r="Q351" s="50" t="s">
        <v>1605</v>
      </c>
      <c r="R351" s="4"/>
      <c r="S351" s="4"/>
      <c r="T351" s="4"/>
    </row>
    <row r="352" spans="1:20" x14ac:dyDescent="0.25">
      <c r="A352" s="11">
        <f t="shared" si="11"/>
        <v>351</v>
      </c>
      <c r="B352" s="28" t="s">
        <v>1449</v>
      </c>
      <c r="C352" s="30">
        <v>1.2154398148148148E-3</v>
      </c>
      <c r="D352" s="3">
        <f>C352-FR!$C$2</f>
        <v>1.8790509259259259E-4</v>
      </c>
      <c r="E352" s="3">
        <f t="shared" si="10"/>
        <v>7.4074074074060615E-7</v>
      </c>
      <c r="F352" s="4">
        <v>406</v>
      </c>
      <c r="G352" s="35">
        <f>Tableau22[[#This Row],[PP Corrected]]-Tableau22[[#This Row],[PP]]</f>
        <v>20.859100779967889</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426.85910077996789</v>
      </c>
      <c r="I352" s="4" t="s">
        <v>22</v>
      </c>
      <c r="J352" s="4">
        <v>2002</v>
      </c>
      <c r="K352" s="4" t="s">
        <v>18</v>
      </c>
      <c r="L352" s="4" t="s">
        <v>1508</v>
      </c>
      <c r="M352" s="4" t="s">
        <v>105</v>
      </c>
      <c r="N352" s="4">
        <v>6</v>
      </c>
      <c r="O352" s="5" t="s">
        <v>38</v>
      </c>
      <c r="P352" s="12" t="s">
        <v>162</v>
      </c>
      <c r="Q352" s="50" t="s">
        <v>1489</v>
      </c>
      <c r="R352" s="4"/>
      <c r="S352" s="4"/>
      <c r="T352" s="4"/>
    </row>
    <row r="353" spans="1:20" x14ac:dyDescent="0.25">
      <c r="A353" s="11">
        <f t="shared" si="11"/>
        <v>352</v>
      </c>
      <c r="B353" s="28" t="s">
        <v>1583</v>
      </c>
      <c r="C353" s="30">
        <v>1.216724537037037E-3</v>
      </c>
      <c r="D353" s="3">
        <f>C353-FR!$C$2</f>
        <v>1.8918981481481478E-4</v>
      </c>
      <c r="E353" s="3">
        <f t="shared" si="10"/>
        <v>1.2847222222221819E-6</v>
      </c>
      <c r="F353" s="4">
        <v>480</v>
      </c>
      <c r="G353" s="35">
        <f>Tableau22[[#This Row],[PP Corrected]]-Tableau22[[#This Row],[PP]]</f>
        <v>-54.56321333693495</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425.43678666306505</v>
      </c>
      <c r="I353" s="4" t="s">
        <v>42</v>
      </c>
      <c r="J353" s="4">
        <v>1970</v>
      </c>
      <c r="K353" s="4" t="s">
        <v>13</v>
      </c>
      <c r="L353" s="4" t="s">
        <v>1510</v>
      </c>
      <c r="M353" s="4" t="s">
        <v>14</v>
      </c>
      <c r="N353" s="5" t="s">
        <v>151</v>
      </c>
      <c r="O353" s="5" t="s">
        <v>141</v>
      </c>
      <c r="P353" s="4" t="s">
        <v>184</v>
      </c>
      <c r="Q353" s="50" t="s">
        <v>1617</v>
      </c>
      <c r="R353" s="4"/>
      <c r="S353" s="4"/>
      <c r="T353" s="4"/>
    </row>
    <row r="354" spans="1:20" x14ac:dyDescent="0.25">
      <c r="A354" s="11">
        <f t="shared" si="11"/>
        <v>353</v>
      </c>
      <c r="B354" t="s">
        <v>109</v>
      </c>
      <c r="C354" s="3">
        <v>1.2169791666666668E-3</v>
      </c>
      <c r="D354" s="3">
        <f>C354-FR!$C$2</f>
        <v>1.8944444444444456E-4</v>
      </c>
      <c r="E354" s="3">
        <f t="shared" si="10"/>
        <v>2.5462962962977988E-7</v>
      </c>
      <c r="F354" s="4">
        <v>419</v>
      </c>
      <c r="G354" s="35">
        <f>Tableau22[[#This Row],[PP Corrected]]-Tableau22[[#This Row],[PP]]</f>
        <v>5.9451927897833343</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424.94519278978333</v>
      </c>
      <c r="I354" s="4" t="s">
        <v>108</v>
      </c>
      <c r="J354" s="4">
        <v>1973</v>
      </c>
      <c r="K354" s="4" t="s">
        <v>13</v>
      </c>
      <c r="L354" s="4" t="s">
        <v>1511</v>
      </c>
      <c r="M354" s="4" t="s">
        <v>14</v>
      </c>
      <c r="N354" s="4">
        <v>5</v>
      </c>
      <c r="O354" s="5" t="s">
        <v>36</v>
      </c>
      <c r="P354" s="12" t="s">
        <v>162</v>
      </c>
      <c r="Q354" s="50" t="s">
        <v>368</v>
      </c>
      <c r="R354" s="4"/>
      <c r="S354" s="4"/>
      <c r="T354" s="4"/>
    </row>
    <row r="355" spans="1:20" x14ac:dyDescent="0.25">
      <c r="A355" s="11">
        <f t="shared" si="11"/>
        <v>354</v>
      </c>
      <c r="B355" s="28" t="s">
        <v>457</v>
      </c>
      <c r="C355" s="30">
        <v>1.2175810185185184E-3</v>
      </c>
      <c r="D355" s="3">
        <f>C355-FR!$C$2</f>
        <v>1.9004629629629623E-4</v>
      </c>
      <c r="E355" s="3">
        <f t="shared" si="10"/>
        <v>6.0185185185167474E-7</v>
      </c>
      <c r="F355" s="4">
        <v>414</v>
      </c>
      <c r="G355" s="32">
        <f>Tableau22[[#This Row],[PP Corrected]]-Tableau22[[#This Row],[PP]]</f>
        <v>10.15396307715497</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424.15396307715497</v>
      </c>
      <c r="I355" s="4" t="s">
        <v>108</v>
      </c>
      <c r="J355" s="4">
        <v>2008</v>
      </c>
      <c r="K355" s="4" t="s">
        <v>18</v>
      </c>
      <c r="L355" s="4" t="s">
        <v>1512</v>
      </c>
      <c r="M355" s="4" t="s">
        <v>103</v>
      </c>
      <c r="N355" s="4">
        <v>6</v>
      </c>
      <c r="O355" s="5" t="s">
        <v>38</v>
      </c>
      <c r="P355" s="4" t="s">
        <v>166</v>
      </c>
      <c r="Q355" s="50" t="s">
        <v>480</v>
      </c>
      <c r="R355" s="4"/>
      <c r="S355" s="4"/>
      <c r="T355" s="4"/>
    </row>
    <row r="356" spans="1:20" x14ac:dyDescent="0.25">
      <c r="A356" s="11">
        <f t="shared" si="11"/>
        <v>355</v>
      </c>
      <c r="B356" t="s">
        <v>110</v>
      </c>
      <c r="C356" s="3">
        <v>1.2176851851851851E-3</v>
      </c>
      <c r="D356" s="3">
        <f>C356-FR!$C$2</f>
        <v>1.9015046296296293E-4</v>
      </c>
      <c r="E356" s="3">
        <f t="shared" si="10"/>
        <v>1.0416666666669856E-7</v>
      </c>
      <c r="F356" s="4">
        <v>405</v>
      </c>
      <c r="G356" s="35">
        <f>Tableau22[[#This Row],[PP Corrected]]-Tableau22[[#This Row],[PP]]</f>
        <v>19.117678900403291</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424.11767890040329</v>
      </c>
      <c r="I356" s="4" t="s">
        <v>22</v>
      </c>
      <c r="J356" s="4">
        <v>2005</v>
      </c>
      <c r="K356" s="4" t="s">
        <v>18</v>
      </c>
      <c r="L356" s="4" t="s">
        <v>1512</v>
      </c>
      <c r="M356" s="4" t="s">
        <v>105</v>
      </c>
      <c r="N356" s="4">
        <v>6</v>
      </c>
      <c r="O356" s="5" t="s">
        <v>38</v>
      </c>
      <c r="P356" s="4" t="s">
        <v>166</v>
      </c>
      <c r="Q356" s="50" t="s">
        <v>369</v>
      </c>
      <c r="R356" s="4"/>
      <c r="S356" s="4"/>
      <c r="T356" s="4"/>
    </row>
    <row r="357" spans="1:20" x14ac:dyDescent="0.25">
      <c r="A357" s="11">
        <f t="shared" si="11"/>
        <v>356</v>
      </c>
      <c r="B357" s="28" t="s">
        <v>1582</v>
      </c>
      <c r="C357" s="30">
        <v>1.2178472222222224E-3</v>
      </c>
      <c r="D357" s="3">
        <f>C357-FR!$C$2</f>
        <v>1.9031250000000016E-4</v>
      </c>
      <c r="E357" s="3">
        <f t="shared" si="10"/>
        <v>1.6203703703723121E-7</v>
      </c>
      <c r="F357" s="4">
        <v>479</v>
      </c>
      <c r="G357" s="35">
        <f>Tableau22[[#This Row],[PP Corrected]]-Tableau22[[#This Row],[PP]]</f>
        <v>-55.080484693131041</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423.91951530686896</v>
      </c>
      <c r="I357" s="4" t="s">
        <v>42</v>
      </c>
      <c r="J357" s="4">
        <v>1971</v>
      </c>
      <c r="K357" s="4" t="s">
        <v>13</v>
      </c>
      <c r="L357" s="4" t="s">
        <v>1510</v>
      </c>
      <c r="M357" s="4" t="s">
        <v>14</v>
      </c>
      <c r="N357" s="5" t="s">
        <v>151</v>
      </c>
      <c r="O357" s="5" t="s">
        <v>1593</v>
      </c>
      <c r="P357" s="4" t="s">
        <v>174</v>
      </c>
      <c r="Q357" s="50" t="s">
        <v>1616</v>
      </c>
      <c r="R357" s="4"/>
      <c r="S357" s="4"/>
      <c r="T357" s="4"/>
    </row>
    <row r="358" spans="1:20" x14ac:dyDescent="0.25">
      <c r="A358" s="11">
        <f t="shared" si="11"/>
        <v>357</v>
      </c>
      <c r="B358" s="28" t="s">
        <v>955</v>
      </c>
      <c r="C358" s="30">
        <v>1.2180787037037036E-3</v>
      </c>
      <c r="D358" s="3">
        <f>C358-FR!$C$2</f>
        <v>1.9054398148148142E-4</v>
      </c>
      <c r="E358" s="3">
        <f t="shared" si="10"/>
        <v>2.3148148148126324E-7</v>
      </c>
      <c r="F358" s="4">
        <v>415</v>
      </c>
      <c r="G358" s="32">
        <f>Tableau22[[#This Row],[PP Corrected]]-Tableau22[[#This Row],[PP]]</f>
        <v>9.1747609627022939</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424.17476096270229</v>
      </c>
      <c r="I358" s="4" t="s">
        <v>42</v>
      </c>
      <c r="J358" s="4">
        <v>2006</v>
      </c>
      <c r="K358" s="4" t="s">
        <v>18</v>
      </c>
      <c r="L358" s="4" t="s">
        <v>1512</v>
      </c>
      <c r="M358" s="4" t="s">
        <v>105</v>
      </c>
      <c r="N358" s="4">
        <v>6</v>
      </c>
      <c r="O358" s="5" t="s">
        <v>38</v>
      </c>
      <c r="P358" s="4" t="s">
        <v>166</v>
      </c>
      <c r="Q358" s="50" t="s">
        <v>991</v>
      </c>
      <c r="R358" s="4"/>
      <c r="S358" s="4"/>
      <c r="T358" s="4"/>
    </row>
    <row r="359" spans="1:20" x14ac:dyDescent="0.25">
      <c r="A359" s="11">
        <f t="shared" si="11"/>
        <v>358</v>
      </c>
      <c r="B359" t="s">
        <v>111</v>
      </c>
      <c r="C359" s="3">
        <v>1.2183217592592591E-3</v>
      </c>
      <c r="D359" s="3">
        <f>C359-FR!$C$2</f>
        <v>1.9078703703703684E-4</v>
      </c>
      <c r="E359" s="3">
        <f t="shared" si="10"/>
        <v>2.4305555555541314E-7</v>
      </c>
      <c r="F359" s="4">
        <v>427</v>
      </c>
      <c r="G359" s="35">
        <f>Tableau22[[#This Row],[PP Corrected]]-Tableau22[[#This Row],[PP]]</f>
        <v>-3.2676460341220945</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423.73235396587791</v>
      </c>
      <c r="I359" s="4" t="s">
        <v>32</v>
      </c>
      <c r="J359" s="4">
        <v>2002</v>
      </c>
      <c r="K359" s="4" t="s">
        <v>18</v>
      </c>
      <c r="L359" s="4" t="s">
        <v>1512</v>
      </c>
      <c r="M359" s="4" t="s">
        <v>105</v>
      </c>
      <c r="N359" s="4">
        <v>6</v>
      </c>
      <c r="O359" s="5" t="s">
        <v>36</v>
      </c>
      <c r="P359" s="4" t="s">
        <v>174</v>
      </c>
      <c r="Q359" s="50" t="s">
        <v>370</v>
      </c>
      <c r="R359" s="4"/>
      <c r="S359" s="4"/>
      <c r="T359" s="4"/>
    </row>
    <row r="360" spans="1:20" x14ac:dyDescent="0.25">
      <c r="A360" s="11">
        <f t="shared" si="11"/>
        <v>359</v>
      </c>
      <c r="B360" s="28" t="s">
        <v>638</v>
      </c>
      <c r="C360" s="30">
        <v>1.2189351851851853E-3</v>
      </c>
      <c r="D360" s="3">
        <f>C360-FR!$C$2</f>
        <v>1.914004629629631E-4</v>
      </c>
      <c r="E360" s="3">
        <f t="shared" si="10"/>
        <v>6.1342592592625832E-7</v>
      </c>
      <c r="F360" s="4">
        <v>405</v>
      </c>
      <c r="G360" s="32">
        <f>Tableau22[[#This Row],[PP Corrected]]-Tableau22[[#This Row],[PP]]</f>
        <v>19.451082172796021</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424.45108217279602</v>
      </c>
      <c r="I360" s="4" t="s">
        <v>42</v>
      </c>
      <c r="J360" s="4">
        <v>2004</v>
      </c>
      <c r="K360" s="4" t="s">
        <v>85</v>
      </c>
      <c r="L360" s="4" t="s">
        <v>1511</v>
      </c>
      <c r="M360" s="4" t="s">
        <v>67</v>
      </c>
      <c r="N360" s="4">
        <v>5</v>
      </c>
      <c r="O360" s="5" t="s">
        <v>58</v>
      </c>
      <c r="P360" s="4" t="s">
        <v>162</v>
      </c>
      <c r="Q360" s="50" t="s">
        <v>655</v>
      </c>
      <c r="R360" s="4"/>
      <c r="S360" s="4"/>
      <c r="T360" s="4"/>
    </row>
    <row r="361" spans="1:20" x14ac:dyDescent="0.25">
      <c r="A361" s="11">
        <f t="shared" si="11"/>
        <v>360</v>
      </c>
      <c r="B361" s="28" t="s">
        <v>733</v>
      </c>
      <c r="C361" s="30">
        <v>1.219074074074074E-3</v>
      </c>
      <c r="D361" s="3">
        <f>C361-FR!$C$2</f>
        <v>1.9153935185185181E-4</v>
      </c>
      <c r="E361" s="3">
        <f t="shared" si="10"/>
        <v>1.3888888888871458E-7</v>
      </c>
      <c r="F361" s="4">
        <v>424</v>
      </c>
      <c r="G361" s="32">
        <f>Tableau22[[#This Row],[PP Corrected]]-Tableau22[[#This Row],[PP]]</f>
        <v>-9.4694152029092038E-2</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423.90530584797091</v>
      </c>
      <c r="I361" s="4" t="s">
        <v>12</v>
      </c>
      <c r="J361" s="4">
        <v>1998</v>
      </c>
      <c r="K361" s="4" t="s">
        <v>18</v>
      </c>
      <c r="L361" s="4" t="s">
        <v>1508</v>
      </c>
      <c r="M361" s="4" t="s">
        <v>93</v>
      </c>
      <c r="N361" s="4">
        <v>5</v>
      </c>
      <c r="O361" s="5" t="s">
        <v>58</v>
      </c>
      <c r="P361" s="4" t="s">
        <v>166</v>
      </c>
      <c r="Q361" s="50" t="s">
        <v>760</v>
      </c>
      <c r="R361" s="4"/>
      <c r="S361" s="4"/>
      <c r="T361" s="4"/>
    </row>
    <row r="362" spans="1:20" x14ac:dyDescent="0.25">
      <c r="A362" s="11">
        <f t="shared" si="11"/>
        <v>361</v>
      </c>
      <c r="B362" s="28" t="s">
        <v>841</v>
      </c>
      <c r="C362" s="30">
        <v>1.2192361111111113E-3</v>
      </c>
      <c r="D362" s="3">
        <f>C362-FR!$C$2</f>
        <v>1.9170138888888904E-4</v>
      </c>
      <c r="E362" s="3">
        <f t="shared" si="10"/>
        <v>1.6203703703723121E-7</v>
      </c>
      <c r="F362" s="4">
        <v>399</v>
      </c>
      <c r="G362" s="32">
        <f>Tableau22[[#This Row],[PP Corrected]]-Tableau22[[#This Row],[PP]]</f>
        <v>24.772081886975172</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423.77208188697517</v>
      </c>
      <c r="I362" s="4" t="s">
        <v>22</v>
      </c>
      <c r="J362" s="4">
        <v>1998</v>
      </c>
      <c r="K362" s="4" t="s">
        <v>18</v>
      </c>
      <c r="L362" s="4" t="s">
        <v>1510</v>
      </c>
      <c r="M362" s="4" t="s">
        <v>19</v>
      </c>
      <c r="N362" s="4">
        <v>5</v>
      </c>
      <c r="O362" s="5" t="s">
        <v>133</v>
      </c>
      <c r="P362" s="4" t="s">
        <v>162</v>
      </c>
      <c r="Q362" s="50" t="s">
        <v>862</v>
      </c>
      <c r="R362" s="4"/>
      <c r="S362" s="4"/>
      <c r="T362" s="4"/>
    </row>
    <row r="363" spans="1:20" x14ac:dyDescent="0.25">
      <c r="A363" s="11">
        <f t="shared" si="11"/>
        <v>362</v>
      </c>
      <c r="B363" s="28" t="s">
        <v>542</v>
      </c>
      <c r="C363" s="30">
        <v>1.2194097222222222E-3</v>
      </c>
      <c r="D363" s="3">
        <f>C363-FR!$C$2</f>
        <v>1.9187499999999999E-4</v>
      </c>
      <c r="E363" s="3">
        <f t="shared" si="10"/>
        <v>1.7361111111094743E-7</v>
      </c>
      <c r="F363" s="4">
        <v>404</v>
      </c>
      <c r="G363" s="32">
        <f>Tableau22[[#This Row],[PP Corrected]]-Tableau22[[#This Row],[PP]]</f>
        <v>19.031831741647295</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423.0318317416473</v>
      </c>
      <c r="I363" s="4" t="s">
        <v>25</v>
      </c>
      <c r="J363" s="4">
        <v>1972</v>
      </c>
      <c r="K363" s="4" t="s">
        <v>13</v>
      </c>
      <c r="L363" s="4" t="s">
        <v>1509</v>
      </c>
      <c r="M363" s="4" t="s">
        <v>67</v>
      </c>
      <c r="N363" s="4">
        <v>5</v>
      </c>
      <c r="O363" s="5" t="s">
        <v>38</v>
      </c>
      <c r="P363" s="4" t="s">
        <v>162</v>
      </c>
      <c r="Q363" s="50" t="s">
        <v>553</v>
      </c>
      <c r="R363" s="4"/>
      <c r="S363" s="4"/>
      <c r="T363" s="4"/>
    </row>
    <row r="364" spans="1:20" x14ac:dyDescent="0.25">
      <c r="A364" s="11">
        <f t="shared" si="11"/>
        <v>363</v>
      </c>
      <c r="B364" s="28" t="s">
        <v>455</v>
      </c>
      <c r="C364" s="30">
        <v>1.2204166666666667E-3</v>
      </c>
      <c r="D364" s="3">
        <f>C364-FR!$C$2</f>
        <v>1.9288194444444452E-4</v>
      </c>
      <c r="E364" s="3">
        <f t="shared" si="10"/>
        <v>1.0069444444445359E-6</v>
      </c>
      <c r="F364" s="4">
        <v>399</v>
      </c>
      <c r="G364" s="32">
        <f>Tableau22[[#This Row],[PP Corrected]]-Tableau22[[#This Row],[PP]]</f>
        <v>22.616843442104766</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421.61684344210477</v>
      </c>
      <c r="I364" s="4" t="s">
        <v>108</v>
      </c>
      <c r="J364" s="4">
        <v>2002</v>
      </c>
      <c r="K364" s="4" t="s">
        <v>18</v>
      </c>
      <c r="L364" s="4" t="s">
        <v>1512</v>
      </c>
      <c r="M364" s="4" t="s">
        <v>105</v>
      </c>
      <c r="N364" s="4">
        <v>5</v>
      </c>
      <c r="O364" s="5" t="s">
        <v>23</v>
      </c>
      <c r="P364" s="4" t="s">
        <v>162</v>
      </c>
      <c r="Q364" s="50" t="s">
        <v>478</v>
      </c>
      <c r="R364" s="4"/>
      <c r="S364" s="4"/>
      <c r="T364" s="4"/>
    </row>
    <row r="365" spans="1:20" x14ac:dyDescent="0.25">
      <c r="A365" s="11">
        <f t="shared" si="11"/>
        <v>364</v>
      </c>
      <c r="B365" t="s">
        <v>112</v>
      </c>
      <c r="C365" s="3">
        <v>1.2205439814814815E-3</v>
      </c>
      <c r="D365" s="3">
        <f>C365-FR!$C$2</f>
        <v>1.9300925925925931E-4</v>
      </c>
      <c r="E365" s="3">
        <f t="shared" si="10"/>
        <v>1.2731481481478152E-7</v>
      </c>
      <c r="F365" s="4">
        <v>402</v>
      </c>
      <c r="G365" s="35">
        <f>Tableau22[[#This Row],[PP Corrected]]-Tableau22[[#This Row],[PP]]</f>
        <v>19.572864633344011</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421.57286463334401</v>
      </c>
      <c r="I365" s="4" t="s">
        <v>12</v>
      </c>
      <c r="J365" s="4">
        <v>2004</v>
      </c>
      <c r="K365" s="4" t="s">
        <v>18</v>
      </c>
      <c r="L365" s="4" t="s">
        <v>1512</v>
      </c>
      <c r="M365" s="4" t="s">
        <v>67</v>
      </c>
      <c r="N365" s="4">
        <v>6</v>
      </c>
      <c r="O365" s="5" t="s">
        <v>36</v>
      </c>
      <c r="P365" s="4" t="s">
        <v>162</v>
      </c>
      <c r="Q365" s="50" t="s">
        <v>371</v>
      </c>
      <c r="R365" s="4"/>
      <c r="S365" s="4"/>
      <c r="T365" s="4"/>
    </row>
    <row r="366" spans="1:20" x14ac:dyDescent="0.25">
      <c r="A366" s="11">
        <f t="shared" si="11"/>
        <v>365</v>
      </c>
      <c r="B366" s="28" t="s">
        <v>1116</v>
      </c>
      <c r="C366" s="30">
        <v>1.2208564814814814E-3</v>
      </c>
      <c r="D366" s="3">
        <f>C366-FR!$C$2</f>
        <v>1.9332175925925918E-4</v>
      </c>
      <c r="E366" s="3">
        <f t="shared" si="10"/>
        <v>3.1249999999987885E-7</v>
      </c>
      <c r="F366" s="4">
        <v>401</v>
      </c>
      <c r="G366" s="32">
        <f>Tableau22[[#This Row],[PP Corrected]]-Tableau22[[#This Row],[PP]]</f>
        <v>21.305175596046865</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422.30517559604687</v>
      </c>
      <c r="I366" s="4" t="s">
        <v>12</v>
      </c>
      <c r="J366" s="4" t="s">
        <v>1117</v>
      </c>
      <c r="K366" s="4" t="s">
        <v>85</v>
      </c>
      <c r="L366" s="4" t="s">
        <v>1512</v>
      </c>
      <c r="M366" s="4" t="s">
        <v>67</v>
      </c>
      <c r="N366" s="4">
        <v>5</v>
      </c>
      <c r="O366" s="5" t="s">
        <v>58</v>
      </c>
      <c r="P366" s="12" t="s">
        <v>162</v>
      </c>
      <c r="Q366" s="50" t="s">
        <v>1122</v>
      </c>
      <c r="R366" s="4"/>
      <c r="S366" s="4"/>
      <c r="T366" s="4"/>
    </row>
    <row r="367" spans="1:20" x14ac:dyDescent="0.25">
      <c r="A367" s="11">
        <f t="shared" si="11"/>
        <v>366</v>
      </c>
      <c r="B367" s="28" t="s">
        <v>940</v>
      </c>
      <c r="C367" s="30">
        <v>1.2210416666666667E-3</v>
      </c>
      <c r="D367" s="3">
        <f>C367-FR!$C$2</f>
        <v>1.935069444444445E-4</v>
      </c>
      <c r="E367" s="3">
        <f t="shared" si="10"/>
        <v>1.8518518518531417E-7</v>
      </c>
      <c r="F367" s="4">
        <v>461</v>
      </c>
      <c r="G367" s="32">
        <f>Tableau22[[#This Row],[PP Corrected]]-Tableau22[[#This Row],[PP]]</f>
        <v>-38.758871900678571</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422.24112809932143</v>
      </c>
      <c r="I367" s="4" t="s">
        <v>42</v>
      </c>
      <c r="J367" s="4">
        <v>1964</v>
      </c>
      <c r="K367" s="4" t="s">
        <v>13</v>
      </c>
      <c r="L367" s="4" t="s">
        <v>1510</v>
      </c>
      <c r="M367" s="4" t="s">
        <v>67</v>
      </c>
      <c r="N367" s="4">
        <v>4</v>
      </c>
      <c r="O367" s="5" t="s">
        <v>540</v>
      </c>
      <c r="P367" s="4" t="s">
        <v>174</v>
      </c>
      <c r="Q367" s="50" t="s">
        <v>974</v>
      </c>
      <c r="R367" s="4"/>
      <c r="S367" s="4"/>
      <c r="T367" s="4"/>
    </row>
    <row r="368" spans="1:20" x14ac:dyDescent="0.25">
      <c r="A368" s="11">
        <f t="shared" si="11"/>
        <v>367</v>
      </c>
      <c r="B368" s="28" t="s">
        <v>556</v>
      </c>
      <c r="C368" s="30">
        <v>1.2213194444444444E-3</v>
      </c>
      <c r="D368" s="3">
        <f>C368-FR!$C$2</f>
        <v>1.9378472222222214E-4</v>
      </c>
      <c r="E368" s="3">
        <f t="shared" si="10"/>
        <v>2.7777777777764599E-7</v>
      </c>
      <c r="F368" s="4">
        <v>403</v>
      </c>
      <c r="G368" s="32">
        <f>Tableau22[[#This Row],[PP Corrected]]-Tableau22[[#This Row],[PP]]</f>
        <v>19.68545746055031</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422.68545746055031</v>
      </c>
      <c r="I368" s="4" t="s">
        <v>557</v>
      </c>
      <c r="J368" s="4">
        <v>2004</v>
      </c>
      <c r="K368" s="4" t="s">
        <v>18</v>
      </c>
      <c r="L368" s="4" t="s">
        <v>1512</v>
      </c>
      <c r="M368" s="4" t="s">
        <v>105</v>
      </c>
      <c r="N368" s="4">
        <v>5</v>
      </c>
      <c r="O368" s="5" t="s">
        <v>58</v>
      </c>
      <c r="P368" s="4" t="s">
        <v>162</v>
      </c>
      <c r="Q368" s="50" t="s">
        <v>570</v>
      </c>
      <c r="R368" s="4"/>
      <c r="S368" s="4"/>
      <c r="T368" s="4"/>
    </row>
    <row r="369" spans="1:20" x14ac:dyDescent="0.25">
      <c r="A369" s="11">
        <f t="shared" si="11"/>
        <v>368</v>
      </c>
      <c r="B369" s="28" t="s">
        <v>910</v>
      </c>
      <c r="C369" s="30">
        <v>1.2223726851851851E-3</v>
      </c>
      <c r="D369" s="3">
        <f>C369-FR!$C$2</f>
        <v>1.9483796296296285E-4</v>
      </c>
      <c r="E369" s="3">
        <f t="shared" si="10"/>
        <v>1.0532407407407018E-6</v>
      </c>
      <c r="F369" s="4">
        <v>464</v>
      </c>
      <c r="G369" s="32">
        <f>Tableau22[[#This Row],[PP Corrected]]-Tableau22[[#This Row],[PP]]</f>
        <v>-43.642341593194658</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420.35765840680534</v>
      </c>
      <c r="I369" s="4" t="s">
        <v>22</v>
      </c>
      <c r="J369" s="4">
        <v>1998</v>
      </c>
      <c r="K369" s="4" t="s">
        <v>18</v>
      </c>
      <c r="L369" s="4" t="s">
        <v>1510</v>
      </c>
      <c r="M369" s="4" t="s">
        <v>580</v>
      </c>
      <c r="N369" s="4">
        <v>5</v>
      </c>
      <c r="O369" s="5" t="s">
        <v>117</v>
      </c>
      <c r="P369" s="4" t="s">
        <v>174</v>
      </c>
      <c r="Q369" s="50" t="s">
        <v>958</v>
      </c>
      <c r="R369" s="4"/>
      <c r="S369" s="4"/>
      <c r="T369" s="4"/>
    </row>
    <row r="370" spans="1:20" x14ac:dyDescent="0.25">
      <c r="A370" s="11">
        <f t="shared" si="11"/>
        <v>369</v>
      </c>
      <c r="B370" s="28" t="s">
        <v>1560</v>
      </c>
      <c r="C370" s="30">
        <v>1.2232754629629629E-3</v>
      </c>
      <c r="D370" s="3">
        <f>C370-FR!$C$2</f>
        <v>1.9574074074074068E-4</v>
      </c>
      <c r="E370" s="3">
        <f t="shared" si="10"/>
        <v>9.0277777777783737E-7</v>
      </c>
      <c r="F370" s="4">
        <v>479</v>
      </c>
      <c r="G370" s="35">
        <f>Tableau22[[#This Row],[PP Corrected]]-Tableau22[[#This Row],[PP]]</f>
        <v>-60.868713091318853</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418.13128690868115</v>
      </c>
      <c r="I370" s="4" t="s">
        <v>42</v>
      </c>
      <c r="J370" s="4">
        <v>1970</v>
      </c>
      <c r="K370" s="4" t="s">
        <v>13</v>
      </c>
      <c r="L370" s="4" t="s">
        <v>1510</v>
      </c>
      <c r="M370" s="4" t="s">
        <v>14</v>
      </c>
      <c r="N370" s="5" t="s">
        <v>151</v>
      </c>
      <c r="O370" s="5" t="s">
        <v>612</v>
      </c>
      <c r="P370" s="4" t="s">
        <v>174</v>
      </c>
      <c r="Q370" s="50" t="s">
        <v>1603</v>
      </c>
      <c r="R370" s="4"/>
      <c r="S370" s="4"/>
      <c r="T370" s="4"/>
    </row>
    <row r="371" spans="1:20" x14ac:dyDescent="0.25">
      <c r="A371" s="11">
        <f t="shared" si="11"/>
        <v>370</v>
      </c>
      <c r="B371" s="28" t="s">
        <v>1581</v>
      </c>
      <c r="C371" s="30">
        <v>1.2235995370370369E-3</v>
      </c>
      <c r="D371" s="3">
        <f>C371-FR!$C$2</f>
        <v>1.9606481481481471E-4</v>
      </c>
      <c r="E371" s="3">
        <f t="shared" si="10"/>
        <v>3.2407407407402875E-7</v>
      </c>
      <c r="F371" s="4">
        <v>435</v>
      </c>
      <c r="G371" s="35">
        <f>Tableau22[[#This Row],[PP Corrected]]-Tableau22[[#This Row],[PP]]</f>
        <v>-16.796265175186647</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418.20373482481335</v>
      </c>
      <c r="I371" s="4" t="s">
        <v>42</v>
      </c>
      <c r="J371" s="4">
        <v>1970</v>
      </c>
      <c r="K371" s="4" t="s">
        <v>13</v>
      </c>
      <c r="L371" s="4" t="s">
        <v>1510</v>
      </c>
      <c r="M371" s="4" t="s">
        <v>14</v>
      </c>
      <c r="N371" s="5" t="s">
        <v>634</v>
      </c>
      <c r="O371" s="5" t="s">
        <v>1591</v>
      </c>
      <c r="P371" s="4" t="s">
        <v>174</v>
      </c>
      <c r="Q371" s="50" t="s">
        <v>1615</v>
      </c>
      <c r="R371" s="4"/>
      <c r="S371" s="4"/>
      <c r="T371" s="4"/>
    </row>
    <row r="372" spans="1:20" x14ac:dyDescent="0.25">
      <c r="A372" s="11">
        <f t="shared" si="11"/>
        <v>371</v>
      </c>
      <c r="B372" s="28" t="s">
        <v>938</v>
      </c>
      <c r="C372" s="30">
        <v>1.2240856481481482E-3</v>
      </c>
      <c r="D372" s="3">
        <f>C372-FR!$C$2</f>
        <v>1.9655092592592597E-4</v>
      </c>
      <c r="E372" s="3">
        <f t="shared" si="10"/>
        <v>4.8611111111125996E-7</v>
      </c>
      <c r="F372" s="4">
        <v>415</v>
      </c>
      <c r="G372" s="32">
        <f>Tableau22[[#This Row],[PP Corrected]]-Tableau22[[#This Row],[PP]]</f>
        <v>3.0714864107658286</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418.07148641076583</v>
      </c>
      <c r="I372" s="4" t="s">
        <v>42</v>
      </c>
      <c r="J372" s="4">
        <v>1978</v>
      </c>
      <c r="K372" s="4" t="s">
        <v>13</v>
      </c>
      <c r="L372" s="4" t="s">
        <v>1510</v>
      </c>
      <c r="M372" s="4" t="s">
        <v>67</v>
      </c>
      <c r="N372" s="4">
        <v>4</v>
      </c>
      <c r="O372" s="5" t="s">
        <v>58</v>
      </c>
      <c r="P372" s="4" t="s">
        <v>162</v>
      </c>
      <c r="Q372" s="50" t="s">
        <v>972</v>
      </c>
      <c r="R372" s="4"/>
      <c r="S372" s="4"/>
      <c r="T372" s="4"/>
    </row>
    <row r="373" spans="1:20" x14ac:dyDescent="0.25">
      <c r="A373" s="11">
        <f t="shared" si="11"/>
        <v>372</v>
      </c>
      <c r="B373" s="28" t="s">
        <v>1107</v>
      </c>
      <c r="C373" s="30">
        <v>1.2246064814814815E-3</v>
      </c>
      <c r="D373" s="3">
        <f>C373-FR!$C$2</f>
        <v>1.9707175925925925E-4</v>
      </c>
      <c r="E373" s="3">
        <f t="shared" si="10"/>
        <v>5.2083333333327597E-7</v>
      </c>
      <c r="F373" s="4">
        <v>400</v>
      </c>
      <c r="G373" s="32">
        <f>Tableau22[[#This Row],[PP Corrected]]-Tableau22[[#This Row],[PP]]</f>
        <v>17.510565458375652</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417.51056545837565</v>
      </c>
      <c r="I373" s="4" t="s">
        <v>12</v>
      </c>
      <c r="J373" s="4">
        <v>1994</v>
      </c>
      <c r="K373" s="4" t="s">
        <v>85</v>
      </c>
      <c r="L373" s="4" t="s">
        <v>1512</v>
      </c>
      <c r="M373" s="4" t="s">
        <v>67</v>
      </c>
      <c r="N373" s="4">
        <v>5</v>
      </c>
      <c r="O373" s="5" t="s">
        <v>58</v>
      </c>
      <c r="P373" s="12" t="s">
        <v>162</v>
      </c>
      <c r="Q373" s="50" t="s">
        <v>1121</v>
      </c>
      <c r="R373" s="4"/>
      <c r="S373" s="4"/>
      <c r="T373" s="4"/>
    </row>
    <row r="374" spans="1:20" x14ac:dyDescent="0.25">
      <c r="A374" s="11">
        <f t="shared" si="11"/>
        <v>373</v>
      </c>
      <c r="B374" t="s">
        <v>113</v>
      </c>
      <c r="C374" s="3">
        <v>1.225023148148148E-3</v>
      </c>
      <c r="D374" s="3">
        <f>C374-FR!$C$2</f>
        <v>1.9748842592592583E-4</v>
      </c>
      <c r="E374" s="3">
        <f t="shared" si="10"/>
        <v>4.1666666666657741E-7</v>
      </c>
      <c r="F374" s="4">
        <v>421</v>
      </c>
      <c r="G374" s="35">
        <f>Tableau22[[#This Row],[PP Corrected]]-Tableau22[[#This Row],[PP]]</f>
        <v>-3.5498634206333008</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417.4501365793667</v>
      </c>
      <c r="I374" s="4" t="s">
        <v>114</v>
      </c>
      <c r="J374" s="4">
        <v>2003</v>
      </c>
      <c r="K374" s="4" t="s">
        <v>18</v>
      </c>
      <c r="L374" s="4" t="s">
        <v>1512</v>
      </c>
      <c r="M374" s="4" t="s">
        <v>35</v>
      </c>
      <c r="N374" s="4">
        <v>5</v>
      </c>
      <c r="O374" s="5" t="s">
        <v>36</v>
      </c>
      <c r="P374" s="4" t="s">
        <v>166</v>
      </c>
      <c r="Q374" s="50" t="s">
        <v>372</v>
      </c>
      <c r="R374" s="4"/>
      <c r="S374" s="4"/>
      <c r="T374" s="4"/>
    </row>
    <row r="375" spans="1:20" x14ac:dyDescent="0.25">
      <c r="A375" s="11">
        <f t="shared" si="11"/>
        <v>374</v>
      </c>
      <c r="B375" s="28" t="s">
        <v>831</v>
      </c>
      <c r="C375" s="30">
        <v>1.2253009259259259E-3</v>
      </c>
      <c r="D375" s="3">
        <f>C375-FR!$C$2</f>
        <v>1.9776620370370369E-4</v>
      </c>
      <c r="E375" s="3">
        <f t="shared" si="10"/>
        <v>2.7777777777786283E-7</v>
      </c>
      <c r="F375" s="4">
        <v>453</v>
      </c>
      <c r="G375" s="32">
        <f>Tableau22[[#This Row],[PP Corrected]]-Tableau22[[#This Row],[PP]]</f>
        <v>-35.6112368326244</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417.3887631673756</v>
      </c>
      <c r="I375" s="4" t="s">
        <v>42</v>
      </c>
      <c r="J375" s="4">
        <v>1967</v>
      </c>
      <c r="K375" s="4" t="s">
        <v>13</v>
      </c>
      <c r="L375" s="4" t="s">
        <v>1510</v>
      </c>
      <c r="M375" s="4" t="s">
        <v>821</v>
      </c>
      <c r="N375" s="4">
        <v>2</v>
      </c>
      <c r="O375" s="5" t="s">
        <v>832</v>
      </c>
      <c r="P375" s="4" t="s">
        <v>184</v>
      </c>
      <c r="Q375" s="50" t="s">
        <v>839</v>
      </c>
      <c r="R375" s="4"/>
      <c r="S375" s="4"/>
      <c r="T375" s="4"/>
    </row>
    <row r="376" spans="1:20" x14ac:dyDescent="0.25">
      <c r="A376" s="11">
        <f t="shared" si="11"/>
        <v>375</v>
      </c>
      <c r="B376" t="s">
        <v>115</v>
      </c>
      <c r="C376" s="3">
        <v>1.2254745370370371E-3</v>
      </c>
      <c r="D376" s="3">
        <f>C376-FR!$C$2</f>
        <v>1.9793981481481485E-4</v>
      </c>
      <c r="E376" s="3">
        <f t="shared" si="10"/>
        <v>1.7361111111116427E-7</v>
      </c>
      <c r="F376" s="4">
        <v>403</v>
      </c>
      <c r="G376" s="35">
        <f>Tableau22[[#This Row],[PP Corrected]]-Tableau22[[#This Row],[PP]]</f>
        <v>14.329632337032933</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417.32963233703293</v>
      </c>
      <c r="I376" s="4" t="s">
        <v>12</v>
      </c>
      <c r="J376" s="4">
        <v>2001</v>
      </c>
      <c r="K376" s="4" t="s">
        <v>18</v>
      </c>
      <c r="L376" s="4" t="s">
        <v>1512</v>
      </c>
      <c r="M376" s="4" t="s">
        <v>67</v>
      </c>
      <c r="N376" s="4">
        <v>6</v>
      </c>
      <c r="O376" s="5" t="s">
        <v>23</v>
      </c>
      <c r="P376" s="4" t="s">
        <v>166</v>
      </c>
      <c r="Q376" s="50" t="s">
        <v>373</v>
      </c>
      <c r="R376" s="4"/>
      <c r="S376" s="4"/>
      <c r="T376" s="4"/>
    </row>
    <row r="377" spans="1:20" x14ac:dyDescent="0.25">
      <c r="A377" s="11">
        <f t="shared" si="11"/>
        <v>376</v>
      </c>
      <c r="B377" s="28" t="s">
        <v>825</v>
      </c>
      <c r="C377" s="30">
        <v>1.2257986111111111E-3</v>
      </c>
      <c r="D377" s="3">
        <f>C377-FR!$C$2</f>
        <v>1.9826388888888888E-4</v>
      </c>
      <c r="E377" s="3">
        <f t="shared" si="10"/>
        <v>3.2407407407402875E-7</v>
      </c>
      <c r="F377" s="4">
        <v>442</v>
      </c>
      <c r="G377" s="32">
        <f>Tableau22[[#This Row],[PP Corrected]]-Tableau22[[#This Row],[PP]]</f>
        <v>-25.427325048815874</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416.57267495118413</v>
      </c>
      <c r="I377" s="4" t="s">
        <v>42</v>
      </c>
      <c r="J377" s="4">
        <v>2003</v>
      </c>
      <c r="K377" s="4" t="s">
        <v>18</v>
      </c>
      <c r="L377" s="4" t="s">
        <v>1510</v>
      </c>
      <c r="M377" s="4" t="s">
        <v>821</v>
      </c>
      <c r="N377" s="4">
        <v>4</v>
      </c>
      <c r="O377" s="5" t="s">
        <v>58</v>
      </c>
      <c r="P377" s="4" t="s">
        <v>174</v>
      </c>
      <c r="Q377" s="50" t="s">
        <v>836</v>
      </c>
      <c r="R377" s="4"/>
      <c r="S377" s="4"/>
      <c r="T377" s="4"/>
    </row>
    <row r="378" spans="1:20" x14ac:dyDescent="0.25">
      <c r="A378" s="11">
        <f t="shared" si="11"/>
        <v>377</v>
      </c>
      <c r="B378" s="28" t="s">
        <v>1126</v>
      </c>
      <c r="C378" s="30">
        <v>1.2272106481481481E-3</v>
      </c>
      <c r="D378" s="3">
        <f>C378-FR!$C$2</f>
        <v>1.9967592592592585E-4</v>
      </c>
      <c r="E378" s="3">
        <f t="shared" si="10"/>
        <v>1.4120370370369634E-6</v>
      </c>
      <c r="F378" s="4">
        <v>417</v>
      </c>
      <c r="G378" s="32">
        <f>Tableau22[[#This Row],[PP Corrected]]-Tableau22[[#This Row],[PP]]</f>
        <v>-2.3883704120021321</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414.61162958799787</v>
      </c>
      <c r="I378" s="4" t="s">
        <v>12</v>
      </c>
      <c r="J378" s="4">
        <v>2003</v>
      </c>
      <c r="K378" s="4" t="s">
        <v>18</v>
      </c>
      <c r="L378" s="4" t="s">
        <v>1508</v>
      </c>
      <c r="M378" s="4" t="s">
        <v>73</v>
      </c>
      <c r="N378" s="4">
        <v>5</v>
      </c>
      <c r="O378" s="5" t="s">
        <v>58</v>
      </c>
      <c r="P378" s="4" t="s">
        <v>166</v>
      </c>
      <c r="Q378" s="50" t="s">
        <v>1158</v>
      </c>
      <c r="R378" s="4"/>
      <c r="S378" s="4"/>
      <c r="T378" s="4"/>
    </row>
    <row r="379" spans="1:20" x14ac:dyDescent="0.25">
      <c r="A379" s="11">
        <f t="shared" si="11"/>
        <v>378</v>
      </c>
      <c r="B379" s="28" t="s">
        <v>454</v>
      </c>
      <c r="C379" s="30">
        <v>1.2274537037037035E-3</v>
      </c>
      <c r="D379" s="3">
        <f>C379-FR!$C$2</f>
        <v>1.9991898148148126E-4</v>
      </c>
      <c r="E379" s="3">
        <f t="shared" si="10"/>
        <v>2.4305555555541314E-7</v>
      </c>
      <c r="F379" s="4">
        <v>388</v>
      </c>
      <c r="G379" s="32">
        <f>Tableau22[[#This Row],[PP Corrected]]-Tableau22[[#This Row],[PP]]</f>
        <v>26.529529823530027</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414.52952982353003</v>
      </c>
      <c r="I379" s="4" t="s">
        <v>108</v>
      </c>
      <c r="J379" s="4">
        <v>1980</v>
      </c>
      <c r="K379" s="4" t="s">
        <v>13</v>
      </c>
      <c r="L379" s="4" t="s">
        <v>1509</v>
      </c>
      <c r="M379" s="4" t="s">
        <v>105</v>
      </c>
      <c r="N379" s="4">
        <v>5</v>
      </c>
      <c r="O379" s="5" t="s">
        <v>38</v>
      </c>
      <c r="P379" s="4" t="s">
        <v>166</v>
      </c>
      <c r="Q379" s="50" t="s">
        <v>477</v>
      </c>
      <c r="R379" s="4"/>
      <c r="S379" s="4"/>
      <c r="T379" s="4"/>
    </row>
    <row r="380" spans="1:20" x14ac:dyDescent="0.25">
      <c r="A380" s="11">
        <f t="shared" si="11"/>
        <v>379</v>
      </c>
      <c r="B380" s="28" t="s">
        <v>1127</v>
      </c>
      <c r="C380" s="30">
        <v>1.2278472222222222E-3</v>
      </c>
      <c r="D380" s="3">
        <f>C380-FR!$C$2</f>
        <v>2.0031249999999997E-4</v>
      </c>
      <c r="E380" s="3">
        <f t="shared" si="10"/>
        <v>3.9351851851871129E-7</v>
      </c>
      <c r="F380" s="4">
        <v>419</v>
      </c>
      <c r="G380" s="32">
        <f>Tableau22[[#This Row],[PP Corrected]]-Tableau22[[#This Row],[PP]]</f>
        <v>-4.6033246908640422</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414.39667530913596</v>
      </c>
      <c r="I380" s="4" t="s">
        <v>12</v>
      </c>
      <c r="J380" s="4">
        <v>2003</v>
      </c>
      <c r="K380" s="4" t="s">
        <v>18</v>
      </c>
      <c r="L380" s="4" t="s">
        <v>1508</v>
      </c>
      <c r="M380" s="4" t="s">
        <v>35</v>
      </c>
      <c r="N380" s="4">
        <v>5</v>
      </c>
      <c r="O380" s="5" t="s">
        <v>58</v>
      </c>
      <c r="P380" s="4" t="s">
        <v>166</v>
      </c>
      <c r="Q380" s="50" t="s">
        <v>1159</v>
      </c>
      <c r="R380" s="4"/>
      <c r="S380" s="4"/>
      <c r="T380" s="4"/>
    </row>
    <row r="381" spans="1:20" x14ac:dyDescent="0.25">
      <c r="A381" s="11">
        <f t="shared" si="11"/>
        <v>380</v>
      </c>
      <c r="B381" s="28" t="s">
        <v>909</v>
      </c>
      <c r="C381" s="30">
        <v>1.2281134259259261E-3</v>
      </c>
      <c r="D381" s="3">
        <f>C381-FR!$C$2</f>
        <v>2.005787037037039E-4</v>
      </c>
      <c r="E381" s="3">
        <f t="shared" si="10"/>
        <v>2.6620370370392978E-7</v>
      </c>
      <c r="F381" s="4">
        <v>438</v>
      </c>
      <c r="G381" s="32">
        <f>Tableau22[[#This Row],[PP Corrected]]-Tableau22[[#This Row],[PP]]</f>
        <v>-24.246265283578168</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413.75373471642183</v>
      </c>
      <c r="I381" s="4" t="s">
        <v>22</v>
      </c>
      <c r="J381" s="4">
        <v>1998</v>
      </c>
      <c r="K381" s="4" t="s">
        <v>18</v>
      </c>
      <c r="L381" s="4" t="s">
        <v>1510</v>
      </c>
      <c r="M381" s="4" t="s">
        <v>580</v>
      </c>
      <c r="N381" s="4">
        <v>5</v>
      </c>
      <c r="O381" s="5" t="s">
        <v>117</v>
      </c>
      <c r="P381" s="4" t="s">
        <v>174</v>
      </c>
      <c r="Q381" s="50" t="s">
        <v>958</v>
      </c>
      <c r="R381" s="4"/>
      <c r="S381" s="4"/>
      <c r="T381" s="4"/>
    </row>
    <row r="382" spans="1:20" x14ac:dyDescent="0.25">
      <c r="A382" s="11">
        <f t="shared" si="11"/>
        <v>381</v>
      </c>
      <c r="B382" t="s">
        <v>116</v>
      </c>
      <c r="C382" s="3">
        <v>1.2285185185185185E-3</v>
      </c>
      <c r="D382" s="3">
        <f>C382-FR!$C$2</f>
        <v>2.0098379629629633E-4</v>
      </c>
      <c r="E382" s="3">
        <f t="shared" si="10"/>
        <v>4.0509259259242751E-7</v>
      </c>
      <c r="F382" s="4">
        <v>427</v>
      </c>
      <c r="G382" s="35">
        <f>Tableau22[[#This Row],[PP Corrected]]-Tableau22[[#This Row],[PP]]</f>
        <v>-14.537068912620384</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412.46293108737962</v>
      </c>
      <c r="I382" s="4" t="s">
        <v>42</v>
      </c>
      <c r="J382" s="4">
        <v>1987</v>
      </c>
      <c r="K382" s="4" t="s">
        <v>13</v>
      </c>
      <c r="L382" s="4" t="s">
        <v>1510</v>
      </c>
      <c r="M382" s="4" t="s">
        <v>67</v>
      </c>
      <c r="N382" s="4">
        <v>4</v>
      </c>
      <c r="O382" s="5" t="s">
        <v>117</v>
      </c>
      <c r="P382" s="4" t="s">
        <v>174</v>
      </c>
      <c r="Q382" s="50" t="s">
        <v>374</v>
      </c>
      <c r="R382" s="4"/>
      <c r="S382" s="4"/>
      <c r="T382" s="4"/>
    </row>
    <row r="383" spans="1:20" x14ac:dyDescent="0.25">
      <c r="A383" s="11">
        <f t="shared" si="11"/>
        <v>382</v>
      </c>
      <c r="B383" s="28" t="s">
        <v>1144</v>
      </c>
      <c r="C383" s="30">
        <v>1.2296527777777776E-3</v>
      </c>
      <c r="D383" s="3">
        <f>C383-FR!$C$2</f>
        <v>2.0211805555555543E-4</v>
      </c>
      <c r="E383" s="3">
        <f t="shared" si="10"/>
        <v>1.1342592592591006E-6</v>
      </c>
      <c r="F383" s="4">
        <v>443</v>
      </c>
      <c r="G383" s="32">
        <f>Tableau22[[#This Row],[PP Corrected]]-Tableau22[[#This Row],[PP]]</f>
        <v>-32.969158316873063</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410.03084168312694</v>
      </c>
      <c r="I383" s="4" t="s">
        <v>42</v>
      </c>
      <c r="J383" s="4">
        <v>2007</v>
      </c>
      <c r="K383" s="4" t="s">
        <v>18</v>
      </c>
      <c r="L383" s="4" t="s">
        <v>1510</v>
      </c>
      <c r="M383" s="4" t="s">
        <v>67</v>
      </c>
      <c r="N383" s="4">
        <v>5</v>
      </c>
      <c r="O383" s="5" t="s">
        <v>141</v>
      </c>
      <c r="P383" s="4" t="s">
        <v>174</v>
      </c>
      <c r="Q383" s="50" t="s">
        <v>1167</v>
      </c>
      <c r="R383" s="4"/>
      <c r="S383" s="4"/>
      <c r="T383" s="4"/>
    </row>
    <row r="384" spans="1:20" x14ac:dyDescent="0.25">
      <c r="A384" s="11">
        <f t="shared" si="11"/>
        <v>383</v>
      </c>
      <c r="B384" s="28" t="s">
        <v>726</v>
      </c>
      <c r="C384" s="30">
        <v>1.2298148148148149E-3</v>
      </c>
      <c r="D384" s="3">
        <f>C384-FR!$C$2</f>
        <v>2.0228009259259266E-4</v>
      </c>
      <c r="E384" s="3">
        <f t="shared" si="10"/>
        <v>1.6203703703723121E-7</v>
      </c>
      <c r="F384" s="4">
        <v>395</v>
      </c>
      <c r="G384" s="32">
        <f>Tableau22[[#This Row],[PP Corrected]]-Tableau22[[#This Row],[PP]]</f>
        <v>14.879736672138108</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409.87973667213811</v>
      </c>
      <c r="I384" s="4" t="s">
        <v>12</v>
      </c>
      <c r="J384" s="4">
        <v>1999</v>
      </c>
      <c r="K384" s="4" t="s">
        <v>18</v>
      </c>
      <c r="L384" s="4" t="s">
        <v>1512</v>
      </c>
      <c r="M384" s="4" t="s">
        <v>93</v>
      </c>
      <c r="N384" s="4">
        <v>6</v>
      </c>
      <c r="O384" s="5" t="s">
        <v>38</v>
      </c>
      <c r="P384" s="4" t="s">
        <v>162</v>
      </c>
      <c r="Q384" s="50" t="s">
        <v>757</v>
      </c>
      <c r="R384" s="4"/>
      <c r="S384" s="4"/>
      <c r="T384" s="4"/>
    </row>
    <row r="385" spans="1:20" x14ac:dyDescent="0.25">
      <c r="A385" s="11">
        <f t="shared" si="11"/>
        <v>384</v>
      </c>
      <c r="B385" s="28" t="s">
        <v>1027</v>
      </c>
      <c r="C385" s="30">
        <v>1.2306249999999999E-3</v>
      </c>
      <c r="D385" s="3">
        <f>C385-FR!$C$2</f>
        <v>2.0309027777777773E-4</v>
      </c>
      <c r="E385" s="3">
        <f t="shared" si="10"/>
        <v>8.1018518518507186E-7</v>
      </c>
      <c r="F385" s="4">
        <v>387</v>
      </c>
      <c r="G385" s="32">
        <f>Tableau22[[#This Row],[PP Corrected]]-Tableau22[[#This Row],[PP]]</f>
        <v>21.9864030059274</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408.9864030059274</v>
      </c>
      <c r="I385" s="4" t="s">
        <v>12</v>
      </c>
      <c r="J385" s="4">
        <v>1997</v>
      </c>
      <c r="K385" s="4" t="s">
        <v>18</v>
      </c>
      <c r="L385" s="4" t="s">
        <v>1512</v>
      </c>
      <c r="M385" s="4" t="s">
        <v>105</v>
      </c>
      <c r="N385" s="4">
        <v>5</v>
      </c>
      <c r="O385" s="5" t="s">
        <v>141</v>
      </c>
      <c r="P385" s="4" t="s">
        <v>162</v>
      </c>
      <c r="Q385" s="50" t="s">
        <v>1046</v>
      </c>
      <c r="R385" s="4"/>
      <c r="S385" s="4"/>
      <c r="T385" s="4"/>
    </row>
    <row r="386" spans="1:20" x14ac:dyDescent="0.25">
      <c r="A386" s="11">
        <f t="shared" si="11"/>
        <v>385</v>
      </c>
      <c r="B386" t="s">
        <v>118</v>
      </c>
      <c r="C386" s="3">
        <v>1.2315856481481481E-3</v>
      </c>
      <c r="D386" s="3">
        <f>C386-FR!$C$2</f>
        <v>2.0405092592592588E-4</v>
      </c>
      <c r="E386" s="3">
        <f t="shared" ref="E386:E449" si="12">C386-$C385</f>
        <v>9.6064814814815318E-7</v>
      </c>
      <c r="F386" s="4">
        <v>404</v>
      </c>
      <c r="G386" s="35">
        <f>Tableau22[[#This Row],[PP Corrected]]-Tableau22[[#This Row],[PP]]</f>
        <v>4.9247631497335647</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408.92476314973356</v>
      </c>
      <c r="I386" s="4" t="s">
        <v>22</v>
      </c>
      <c r="J386" s="4">
        <v>2000</v>
      </c>
      <c r="K386" s="4" t="s">
        <v>18</v>
      </c>
      <c r="L386" s="4" t="s">
        <v>1508</v>
      </c>
      <c r="M386" s="4" t="s">
        <v>119</v>
      </c>
      <c r="N386" s="4">
        <v>6</v>
      </c>
      <c r="O386" s="5" t="s">
        <v>36</v>
      </c>
      <c r="P386" s="4" t="s">
        <v>166</v>
      </c>
      <c r="Q386" s="50" t="s">
        <v>375</v>
      </c>
      <c r="R386" s="4"/>
      <c r="S386" s="4"/>
      <c r="T386" s="4"/>
    </row>
    <row r="387" spans="1:20" x14ac:dyDescent="0.25">
      <c r="A387" s="11">
        <f t="shared" si="11"/>
        <v>386</v>
      </c>
      <c r="B387" s="28" t="s">
        <v>823</v>
      </c>
      <c r="C387" s="30">
        <v>1.2329282407407408E-3</v>
      </c>
      <c r="D387" s="3">
        <f>C387-FR!$C$2</f>
        <v>2.053935185185186E-4</v>
      </c>
      <c r="E387" s="3">
        <f t="shared" si="12"/>
        <v>1.3425925925927146E-6</v>
      </c>
      <c r="F387" s="4">
        <v>410</v>
      </c>
      <c r="G387" s="32">
        <f>Tableau22[[#This Row],[PP Corrected]]-Tableau22[[#This Row],[PP]]</f>
        <v>-2.1645964733435221</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407.83540352665648</v>
      </c>
      <c r="I387" s="4" t="s">
        <v>42</v>
      </c>
      <c r="J387" s="4">
        <v>2004</v>
      </c>
      <c r="K387" s="4" t="s">
        <v>18</v>
      </c>
      <c r="L387" s="4" t="s">
        <v>1508</v>
      </c>
      <c r="M387" s="4" t="s">
        <v>821</v>
      </c>
      <c r="N387" s="4">
        <v>5</v>
      </c>
      <c r="O387" s="5" t="s">
        <v>117</v>
      </c>
      <c r="P387" s="4" t="s">
        <v>166</v>
      </c>
      <c r="Q387" s="50" t="s">
        <v>835</v>
      </c>
      <c r="R387" s="4"/>
      <c r="S387" s="4"/>
      <c r="T387" s="4"/>
    </row>
    <row r="388" spans="1:20" x14ac:dyDescent="0.25">
      <c r="A388" s="11">
        <f t="shared" ref="A388:A451" si="13">A387+1</f>
        <v>387</v>
      </c>
      <c r="B388" s="28" t="s">
        <v>627</v>
      </c>
      <c r="C388" s="30">
        <v>1.2330324074074075E-3</v>
      </c>
      <c r="D388" s="3">
        <f>C388-FR!$C$2</f>
        <v>2.054976851851853E-4</v>
      </c>
      <c r="E388" s="3">
        <f t="shared" si="12"/>
        <v>1.0416666666669856E-7</v>
      </c>
      <c r="F388" s="4">
        <v>371</v>
      </c>
      <c r="G388" s="32">
        <f>Tableau22[[#This Row],[PP Corrected]]-Tableau22[[#This Row],[PP]]</f>
        <v>36.800949562365815</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407.80094956236582</v>
      </c>
      <c r="I388" s="4" t="s">
        <v>25</v>
      </c>
      <c r="J388" s="4">
        <v>1997</v>
      </c>
      <c r="K388" s="4" t="s">
        <v>13</v>
      </c>
      <c r="L388" s="4" t="s">
        <v>1509</v>
      </c>
      <c r="M388" s="4" t="s">
        <v>19</v>
      </c>
      <c r="N388" s="4">
        <v>5</v>
      </c>
      <c r="O388" s="5" t="s">
        <v>23</v>
      </c>
      <c r="P388" s="4" t="s">
        <v>162</v>
      </c>
      <c r="Q388" s="50" t="s">
        <v>649</v>
      </c>
      <c r="R388" s="4"/>
      <c r="S388" s="4"/>
      <c r="T388" s="4"/>
    </row>
    <row r="389" spans="1:20" x14ac:dyDescent="0.25">
      <c r="A389" s="11">
        <f t="shared" si="13"/>
        <v>388</v>
      </c>
      <c r="B389" s="28" t="s">
        <v>915</v>
      </c>
      <c r="C389" s="30">
        <v>1.2330439814814814E-3</v>
      </c>
      <c r="D389" s="3">
        <f>C389-FR!$C$2</f>
        <v>2.0550925925925923E-4</v>
      </c>
      <c r="E389" s="3">
        <f t="shared" si="12"/>
        <v>1.1574074073933058E-8</v>
      </c>
      <c r="F389" s="4">
        <v>456</v>
      </c>
      <c r="G389" s="32">
        <f>Tableau22[[#This Row],[PP Corrected]]-Tableau22[[#This Row],[PP]]</f>
        <v>-48.202878296549613</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407.79712170345039</v>
      </c>
      <c r="I389" s="4" t="s">
        <v>22</v>
      </c>
      <c r="J389" s="4">
        <v>2000</v>
      </c>
      <c r="K389" s="4" t="s">
        <v>18</v>
      </c>
      <c r="L389" s="4" t="s">
        <v>1510</v>
      </c>
      <c r="M389" s="4" t="s">
        <v>67</v>
      </c>
      <c r="N389" s="4">
        <v>5</v>
      </c>
      <c r="O389" s="5" t="s">
        <v>927</v>
      </c>
      <c r="P389" s="4" t="s">
        <v>184</v>
      </c>
      <c r="Q389" s="50" t="s">
        <v>963</v>
      </c>
      <c r="R389" s="4"/>
      <c r="S389" s="4"/>
      <c r="T389" s="4"/>
    </row>
    <row r="390" spans="1:20" x14ac:dyDescent="0.25">
      <c r="A390" s="11">
        <f t="shared" si="13"/>
        <v>389</v>
      </c>
      <c r="B390" s="28" t="s">
        <v>1094</v>
      </c>
      <c r="C390" s="30">
        <v>1.2332060185185185E-3</v>
      </c>
      <c r="D390" s="3">
        <f>C390-FR!$C$2</f>
        <v>2.0567129629629624E-4</v>
      </c>
      <c r="E390" s="3">
        <f t="shared" si="12"/>
        <v>1.6203703703701437E-7</v>
      </c>
      <c r="F390" s="4">
        <v>383</v>
      </c>
      <c r="G390" s="32">
        <f>Tableau22[[#This Row],[PP Corrected]]-Tableau22[[#This Row],[PP]]</f>
        <v>24.743539223053119</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407.74353922305312</v>
      </c>
      <c r="I390" s="4" t="s">
        <v>12</v>
      </c>
      <c r="J390" s="4">
        <v>1995</v>
      </c>
      <c r="K390" s="4" t="s">
        <v>13</v>
      </c>
      <c r="L390" s="4" t="s">
        <v>1512</v>
      </c>
      <c r="M390" s="4" t="s">
        <v>105</v>
      </c>
      <c r="N390" s="4">
        <v>5</v>
      </c>
      <c r="O390" s="5" t="s">
        <v>38</v>
      </c>
      <c r="P390" s="4" t="s">
        <v>162</v>
      </c>
      <c r="Q390" s="50" t="s">
        <v>1101</v>
      </c>
      <c r="R390" s="4"/>
      <c r="S390" s="4"/>
      <c r="T390" s="4"/>
    </row>
    <row r="391" spans="1:20" x14ac:dyDescent="0.25">
      <c r="A391" s="11">
        <f t="shared" si="13"/>
        <v>390</v>
      </c>
      <c r="B391" s="28" t="s">
        <v>1080</v>
      </c>
      <c r="C391" s="30">
        <v>1.2334722222222222E-3</v>
      </c>
      <c r="D391" s="3">
        <f>C391-FR!$C$2</f>
        <v>2.0593749999999996E-4</v>
      </c>
      <c r="E391" s="3">
        <f t="shared" si="12"/>
        <v>2.6620370370371294E-7</v>
      </c>
      <c r="F391" s="4">
        <v>383</v>
      </c>
      <c r="G391" s="32">
        <f>Tableau22[[#This Row],[PP Corrected]]-Tableau22[[#This Row],[PP]]</f>
        <v>24.655541424361786</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407.65554142436179</v>
      </c>
      <c r="I391" s="4" t="s">
        <v>12</v>
      </c>
      <c r="J391" s="4">
        <v>1990</v>
      </c>
      <c r="K391" s="4" t="s">
        <v>13</v>
      </c>
      <c r="L391" s="4" t="s">
        <v>1512</v>
      </c>
      <c r="M391" s="4" t="s">
        <v>93</v>
      </c>
      <c r="N391" s="4">
        <v>5</v>
      </c>
      <c r="O391" s="5" t="s">
        <v>38</v>
      </c>
      <c r="P391" s="37" t="s">
        <v>162</v>
      </c>
      <c r="Q391" s="50" t="s">
        <v>1102</v>
      </c>
      <c r="R391" s="4"/>
      <c r="S391" s="4"/>
      <c r="T391" s="4"/>
    </row>
    <row r="392" spans="1:20" x14ac:dyDescent="0.25">
      <c r="A392" s="11">
        <f t="shared" si="13"/>
        <v>391</v>
      </c>
      <c r="B392" s="28" t="s">
        <v>592</v>
      </c>
      <c r="C392" s="30">
        <v>1.2336805555555556E-3</v>
      </c>
      <c r="D392" s="3">
        <f>C392-FR!$C$2</f>
        <v>2.0614583333333335E-4</v>
      </c>
      <c r="E392" s="3">
        <f t="shared" si="12"/>
        <v>2.0833333333339712E-7</v>
      </c>
      <c r="F392" s="4">
        <v>407</v>
      </c>
      <c r="G392" s="32">
        <f>Tableau22[[#This Row],[PP Corrected]]-Tableau22[[#This Row],[PP]]</f>
        <v>0.58670007202442775</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407.58670007202443</v>
      </c>
      <c r="I392" s="4" t="s">
        <v>108</v>
      </c>
      <c r="J392" s="4">
        <v>2010</v>
      </c>
      <c r="K392" s="4" t="s">
        <v>18</v>
      </c>
      <c r="L392" s="4" t="s">
        <v>1512</v>
      </c>
      <c r="M392" s="4" t="s">
        <v>67</v>
      </c>
      <c r="N392" s="4">
        <v>6</v>
      </c>
      <c r="O392" s="5" t="s">
        <v>38</v>
      </c>
      <c r="P392" s="4" t="s">
        <v>166</v>
      </c>
      <c r="Q392" s="50" t="s">
        <v>605</v>
      </c>
      <c r="R392" s="4"/>
      <c r="S392" s="4"/>
      <c r="T392" s="4"/>
    </row>
    <row r="393" spans="1:20" x14ac:dyDescent="0.25">
      <c r="A393" s="11">
        <f t="shared" si="13"/>
        <v>392</v>
      </c>
      <c r="B393" s="28" t="s">
        <v>1106</v>
      </c>
      <c r="C393" s="30">
        <v>1.2337384259259261E-3</v>
      </c>
      <c r="D393" s="3">
        <f>C393-FR!$C$2</f>
        <v>2.0620370370370389E-4</v>
      </c>
      <c r="E393" s="3">
        <f t="shared" si="12"/>
        <v>5.7870370370532651E-8</v>
      </c>
      <c r="F393" s="4">
        <v>389</v>
      </c>
      <c r="G393" s="32">
        <f>Tableau22[[#This Row],[PP Corrected]]-Tableau22[[#This Row],[PP]]</f>
        <v>18.567581600235258</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407.56758160023526</v>
      </c>
      <c r="I393" s="4" t="s">
        <v>12</v>
      </c>
      <c r="J393" s="4">
        <v>1997</v>
      </c>
      <c r="K393" s="4" t="s">
        <v>13</v>
      </c>
      <c r="L393" s="4" t="s">
        <v>1512</v>
      </c>
      <c r="M393" s="4" t="s">
        <v>67</v>
      </c>
      <c r="N393" s="4">
        <v>5</v>
      </c>
      <c r="O393" s="5" t="s">
        <v>58</v>
      </c>
      <c r="P393" s="12" t="s">
        <v>162</v>
      </c>
      <c r="Q393" s="50" t="s">
        <v>1120</v>
      </c>
      <c r="R393" s="4"/>
      <c r="S393" s="4"/>
      <c r="T393" s="4"/>
    </row>
    <row r="394" spans="1:20" x14ac:dyDescent="0.25">
      <c r="A394" s="11">
        <f t="shared" si="13"/>
        <v>393</v>
      </c>
      <c r="B394" s="28" t="s">
        <v>590</v>
      </c>
      <c r="C394" s="30">
        <v>1.2344444444444445E-3</v>
      </c>
      <c r="D394" s="3">
        <f>C394-FR!$C$2</f>
        <v>2.0690972222222226E-4</v>
      </c>
      <c r="E394" s="3">
        <f t="shared" si="12"/>
        <v>7.060185185183733E-7</v>
      </c>
      <c r="F394" s="4">
        <v>394</v>
      </c>
      <c r="G394" s="32">
        <f>Tableau22[[#This Row],[PP Corrected]]-Tableau22[[#This Row],[PP]]</f>
        <v>12.143242384134282</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406.14324238413428</v>
      </c>
      <c r="I394" s="4" t="s">
        <v>108</v>
      </c>
      <c r="J394" s="4">
        <v>2007</v>
      </c>
      <c r="K394" s="4" t="s">
        <v>18</v>
      </c>
      <c r="L394" s="4" t="s">
        <v>1512</v>
      </c>
      <c r="M394" s="4" t="s">
        <v>105</v>
      </c>
      <c r="N394" s="4">
        <v>5</v>
      </c>
      <c r="O394" s="5" t="s">
        <v>532</v>
      </c>
      <c r="P394" s="4" t="s">
        <v>162</v>
      </c>
      <c r="Q394" s="50" t="s">
        <v>604</v>
      </c>
      <c r="R394" s="4"/>
      <c r="S394" s="4"/>
      <c r="T394" s="4"/>
    </row>
    <row r="395" spans="1:20" x14ac:dyDescent="0.25">
      <c r="A395" s="11">
        <f t="shared" si="13"/>
        <v>394</v>
      </c>
      <c r="B395" t="s">
        <v>1219</v>
      </c>
      <c r="C395" s="3">
        <v>1.2346643518518518E-3</v>
      </c>
      <c r="D395" s="3">
        <f>C395-FR!$C$2</f>
        <v>2.0712962962962959E-4</v>
      </c>
      <c r="E395" s="3">
        <f t="shared" si="12"/>
        <v>2.1990740740733018E-7</v>
      </c>
      <c r="F395" s="4">
        <v>415</v>
      </c>
      <c r="G395" s="35">
        <f>Tableau22[[#This Row],[PP Corrected]]-Tableau22[[#This Row],[PP]]</f>
        <v>-8.9290962294612086</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406.07090377053879</v>
      </c>
      <c r="I395" s="4" t="s">
        <v>12</v>
      </c>
      <c r="J395" s="4">
        <v>1983</v>
      </c>
      <c r="K395" s="4" t="s">
        <v>13</v>
      </c>
      <c r="L395" s="4" t="s">
        <v>1510</v>
      </c>
      <c r="M395" s="4" t="s">
        <v>67</v>
      </c>
      <c r="N395" s="4">
        <v>5</v>
      </c>
      <c r="O395" s="5" t="s">
        <v>58</v>
      </c>
      <c r="P395" s="4" t="s">
        <v>166</v>
      </c>
      <c r="Q395" s="50" t="s">
        <v>1245</v>
      </c>
      <c r="R395" s="4"/>
      <c r="S395" s="4"/>
      <c r="T395" s="4"/>
    </row>
    <row r="396" spans="1:20" x14ac:dyDescent="0.25">
      <c r="A396" s="11">
        <f t="shared" si="13"/>
        <v>395</v>
      </c>
      <c r="B396" t="s">
        <v>433</v>
      </c>
      <c r="C396" s="30">
        <v>1.2353009259259259E-3</v>
      </c>
      <c r="D396" s="3">
        <f>C396-FR!$C$2</f>
        <v>2.0776620370370372E-4</v>
      </c>
      <c r="E396" s="3">
        <f t="shared" si="12"/>
        <v>6.3657407407412443E-7</v>
      </c>
      <c r="F396" s="4">
        <v>390</v>
      </c>
      <c r="G396" s="32">
        <f>Tableau22[[#This Row],[PP Corrected]]-Tableau22[[#This Row],[PP]]</f>
        <v>14.165907421993211</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404.16590742199321</v>
      </c>
      <c r="I396" s="4" t="s">
        <v>12</v>
      </c>
      <c r="J396" s="4">
        <v>1997</v>
      </c>
      <c r="K396" s="4" t="s">
        <v>18</v>
      </c>
      <c r="L396" s="4" t="s">
        <v>1512</v>
      </c>
      <c r="M396" s="4" t="s">
        <v>105</v>
      </c>
      <c r="N396" s="4">
        <v>5</v>
      </c>
      <c r="O396" s="5" t="s">
        <v>141</v>
      </c>
      <c r="P396" s="4" t="s">
        <v>166</v>
      </c>
      <c r="Q396" s="50" t="s">
        <v>444</v>
      </c>
      <c r="R396" s="4"/>
      <c r="S396" s="4"/>
      <c r="T396" s="4"/>
    </row>
    <row r="397" spans="1:20" x14ac:dyDescent="0.25">
      <c r="A397" s="11">
        <f t="shared" si="13"/>
        <v>396</v>
      </c>
      <c r="B397" s="28" t="s">
        <v>1320</v>
      </c>
      <c r="C397" s="30">
        <v>1.2359374999999998E-3</v>
      </c>
      <c r="D397" s="3">
        <f>C397-FR!$C$2</f>
        <v>2.0840277777777762E-4</v>
      </c>
      <c r="E397" s="3">
        <f t="shared" si="12"/>
        <v>6.3657407407390759E-7</v>
      </c>
      <c r="F397" s="4">
        <v>413</v>
      </c>
      <c r="G397" s="32">
        <f>Tableau22[[#This Row],[PP Corrected]]-Tableau22[[#This Row],[PP]]</f>
        <v>-8.9758783260187442</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404.02412167398126</v>
      </c>
      <c r="I397" s="4" t="s">
        <v>12</v>
      </c>
      <c r="J397" s="4">
        <v>1995</v>
      </c>
      <c r="K397" s="4" t="s">
        <v>18</v>
      </c>
      <c r="L397" s="4" t="s">
        <v>1512</v>
      </c>
      <c r="M397" s="4" t="s">
        <v>67</v>
      </c>
      <c r="N397" s="4">
        <v>5</v>
      </c>
      <c r="O397" s="5" t="s">
        <v>58</v>
      </c>
      <c r="P397" s="4" t="s">
        <v>174</v>
      </c>
      <c r="Q397" s="50" t="s">
        <v>1330</v>
      </c>
      <c r="R397" s="4"/>
      <c r="S397" s="4"/>
      <c r="T397" s="4"/>
    </row>
    <row r="398" spans="1:20" x14ac:dyDescent="0.25">
      <c r="A398" s="11">
        <f t="shared" si="13"/>
        <v>397</v>
      </c>
      <c r="B398" t="s">
        <v>120</v>
      </c>
      <c r="C398" s="3">
        <v>1.2365046296296297E-3</v>
      </c>
      <c r="D398" s="3">
        <f>C398-FR!$C$2</f>
        <v>2.089699074074075E-4</v>
      </c>
      <c r="E398" s="3">
        <f t="shared" si="12"/>
        <v>5.6712962962987556E-7</v>
      </c>
      <c r="F398" s="4">
        <v>419</v>
      </c>
      <c r="G398" s="35">
        <f>Tableau22[[#This Row],[PP Corrected]]-Tableau22[[#This Row],[PP]]</f>
        <v>-14.993244607741417</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404.00675539225858</v>
      </c>
      <c r="I398" s="4" t="s">
        <v>12</v>
      </c>
      <c r="J398" s="4">
        <v>2003</v>
      </c>
      <c r="K398" s="4" t="s">
        <v>18</v>
      </c>
      <c r="L398" s="4" t="s">
        <v>1512</v>
      </c>
      <c r="M398" s="4" t="s">
        <v>67</v>
      </c>
      <c r="N398" s="4">
        <v>6</v>
      </c>
      <c r="O398" s="5" t="s">
        <v>23</v>
      </c>
      <c r="P398" s="4" t="s">
        <v>174</v>
      </c>
      <c r="Q398" s="50" t="s">
        <v>376</v>
      </c>
      <c r="R398" s="4"/>
      <c r="S398" s="4"/>
      <c r="T398" s="4"/>
    </row>
    <row r="399" spans="1:20" x14ac:dyDescent="0.25">
      <c r="A399" s="11">
        <f t="shared" si="13"/>
        <v>398</v>
      </c>
      <c r="B399" t="s">
        <v>121</v>
      </c>
      <c r="C399" s="3">
        <v>1.2367939814814815E-3</v>
      </c>
      <c r="D399" s="3">
        <f>C399-FR!$C$2</f>
        <v>2.0925925925925929E-4</v>
      </c>
      <c r="E399" s="3">
        <f t="shared" si="12"/>
        <v>2.8935185185179589E-7</v>
      </c>
      <c r="F399" s="4">
        <v>428</v>
      </c>
      <c r="G399" s="35">
        <f>Tableau22[[#This Row],[PP Corrected]]-Tableau22[[#This Row],[PP]]</f>
        <v>-24.381768207534151</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403.61823179246585</v>
      </c>
      <c r="I399" s="4" t="s">
        <v>12</v>
      </c>
      <c r="J399" s="4">
        <v>1992</v>
      </c>
      <c r="K399" s="4" t="s">
        <v>85</v>
      </c>
      <c r="L399" s="4" t="s">
        <v>1508</v>
      </c>
      <c r="M399" s="4" t="s">
        <v>35</v>
      </c>
      <c r="N399" s="4">
        <v>5</v>
      </c>
      <c r="O399" s="5" t="s">
        <v>38</v>
      </c>
      <c r="P399" s="4" t="s">
        <v>166</v>
      </c>
      <c r="Q399" s="50" t="s">
        <v>377</v>
      </c>
      <c r="R399" s="4"/>
      <c r="S399" s="4"/>
      <c r="T399" s="4"/>
    </row>
    <row r="400" spans="1:20" x14ac:dyDescent="0.25">
      <c r="A400" s="11">
        <f t="shared" si="13"/>
        <v>399</v>
      </c>
      <c r="B400" s="28" t="s">
        <v>1093</v>
      </c>
      <c r="C400" s="30">
        <v>1.2378472222222224E-3</v>
      </c>
      <c r="D400" s="3">
        <f>C400-FR!$C$2</f>
        <v>2.1031250000000021E-4</v>
      </c>
      <c r="E400" s="3">
        <f t="shared" si="12"/>
        <v>1.0532407407409187E-6</v>
      </c>
      <c r="F400" s="4">
        <v>381</v>
      </c>
      <c r="G400" s="32">
        <f>Tableau22[[#This Row],[PP Corrected]]-Tableau22[[#This Row],[PP]]</f>
        <v>20.861745765055957</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401.86174576505596</v>
      </c>
      <c r="I400" s="4" t="s">
        <v>12</v>
      </c>
      <c r="J400" s="4">
        <v>1993</v>
      </c>
      <c r="K400" s="4" t="s">
        <v>13</v>
      </c>
      <c r="L400" s="4" t="s">
        <v>1512</v>
      </c>
      <c r="M400" s="4" t="s">
        <v>105</v>
      </c>
      <c r="N400" s="4">
        <v>5</v>
      </c>
      <c r="O400" s="5" t="s">
        <v>38</v>
      </c>
      <c r="P400" s="4" t="s">
        <v>162</v>
      </c>
      <c r="Q400" s="50" t="s">
        <v>1101</v>
      </c>
      <c r="R400" s="4"/>
      <c r="S400" s="4"/>
      <c r="T400" s="4"/>
    </row>
    <row r="401" spans="1:20" x14ac:dyDescent="0.25">
      <c r="A401" s="11">
        <f t="shared" si="13"/>
        <v>400</v>
      </c>
      <c r="B401" s="28" t="s">
        <v>435</v>
      </c>
      <c r="C401" s="30">
        <v>1.2378472222222224E-3</v>
      </c>
      <c r="D401" s="3">
        <f>C401-FR!$C$2</f>
        <v>2.1031250000000021E-4</v>
      </c>
      <c r="E401" s="3">
        <f t="shared" si="12"/>
        <v>0</v>
      </c>
      <c r="F401" s="4">
        <v>391</v>
      </c>
      <c r="G401" s="32">
        <f>Tableau22[[#This Row],[PP Corrected]]-Tableau22[[#This Row],[PP]]</f>
        <v>10.861745765055957</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401.86174576505596</v>
      </c>
      <c r="I401" s="4" t="s">
        <v>12</v>
      </c>
      <c r="J401" s="4">
        <v>1998</v>
      </c>
      <c r="K401" s="4" t="s">
        <v>18</v>
      </c>
      <c r="L401" s="4" t="s">
        <v>1512</v>
      </c>
      <c r="M401" s="4" t="s">
        <v>105</v>
      </c>
      <c r="N401" s="4">
        <v>5</v>
      </c>
      <c r="O401" s="5" t="s">
        <v>141</v>
      </c>
      <c r="P401" s="4" t="s">
        <v>166</v>
      </c>
      <c r="Q401" s="50" t="s">
        <v>444</v>
      </c>
      <c r="R401" s="4"/>
      <c r="S401" s="4"/>
      <c r="T401" s="4"/>
    </row>
    <row r="402" spans="1:20" x14ac:dyDescent="0.25">
      <c r="A402" s="11">
        <f t="shared" si="13"/>
        <v>401</v>
      </c>
      <c r="B402" s="28" t="s">
        <v>1092</v>
      </c>
      <c r="C402" s="30">
        <v>1.2395254629629629E-3</v>
      </c>
      <c r="D402" s="3">
        <f>C402-FR!$C$2</f>
        <v>2.1199074074074067E-4</v>
      </c>
      <c r="E402" s="3">
        <f t="shared" si="12"/>
        <v>1.6782407407404595E-6</v>
      </c>
      <c r="F402" s="4">
        <v>380</v>
      </c>
      <c r="G402" s="32">
        <f>Tableau22[[#This Row],[PP Corrected]]-Tableau22[[#This Row],[PP]]</f>
        <v>22.356661788270912</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402.35666178827091</v>
      </c>
      <c r="I402" s="4" t="s">
        <v>12</v>
      </c>
      <c r="J402" s="4">
        <v>1992</v>
      </c>
      <c r="K402" s="4" t="s">
        <v>13</v>
      </c>
      <c r="L402" s="4" t="s">
        <v>1512</v>
      </c>
      <c r="M402" s="4" t="s">
        <v>105</v>
      </c>
      <c r="N402" s="4">
        <v>5</v>
      </c>
      <c r="O402" s="5" t="s">
        <v>38</v>
      </c>
      <c r="P402" s="4" t="s">
        <v>162</v>
      </c>
      <c r="Q402" s="50" t="s">
        <v>1101</v>
      </c>
      <c r="R402" s="4"/>
      <c r="S402" s="4"/>
      <c r="T402" s="4"/>
    </row>
    <row r="403" spans="1:20" x14ac:dyDescent="0.25">
      <c r="A403" s="11">
        <f t="shared" si="13"/>
        <v>402</v>
      </c>
      <c r="B403" s="28" t="s">
        <v>588</v>
      </c>
      <c r="C403" s="30">
        <v>1.2401157407407408E-3</v>
      </c>
      <c r="D403" s="3">
        <f>C403-FR!$C$2</f>
        <v>2.1258101851851863E-4</v>
      </c>
      <c r="E403" s="3">
        <f t="shared" si="12"/>
        <v>5.9027777777795852E-7</v>
      </c>
      <c r="F403" s="4">
        <v>394</v>
      </c>
      <c r="G403" s="32">
        <f>Tableau22[[#This Row],[PP Corrected]]-Tableau22[[#This Row],[PP]]</f>
        <v>6.9037867111453579</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400.90378671114536</v>
      </c>
      <c r="I403" s="4" t="s">
        <v>108</v>
      </c>
      <c r="J403" s="4">
        <v>2003</v>
      </c>
      <c r="K403" s="4" t="s">
        <v>18</v>
      </c>
      <c r="L403" s="4" t="s">
        <v>1512</v>
      </c>
      <c r="M403" s="4" t="s">
        <v>105</v>
      </c>
      <c r="N403" s="4">
        <v>5</v>
      </c>
      <c r="O403" s="5" t="s">
        <v>58</v>
      </c>
      <c r="P403" s="4" t="s">
        <v>166</v>
      </c>
      <c r="Q403" s="50" t="s">
        <v>603</v>
      </c>
      <c r="R403" s="4"/>
      <c r="S403" s="4"/>
      <c r="T403" s="4"/>
    </row>
    <row r="404" spans="1:20" x14ac:dyDescent="0.25">
      <c r="A404" s="11">
        <f t="shared" si="13"/>
        <v>403</v>
      </c>
      <c r="B404" s="28" t="s">
        <v>954</v>
      </c>
      <c r="C404" s="30">
        <v>1.240787037037037E-3</v>
      </c>
      <c r="D404" s="3">
        <f>C404-FR!$C$2</f>
        <v>2.1325231481481477E-4</v>
      </c>
      <c r="E404" s="3">
        <f t="shared" si="12"/>
        <v>6.7129629629614045E-7</v>
      </c>
      <c r="F404" s="4">
        <v>386</v>
      </c>
      <c r="G404" s="32">
        <f>Tableau22[[#This Row],[PP Corrected]]-Tableau22[[#This Row],[PP]]</f>
        <v>14.012822835671102</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400.0128228356711</v>
      </c>
      <c r="I404" s="4" t="s">
        <v>42</v>
      </c>
      <c r="J404" s="4">
        <v>2003</v>
      </c>
      <c r="K404" s="4" t="s">
        <v>18</v>
      </c>
      <c r="L404" s="4" t="s">
        <v>1512</v>
      </c>
      <c r="M404" s="4" t="s">
        <v>105</v>
      </c>
      <c r="N404" s="4">
        <v>6</v>
      </c>
      <c r="O404" s="5" t="s">
        <v>23</v>
      </c>
      <c r="P404" s="4" t="s">
        <v>162</v>
      </c>
      <c r="Q404" s="50" t="s">
        <v>990</v>
      </c>
      <c r="R404" s="4"/>
      <c r="S404" s="4"/>
      <c r="T404" s="4"/>
    </row>
    <row r="405" spans="1:20" x14ac:dyDescent="0.25">
      <c r="A405" s="11">
        <f t="shared" si="13"/>
        <v>404</v>
      </c>
      <c r="B405" s="28" t="s">
        <v>1004</v>
      </c>
      <c r="C405" s="30">
        <v>1.2409259259259259E-3</v>
      </c>
      <c r="D405" s="3">
        <f>C405-FR!$C$2</f>
        <v>2.133912037037037E-4</v>
      </c>
      <c r="E405" s="3">
        <f t="shared" si="12"/>
        <v>1.3888888888893142E-7</v>
      </c>
      <c r="F405" s="4">
        <v>388</v>
      </c>
      <c r="G405" s="32">
        <f>Tableau22[[#This Row],[PP Corrected]]-Tableau22[[#This Row],[PP]]</f>
        <v>11.968051963095832</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399.96805196309583</v>
      </c>
      <c r="I405" s="4" t="s">
        <v>22</v>
      </c>
      <c r="J405" s="4">
        <v>2004</v>
      </c>
      <c r="K405" s="4" t="s">
        <v>18</v>
      </c>
      <c r="L405" s="4" t="s">
        <v>1510</v>
      </c>
      <c r="M405" s="4" t="s">
        <v>103</v>
      </c>
      <c r="N405" s="4">
        <v>6</v>
      </c>
      <c r="O405" s="5" t="s">
        <v>38</v>
      </c>
      <c r="P405" s="12" t="s">
        <v>162</v>
      </c>
      <c r="Q405" s="50" t="s">
        <v>1019</v>
      </c>
      <c r="R405" s="4"/>
      <c r="S405" s="4"/>
      <c r="T405" s="4"/>
    </row>
    <row r="406" spans="1:20" x14ac:dyDescent="0.25">
      <c r="A406" s="11">
        <f t="shared" si="13"/>
        <v>405</v>
      </c>
      <c r="B406" s="28" t="s">
        <v>1450</v>
      </c>
      <c r="C406" s="30">
        <v>1.2409606481481482E-3</v>
      </c>
      <c r="D406" s="3">
        <f>C406-FR!$C$2</f>
        <v>2.1342592592592594E-4</v>
      </c>
      <c r="E406" s="3">
        <f t="shared" si="12"/>
        <v>3.4722222222232854E-8</v>
      </c>
      <c r="F406" s="4">
        <v>407</v>
      </c>
      <c r="G406" s="35">
        <f>Tableau22[[#This Row],[PP Corrected]]-Tableau22[[#This Row],[PP]]</f>
        <v>-7.0431391891802377</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399.95686081081976</v>
      </c>
      <c r="I406" s="4" t="s">
        <v>22</v>
      </c>
      <c r="J406" s="4">
        <v>2000</v>
      </c>
      <c r="K406" s="4" t="s">
        <v>18</v>
      </c>
      <c r="L406" s="4" t="s">
        <v>1508</v>
      </c>
      <c r="M406" s="4" t="s">
        <v>67</v>
      </c>
      <c r="N406" s="4">
        <v>6</v>
      </c>
      <c r="O406" s="5" t="s">
        <v>38</v>
      </c>
      <c r="P406" s="4" t="s">
        <v>174</v>
      </c>
      <c r="Q406" s="50" t="s">
        <v>1490</v>
      </c>
      <c r="R406" s="4"/>
      <c r="S406" s="4"/>
      <c r="T406" s="4"/>
    </row>
    <row r="407" spans="1:20" x14ac:dyDescent="0.25">
      <c r="A407" s="11">
        <f t="shared" si="13"/>
        <v>406</v>
      </c>
      <c r="B407" s="28" t="s">
        <v>764</v>
      </c>
      <c r="C407" s="30">
        <v>1.2413773148148149E-3</v>
      </c>
      <c r="D407" s="3">
        <f>C407-FR!$C$2</f>
        <v>2.1384259259259273E-4</v>
      </c>
      <c r="E407" s="3">
        <f t="shared" si="12"/>
        <v>4.1666666666679425E-7</v>
      </c>
      <c r="F407" s="4">
        <v>429</v>
      </c>
      <c r="G407" s="32">
        <f>Tableau22[[#This Row],[PP Corrected]]-Tableau22[[#This Row],[PP]]</f>
        <v>-30.025259787490597</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398.9747402125094</v>
      </c>
      <c r="I407" s="4" t="s">
        <v>42</v>
      </c>
      <c r="J407" s="4">
        <v>1963</v>
      </c>
      <c r="K407" s="4" t="s">
        <v>13</v>
      </c>
      <c r="L407" s="4" t="s">
        <v>1510</v>
      </c>
      <c r="M407" s="4" t="s">
        <v>67</v>
      </c>
      <c r="N407" s="4">
        <v>3</v>
      </c>
      <c r="O407" s="5" t="s">
        <v>117</v>
      </c>
      <c r="P407" s="4" t="s">
        <v>184</v>
      </c>
      <c r="Q407" s="50" t="s">
        <v>802</v>
      </c>
      <c r="R407" s="4"/>
      <c r="S407" s="4"/>
      <c r="T407" s="4"/>
    </row>
    <row r="408" spans="1:20" x14ac:dyDescent="0.25">
      <c r="A408" s="11">
        <f t="shared" si="13"/>
        <v>407</v>
      </c>
      <c r="B408" s="28" t="s">
        <v>1091</v>
      </c>
      <c r="C408" s="30">
        <v>1.2413888888888889E-3</v>
      </c>
      <c r="D408" s="3">
        <f>C408-FR!$C$2</f>
        <v>2.1385416666666666E-4</v>
      </c>
      <c r="E408" s="3">
        <f t="shared" si="12"/>
        <v>1.1574074073933058E-8</v>
      </c>
      <c r="F408" s="4">
        <v>379</v>
      </c>
      <c r="G408" s="32">
        <f>Tableau22[[#This Row],[PP Corrected]]-Tableau22[[#This Row],[PP]]</f>
        <v>19.971020376414344</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398.97102037641434</v>
      </c>
      <c r="I408" s="4" t="s">
        <v>12</v>
      </c>
      <c r="J408" s="4">
        <v>1991</v>
      </c>
      <c r="K408" s="4" t="s">
        <v>13</v>
      </c>
      <c r="L408" s="4" t="s">
        <v>1512</v>
      </c>
      <c r="M408" s="4" t="s">
        <v>105</v>
      </c>
      <c r="N408" s="4">
        <v>5</v>
      </c>
      <c r="O408" s="5" t="s">
        <v>38</v>
      </c>
      <c r="P408" s="4" t="s">
        <v>162</v>
      </c>
      <c r="Q408" s="50" t="s">
        <v>1101</v>
      </c>
      <c r="R408" s="4"/>
      <c r="S408" s="4"/>
      <c r="T408" s="4"/>
    </row>
    <row r="409" spans="1:20" x14ac:dyDescent="0.25">
      <c r="A409" s="11">
        <f t="shared" si="13"/>
        <v>408</v>
      </c>
      <c r="B409" s="28" t="s">
        <v>629</v>
      </c>
      <c r="C409" s="30">
        <v>1.2417708333333332E-3</v>
      </c>
      <c r="D409" s="3">
        <f>C409-FR!$C$2</f>
        <v>2.1423611111111101E-4</v>
      </c>
      <c r="E409" s="3">
        <f t="shared" si="12"/>
        <v>3.8194444444434456E-7</v>
      </c>
      <c r="F409" s="4">
        <v>377</v>
      </c>
      <c r="G409" s="32">
        <f>Tableau22[[#This Row],[PP Corrected]]-Tableau22[[#This Row],[PP]]</f>
        <v>22.583053079236436</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399.58305307923644</v>
      </c>
      <c r="I409" s="4" t="s">
        <v>25</v>
      </c>
      <c r="J409" s="4">
        <v>2003</v>
      </c>
      <c r="K409" s="4" t="s">
        <v>18</v>
      </c>
      <c r="L409" s="4" t="s">
        <v>1509</v>
      </c>
      <c r="M409" s="4" t="s">
        <v>19</v>
      </c>
      <c r="N409" s="4">
        <v>5</v>
      </c>
      <c r="O409" s="5" t="s">
        <v>23</v>
      </c>
      <c r="P409" s="4" t="s">
        <v>162</v>
      </c>
      <c r="Q409" s="50" t="s">
        <v>650</v>
      </c>
      <c r="R409" s="4"/>
      <c r="S409" s="4"/>
      <c r="T409" s="4"/>
    </row>
    <row r="410" spans="1:20" x14ac:dyDescent="0.25">
      <c r="A410" s="11">
        <f t="shared" si="13"/>
        <v>409</v>
      </c>
      <c r="B410" s="28" t="s">
        <v>1059</v>
      </c>
      <c r="C410" s="30">
        <v>1.2432986111111113E-3</v>
      </c>
      <c r="D410" s="3">
        <f>C410-FR!$C$2</f>
        <v>2.1576388888888904E-4</v>
      </c>
      <c r="E410" s="3">
        <f t="shared" si="12"/>
        <v>1.5277777777780287E-6</v>
      </c>
      <c r="F410" s="4">
        <v>409</v>
      </c>
      <c r="G410" s="32">
        <f>Tableau22[[#This Row],[PP Corrected]]-Tableau22[[#This Row],[PP]]</f>
        <v>-9.8752179625246868</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399.12478203747531</v>
      </c>
      <c r="I410" s="4" t="s">
        <v>32</v>
      </c>
      <c r="J410" s="4">
        <v>2000</v>
      </c>
      <c r="K410" s="4" t="s">
        <v>18</v>
      </c>
      <c r="L410" s="4" t="s">
        <v>1512</v>
      </c>
      <c r="M410" s="4" t="s">
        <v>67</v>
      </c>
      <c r="N410" s="4">
        <v>5</v>
      </c>
      <c r="O410" s="5" t="s">
        <v>36</v>
      </c>
      <c r="P410" s="4" t="s">
        <v>174</v>
      </c>
      <c r="Q410" s="50" t="s">
        <v>1075</v>
      </c>
      <c r="R410" s="4"/>
      <c r="S410" s="4"/>
      <c r="T410" s="4"/>
    </row>
    <row r="411" spans="1:20" x14ac:dyDescent="0.25">
      <c r="A411" s="11">
        <f t="shared" si="13"/>
        <v>410</v>
      </c>
      <c r="B411" s="28" t="s">
        <v>1005</v>
      </c>
      <c r="C411" s="30">
        <v>1.2434490740740741E-3</v>
      </c>
      <c r="D411" s="3">
        <f>C411-FR!$C$2</f>
        <v>2.159143518518519E-4</v>
      </c>
      <c r="E411" s="3">
        <f t="shared" si="12"/>
        <v>1.5046296296286447E-7</v>
      </c>
      <c r="F411" s="4">
        <v>387</v>
      </c>
      <c r="G411" s="32">
        <f>Tableau22[[#This Row],[PP Corrected]]-Tableau22[[#This Row],[PP]]</f>
        <v>12.076486133325034</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399.07648613332503</v>
      </c>
      <c r="I411" s="4" t="s">
        <v>22</v>
      </c>
      <c r="J411" s="4">
        <v>1973</v>
      </c>
      <c r="K411" s="4" t="s">
        <v>13</v>
      </c>
      <c r="L411" s="4" t="s">
        <v>1510</v>
      </c>
      <c r="M411" s="4" t="s">
        <v>67</v>
      </c>
      <c r="N411" s="4">
        <v>4</v>
      </c>
      <c r="O411" s="5" t="s">
        <v>141</v>
      </c>
      <c r="P411" s="4" t="s">
        <v>174</v>
      </c>
      <c r="Q411" s="50" t="s">
        <v>1020</v>
      </c>
      <c r="R411" s="4"/>
      <c r="S411" s="4"/>
      <c r="T411" s="4"/>
    </row>
    <row r="412" spans="1:20" x14ac:dyDescent="0.25">
      <c r="A412" s="11">
        <f t="shared" si="13"/>
        <v>411</v>
      </c>
      <c r="B412" s="28" t="s">
        <v>843</v>
      </c>
      <c r="C412" s="30">
        <v>1.2435532407407406E-3</v>
      </c>
      <c r="D412" s="3">
        <f>C412-FR!$C$2</f>
        <v>2.1601851851851838E-4</v>
      </c>
      <c r="E412" s="3">
        <f t="shared" si="12"/>
        <v>1.0416666666648172E-7</v>
      </c>
      <c r="F412" s="4">
        <v>409</v>
      </c>
      <c r="G412" s="32">
        <f>Tableau22[[#This Row],[PP Corrected]]-Tableau22[[#This Row],[PP]]</f>
        <v>-9.9569426463552873</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399.04305735364471</v>
      </c>
      <c r="I412" s="4" t="s">
        <v>22</v>
      </c>
      <c r="J412" s="4" t="s">
        <v>17</v>
      </c>
      <c r="K412" s="4" t="s">
        <v>13</v>
      </c>
      <c r="L412" s="4" t="s">
        <v>1510</v>
      </c>
      <c r="M412" s="4" t="s">
        <v>67</v>
      </c>
      <c r="N412" s="4">
        <v>4</v>
      </c>
      <c r="O412" s="5" t="s">
        <v>58</v>
      </c>
      <c r="P412" s="4" t="s">
        <v>166</v>
      </c>
      <c r="Q412" s="50" t="s">
        <v>864</v>
      </c>
      <c r="R412" s="4"/>
      <c r="S412" s="4"/>
      <c r="T412" s="4"/>
    </row>
    <row r="413" spans="1:20" x14ac:dyDescent="0.25">
      <c r="A413" s="11">
        <f t="shared" si="13"/>
        <v>412</v>
      </c>
      <c r="B413" s="28" t="s">
        <v>1105</v>
      </c>
      <c r="C413" s="30">
        <v>1.2438194444444445E-3</v>
      </c>
      <c r="D413" s="3">
        <f>C413-FR!$C$2</f>
        <v>2.1628472222222231E-4</v>
      </c>
      <c r="E413" s="3">
        <f t="shared" si="12"/>
        <v>2.6620370370392978E-7</v>
      </c>
      <c r="F413" s="4">
        <v>382</v>
      </c>
      <c r="G413" s="32">
        <f>Tableau22[[#This Row],[PP Corrected]]-Tableau22[[#This Row],[PP]]</f>
        <v>16.589547005452857</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398.58954700545286</v>
      </c>
      <c r="I413" s="4" t="s">
        <v>12</v>
      </c>
      <c r="J413" s="4">
        <v>1994</v>
      </c>
      <c r="K413" s="4" t="s">
        <v>13</v>
      </c>
      <c r="L413" s="4" t="s">
        <v>1512</v>
      </c>
      <c r="M413" s="4" t="s">
        <v>67</v>
      </c>
      <c r="N413" s="4">
        <v>5</v>
      </c>
      <c r="O413" s="5" t="s">
        <v>58</v>
      </c>
      <c r="P413" s="12" t="s">
        <v>162</v>
      </c>
      <c r="Q413" s="50" t="s">
        <v>1119</v>
      </c>
      <c r="R413" s="4"/>
      <c r="S413" s="4"/>
      <c r="T413" s="4"/>
    </row>
    <row r="414" spans="1:20" x14ac:dyDescent="0.25">
      <c r="A414" s="11">
        <f t="shared" si="13"/>
        <v>413</v>
      </c>
      <c r="B414" s="28" t="s">
        <v>937</v>
      </c>
      <c r="C414" s="30">
        <v>1.2459606481481482E-3</v>
      </c>
      <c r="D414" s="3">
        <f>C414-FR!$C$2</f>
        <v>2.1842592592592595E-4</v>
      </c>
      <c r="E414" s="3">
        <f t="shared" si="12"/>
        <v>2.1412037037036365E-6</v>
      </c>
      <c r="F414" s="4">
        <v>399</v>
      </c>
      <c r="G414" s="32">
        <f>Tableau22[[#This Row],[PP Corrected]]-Tableau22[[#This Row],[PP]]</f>
        <v>-1.9938468901381157</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397.00615310986188</v>
      </c>
      <c r="I414" s="4" t="s">
        <v>42</v>
      </c>
      <c r="J414" s="4">
        <v>2002</v>
      </c>
      <c r="K414" s="4" t="s">
        <v>18</v>
      </c>
      <c r="L414" s="4" t="s">
        <v>1513</v>
      </c>
      <c r="M414" s="4" t="s">
        <v>67</v>
      </c>
      <c r="N414" s="4">
        <v>4</v>
      </c>
      <c r="O414" s="5" t="s">
        <v>58</v>
      </c>
      <c r="P414" s="4" t="s">
        <v>162</v>
      </c>
      <c r="Q414" s="50" t="s">
        <v>971</v>
      </c>
      <c r="R414" s="4"/>
      <c r="S414" s="4"/>
      <c r="T414" s="4"/>
    </row>
    <row r="415" spans="1:20" x14ac:dyDescent="0.25">
      <c r="A415" s="11">
        <f t="shared" si="13"/>
        <v>414</v>
      </c>
      <c r="B415" t="s">
        <v>122</v>
      </c>
      <c r="C415" s="3">
        <v>1.24625E-3</v>
      </c>
      <c r="D415" s="3">
        <f>C415-FR!$C$2</f>
        <v>2.1871527777777774E-4</v>
      </c>
      <c r="E415" s="3">
        <f t="shared" si="12"/>
        <v>2.8935185185179589E-7</v>
      </c>
      <c r="F415" s="4">
        <v>418</v>
      </c>
      <c r="G415" s="35">
        <f>Tableau22[[#This Row],[PP Corrected]]-Tableau22[[#This Row],[PP]]</f>
        <v>-21.269800235930802</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396.7301997640692</v>
      </c>
      <c r="I415" s="4" t="s">
        <v>12</v>
      </c>
      <c r="J415" s="4">
        <v>2001</v>
      </c>
      <c r="K415" s="4" t="s">
        <v>18</v>
      </c>
      <c r="L415" s="4" t="s">
        <v>1512</v>
      </c>
      <c r="M415" s="4" t="s">
        <v>67</v>
      </c>
      <c r="N415" s="4">
        <v>5</v>
      </c>
      <c r="O415" s="5" t="s">
        <v>58</v>
      </c>
      <c r="P415" s="4" t="s">
        <v>174</v>
      </c>
      <c r="Q415" s="50" t="s">
        <v>378</v>
      </c>
      <c r="R415" s="4"/>
      <c r="S415" s="4"/>
      <c r="T415" s="4"/>
    </row>
    <row r="416" spans="1:20" x14ac:dyDescent="0.25">
      <c r="A416" s="11">
        <f t="shared" si="13"/>
        <v>415</v>
      </c>
      <c r="B416" s="28" t="s">
        <v>732</v>
      </c>
      <c r="C416" s="30">
        <v>1.2468865740740741E-3</v>
      </c>
      <c r="D416" s="3">
        <f>C416-FR!$C$2</f>
        <v>2.1935185185185187E-4</v>
      </c>
      <c r="E416" s="3">
        <f t="shared" si="12"/>
        <v>6.3657407407412443E-7</v>
      </c>
      <c r="F416" s="4">
        <v>411</v>
      </c>
      <c r="G416" s="32">
        <f>Tableau22[[#This Row],[PP Corrected]]-Tableau22[[#This Row],[PP]]</f>
        <v>-14.81471493464386</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396.18528506535614</v>
      </c>
      <c r="I416" s="4" t="s">
        <v>12</v>
      </c>
      <c r="J416" s="4">
        <v>1991</v>
      </c>
      <c r="K416" s="4" t="s">
        <v>18</v>
      </c>
      <c r="L416" s="4" t="s">
        <v>1508</v>
      </c>
      <c r="M416" s="4" t="s">
        <v>93</v>
      </c>
      <c r="N416" s="4">
        <v>5</v>
      </c>
      <c r="O416" s="5" t="s">
        <v>58</v>
      </c>
      <c r="P416" s="4" t="s">
        <v>174</v>
      </c>
      <c r="Q416" s="50" t="s">
        <v>759</v>
      </c>
      <c r="R416" s="4"/>
      <c r="S416" s="4"/>
      <c r="T416" s="4"/>
    </row>
    <row r="417" spans="1:20" x14ac:dyDescent="0.25">
      <c r="A417" s="11">
        <f t="shared" si="13"/>
        <v>416</v>
      </c>
      <c r="B417" s="28" t="s">
        <v>1448</v>
      </c>
      <c r="C417" s="30">
        <v>1.2469907407407408E-3</v>
      </c>
      <c r="D417" s="3">
        <f>C417-FR!$C$2</f>
        <v>2.1945601851851857E-4</v>
      </c>
      <c r="E417" s="3">
        <f t="shared" si="12"/>
        <v>1.0416666666669856E-7</v>
      </c>
      <c r="F417" s="4">
        <v>400</v>
      </c>
      <c r="G417" s="35">
        <f>Tableau22[[#This Row],[PP Corrected]]-Tableau22[[#This Row],[PP]]</f>
        <v>-3.8478100484882702</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396.15218995151173</v>
      </c>
      <c r="I417" s="4" t="s">
        <v>22</v>
      </c>
      <c r="J417" s="4">
        <v>1980</v>
      </c>
      <c r="K417" s="4" t="s">
        <v>13</v>
      </c>
      <c r="L417" s="4" t="s">
        <v>1508</v>
      </c>
      <c r="M417" s="4" t="s">
        <v>67</v>
      </c>
      <c r="N417" s="4">
        <v>5</v>
      </c>
      <c r="O417" s="5" t="s">
        <v>58</v>
      </c>
      <c r="P417" s="4" t="s">
        <v>166</v>
      </c>
      <c r="Q417" s="50" t="s">
        <v>1488</v>
      </c>
      <c r="R417" s="4"/>
      <c r="S417" s="4"/>
      <c r="T417" s="4"/>
    </row>
    <row r="418" spans="1:20" x14ac:dyDescent="0.25">
      <c r="A418" s="11">
        <f t="shared" si="13"/>
        <v>417</v>
      </c>
      <c r="B418" t="s">
        <v>123</v>
      </c>
      <c r="C418" s="3">
        <v>1.2488194444444445E-3</v>
      </c>
      <c r="D418" s="3">
        <f>C418-FR!$C$2</f>
        <v>2.2128472222222233E-4</v>
      </c>
      <c r="E418" s="3">
        <f t="shared" si="12"/>
        <v>1.8287037037037577E-6</v>
      </c>
      <c r="F418" s="4">
        <v>415</v>
      </c>
      <c r="G418" s="35">
        <f>Tableau22[[#This Row],[PP Corrected]]-Tableau22[[#This Row],[PP]]</f>
        <v>-21.358754599251199</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393.6412454007488</v>
      </c>
      <c r="I418" s="4" t="s">
        <v>114</v>
      </c>
      <c r="J418" s="4">
        <v>2009</v>
      </c>
      <c r="K418" s="4" t="s">
        <v>18</v>
      </c>
      <c r="L418" s="4" t="s">
        <v>1512</v>
      </c>
      <c r="M418" s="4" t="s">
        <v>105</v>
      </c>
      <c r="N418" s="4">
        <v>5</v>
      </c>
      <c r="O418" s="5" t="s">
        <v>58</v>
      </c>
      <c r="P418" s="4" t="s">
        <v>174</v>
      </c>
      <c r="Q418" s="50" t="s">
        <v>379</v>
      </c>
      <c r="R418" s="4"/>
      <c r="S418" s="4"/>
      <c r="T418" s="4"/>
    </row>
    <row r="419" spans="1:20" x14ac:dyDescent="0.25">
      <c r="A419" s="11">
        <f t="shared" si="13"/>
        <v>418</v>
      </c>
      <c r="B419" s="28" t="s">
        <v>1104</v>
      </c>
      <c r="C419" s="30">
        <v>1.2498148148148149E-3</v>
      </c>
      <c r="D419" s="3">
        <f>C419-FR!$C$2</f>
        <v>2.2228009259259271E-4</v>
      </c>
      <c r="E419" s="3">
        <f t="shared" si="12"/>
        <v>9.9537037037038603E-7</v>
      </c>
      <c r="F419" s="4">
        <v>407</v>
      </c>
      <c r="G419" s="32">
        <f>Tableau22[[#This Row],[PP Corrected]]-Tableau22[[#This Row],[PP]]</f>
        <v>-13.480822931470982</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393.51917706852902</v>
      </c>
      <c r="I419" s="4" t="s">
        <v>42</v>
      </c>
      <c r="J419" s="4">
        <v>1998</v>
      </c>
      <c r="K419" s="4" t="s">
        <v>18</v>
      </c>
      <c r="L419" s="4" t="s">
        <v>1512</v>
      </c>
      <c r="M419" s="4" t="s">
        <v>35</v>
      </c>
      <c r="N419" s="4">
        <v>4</v>
      </c>
      <c r="O419" s="5" t="s">
        <v>117</v>
      </c>
      <c r="P419" s="4" t="s">
        <v>174</v>
      </c>
      <c r="Q419" s="50" t="s">
        <v>1118</v>
      </c>
      <c r="R419" s="4"/>
      <c r="S419" s="4"/>
      <c r="T419" s="4"/>
    </row>
    <row r="420" spans="1:20" x14ac:dyDescent="0.25">
      <c r="A420" s="11">
        <f t="shared" si="13"/>
        <v>419</v>
      </c>
      <c r="B420" s="28" t="s">
        <v>1580</v>
      </c>
      <c r="C420" s="30">
        <v>1.2507175925925925E-3</v>
      </c>
      <c r="D420" s="3">
        <f>C420-FR!$C$2</f>
        <v>2.2318287037037033E-4</v>
      </c>
      <c r="E420" s="3">
        <f t="shared" si="12"/>
        <v>9.0277777777762053E-7</v>
      </c>
      <c r="F420" s="4">
        <v>408</v>
      </c>
      <c r="G420" s="35">
        <f>Tableau22[[#This Row],[PP Corrected]]-Tableau22[[#This Row],[PP]]</f>
        <v>-14.194994823082993</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393.80500517691701</v>
      </c>
      <c r="I420" s="4" t="s">
        <v>42</v>
      </c>
      <c r="J420" s="4">
        <v>1960</v>
      </c>
      <c r="K420" s="4" t="s">
        <v>13</v>
      </c>
      <c r="L420" s="4" t="s">
        <v>1510</v>
      </c>
      <c r="M420" s="4" t="s">
        <v>14</v>
      </c>
      <c r="N420" s="5" t="s">
        <v>634</v>
      </c>
      <c r="O420" s="5" t="s">
        <v>832</v>
      </c>
      <c r="P420" s="4" t="s">
        <v>174</v>
      </c>
      <c r="Q420" s="50" t="s">
        <v>1614</v>
      </c>
      <c r="R420" s="4"/>
      <c r="S420" s="4"/>
      <c r="T420" s="4"/>
    </row>
    <row r="421" spans="1:20" x14ac:dyDescent="0.25">
      <c r="A421" s="11">
        <f t="shared" si="13"/>
        <v>420</v>
      </c>
      <c r="B421" s="28" t="s">
        <v>796</v>
      </c>
      <c r="C421" s="30">
        <v>1.2507523148148146E-3</v>
      </c>
      <c r="D421" s="3">
        <f>C421-FR!$C$2</f>
        <v>2.2321759259259235E-4</v>
      </c>
      <c r="E421" s="3">
        <f t="shared" si="12"/>
        <v>3.4722222222016014E-8</v>
      </c>
      <c r="F421" s="4">
        <v>432</v>
      </c>
      <c r="G421" s="32">
        <f>Tableau22[[#This Row],[PP Corrected]]-Tableau22[[#This Row],[PP]]</f>
        <v>-38.205927271290307</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393.79407272870969</v>
      </c>
      <c r="I421" s="4" t="s">
        <v>25</v>
      </c>
      <c r="J421" s="4">
        <v>2004</v>
      </c>
      <c r="K421" s="4" t="s">
        <v>18</v>
      </c>
      <c r="L421" s="4" t="s">
        <v>1508</v>
      </c>
      <c r="M421" s="4" t="s">
        <v>788</v>
      </c>
      <c r="N421" s="4">
        <v>5</v>
      </c>
      <c r="O421" s="5" t="s">
        <v>58</v>
      </c>
      <c r="P421" s="4" t="s">
        <v>174</v>
      </c>
      <c r="Q421" s="50" t="s">
        <v>817</v>
      </c>
      <c r="R421" s="4"/>
      <c r="S421" s="4"/>
      <c r="T421" s="4"/>
    </row>
    <row r="422" spans="1:20" x14ac:dyDescent="0.25">
      <c r="A422" s="11">
        <f t="shared" si="13"/>
        <v>421</v>
      </c>
      <c r="B422" s="28" t="s">
        <v>731</v>
      </c>
      <c r="C422" s="30">
        <v>1.2510300925925926E-3</v>
      </c>
      <c r="D422" s="3">
        <f>C422-FR!$C$2</f>
        <v>2.2349537037037043E-4</v>
      </c>
      <c r="E422" s="3">
        <f t="shared" si="12"/>
        <v>2.7777777777807967E-7</v>
      </c>
      <c r="F422" s="4">
        <v>398</v>
      </c>
      <c r="G422" s="32">
        <f>Tableau22[[#This Row],[PP Corrected]]-Tableau22[[#This Row],[PP]]</f>
        <v>-4.2933650100565046</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393.7066349899435</v>
      </c>
      <c r="I422" s="4" t="s">
        <v>12</v>
      </c>
      <c r="J422" s="4">
        <v>1997</v>
      </c>
      <c r="K422" s="4" t="s">
        <v>18</v>
      </c>
      <c r="L422" s="4" t="s">
        <v>1512</v>
      </c>
      <c r="M422" s="4" t="s">
        <v>93</v>
      </c>
      <c r="N422" s="4">
        <v>5</v>
      </c>
      <c r="O422" s="5" t="s">
        <v>738</v>
      </c>
      <c r="P422" s="4" t="s">
        <v>174</v>
      </c>
      <c r="Q422" s="50" t="s">
        <v>758</v>
      </c>
      <c r="R422" s="4"/>
      <c r="S422" s="4"/>
      <c r="T422" s="4"/>
    </row>
    <row r="423" spans="1:20" x14ac:dyDescent="0.25">
      <c r="A423" s="11">
        <f t="shared" si="13"/>
        <v>422</v>
      </c>
      <c r="B423" s="28" t="s">
        <v>1003</v>
      </c>
      <c r="C423" s="30">
        <v>1.2521527777777778E-3</v>
      </c>
      <c r="D423" s="3">
        <f>C423-FR!$C$2</f>
        <v>2.246180555555556E-4</v>
      </c>
      <c r="E423" s="3">
        <f t="shared" si="12"/>
        <v>1.1226851851851676E-6</v>
      </c>
      <c r="F423" s="4">
        <v>368</v>
      </c>
      <c r="G423" s="32">
        <f>Tableau22[[#This Row],[PP Corrected]]-Tableau22[[#This Row],[PP]]</f>
        <v>24.898180091119627</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392.89818009111963</v>
      </c>
      <c r="I423" s="4" t="s">
        <v>22</v>
      </c>
      <c r="J423" s="4">
        <v>2004</v>
      </c>
      <c r="K423" s="4" t="s">
        <v>18</v>
      </c>
      <c r="L423" s="4" t="s">
        <v>1510</v>
      </c>
      <c r="M423" s="4" t="s">
        <v>103</v>
      </c>
      <c r="N423" s="4">
        <v>6</v>
      </c>
      <c r="O423" s="5" t="s">
        <v>133</v>
      </c>
      <c r="P423" s="12" t="s">
        <v>162</v>
      </c>
      <c r="Q423" s="50" t="s">
        <v>1018</v>
      </c>
      <c r="R423" s="4"/>
      <c r="S423" s="4"/>
      <c r="T423" s="4"/>
    </row>
    <row r="424" spans="1:20" x14ac:dyDescent="0.25">
      <c r="A424" s="11">
        <f t="shared" si="13"/>
        <v>423</v>
      </c>
      <c r="B424" s="28" t="s">
        <v>1319</v>
      </c>
      <c r="C424" s="30">
        <v>1.2529166666666667E-3</v>
      </c>
      <c r="D424" s="3">
        <f>C424-FR!$C$2</f>
        <v>2.253819444444445E-4</v>
      </c>
      <c r="E424" s="3">
        <f t="shared" si="12"/>
        <v>7.6388888888890595E-7</v>
      </c>
      <c r="F424" s="4">
        <v>399</v>
      </c>
      <c r="G424" s="32">
        <f>Tableau22[[#This Row],[PP Corrected]]-Tableau22[[#This Row],[PP]]</f>
        <v>-5.9007866128042679</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393.09921338719573</v>
      </c>
      <c r="I424" s="4" t="s">
        <v>12</v>
      </c>
      <c r="J424" s="4">
        <v>2003</v>
      </c>
      <c r="K424" s="4" t="s">
        <v>18</v>
      </c>
      <c r="L424" s="4" t="s">
        <v>1512</v>
      </c>
      <c r="M424" s="4" t="s">
        <v>19</v>
      </c>
      <c r="N424" s="4">
        <v>5</v>
      </c>
      <c r="O424" s="5" t="s">
        <v>58</v>
      </c>
      <c r="P424" s="4" t="s">
        <v>174</v>
      </c>
      <c r="Q424" s="50" t="s">
        <v>1329</v>
      </c>
      <c r="R424" s="4"/>
      <c r="S424" s="4"/>
      <c r="T424" s="4"/>
    </row>
    <row r="425" spans="1:20" x14ac:dyDescent="0.25">
      <c r="A425" s="11">
        <f t="shared" si="13"/>
        <v>424</v>
      </c>
      <c r="B425" s="28" t="s">
        <v>842</v>
      </c>
      <c r="C425" s="30">
        <v>1.2530439814814815E-3</v>
      </c>
      <c r="D425" s="3">
        <f>C425-FR!$C$2</f>
        <v>2.2550925925925928E-4</v>
      </c>
      <c r="E425" s="3">
        <f t="shared" si="12"/>
        <v>1.2731481481478152E-7</v>
      </c>
      <c r="F425" s="4">
        <v>402</v>
      </c>
      <c r="G425" s="32">
        <f>Tableau22[[#This Row],[PP Corrected]]-Tableau22[[#This Row],[PP]]</f>
        <v>-9.3146456127672081</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392.68535438723279</v>
      </c>
      <c r="I425" s="4" t="s">
        <v>22</v>
      </c>
      <c r="J425" s="4">
        <v>1954</v>
      </c>
      <c r="K425" s="4" t="s">
        <v>13</v>
      </c>
      <c r="L425" s="4" t="s">
        <v>1510</v>
      </c>
      <c r="M425" s="4" t="s">
        <v>67</v>
      </c>
      <c r="N425" s="4">
        <v>4</v>
      </c>
      <c r="O425" s="5" t="s">
        <v>58</v>
      </c>
      <c r="P425" s="4" t="s">
        <v>166</v>
      </c>
      <c r="Q425" s="50" t="s">
        <v>863</v>
      </c>
      <c r="R425" s="4"/>
      <c r="S425" s="4"/>
      <c r="T425" s="4"/>
    </row>
    <row r="426" spans="1:20" x14ac:dyDescent="0.25">
      <c r="A426" s="11">
        <f t="shared" si="13"/>
        <v>425</v>
      </c>
      <c r="B426" s="28" t="s">
        <v>829</v>
      </c>
      <c r="C426" s="30">
        <v>1.2533333333333333E-3</v>
      </c>
      <c r="D426" s="3">
        <f>C426-FR!$C$2</f>
        <v>2.2579861111111108E-4</v>
      </c>
      <c r="E426" s="3">
        <f t="shared" si="12"/>
        <v>2.8935185185179589E-7</v>
      </c>
      <c r="F426" s="4">
        <v>413</v>
      </c>
      <c r="G426" s="32">
        <f>Tableau22[[#This Row],[PP Corrected]]-Tableau22[[#This Row],[PP]]</f>
        <v>-21.206180890311089</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391.79381910968891</v>
      </c>
      <c r="I426" s="4" t="s">
        <v>42</v>
      </c>
      <c r="J426" s="4">
        <v>2003</v>
      </c>
      <c r="K426" s="4" t="s">
        <v>18</v>
      </c>
      <c r="L426" s="4" t="s">
        <v>1510</v>
      </c>
      <c r="M426" s="4" t="s">
        <v>821</v>
      </c>
      <c r="N426" s="4">
        <v>4</v>
      </c>
      <c r="O426" s="5" t="s">
        <v>117</v>
      </c>
      <c r="P426" s="4" t="s">
        <v>166</v>
      </c>
      <c r="Q426" s="50" t="s">
        <v>838</v>
      </c>
      <c r="R426" s="4"/>
      <c r="S426" s="4"/>
      <c r="T426" s="4"/>
    </row>
    <row r="427" spans="1:20" x14ac:dyDescent="0.25">
      <c r="A427" s="11">
        <f t="shared" si="13"/>
        <v>426</v>
      </c>
      <c r="B427" t="s">
        <v>124</v>
      </c>
      <c r="C427" s="3">
        <v>1.2536805555555554E-3</v>
      </c>
      <c r="D427" s="3">
        <f>C427-FR!$C$2</f>
        <v>2.2614583333333319E-4</v>
      </c>
      <c r="E427" s="3">
        <f t="shared" si="12"/>
        <v>3.472222222221117E-7</v>
      </c>
      <c r="F427" s="4">
        <v>401</v>
      </c>
      <c r="G427" s="35">
        <f>Tableau22[[#This Row],[PP Corrected]]-Tableau22[[#This Row],[PP]]</f>
        <v>-8.84253001659863</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392.15746998340137</v>
      </c>
      <c r="I427" s="4" t="s">
        <v>32</v>
      </c>
      <c r="J427" s="4">
        <v>2001</v>
      </c>
      <c r="K427" s="4" t="s">
        <v>18</v>
      </c>
      <c r="L427" s="4" t="s">
        <v>1512</v>
      </c>
      <c r="M427" s="4" t="s">
        <v>67</v>
      </c>
      <c r="N427" s="4">
        <v>6</v>
      </c>
      <c r="O427" s="5" t="s">
        <v>36</v>
      </c>
      <c r="P427" s="4" t="s">
        <v>184</v>
      </c>
      <c r="Q427" s="50" t="s">
        <v>380</v>
      </c>
      <c r="R427" s="4"/>
      <c r="S427" s="4"/>
      <c r="T427" s="4"/>
    </row>
    <row r="428" spans="1:20" x14ac:dyDescent="0.25">
      <c r="A428" s="11">
        <f t="shared" si="13"/>
        <v>427</v>
      </c>
      <c r="B428" s="28" t="s">
        <v>727</v>
      </c>
      <c r="C428" s="30">
        <v>1.2538078703703704E-3</v>
      </c>
      <c r="D428" s="3">
        <f>C428-FR!$C$2</f>
        <v>2.2627314814814819E-4</v>
      </c>
      <c r="E428" s="3">
        <f t="shared" si="12"/>
        <v>1.2731481481499836E-7</v>
      </c>
      <c r="F428" s="4">
        <v>388</v>
      </c>
      <c r="G428" s="32">
        <f>Tableau22[[#This Row],[PP Corrected]]-Tableau22[[#This Row],[PP]]</f>
        <v>4.1176493243920618</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392.11764932439206</v>
      </c>
      <c r="I428" s="4" t="s">
        <v>12</v>
      </c>
      <c r="J428" s="4">
        <v>1986</v>
      </c>
      <c r="K428" s="4" t="s">
        <v>13</v>
      </c>
      <c r="L428" s="4" t="s">
        <v>1508</v>
      </c>
      <c r="M428" s="4" t="s">
        <v>93</v>
      </c>
      <c r="N428" s="4">
        <v>5</v>
      </c>
      <c r="O428" s="5" t="s">
        <v>38</v>
      </c>
      <c r="P428" s="4" t="s">
        <v>166</v>
      </c>
      <c r="Q428" s="50" t="s">
        <v>756</v>
      </c>
      <c r="R428" s="4"/>
      <c r="S428" s="4"/>
      <c r="T428" s="4"/>
    </row>
    <row r="429" spans="1:20" x14ac:dyDescent="0.25">
      <c r="A429" s="11">
        <f t="shared" si="13"/>
        <v>428</v>
      </c>
      <c r="B429" t="s">
        <v>125</v>
      </c>
      <c r="C429" s="3">
        <v>1.2540162037037036E-3</v>
      </c>
      <c r="D429" s="3">
        <f>C429-FR!$C$2</f>
        <v>2.2648148148148137E-4</v>
      </c>
      <c r="E429" s="3">
        <f t="shared" si="12"/>
        <v>2.0833333333318028E-7</v>
      </c>
      <c r="F429" s="4">
        <v>409</v>
      </c>
      <c r="G429" s="35">
        <f>Tableau22[[#This Row],[PP Corrected]]-Tableau22[[#This Row],[PP]]</f>
        <v>-17.209769202192888</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391.79023079780711</v>
      </c>
      <c r="I429" s="4" t="s">
        <v>32</v>
      </c>
      <c r="J429" s="4">
        <v>2006</v>
      </c>
      <c r="K429" s="4" t="s">
        <v>18</v>
      </c>
      <c r="L429" s="4" t="s">
        <v>1508</v>
      </c>
      <c r="M429" s="4" t="s">
        <v>93</v>
      </c>
      <c r="N429" s="4">
        <v>6</v>
      </c>
      <c r="O429" s="5" t="s">
        <v>58</v>
      </c>
      <c r="P429" s="4" t="s">
        <v>174</v>
      </c>
      <c r="Q429" s="50" t="s">
        <v>381</v>
      </c>
      <c r="R429" s="4"/>
      <c r="S429" s="4"/>
      <c r="T429" s="4"/>
    </row>
    <row r="430" spans="1:20" x14ac:dyDescent="0.25">
      <c r="A430" s="11">
        <f t="shared" si="13"/>
        <v>429</v>
      </c>
      <c r="B430" t="s">
        <v>1217</v>
      </c>
      <c r="C430" s="3">
        <v>1.2551620370370371E-3</v>
      </c>
      <c r="D430" s="3">
        <f>C430-FR!$C$2</f>
        <v>2.2762731481481484E-4</v>
      </c>
      <c r="E430" s="3">
        <f t="shared" si="12"/>
        <v>1.1458333333334673E-6</v>
      </c>
      <c r="F430" s="4">
        <v>378</v>
      </c>
      <c r="G430" s="32">
        <f>Tableau22[[#This Row],[PP Corrected]]-Tableau22[[#This Row],[PP]]</f>
        <v>12.899070206070974</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390.89907020607097</v>
      </c>
      <c r="I430" s="4" t="s">
        <v>12</v>
      </c>
      <c r="J430" s="4">
        <v>1971</v>
      </c>
      <c r="K430" s="4" t="s">
        <v>13</v>
      </c>
      <c r="L430" s="4" t="s">
        <v>1510</v>
      </c>
      <c r="M430" s="4" t="s">
        <v>67</v>
      </c>
      <c r="N430" s="4">
        <v>5</v>
      </c>
      <c r="O430" s="5" t="s">
        <v>58</v>
      </c>
      <c r="P430" s="4" t="s">
        <v>162</v>
      </c>
      <c r="Q430" s="50" t="s">
        <v>1244</v>
      </c>
      <c r="R430" s="4"/>
      <c r="S430" s="4"/>
      <c r="T430" s="4"/>
    </row>
    <row r="431" spans="1:20" x14ac:dyDescent="0.25">
      <c r="A431" s="11">
        <f t="shared" si="13"/>
        <v>430</v>
      </c>
      <c r="B431" s="28" t="s">
        <v>728</v>
      </c>
      <c r="C431" s="30">
        <v>1.2557754629629631E-3</v>
      </c>
      <c r="D431" s="3">
        <f>C431-FR!$C$2</f>
        <v>2.2824074074074088E-4</v>
      </c>
      <c r="E431" s="3">
        <f t="shared" si="12"/>
        <v>6.1342592592604148E-7</v>
      </c>
      <c r="F431" s="4">
        <v>379</v>
      </c>
      <c r="G431" s="32">
        <f>Tableau22[[#This Row],[PP Corrected]]-Tableau22[[#This Row],[PP]]</f>
        <v>12.053400254641872</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391.05340025464187</v>
      </c>
      <c r="I431" s="4" t="s">
        <v>12</v>
      </c>
      <c r="J431" s="4">
        <v>1986</v>
      </c>
      <c r="K431" s="4" t="s">
        <v>13</v>
      </c>
      <c r="L431" s="4" t="s">
        <v>1512</v>
      </c>
      <c r="M431" s="4" t="s">
        <v>93</v>
      </c>
      <c r="N431" s="4">
        <v>5</v>
      </c>
      <c r="O431" s="5" t="s">
        <v>38</v>
      </c>
      <c r="P431" s="4" t="s">
        <v>162</v>
      </c>
      <c r="Q431" s="50" t="s">
        <v>755</v>
      </c>
      <c r="R431" s="4"/>
      <c r="S431" s="4"/>
      <c r="T431" s="4"/>
    </row>
    <row r="432" spans="1:20" x14ac:dyDescent="0.25">
      <c r="A432" s="11">
        <f t="shared" si="13"/>
        <v>431</v>
      </c>
      <c r="B432" s="28" t="s">
        <v>1079</v>
      </c>
      <c r="C432" s="30">
        <v>1.2562962962962964E-3</v>
      </c>
      <c r="D432" s="3">
        <f>C432-FR!$C$2</f>
        <v>2.2876157407407415E-4</v>
      </c>
      <c r="E432" s="3">
        <f t="shared" si="12"/>
        <v>5.2083333333327597E-7</v>
      </c>
      <c r="F432" s="4">
        <v>378</v>
      </c>
      <c r="G432" s="32">
        <f>Tableau22[[#This Row],[PP Corrected]]-Tableau22[[#This Row],[PP]]</f>
        <v>12.891277953902488</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390.89127795390249</v>
      </c>
      <c r="I432" s="4" t="s">
        <v>12</v>
      </c>
      <c r="J432" s="4">
        <v>1992</v>
      </c>
      <c r="K432" s="4" t="s">
        <v>13</v>
      </c>
      <c r="L432" s="4" t="s">
        <v>1512</v>
      </c>
      <c r="M432" s="4" t="s">
        <v>19</v>
      </c>
      <c r="N432" s="4">
        <v>5</v>
      </c>
      <c r="O432" s="5" t="s">
        <v>38</v>
      </c>
      <c r="P432" s="4" t="s">
        <v>166</v>
      </c>
      <c r="Q432" s="50" t="s">
        <v>1100</v>
      </c>
      <c r="R432" s="4"/>
      <c r="S432" s="4"/>
      <c r="T432" s="4"/>
    </row>
    <row r="433" spans="1:20" x14ac:dyDescent="0.25">
      <c r="A433" s="11">
        <f t="shared" si="13"/>
        <v>432</v>
      </c>
      <c r="B433" t="s">
        <v>126</v>
      </c>
      <c r="C433" s="3">
        <v>1.2563078703703705E-3</v>
      </c>
      <c r="D433" s="3">
        <f>C433-FR!$C$2</f>
        <v>2.287731481481483E-4</v>
      </c>
      <c r="E433" s="3">
        <f t="shared" si="12"/>
        <v>1.1574074074149898E-8</v>
      </c>
      <c r="F433" s="4">
        <v>382</v>
      </c>
      <c r="G433" s="35">
        <f>Tableau22[[#This Row],[PP Corrected]]-Tableau22[[#This Row],[PP]]</f>
        <v>8.8876767628945572</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390.88767676289456</v>
      </c>
      <c r="I433" s="4" t="s">
        <v>32</v>
      </c>
      <c r="J433" s="4">
        <v>2009</v>
      </c>
      <c r="K433" s="4" t="s">
        <v>18</v>
      </c>
      <c r="L433" s="4" t="s">
        <v>1512</v>
      </c>
      <c r="M433" s="4" t="s">
        <v>105</v>
      </c>
      <c r="N433" s="4">
        <v>6</v>
      </c>
      <c r="O433" s="5" t="s">
        <v>38</v>
      </c>
      <c r="P433" s="4" t="s">
        <v>166</v>
      </c>
      <c r="Q433" s="50" t="s">
        <v>382</v>
      </c>
      <c r="R433" s="4"/>
      <c r="S433" s="4"/>
      <c r="T433" s="4"/>
    </row>
    <row r="434" spans="1:20" x14ac:dyDescent="0.25">
      <c r="A434" s="11">
        <f t="shared" si="13"/>
        <v>433</v>
      </c>
      <c r="B434" s="28" t="s">
        <v>689</v>
      </c>
      <c r="C434" s="30">
        <v>1.2572222222222223E-3</v>
      </c>
      <c r="D434" s="3">
        <f>C434-FR!$C$2</f>
        <v>2.2968750000000007E-4</v>
      </c>
      <c r="E434" s="3">
        <f t="shared" si="12"/>
        <v>9.1435185185177043E-7</v>
      </c>
      <c r="F434" s="4">
        <v>385</v>
      </c>
      <c r="G434" s="32">
        <f>Tableau22[[#This Row],[PP Corrected]]-Tableau22[[#This Row],[PP]]</f>
        <v>5.603392199038808</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390.60339219903881</v>
      </c>
      <c r="I434" s="4" t="s">
        <v>108</v>
      </c>
      <c r="J434" s="4">
        <v>2005</v>
      </c>
      <c r="K434" s="4" t="s">
        <v>18</v>
      </c>
      <c r="L434" s="4" t="s">
        <v>1512</v>
      </c>
      <c r="M434" s="4" t="s">
        <v>93</v>
      </c>
      <c r="N434" s="4">
        <v>5</v>
      </c>
      <c r="O434" s="5" t="s">
        <v>58</v>
      </c>
      <c r="P434" s="4" t="s">
        <v>166</v>
      </c>
      <c r="Q434" s="50" t="s">
        <v>709</v>
      </c>
      <c r="R434" s="4"/>
      <c r="S434" s="4"/>
      <c r="T434" s="4"/>
    </row>
    <row r="435" spans="1:20" x14ac:dyDescent="0.25">
      <c r="A435" s="11">
        <f t="shared" si="13"/>
        <v>434</v>
      </c>
      <c r="B435" s="28" t="s">
        <v>631</v>
      </c>
      <c r="C435" s="30">
        <v>1.2578935185185186E-3</v>
      </c>
      <c r="D435" s="3">
        <f>C435-FR!$C$2</f>
        <v>2.3035879629629643E-4</v>
      </c>
      <c r="E435" s="3">
        <f t="shared" si="12"/>
        <v>6.7129629629635729E-7</v>
      </c>
      <c r="F435" s="4">
        <v>387</v>
      </c>
      <c r="G435" s="32">
        <f>Tableau22[[#This Row],[PP Corrected]]-Tableau22[[#This Row],[PP]]</f>
        <v>2.2577560972678157</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389.25775609726782</v>
      </c>
      <c r="I435" s="4" t="s">
        <v>12</v>
      </c>
      <c r="J435" s="4">
        <v>2002</v>
      </c>
      <c r="K435" s="4" t="s">
        <v>18</v>
      </c>
      <c r="L435" s="4" t="s">
        <v>1512</v>
      </c>
      <c r="M435" s="4" t="s">
        <v>103</v>
      </c>
      <c r="N435" s="4">
        <v>6</v>
      </c>
      <c r="O435" s="5" t="s">
        <v>38</v>
      </c>
      <c r="P435" s="4" t="s">
        <v>166</v>
      </c>
      <c r="Q435" s="50" t="s">
        <v>652</v>
      </c>
      <c r="R435" s="4"/>
      <c r="S435" s="4"/>
      <c r="T435" s="4"/>
    </row>
    <row r="436" spans="1:20" x14ac:dyDescent="0.25">
      <c r="A436" s="11">
        <f t="shared" si="13"/>
        <v>435</v>
      </c>
      <c r="B436" s="28" t="s">
        <v>586</v>
      </c>
      <c r="C436" s="30">
        <v>1.2587962962962963E-3</v>
      </c>
      <c r="D436" s="3">
        <f>C436-FR!$C$2</f>
        <v>2.3126157407407405E-4</v>
      </c>
      <c r="E436" s="3">
        <f t="shared" si="12"/>
        <v>9.0277777777762053E-7</v>
      </c>
      <c r="F436" s="4">
        <v>369</v>
      </c>
      <c r="G436" s="32">
        <f>Tableau22[[#This Row],[PP Corrected]]-Tableau22[[#This Row],[PP]]</f>
        <v>19.200615478061138</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388.20061547806114</v>
      </c>
      <c r="I436" s="4" t="s">
        <v>108</v>
      </c>
      <c r="J436" s="4">
        <v>1999</v>
      </c>
      <c r="K436" s="4" t="s">
        <v>18</v>
      </c>
      <c r="L436" s="4" t="s">
        <v>1512</v>
      </c>
      <c r="M436" s="4" t="s">
        <v>105</v>
      </c>
      <c r="N436" s="4">
        <v>5</v>
      </c>
      <c r="O436" s="5" t="s">
        <v>23</v>
      </c>
      <c r="P436" s="4" t="s">
        <v>162</v>
      </c>
      <c r="Q436" s="50" t="s">
        <v>602</v>
      </c>
      <c r="R436" s="4"/>
      <c r="S436" s="4"/>
      <c r="T436" s="4"/>
    </row>
    <row r="437" spans="1:20" x14ac:dyDescent="0.25">
      <c r="A437" s="11">
        <f t="shared" si="13"/>
        <v>436</v>
      </c>
      <c r="B437" s="28" t="s">
        <v>936</v>
      </c>
      <c r="C437" s="30">
        <v>1.2612268518518519E-3</v>
      </c>
      <c r="D437" s="3">
        <f>C437-FR!$C$2</f>
        <v>2.336921296296297E-4</v>
      </c>
      <c r="E437" s="3">
        <f t="shared" si="12"/>
        <v>2.4305555555556493E-6</v>
      </c>
      <c r="F437" s="4">
        <v>375</v>
      </c>
      <c r="G437" s="32">
        <f>Tableau22[[#This Row],[PP Corrected]]-Tableau22[[#This Row],[PP]]</f>
        <v>9.8997531243385311</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384.89975312433853</v>
      </c>
      <c r="I437" s="4" t="s">
        <v>42</v>
      </c>
      <c r="J437" s="4">
        <v>2003</v>
      </c>
      <c r="K437" s="4" t="s">
        <v>18</v>
      </c>
      <c r="L437" s="4" t="s">
        <v>1512</v>
      </c>
      <c r="M437" s="4" t="s">
        <v>788</v>
      </c>
      <c r="N437" s="4">
        <v>6</v>
      </c>
      <c r="O437" s="5" t="s">
        <v>38</v>
      </c>
      <c r="P437" s="4" t="s">
        <v>162</v>
      </c>
      <c r="Q437" s="50" t="s">
        <v>970</v>
      </c>
      <c r="R437" s="4"/>
      <c r="S437" s="4"/>
      <c r="T437" s="4"/>
    </row>
    <row r="438" spans="1:20" x14ac:dyDescent="0.25">
      <c r="A438" s="11">
        <f t="shared" si="13"/>
        <v>437</v>
      </c>
      <c r="B438" t="s">
        <v>127</v>
      </c>
      <c r="C438" s="3">
        <v>1.2615162037037037E-3</v>
      </c>
      <c r="D438" s="3">
        <f>C438-FR!$C$2</f>
        <v>2.339814814814815E-4</v>
      </c>
      <c r="E438" s="3">
        <f t="shared" si="12"/>
        <v>2.8935185185179589E-7</v>
      </c>
      <c r="F438" s="4">
        <v>396</v>
      </c>
      <c r="G438" s="35">
        <f>Tableau22[[#This Row],[PP Corrected]]-Tableau22[[#This Row],[PP]]</f>
        <v>-12.356536459732922</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383.64346354026708</v>
      </c>
      <c r="I438" s="4" t="s">
        <v>32</v>
      </c>
      <c r="J438" s="4">
        <v>2001</v>
      </c>
      <c r="K438" s="4" t="s">
        <v>18</v>
      </c>
      <c r="L438" s="4" t="s">
        <v>1512</v>
      </c>
      <c r="M438" s="4" t="s">
        <v>19</v>
      </c>
      <c r="N438" s="4">
        <v>6</v>
      </c>
      <c r="O438" s="5" t="s">
        <v>36</v>
      </c>
      <c r="P438" s="4" t="s">
        <v>184</v>
      </c>
      <c r="Q438" s="50" t="s">
        <v>383</v>
      </c>
      <c r="R438" s="4"/>
      <c r="S438" s="4"/>
      <c r="T438" s="4"/>
    </row>
    <row r="439" spans="1:20" x14ac:dyDescent="0.25">
      <c r="A439" s="11">
        <f t="shared" si="13"/>
        <v>438</v>
      </c>
      <c r="B439" t="s">
        <v>128</v>
      </c>
      <c r="C439" s="3">
        <v>1.2629629629629629E-3</v>
      </c>
      <c r="D439" s="3">
        <f>C439-FR!$C$2</f>
        <v>2.3542824074074069E-4</v>
      </c>
      <c r="E439" s="3">
        <f t="shared" si="12"/>
        <v>1.4467592592591963E-6</v>
      </c>
      <c r="F439" s="4">
        <v>387</v>
      </c>
      <c r="G439" s="35">
        <f>Tableau22[[#This Row],[PP Corrected]]-Tableau22[[#This Row],[PP]]</f>
        <v>-6.3329181422439547</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380.66708185775605</v>
      </c>
      <c r="I439" s="4" t="s">
        <v>32</v>
      </c>
      <c r="J439" s="4">
        <v>1998</v>
      </c>
      <c r="K439" s="4" t="s">
        <v>18</v>
      </c>
      <c r="L439" s="4" t="s">
        <v>1512</v>
      </c>
      <c r="M439" s="4" t="s">
        <v>35</v>
      </c>
      <c r="N439" s="4">
        <v>6</v>
      </c>
      <c r="O439" s="5" t="s">
        <v>36</v>
      </c>
      <c r="P439" s="4" t="s">
        <v>184</v>
      </c>
      <c r="Q439" s="50" t="s">
        <v>384</v>
      </c>
      <c r="R439" s="4"/>
      <c r="S439" s="4"/>
      <c r="T439" s="4"/>
    </row>
    <row r="440" spans="1:20" x14ac:dyDescent="0.25">
      <c r="A440" s="11">
        <f t="shared" si="13"/>
        <v>439</v>
      </c>
      <c r="B440" s="28" t="s">
        <v>630</v>
      </c>
      <c r="C440" s="30">
        <v>1.2630439814814815E-3</v>
      </c>
      <c r="D440" s="3">
        <f>C440-FR!$C$2</f>
        <v>2.3550925925925931E-4</v>
      </c>
      <c r="E440" s="3">
        <f t="shared" si="12"/>
        <v>8.1018518518615606E-8</v>
      </c>
      <c r="F440" s="4">
        <v>388</v>
      </c>
      <c r="G440" s="32">
        <f>Tableau22[[#This Row],[PP Corrected]]-Tableau22[[#This Row],[PP]]</f>
        <v>-7.357336201688554</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380.64266379831145</v>
      </c>
      <c r="I440" s="4" t="s">
        <v>12</v>
      </c>
      <c r="J440" s="4">
        <v>2001</v>
      </c>
      <c r="K440" s="4" t="s">
        <v>18</v>
      </c>
      <c r="L440" s="4" t="s">
        <v>1512</v>
      </c>
      <c r="M440" s="4" t="s">
        <v>103</v>
      </c>
      <c r="N440" s="4">
        <v>4</v>
      </c>
      <c r="O440" s="5" t="s">
        <v>117</v>
      </c>
      <c r="P440" s="4" t="s">
        <v>166</v>
      </c>
      <c r="Q440" s="50" t="s">
        <v>651</v>
      </c>
      <c r="R440" s="4"/>
      <c r="S440" s="4"/>
      <c r="T440" s="4"/>
    </row>
    <row r="441" spans="1:20" x14ac:dyDescent="0.25">
      <c r="A441" s="11">
        <f t="shared" si="13"/>
        <v>440</v>
      </c>
      <c r="B441" t="s">
        <v>129</v>
      </c>
      <c r="C441" s="3">
        <v>1.263148148148148E-3</v>
      </c>
      <c r="D441" s="3">
        <f>C441-FR!$C$2</f>
        <v>2.3561342592592579E-4</v>
      </c>
      <c r="E441" s="3">
        <f t="shared" si="12"/>
        <v>1.0416666666648172E-7</v>
      </c>
      <c r="F441" s="4">
        <v>371</v>
      </c>
      <c r="G441" s="35">
        <f>Tableau22[[#This Row],[PP Corrected]]-Tableau22[[#This Row],[PP]]</f>
        <v>9.6112737531001926</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380.61127375310019</v>
      </c>
      <c r="I441" s="4" t="s">
        <v>32</v>
      </c>
      <c r="J441" s="4">
        <v>2009</v>
      </c>
      <c r="K441" s="4" t="s">
        <v>18</v>
      </c>
      <c r="L441" s="4" t="s">
        <v>1512</v>
      </c>
      <c r="M441" s="4" t="s">
        <v>105</v>
      </c>
      <c r="N441" s="4">
        <v>5</v>
      </c>
      <c r="O441" s="5" t="s">
        <v>130</v>
      </c>
      <c r="P441" s="4" t="s">
        <v>162</v>
      </c>
      <c r="Q441" s="50" t="s">
        <v>385</v>
      </c>
      <c r="R441" s="4"/>
      <c r="S441" s="4"/>
      <c r="T441" s="4"/>
    </row>
    <row r="442" spans="1:20" x14ac:dyDescent="0.25">
      <c r="A442" s="11">
        <f t="shared" si="13"/>
        <v>441</v>
      </c>
      <c r="B442" s="28" t="s">
        <v>687</v>
      </c>
      <c r="C442" s="30">
        <v>1.2632638888888891E-3</v>
      </c>
      <c r="D442" s="3">
        <f>C442-FR!$C$2</f>
        <v>2.3572916666666686E-4</v>
      </c>
      <c r="E442" s="3">
        <f t="shared" si="12"/>
        <v>1.157407407410653E-7</v>
      </c>
      <c r="F442" s="4">
        <v>392</v>
      </c>
      <c r="G442" s="32">
        <f>Tableau22[[#This Row],[PP Corrected]]-Tableau22[[#This Row],[PP]]</f>
        <v>-11.882710445510838</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380.11728955448916</v>
      </c>
      <c r="I442" s="4" t="s">
        <v>108</v>
      </c>
      <c r="J442" s="4">
        <v>2003</v>
      </c>
      <c r="K442" s="4" t="s">
        <v>18</v>
      </c>
      <c r="L442" s="4" t="s">
        <v>1512</v>
      </c>
      <c r="M442" s="4" t="s">
        <v>90</v>
      </c>
      <c r="N442" s="4">
        <v>4</v>
      </c>
      <c r="O442" s="5" t="s">
        <v>117</v>
      </c>
      <c r="P442" s="4" t="s">
        <v>174</v>
      </c>
      <c r="Q442" s="50" t="s">
        <v>708</v>
      </c>
      <c r="R442" s="4"/>
      <c r="S442" s="4"/>
      <c r="T442" s="4"/>
    </row>
    <row r="443" spans="1:20" x14ac:dyDescent="0.25">
      <c r="A443" s="11">
        <f t="shared" si="13"/>
        <v>442</v>
      </c>
      <c r="B443" s="28" t="s">
        <v>999</v>
      </c>
      <c r="C443" s="30">
        <v>1.2642013888888887E-3</v>
      </c>
      <c r="D443" s="3">
        <f>C443-FR!$C$2</f>
        <v>2.3666666666666649E-4</v>
      </c>
      <c r="E443" s="3">
        <f t="shared" si="12"/>
        <v>9.3749999999963654E-7</v>
      </c>
      <c r="F443" s="4">
        <v>394</v>
      </c>
      <c r="G443" s="35">
        <f>Tableau22[[#This Row],[PP Corrected]]-Tableau22[[#This Row],[PP]]</f>
        <v>-14.561410117069443</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379.43858988293056</v>
      </c>
      <c r="I443" s="4" t="s">
        <v>25</v>
      </c>
      <c r="J443" s="4">
        <v>2003</v>
      </c>
      <c r="K443" s="4" t="s">
        <v>18</v>
      </c>
      <c r="L443" s="4" t="s">
        <v>1512</v>
      </c>
      <c r="M443" s="4" t="s">
        <v>35</v>
      </c>
      <c r="N443" s="4">
        <v>5</v>
      </c>
      <c r="O443" s="5" t="s">
        <v>58</v>
      </c>
      <c r="P443" s="4" t="s">
        <v>174</v>
      </c>
      <c r="Q443" s="50" t="s">
        <v>1016</v>
      </c>
      <c r="R443" s="4"/>
      <c r="S443" s="4"/>
      <c r="T443" s="4"/>
    </row>
    <row r="444" spans="1:20" x14ac:dyDescent="0.25">
      <c r="A444" s="11">
        <f t="shared" si="13"/>
        <v>443</v>
      </c>
      <c r="B444" s="28" t="s">
        <v>998</v>
      </c>
      <c r="C444" s="30">
        <v>1.2642361111111112E-3</v>
      </c>
      <c r="D444" s="3">
        <f>C444-FR!$C$2</f>
        <v>2.3670138888888894E-4</v>
      </c>
      <c r="E444" s="3">
        <f t="shared" si="12"/>
        <v>3.4722222222449695E-8</v>
      </c>
      <c r="F444" s="4">
        <v>394</v>
      </c>
      <c r="G444" s="35">
        <f>Tableau22[[#This Row],[PP Corrected]]-Tableau22[[#This Row],[PP]]</f>
        <v>-14.571831391166825</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379.42816860883318</v>
      </c>
      <c r="I444" s="4" t="s">
        <v>22</v>
      </c>
      <c r="J444" s="4">
        <v>2003</v>
      </c>
      <c r="K444" s="4" t="s">
        <v>18</v>
      </c>
      <c r="L444" s="4" t="s">
        <v>1512</v>
      </c>
      <c r="M444" s="4" t="s">
        <v>35</v>
      </c>
      <c r="N444" s="4">
        <v>5</v>
      </c>
      <c r="O444" s="5" t="s">
        <v>58</v>
      </c>
      <c r="P444" s="4" t="s">
        <v>174</v>
      </c>
      <c r="Q444" s="50" t="s">
        <v>1015</v>
      </c>
      <c r="R444" s="4"/>
      <c r="S444" s="4"/>
      <c r="T444" s="4"/>
    </row>
    <row r="445" spans="1:20" x14ac:dyDescent="0.25">
      <c r="A445" s="11">
        <f t="shared" si="13"/>
        <v>444</v>
      </c>
      <c r="B445" t="s">
        <v>577</v>
      </c>
      <c r="C445" s="3">
        <v>1.2647800925925927E-3</v>
      </c>
      <c r="D445" s="3">
        <f>C445-FR!$C$2</f>
        <v>2.3724537037037052E-4</v>
      </c>
      <c r="E445" s="3">
        <f t="shared" si="12"/>
        <v>5.4398148148157577E-7</v>
      </c>
      <c r="F445" s="4">
        <v>357</v>
      </c>
      <c r="G445" s="32">
        <f>Tableau22[[#This Row],[PP Corrected]]-Tableau22[[#This Row],[PP]]</f>
        <v>21.874415959151179</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378.87441595915118</v>
      </c>
      <c r="I445" s="4" t="s">
        <v>108</v>
      </c>
      <c r="J445" s="4">
        <v>2003</v>
      </c>
      <c r="K445" s="4" t="s">
        <v>85</v>
      </c>
      <c r="L445" s="4" t="s">
        <v>1512</v>
      </c>
      <c r="M445" s="4" t="s">
        <v>105</v>
      </c>
      <c r="N445" s="4">
        <v>5</v>
      </c>
      <c r="O445" s="5" t="s">
        <v>141</v>
      </c>
      <c r="P445" s="4" t="s">
        <v>162</v>
      </c>
      <c r="Q445" s="50" t="s">
        <v>599</v>
      </c>
      <c r="R445" s="4"/>
      <c r="S445" s="4"/>
      <c r="T445" s="4"/>
    </row>
    <row r="446" spans="1:20" x14ac:dyDescent="0.25">
      <c r="A446" s="11">
        <f t="shared" si="13"/>
        <v>445</v>
      </c>
      <c r="B446" s="28" t="s">
        <v>1026</v>
      </c>
      <c r="C446" s="30">
        <v>1.2654398148148149E-3</v>
      </c>
      <c r="D446" s="3">
        <f>C446-FR!$C$2</f>
        <v>2.3790509259259273E-4</v>
      </c>
      <c r="E446" s="3">
        <f t="shared" si="12"/>
        <v>6.5972222222220739E-7</v>
      </c>
      <c r="F446" s="4">
        <v>378</v>
      </c>
      <c r="G446" s="32">
        <f>Tableau22[[#This Row],[PP Corrected]]-Tableau22[[#This Row],[PP]]</f>
        <v>-1.1059086395129611</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376.89409136048704</v>
      </c>
      <c r="I446" s="4" t="s">
        <v>12</v>
      </c>
      <c r="J446" s="4">
        <v>1983</v>
      </c>
      <c r="K446" s="4" t="s">
        <v>13</v>
      </c>
      <c r="L446" s="4" t="s">
        <v>1510</v>
      </c>
      <c r="M446" s="4" t="s">
        <v>35</v>
      </c>
      <c r="N446" s="4">
        <v>5</v>
      </c>
      <c r="O446" s="5" t="s">
        <v>38</v>
      </c>
      <c r="P446" s="4" t="s">
        <v>174</v>
      </c>
      <c r="Q446" s="50" t="s">
        <v>1045</v>
      </c>
      <c r="R446" s="4"/>
      <c r="S446" s="4"/>
      <c r="T446" s="4"/>
    </row>
    <row r="447" spans="1:20" x14ac:dyDescent="0.25">
      <c r="A447" s="11">
        <f t="shared" si="13"/>
        <v>446</v>
      </c>
      <c r="B447" t="s">
        <v>131</v>
      </c>
      <c r="C447" s="6">
        <v>1.2689583333333333E-3</v>
      </c>
      <c r="D447" s="3">
        <f>C447-FR!$C$2</f>
        <v>2.4142361111111109E-4</v>
      </c>
      <c r="E447" s="3">
        <f t="shared" si="12"/>
        <v>3.5185185185183671E-6</v>
      </c>
      <c r="F447" s="4">
        <v>376</v>
      </c>
      <c r="G447" s="35">
        <f>Tableau22[[#This Row],[PP Corrected]]-Tableau22[[#This Row],[PP]]</f>
        <v>-2.1902073001227222</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373.80979269987728</v>
      </c>
      <c r="I447" s="4" t="s">
        <v>32</v>
      </c>
      <c r="J447" s="4">
        <v>2009</v>
      </c>
      <c r="K447" s="4" t="s">
        <v>18</v>
      </c>
      <c r="L447" s="4" t="s">
        <v>1512</v>
      </c>
      <c r="M447" s="4" t="s">
        <v>105</v>
      </c>
      <c r="N447" s="4">
        <v>6</v>
      </c>
      <c r="O447" s="5" t="s">
        <v>38</v>
      </c>
      <c r="P447" s="4" t="s">
        <v>166</v>
      </c>
      <c r="Q447" s="50" t="s">
        <v>386</v>
      </c>
      <c r="R447" s="4"/>
      <c r="S447" s="4"/>
      <c r="T447" s="4"/>
    </row>
    <row r="448" spans="1:20" x14ac:dyDescent="0.25">
      <c r="A448" s="11">
        <f t="shared" si="13"/>
        <v>447</v>
      </c>
      <c r="B448" s="28" t="s">
        <v>1012</v>
      </c>
      <c r="C448" s="30">
        <v>1.2707523148148148E-3</v>
      </c>
      <c r="D448" s="3">
        <f>C448-FR!$C$2</f>
        <v>2.4321759259259262E-4</v>
      </c>
      <c r="E448" s="3">
        <f t="shared" si="12"/>
        <v>1.7939814814815248E-6</v>
      </c>
      <c r="F448" s="4">
        <v>356</v>
      </c>
      <c r="G448" s="32">
        <f>Tableau22[[#This Row],[PP Corrected]]-Tableau22[[#This Row],[PP]]</f>
        <v>16.250221986734516</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372.25022198673452</v>
      </c>
      <c r="I448" s="4" t="s">
        <v>12</v>
      </c>
      <c r="J448" s="4">
        <v>2010</v>
      </c>
      <c r="K448" s="4" t="s">
        <v>18</v>
      </c>
      <c r="L448" s="4" t="s">
        <v>1512</v>
      </c>
      <c r="M448" s="4" t="s">
        <v>93</v>
      </c>
      <c r="N448" s="4">
        <v>6</v>
      </c>
      <c r="O448" s="5" t="s">
        <v>58</v>
      </c>
      <c r="P448" s="4" t="s">
        <v>162</v>
      </c>
      <c r="Q448" s="50" t="s">
        <v>1022</v>
      </c>
      <c r="R448" s="4"/>
      <c r="S448" s="4"/>
      <c r="T448" s="4"/>
    </row>
    <row r="449" spans="1:20" x14ac:dyDescent="0.25">
      <c r="A449" s="11">
        <f t="shared" si="13"/>
        <v>448</v>
      </c>
      <c r="B449" s="28" t="s">
        <v>451</v>
      </c>
      <c r="C449" s="30">
        <v>1.2716087962962961E-3</v>
      </c>
      <c r="D449" s="3">
        <f>C449-FR!$C$2</f>
        <v>2.4407407407407385E-4</v>
      </c>
      <c r="E449" s="3">
        <f t="shared" si="12"/>
        <v>8.5648148148123777E-7</v>
      </c>
      <c r="F449" s="4">
        <v>365</v>
      </c>
      <c r="G449" s="32">
        <f>Tableau22[[#This Row],[PP Corrected]]-Tableau22[[#This Row],[PP]]</f>
        <v>6.6857887594385943</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371.68578875943859</v>
      </c>
      <c r="I449" s="4" t="s">
        <v>108</v>
      </c>
      <c r="J449" s="4">
        <v>2000</v>
      </c>
      <c r="K449" s="4" t="s">
        <v>85</v>
      </c>
      <c r="L449" s="4" t="s">
        <v>1512</v>
      </c>
      <c r="M449" s="4" t="s">
        <v>14</v>
      </c>
      <c r="N449" s="4">
        <v>5</v>
      </c>
      <c r="O449" s="5" t="s">
        <v>38</v>
      </c>
      <c r="P449" s="37" t="s">
        <v>162</v>
      </c>
      <c r="Q449" s="50" t="s">
        <v>475</v>
      </c>
      <c r="R449" s="4"/>
      <c r="S449" s="4"/>
      <c r="T449" s="4"/>
    </row>
    <row r="450" spans="1:20" x14ac:dyDescent="0.25">
      <c r="A450" s="11">
        <f t="shared" si="13"/>
        <v>449</v>
      </c>
      <c r="B450" t="s">
        <v>132</v>
      </c>
      <c r="C450" s="3">
        <v>1.2723263888888888E-3</v>
      </c>
      <c r="D450" s="3">
        <f>C450-FR!$C$2</f>
        <v>2.4479166666666659E-4</v>
      </c>
      <c r="E450" s="3">
        <f t="shared" ref="E450:E513" si="14">C450-$C449</f>
        <v>7.1759259259274004E-7</v>
      </c>
      <c r="F450" s="4">
        <v>366</v>
      </c>
      <c r="G450" s="35">
        <f>Tableau22[[#This Row],[PP Corrected]]-Tableau22[[#This Row],[PP]]</f>
        <v>5.7141167169181131</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371.71411671691811</v>
      </c>
      <c r="I450" s="4" t="s">
        <v>32</v>
      </c>
      <c r="J450" s="4">
        <v>2002</v>
      </c>
      <c r="K450" s="4" t="s">
        <v>18</v>
      </c>
      <c r="L450" s="4" t="s">
        <v>1512</v>
      </c>
      <c r="M450" s="4" t="s">
        <v>105</v>
      </c>
      <c r="N450" s="4">
        <v>5</v>
      </c>
      <c r="O450" s="5" t="s">
        <v>133</v>
      </c>
      <c r="P450" s="4" t="s">
        <v>166</v>
      </c>
      <c r="Q450" s="50" t="s">
        <v>387</v>
      </c>
      <c r="R450" s="4"/>
      <c r="S450" s="4"/>
      <c r="T450" s="4"/>
    </row>
    <row r="451" spans="1:20" x14ac:dyDescent="0.25">
      <c r="A451" s="11">
        <f t="shared" si="13"/>
        <v>450</v>
      </c>
      <c r="B451" s="28" t="s">
        <v>593</v>
      </c>
      <c r="C451" s="30">
        <v>1.2735300925925926E-3</v>
      </c>
      <c r="D451" s="3">
        <f>C451-FR!$C$2</f>
        <v>2.4599537037037038E-4</v>
      </c>
      <c r="E451" s="3">
        <f t="shared" si="14"/>
        <v>1.2037037037037832E-6</v>
      </c>
      <c r="F451" s="4">
        <v>389</v>
      </c>
      <c r="G451" s="32">
        <f>Tableau22[[#This Row],[PP Corrected]]-Tableau22[[#This Row],[PP]]</f>
        <v>-18.260406275726609</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370.73959372427339</v>
      </c>
      <c r="I451" s="4" t="s">
        <v>108</v>
      </c>
      <c r="J451" s="4">
        <v>1998</v>
      </c>
      <c r="K451" s="4" t="s">
        <v>18</v>
      </c>
      <c r="L451" s="4" t="s">
        <v>1512</v>
      </c>
      <c r="M451" s="4" t="s">
        <v>67</v>
      </c>
      <c r="N451" s="4">
        <v>5</v>
      </c>
      <c r="O451" s="5" t="s">
        <v>38</v>
      </c>
      <c r="P451" s="4" t="s">
        <v>174</v>
      </c>
      <c r="Q451" s="50" t="s">
        <v>606</v>
      </c>
      <c r="R451" s="4"/>
      <c r="S451" s="4"/>
      <c r="T451" s="4"/>
    </row>
    <row r="452" spans="1:20" x14ac:dyDescent="0.25">
      <c r="A452" s="11">
        <f t="shared" ref="A452:A515" si="15">A451+1</f>
        <v>451</v>
      </c>
      <c r="B452" s="28" t="s">
        <v>584</v>
      </c>
      <c r="C452" s="30">
        <v>1.2748032407407406E-3</v>
      </c>
      <c r="D452" s="3">
        <f>C452-FR!$C$2</f>
        <v>2.4726851851851841E-4</v>
      </c>
      <c r="E452" s="3">
        <f t="shared" si="14"/>
        <v>1.273148148148032E-6</v>
      </c>
      <c r="F452" s="4">
        <v>361</v>
      </c>
      <c r="G452" s="32">
        <f>Tableau22[[#This Row],[PP Corrected]]-Tableau22[[#This Row],[PP]]</f>
        <v>8.3091227738251519</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369.30912277382515</v>
      </c>
      <c r="I452" s="4" t="s">
        <v>108</v>
      </c>
      <c r="J452" s="4">
        <v>2001</v>
      </c>
      <c r="K452" s="4" t="s">
        <v>18</v>
      </c>
      <c r="L452" s="4" t="s">
        <v>1512</v>
      </c>
      <c r="M452" s="4" t="s">
        <v>580</v>
      </c>
      <c r="N452" s="4">
        <v>5</v>
      </c>
      <c r="O452" s="5" t="s">
        <v>141</v>
      </c>
      <c r="P452" s="4" t="s">
        <v>162</v>
      </c>
      <c r="Q452" s="50" t="s">
        <v>608</v>
      </c>
      <c r="R452" s="4"/>
      <c r="S452" s="4"/>
      <c r="T452" s="4"/>
    </row>
    <row r="453" spans="1:20" x14ac:dyDescent="0.25">
      <c r="A453" s="11">
        <f t="shared" si="15"/>
        <v>452</v>
      </c>
      <c r="B453" t="s">
        <v>134</v>
      </c>
      <c r="C453" s="3">
        <v>1.2756712962962962E-3</v>
      </c>
      <c r="D453" s="3">
        <f>C453-FR!$C$2</f>
        <v>2.4813657407407401E-4</v>
      </c>
      <c r="E453" s="3">
        <f t="shared" si="14"/>
        <v>8.6805555555560451E-7</v>
      </c>
      <c r="F453" s="4">
        <v>347</v>
      </c>
      <c r="G453" s="35">
        <f>Tableau22[[#This Row],[PP Corrected]]-Tableau22[[#This Row],[PP]]</f>
        <v>21.41249916831498</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368.41249916831498</v>
      </c>
      <c r="I453" s="4" t="s">
        <v>22</v>
      </c>
      <c r="J453" s="4">
        <v>2001</v>
      </c>
      <c r="K453" s="4" t="s">
        <v>18</v>
      </c>
      <c r="L453" s="4" t="s">
        <v>1512</v>
      </c>
      <c r="M453" s="4" t="s">
        <v>105</v>
      </c>
      <c r="N453" s="4">
        <v>6</v>
      </c>
      <c r="O453" s="5" t="s">
        <v>38</v>
      </c>
      <c r="P453" s="4" t="s">
        <v>162</v>
      </c>
      <c r="Q453" s="50" t="s">
        <v>388</v>
      </c>
      <c r="R453" s="4"/>
      <c r="S453" s="4"/>
      <c r="T453" s="4"/>
    </row>
    <row r="454" spans="1:20" x14ac:dyDescent="0.25">
      <c r="A454" s="11">
        <f t="shared" si="15"/>
        <v>453</v>
      </c>
      <c r="B454" s="28" t="s">
        <v>537</v>
      </c>
      <c r="C454" s="30">
        <v>1.2758912037037038E-3</v>
      </c>
      <c r="D454" s="3">
        <f>C454-FR!$C$2</f>
        <v>2.4835648148148156E-4</v>
      </c>
      <c r="E454" s="3">
        <f t="shared" si="14"/>
        <v>2.1990740740754702E-7</v>
      </c>
      <c r="F454" s="4">
        <v>398</v>
      </c>
      <c r="G454" s="32">
        <f>Tableau22[[#This Row],[PP Corrected]]-Tableau22[[#This Row],[PP]]</f>
        <v>-31.244004233087367</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366.75599576691263</v>
      </c>
      <c r="I454" s="4" t="s">
        <v>25</v>
      </c>
      <c r="J454" s="4">
        <v>1962</v>
      </c>
      <c r="K454" s="4" t="s">
        <v>13</v>
      </c>
      <c r="L454" s="4" t="s">
        <v>1510</v>
      </c>
      <c r="M454" s="4" t="s">
        <v>19</v>
      </c>
      <c r="N454" s="4">
        <v>4</v>
      </c>
      <c r="O454" s="5" t="s">
        <v>540</v>
      </c>
      <c r="P454" s="4" t="s">
        <v>162</v>
      </c>
      <c r="Q454" s="50" t="s">
        <v>551</v>
      </c>
      <c r="R454" s="4"/>
      <c r="S454" s="4"/>
      <c r="T454" s="4"/>
    </row>
    <row r="455" spans="1:20" x14ac:dyDescent="0.25">
      <c r="A455" s="11">
        <f t="shared" si="15"/>
        <v>454</v>
      </c>
      <c r="B455" s="28" t="s">
        <v>1058</v>
      </c>
      <c r="C455" s="30">
        <v>1.2773611111111111E-3</v>
      </c>
      <c r="D455" s="3">
        <f>C455-FR!$C$2</f>
        <v>2.4982638888888884E-4</v>
      </c>
      <c r="E455" s="3">
        <f t="shared" si="14"/>
        <v>1.4699074074072793E-6</v>
      </c>
      <c r="F455" s="4">
        <v>354</v>
      </c>
      <c r="G455" s="32">
        <f>Tableau22[[#This Row],[PP Corrected]]-Tableau22[[#This Row],[PP]]</f>
        <v>12.462984216986172</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366.46298421698617</v>
      </c>
      <c r="I455" s="4" t="s">
        <v>32</v>
      </c>
      <c r="J455" s="4">
        <v>2000</v>
      </c>
      <c r="K455" s="4" t="s">
        <v>18</v>
      </c>
      <c r="L455" s="4" t="s">
        <v>1512</v>
      </c>
      <c r="M455" s="4" t="s">
        <v>19</v>
      </c>
      <c r="N455" s="4">
        <v>5</v>
      </c>
      <c r="O455" s="5" t="s">
        <v>58</v>
      </c>
      <c r="P455" s="4" t="s">
        <v>166</v>
      </c>
      <c r="Q455" s="50" t="s">
        <v>1074</v>
      </c>
      <c r="R455" s="4"/>
      <c r="S455" s="4"/>
      <c r="T455" s="4"/>
    </row>
    <row r="456" spans="1:20" x14ac:dyDescent="0.25">
      <c r="A456" s="11">
        <f t="shared" si="15"/>
        <v>455</v>
      </c>
      <c r="B456" t="s">
        <v>135</v>
      </c>
      <c r="C456" s="3">
        <v>1.2780324074074074E-3</v>
      </c>
      <c r="D456" s="3">
        <f>C456-FR!$C$2</f>
        <v>2.504976851851852E-4</v>
      </c>
      <c r="E456" s="3">
        <f t="shared" si="14"/>
        <v>6.7129629629635729E-7</v>
      </c>
      <c r="F456" s="4">
        <v>359</v>
      </c>
      <c r="G456" s="35">
        <f>Tableau22[[#This Row],[PP Corrected]]-Tableau22[[#This Row],[PP]]</f>
        <v>7.2704967318420017</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366.270496731842</v>
      </c>
      <c r="I456" s="4" t="s">
        <v>108</v>
      </c>
      <c r="J456" s="4">
        <v>1973</v>
      </c>
      <c r="K456" s="4" t="s">
        <v>13</v>
      </c>
      <c r="L456" s="4" t="s">
        <v>1511</v>
      </c>
      <c r="M456" s="4" t="s">
        <v>93</v>
      </c>
      <c r="N456" s="4">
        <v>5</v>
      </c>
      <c r="O456" s="5" t="s">
        <v>36</v>
      </c>
      <c r="P456" s="4" t="s">
        <v>195</v>
      </c>
      <c r="Q456" s="50" t="s">
        <v>389</v>
      </c>
      <c r="R456" s="4"/>
      <c r="S456" s="4"/>
      <c r="T456" s="4"/>
    </row>
    <row r="457" spans="1:20" x14ac:dyDescent="0.25">
      <c r="A457" s="11">
        <f t="shared" si="15"/>
        <v>456</v>
      </c>
      <c r="B457" s="28" t="s">
        <v>539</v>
      </c>
      <c r="C457" s="30">
        <v>1.278414351851852E-3</v>
      </c>
      <c r="D457" s="3">
        <f>C457-FR!$C$2</f>
        <v>2.5087962962962976E-4</v>
      </c>
      <c r="E457" s="3">
        <f t="shared" si="14"/>
        <v>3.819444444445614E-7</v>
      </c>
      <c r="F457" s="4">
        <v>375</v>
      </c>
      <c r="G457" s="32">
        <f>Tableau22[[#This Row],[PP Corrected]]-Tableau22[[#This Row],[PP]]</f>
        <v>-8.8389317810560328</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366.16106821894397</v>
      </c>
      <c r="I457" s="4" t="s">
        <v>25</v>
      </c>
      <c r="J457" s="4">
        <v>1968</v>
      </c>
      <c r="K457" s="4" t="s">
        <v>13</v>
      </c>
      <c r="L457" s="4" t="s">
        <v>1509</v>
      </c>
      <c r="M457" s="4" t="s">
        <v>67</v>
      </c>
      <c r="N457" s="4">
        <v>4</v>
      </c>
      <c r="O457" s="5" t="s">
        <v>133</v>
      </c>
      <c r="P457" s="4" t="s">
        <v>162</v>
      </c>
      <c r="Q457" s="50" t="s">
        <v>552</v>
      </c>
      <c r="R457" s="4"/>
      <c r="S457" s="4"/>
      <c r="T457" s="4"/>
    </row>
    <row r="458" spans="1:20" x14ac:dyDescent="0.25">
      <c r="A458" s="11">
        <f t="shared" si="15"/>
        <v>457</v>
      </c>
      <c r="B458" t="s">
        <v>1218</v>
      </c>
      <c r="C458" s="3">
        <v>1.278414351851852E-3</v>
      </c>
      <c r="D458" s="3">
        <f>C458-FR!$C$2</f>
        <v>2.5087962962962976E-4</v>
      </c>
      <c r="E458" s="3">
        <f t="shared" si="14"/>
        <v>0</v>
      </c>
      <c r="F458" s="4">
        <v>364</v>
      </c>
      <c r="G458" s="32">
        <f>Tableau22[[#This Row],[PP Corrected]]-Tableau22[[#This Row],[PP]]</f>
        <v>2.1610682189439672</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366.16106821894397</v>
      </c>
      <c r="I458" s="4" t="s">
        <v>12</v>
      </c>
      <c r="J458" s="4">
        <v>1978</v>
      </c>
      <c r="K458" s="4" t="s">
        <v>13</v>
      </c>
      <c r="L458" s="4" t="s">
        <v>1510</v>
      </c>
      <c r="M458" s="4" t="s">
        <v>67</v>
      </c>
      <c r="N458" s="4">
        <v>5</v>
      </c>
      <c r="O458" s="5" t="s">
        <v>141</v>
      </c>
      <c r="P458" s="4" t="s">
        <v>162</v>
      </c>
      <c r="Q458" s="50" t="s">
        <v>1243</v>
      </c>
      <c r="R458" s="4"/>
      <c r="S458" s="4"/>
      <c r="T458" s="4"/>
    </row>
    <row r="459" spans="1:20" x14ac:dyDescent="0.25">
      <c r="A459" s="11">
        <f t="shared" si="15"/>
        <v>458</v>
      </c>
      <c r="B459" t="s">
        <v>136</v>
      </c>
      <c r="C459" s="3">
        <v>1.2788194444444444E-3</v>
      </c>
      <c r="D459" s="3">
        <f>C459-FR!$C$2</f>
        <v>2.5128472222222219E-4</v>
      </c>
      <c r="E459" s="3">
        <f t="shared" si="14"/>
        <v>4.0509259259242751E-7</v>
      </c>
      <c r="F459" s="4">
        <v>379</v>
      </c>
      <c r="G459" s="35">
        <f>Tableau22[[#This Row],[PP Corrected]]-Tableau22[[#This Row],[PP]]</f>
        <v>-12.954920896701424</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366.04507910329858</v>
      </c>
      <c r="I459" s="4" t="s">
        <v>32</v>
      </c>
      <c r="J459" s="4">
        <v>1965</v>
      </c>
      <c r="K459" s="4" t="s">
        <v>13</v>
      </c>
      <c r="L459" s="4" t="s">
        <v>1510</v>
      </c>
      <c r="M459" s="4" t="s">
        <v>67</v>
      </c>
      <c r="N459" s="4">
        <v>5</v>
      </c>
      <c r="O459" s="5" t="s">
        <v>38</v>
      </c>
      <c r="P459" s="4" t="s">
        <v>162</v>
      </c>
      <c r="Q459" s="50" t="s">
        <v>390</v>
      </c>
      <c r="R459" s="4"/>
      <c r="S459" s="4"/>
      <c r="T459" s="4"/>
    </row>
    <row r="460" spans="1:20" x14ac:dyDescent="0.25">
      <c r="A460" s="11">
        <f t="shared" si="15"/>
        <v>459</v>
      </c>
      <c r="B460" s="28" t="s">
        <v>1078</v>
      </c>
      <c r="C460" s="30">
        <v>1.2793287037037035E-3</v>
      </c>
      <c r="D460" s="3">
        <f>C460-FR!$C$2</f>
        <v>2.5179398148148131E-4</v>
      </c>
      <c r="E460" s="3">
        <f t="shared" si="14"/>
        <v>5.0925925925912607E-7</v>
      </c>
      <c r="F460" s="4">
        <v>363</v>
      </c>
      <c r="G460" s="32">
        <f>Tableau22[[#This Row],[PP Corrected]]-Tableau22[[#This Row],[PP]]</f>
        <v>3.5555424607554755</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366.55554246075548</v>
      </c>
      <c r="I460" s="4" t="s">
        <v>12</v>
      </c>
      <c r="J460" s="4">
        <v>1983</v>
      </c>
      <c r="K460" s="4" t="s">
        <v>13</v>
      </c>
      <c r="L460" s="4" t="s">
        <v>1512</v>
      </c>
      <c r="M460" s="4" t="s">
        <v>93</v>
      </c>
      <c r="N460" s="4">
        <v>5</v>
      </c>
      <c r="O460" s="5" t="s">
        <v>133</v>
      </c>
      <c r="P460" s="4" t="s">
        <v>162</v>
      </c>
      <c r="Q460" s="50" t="s">
        <v>1099</v>
      </c>
      <c r="R460" s="4"/>
      <c r="S460" s="4"/>
      <c r="T460" s="4"/>
    </row>
    <row r="461" spans="1:20" x14ac:dyDescent="0.25">
      <c r="A461" s="11">
        <f t="shared" si="15"/>
        <v>460</v>
      </c>
      <c r="B461" t="s">
        <v>137</v>
      </c>
      <c r="C461" s="3">
        <v>1.279988425925926E-3</v>
      </c>
      <c r="D461" s="3">
        <f>C461-FR!$C$2</f>
        <v>2.5245370370370374E-4</v>
      </c>
      <c r="E461" s="3">
        <f t="shared" si="14"/>
        <v>6.5972222222242423E-7</v>
      </c>
      <c r="F461" s="4">
        <v>377</v>
      </c>
      <c r="G461" s="35">
        <f>Tableau22[[#This Row],[PP Corrected]]-Tableau22[[#This Row],[PP]]</f>
        <v>-10.221526144620157</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366.77847385537984</v>
      </c>
      <c r="I461" s="4" t="s">
        <v>32</v>
      </c>
      <c r="J461" s="4">
        <v>1998</v>
      </c>
      <c r="K461" s="4" t="s">
        <v>18</v>
      </c>
      <c r="L461" s="4" t="s">
        <v>1512</v>
      </c>
      <c r="M461" s="4" t="s">
        <v>35</v>
      </c>
      <c r="N461" s="4">
        <v>4</v>
      </c>
      <c r="O461" s="5" t="s">
        <v>58</v>
      </c>
      <c r="P461" s="4" t="s">
        <v>174</v>
      </c>
      <c r="Q461" s="50" t="s">
        <v>391</v>
      </c>
      <c r="R461" s="4"/>
      <c r="S461" s="4"/>
      <c r="T461" s="4"/>
    </row>
    <row r="462" spans="1:20" x14ac:dyDescent="0.25">
      <c r="A462" s="11">
        <f t="shared" si="15"/>
        <v>461</v>
      </c>
      <c r="B462" t="s">
        <v>575</v>
      </c>
      <c r="C462" s="3">
        <v>1.2809490740740741E-3</v>
      </c>
      <c r="D462" s="3">
        <f>C462-FR!$C$2</f>
        <v>2.5341435185185189E-4</v>
      </c>
      <c r="E462" s="3">
        <f t="shared" si="14"/>
        <v>9.6064814814815318E-7</v>
      </c>
      <c r="F462" s="4">
        <v>348</v>
      </c>
      <c r="G462" s="32">
        <f>Tableau22[[#This Row],[PP Corrected]]-Tableau22[[#This Row],[PP]]</f>
        <v>17.780278525720234</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365.78027852572023</v>
      </c>
      <c r="I462" s="4" t="s">
        <v>108</v>
      </c>
      <c r="J462" s="4">
        <v>2003</v>
      </c>
      <c r="K462" s="4" t="s">
        <v>13</v>
      </c>
      <c r="L462" s="4" t="s">
        <v>1512</v>
      </c>
      <c r="M462" s="4" t="s">
        <v>105</v>
      </c>
      <c r="N462" s="4">
        <v>5</v>
      </c>
      <c r="O462" s="5" t="s">
        <v>141</v>
      </c>
      <c r="P462" s="4" t="s">
        <v>162</v>
      </c>
      <c r="Q462" s="50" t="s">
        <v>598</v>
      </c>
      <c r="R462" s="4"/>
      <c r="S462" s="4"/>
      <c r="T462" s="4"/>
    </row>
    <row r="463" spans="1:20" x14ac:dyDescent="0.25">
      <c r="A463" s="11">
        <f t="shared" si="15"/>
        <v>462</v>
      </c>
      <c r="B463" s="28" t="s">
        <v>729</v>
      </c>
      <c r="C463" s="30">
        <v>1.2809953703703705E-3</v>
      </c>
      <c r="D463" s="3">
        <f>C463-FR!$C$2</f>
        <v>2.5346064814814827E-4</v>
      </c>
      <c r="E463" s="3">
        <f t="shared" si="14"/>
        <v>4.6296296296382752E-8</v>
      </c>
      <c r="F463" s="4">
        <v>379</v>
      </c>
      <c r="G463" s="32">
        <f>Tableau22[[#This Row],[PP Corrected]]-Tableau22[[#This Row],[PP]]</f>
        <v>-13.232941094385922</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365.76705890561408</v>
      </c>
      <c r="I463" s="4" t="s">
        <v>12</v>
      </c>
      <c r="J463" s="4">
        <v>1981</v>
      </c>
      <c r="K463" s="4" t="s">
        <v>13</v>
      </c>
      <c r="L463" s="4" t="s">
        <v>1510</v>
      </c>
      <c r="M463" s="4" t="s">
        <v>93</v>
      </c>
      <c r="N463" s="4">
        <v>5</v>
      </c>
      <c r="O463" s="5" t="s">
        <v>58</v>
      </c>
      <c r="P463" s="4" t="s">
        <v>174</v>
      </c>
      <c r="Q463" s="50" t="s">
        <v>754</v>
      </c>
      <c r="R463" s="4"/>
      <c r="S463" s="4"/>
      <c r="T463" s="4"/>
    </row>
    <row r="464" spans="1:20" x14ac:dyDescent="0.25">
      <c r="A464" s="11">
        <f t="shared" si="15"/>
        <v>463</v>
      </c>
      <c r="B464" s="28" t="s">
        <v>582</v>
      </c>
      <c r="C464" s="30">
        <v>1.2813425925925926E-3</v>
      </c>
      <c r="D464" s="3">
        <f>C464-FR!$C$2</f>
        <v>2.5380787037037039E-4</v>
      </c>
      <c r="E464" s="3">
        <f t="shared" si="14"/>
        <v>3.472222222221117E-7</v>
      </c>
      <c r="F464" s="4">
        <v>355</v>
      </c>
      <c r="G464" s="32">
        <f>Tableau22[[#This Row],[PP Corrected]]-Tableau22[[#This Row],[PP]]</f>
        <v>10.667942204317342</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365.66794220431734</v>
      </c>
      <c r="I464" s="4" t="s">
        <v>108</v>
      </c>
      <c r="J464" s="4">
        <v>2004</v>
      </c>
      <c r="K464" s="4" t="s">
        <v>18</v>
      </c>
      <c r="L464" s="4" t="s">
        <v>1512</v>
      </c>
      <c r="M464" s="4" t="s">
        <v>105</v>
      </c>
      <c r="N464" s="4">
        <v>5</v>
      </c>
      <c r="O464" s="5" t="s">
        <v>58</v>
      </c>
      <c r="P464" s="4" t="s">
        <v>162</v>
      </c>
      <c r="Q464" s="50" t="s">
        <v>601</v>
      </c>
      <c r="R464" s="4"/>
      <c r="S464" s="4"/>
      <c r="T464" s="4"/>
    </row>
    <row r="465" spans="1:20" x14ac:dyDescent="0.25">
      <c r="A465" s="11">
        <f t="shared" si="15"/>
        <v>464</v>
      </c>
      <c r="B465" t="s">
        <v>138</v>
      </c>
      <c r="C465" s="3">
        <v>1.2817361111111111E-3</v>
      </c>
      <c r="D465" s="3">
        <f>C465-FR!$C$2</f>
        <v>2.5420138888888888E-4</v>
      </c>
      <c r="E465" s="3">
        <f t="shared" si="14"/>
        <v>3.9351851851849445E-7</v>
      </c>
      <c r="F465" s="4">
        <v>384</v>
      </c>
      <c r="G465" s="35">
        <f>Tableau22[[#This Row],[PP Corrected]]-Tableau22[[#This Row],[PP]]</f>
        <v>-18.444325138108752</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365.55567486189125</v>
      </c>
      <c r="I465" s="4" t="s">
        <v>22</v>
      </c>
      <c r="J465" s="4">
        <v>2001</v>
      </c>
      <c r="K465" s="4" t="s">
        <v>18</v>
      </c>
      <c r="L465" s="4" t="s">
        <v>1508</v>
      </c>
      <c r="M465" s="4" t="s">
        <v>35</v>
      </c>
      <c r="N465" s="4">
        <v>6</v>
      </c>
      <c r="O465" s="5" t="s">
        <v>36</v>
      </c>
      <c r="P465" s="4" t="s">
        <v>174</v>
      </c>
      <c r="Q465" s="50" t="s">
        <v>392</v>
      </c>
      <c r="R465" s="4"/>
      <c r="S465" s="4"/>
      <c r="T465" s="4"/>
    </row>
    <row r="466" spans="1:20" x14ac:dyDescent="0.25">
      <c r="A466" s="11">
        <f t="shared" si="15"/>
        <v>465</v>
      </c>
      <c r="B466" s="28" t="s">
        <v>1010</v>
      </c>
      <c r="C466" s="30">
        <v>1.2818402777777778E-3</v>
      </c>
      <c r="D466" s="3">
        <f>C466-FR!$C$2</f>
        <v>2.5430555555555558E-4</v>
      </c>
      <c r="E466" s="3">
        <f t="shared" si="14"/>
        <v>1.0416666666669856E-7</v>
      </c>
      <c r="F466" s="4">
        <v>350</v>
      </c>
      <c r="G466" s="32">
        <f>Tableau22[[#This Row],[PP Corrected]]-Tableau22[[#This Row],[PP]]</f>
        <v>15.525968574148862</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365.52596857414886</v>
      </c>
      <c r="I466" s="4" t="s">
        <v>12</v>
      </c>
      <c r="J466" s="4">
        <v>2010</v>
      </c>
      <c r="K466" s="4" t="s">
        <v>18</v>
      </c>
      <c r="L466" s="4" t="s">
        <v>1512</v>
      </c>
      <c r="M466" s="4" t="s">
        <v>103</v>
      </c>
      <c r="N466" s="4">
        <v>6</v>
      </c>
      <c r="O466" s="5" t="s">
        <v>133</v>
      </c>
      <c r="P466" s="4" t="s">
        <v>162</v>
      </c>
      <c r="Q466" s="50" t="s">
        <v>1021</v>
      </c>
      <c r="R466" s="4"/>
      <c r="S466" s="4"/>
      <c r="T466" s="4"/>
    </row>
    <row r="467" spans="1:20" x14ac:dyDescent="0.25">
      <c r="A467" s="11">
        <f t="shared" si="15"/>
        <v>466</v>
      </c>
      <c r="B467" s="28" t="s">
        <v>1025</v>
      </c>
      <c r="C467" s="30">
        <v>1.2830439814814814E-3</v>
      </c>
      <c r="D467" s="3">
        <f>C467-FR!$C$2</f>
        <v>2.5550925925925914E-4</v>
      </c>
      <c r="E467" s="3">
        <f t="shared" si="14"/>
        <v>1.2037037037035663E-6</v>
      </c>
      <c r="F467" s="4">
        <v>358</v>
      </c>
      <c r="G467" s="32">
        <f>Tableau22[[#This Row],[PP Corrected]]-Tableau22[[#This Row],[PP]]</f>
        <v>7.2049832512224157</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365.20498325122242</v>
      </c>
      <c r="I467" s="4" t="s">
        <v>12</v>
      </c>
      <c r="J467" s="4">
        <v>1974</v>
      </c>
      <c r="K467" s="4" t="s">
        <v>13</v>
      </c>
      <c r="L467" s="4" t="s">
        <v>1510</v>
      </c>
      <c r="M467" s="4" t="s">
        <v>67</v>
      </c>
      <c r="N467" s="4">
        <v>5</v>
      </c>
      <c r="O467" s="5" t="s">
        <v>133</v>
      </c>
      <c r="P467" s="4" t="s">
        <v>162</v>
      </c>
      <c r="Q467" s="50" t="s">
        <v>1044</v>
      </c>
      <c r="R467" s="4"/>
      <c r="S467" s="4"/>
      <c r="T467" s="4"/>
    </row>
    <row r="468" spans="1:20" x14ac:dyDescent="0.25">
      <c r="A468" s="11">
        <f t="shared" si="15"/>
        <v>467</v>
      </c>
      <c r="B468" t="s">
        <v>139</v>
      </c>
      <c r="C468" s="3">
        <v>1.2833217592592592E-3</v>
      </c>
      <c r="D468" s="3">
        <f>C468-FR!$C$2</f>
        <v>2.5578703703703701E-4</v>
      </c>
      <c r="E468" s="3">
        <f t="shared" si="14"/>
        <v>2.7777777777786283E-7</v>
      </c>
      <c r="F468" s="4">
        <v>362</v>
      </c>
      <c r="G468" s="35">
        <f>Tableau22[[#This Row],[PP Corrected]]-Tableau22[[#This Row],[PP]]</f>
        <v>3.2413488778057626</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365.24134887780576</v>
      </c>
      <c r="I468" s="4" t="s">
        <v>22</v>
      </c>
      <c r="J468" s="4">
        <v>2001</v>
      </c>
      <c r="K468" s="4" t="s">
        <v>18</v>
      </c>
      <c r="L468" s="4" t="s">
        <v>1512</v>
      </c>
      <c r="M468" s="4" t="s">
        <v>103</v>
      </c>
      <c r="N468" s="4">
        <v>5</v>
      </c>
      <c r="O468" s="5" t="s">
        <v>58</v>
      </c>
      <c r="P468" s="4" t="s">
        <v>174</v>
      </c>
      <c r="Q468" s="50" t="s">
        <v>393</v>
      </c>
      <c r="R468" s="4"/>
      <c r="S468" s="4"/>
      <c r="T468" s="4"/>
    </row>
    <row r="469" spans="1:20" x14ac:dyDescent="0.25">
      <c r="A469" s="11">
        <f t="shared" si="15"/>
        <v>468</v>
      </c>
      <c r="B469" t="s">
        <v>685</v>
      </c>
      <c r="C469" s="3">
        <v>1.2836574074074074E-3</v>
      </c>
      <c r="D469" s="3">
        <f>C469-FR!$C$2</f>
        <v>2.5612268518518519E-4</v>
      </c>
      <c r="E469" s="3">
        <f t="shared" si="14"/>
        <v>3.3564814814817864E-7</v>
      </c>
      <c r="F469" s="4">
        <v>383</v>
      </c>
      <c r="G469" s="35">
        <f>Tableau22[[#This Row],[PP Corrected]]-Tableau22[[#This Row],[PP]]</f>
        <v>-17.854153692950661</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365.14584630704934</v>
      </c>
      <c r="I469" s="4" t="s">
        <v>108</v>
      </c>
      <c r="J469" s="4">
        <v>2000</v>
      </c>
      <c r="K469" s="4" t="s">
        <v>18</v>
      </c>
      <c r="L469" s="4" t="s">
        <v>1512</v>
      </c>
      <c r="M469" s="4" t="s">
        <v>90</v>
      </c>
      <c r="N469" s="4">
        <v>4</v>
      </c>
      <c r="O469" s="5" t="s">
        <v>117</v>
      </c>
      <c r="P469" s="4" t="s">
        <v>184</v>
      </c>
      <c r="Q469" s="50" t="s">
        <v>707</v>
      </c>
      <c r="R469" s="4"/>
      <c r="S469" s="4"/>
      <c r="T469" s="4"/>
    </row>
    <row r="470" spans="1:20" x14ac:dyDescent="0.25">
      <c r="A470" s="11">
        <f t="shared" si="15"/>
        <v>469</v>
      </c>
      <c r="B470" t="s">
        <v>140</v>
      </c>
      <c r="C470" s="3">
        <v>1.2862847222222223E-3</v>
      </c>
      <c r="D470" s="3">
        <f>C470-FR!$C$2</f>
        <v>2.5875000000000008E-4</v>
      </c>
      <c r="E470" s="3">
        <f t="shared" si="14"/>
        <v>2.6273148148148965E-6</v>
      </c>
      <c r="F470" s="4">
        <v>357</v>
      </c>
      <c r="G470" s="35">
        <f>Tableau22[[#This Row],[PP Corrected]]-Tableau22[[#This Row],[PP]]</f>
        <v>6.1603840888493551</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363.16038408884936</v>
      </c>
      <c r="I470" s="4" t="s">
        <v>32</v>
      </c>
      <c r="J470" s="4">
        <v>2006</v>
      </c>
      <c r="K470" s="4" t="s">
        <v>18</v>
      </c>
      <c r="L470" s="4" t="s">
        <v>1512</v>
      </c>
      <c r="M470" s="4" t="s">
        <v>105</v>
      </c>
      <c r="N470" s="4">
        <v>5</v>
      </c>
      <c r="O470" s="5" t="s">
        <v>141</v>
      </c>
      <c r="P470" s="4" t="s">
        <v>174</v>
      </c>
      <c r="Q470" s="50" t="s">
        <v>394</v>
      </c>
      <c r="R470" s="4"/>
      <c r="S470" s="4"/>
      <c r="T470" s="4"/>
    </row>
    <row r="471" spans="1:20" x14ac:dyDescent="0.25">
      <c r="A471" s="11">
        <f t="shared" si="15"/>
        <v>470</v>
      </c>
      <c r="B471" s="28" t="s">
        <v>1002</v>
      </c>
      <c r="C471" s="30">
        <v>1.2882523148148148E-3</v>
      </c>
      <c r="D471" s="3">
        <f>C471-FR!$C$2</f>
        <v>2.6071759259259255E-4</v>
      </c>
      <c r="E471" s="3">
        <f t="shared" si="14"/>
        <v>1.9675925925924723E-6</v>
      </c>
      <c r="F471" s="4">
        <v>362</v>
      </c>
      <c r="G471" s="32">
        <f>Tableau22[[#This Row],[PP Corrected]]-Tableau22[[#This Row],[PP]]</f>
        <v>4.3787939158619338E-3</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362.00437879391586</v>
      </c>
      <c r="I471" s="4" t="s">
        <v>22</v>
      </c>
      <c r="J471" s="4">
        <v>1957</v>
      </c>
      <c r="K471" s="4" t="s">
        <v>13</v>
      </c>
      <c r="L471" s="4" t="s">
        <v>1510</v>
      </c>
      <c r="M471" s="4" t="s">
        <v>19</v>
      </c>
      <c r="N471" s="4">
        <v>4</v>
      </c>
      <c r="O471" s="5" t="s">
        <v>133</v>
      </c>
      <c r="P471" s="4" t="s">
        <v>166</v>
      </c>
      <c r="Q471" s="50" t="s">
        <v>1017</v>
      </c>
      <c r="R471" s="4"/>
      <c r="S471" s="4"/>
      <c r="T471" s="4"/>
    </row>
    <row r="472" spans="1:20" x14ac:dyDescent="0.25">
      <c r="A472" s="11">
        <f t="shared" si="15"/>
        <v>471</v>
      </c>
      <c r="B472" s="28" t="s">
        <v>1023</v>
      </c>
      <c r="C472" s="30">
        <v>1.2907870370370371E-3</v>
      </c>
      <c r="D472" s="3">
        <f>C472-FR!$C$2</f>
        <v>2.632523148148149E-4</v>
      </c>
      <c r="E472" s="3">
        <f t="shared" si="14"/>
        <v>2.5347222222223478E-6</v>
      </c>
      <c r="F472" s="4">
        <v>381</v>
      </c>
      <c r="G472" s="32">
        <f>Tableau22[[#This Row],[PP Corrected]]-Tableau22[[#This Row],[PP]]</f>
        <v>-20.836525648290944</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360.16347435170906</v>
      </c>
      <c r="I472" s="4" t="s">
        <v>12</v>
      </c>
      <c r="J472" s="4">
        <v>1983</v>
      </c>
      <c r="K472" s="4" t="s">
        <v>13</v>
      </c>
      <c r="L472" s="4" t="s">
        <v>1512</v>
      </c>
      <c r="M472" s="4" t="s">
        <v>105</v>
      </c>
      <c r="N472" s="4">
        <v>5</v>
      </c>
      <c r="O472" s="5" t="s">
        <v>133</v>
      </c>
      <c r="P472" s="4" t="s">
        <v>166</v>
      </c>
      <c r="Q472" s="50" t="s">
        <v>1042</v>
      </c>
      <c r="R472" s="4"/>
      <c r="S472" s="4"/>
      <c r="T472" s="4"/>
    </row>
    <row r="473" spans="1:20" x14ac:dyDescent="0.25">
      <c r="A473" s="11">
        <f t="shared" si="15"/>
        <v>472</v>
      </c>
      <c r="B473" s="28" t="s">
        <v>452</v>
      </c>
      <c r="C473" s="30">
        <v>1.2915625E-3</v>
      </c>
      <c r="D473" s="3">
        <f>C473-FR!$C$2</f>
        <v>2.6402777777777774E-4</v>
      </c>
      <c r="E473" s="3">
        <f t="shared" si="14"/>
        <v>7.7546296296283901E-7</v>
      </c>
      <c r="F473" s="4">
        <v>375</v>
      </c>
      <c r="G473" s="32">
        <f>Tableau22[[#This Row],[PP Corrected]]-Tableau22[[#This Row],[PP]]</f>
        <v>-16.249575862913105</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358.7504241370869</v>
      </c>
      <c r="I473" s="4" t="s">
        <v>108</v>
      </c>
      <c r="J473" s="4">
        <v>2002</v>
      </c>
      <c r="K473" s="4" t="s">
        <v>18</v>
      </c>
      <c r="L473" s="4" t="s">
        <v>1512</v>
      </c>
      <c r="M473" s="4" t="s">
        <v>453</v>
      </c>
      <c r="N473" s="4">
        <v>6</v>
      </c>
      <c r="O473" s="5" t="s">
        <v>464</v>
      </c>
      <c r="P473" s="4" t="s">
        <v>174</v>
      </c>
      <c r="Q473" s="50" t="s">
        <v>476</v>
      </c>
      <c r="R473" s="4"/>
      <c r="S473" s="4"/>
      <c r="T473" s="4"/>
    </row>
    <row r="474" spans="1:20" x14ac:dyDescent="0.25">
      <c r="A474" s="11">
        <f t="shared" si="15"/>
        <v>473</v>
      </c>
      <c r="B474" t="s">
        <v>142</v>
      </c>
      <c r="C474" s="3">
        <v>1.2916203703703703E-3</v>
      </c>
      <c r="D474" s="3">
        <f>C474-FR!$C$2</f>
        <v>2.6408564814814806E-4</v>
      </c>
      <c r="E474" s="3">
        <f t="shared" si="14"/>
        <v>5.787037037031581E-8</v>
      </c>
      <c r="F474" s="4">
        <v>359</v>
      </c>
      <c r="G474" s="35">
        <f>Tableau22[[#This Row],[PP Corrected]]-Tableau22[[#This Row],[PP]]</f>
        <v>-0.86703533459973414</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358.13296466540027</v>
      </c>
      <c r="I474" s="4" t="s">
        <v>22</v>
      </c>
      <c r="J474" s="4">
        <v>1976</v>
      </c>
      <c r="K474" s="4" t="s">
        <v>13</v>
      </c>
      <c r="L474" s="4" t="s">
        <v>1512</v>
      </c>
      <c r="M474" s="4" t="s">
        <v>105</v>
      </c>
      <c r="N474" s="4">
        <v>4</v>
      </c>
      <c r="O474" s="5" t="s">
        <v>133</v>
      </c>
      <c r="P474" s="4" t="s">
        <v>166</v>
      </c>
      <c r="Q474" s="50" t="s">
        <v>395</v>
      </c>
      <c r="R474" s="4"/>
      <c r="S474" s="4"/>
      <c r="T474" s="4"/>
    </row>
    <row r="475" spans="1:20" x14ac:dyDescent="0.25">
      <c r="A475" s="11">
        <f t="shared" si="15"/>
        <v>474</v>
      </c>
      <c r="B475" s="28" t="s">
        <v>640</v>
      </c>
      <c r="C475" s="30">
        <v>1.2924652777777776E-3</v>
      </c>
      <c r="D475" s="3">
        <f>C475-FR!$C$2</f>
        <v>2.6493055555555536E-4</v>
      </c>
      <c r="E475" s="3">
        <f t="shared" si="14"/>
        <v>8.4490740740730472E-7</v>
      </c>
      <c r="F475" s="4">
        <v>352</v>
      </c>
      <c r="G475" s="32">
        <f>Tableau22[[#This Row],[PP Corrected]]-Tableau22[[#This Row],[PP]]</f>
        <v>5.602865950889111</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357.60286595088911</v>
      </c>
      <c r="I475" s="4" t="s">
        <v>42</v>
      </c>
      <c r="J475" s="4">
        <v>1997</v>
      </c>
      <c r="K475" s="4" t="s">
        <v>18</v>
      </c>
      <c r="L475" s="4" t="s">
        <v>1512</v>
      </c>
      <c r="M475" s="4" t="s">
        <v>67</v>
      </c>
      <c r="N475" s="4">
        <v>5</v>
      </c>
      <c r="O475" s="5" t="s">
        <v>58</v>
      </c>
      <c r="P475" s="4" t="s">
        <v>166</v>
      </c>
      <c r="Q475" s="50" t="s">
        <v>656</v>
      </c>
      <c r="R475" s="4"/>
      <c r="S475" s="4"/>
      <c r="T475" s="4"/>
    </row>
    <row r="476" spans="1:20" x14ac:dyDescent="0.25">
      <c r="A476" s="11">
        <f t="shared" si="15"/>
        <v>475</v>
      </c>
      <c r="B476" s="28" t="s">
        <v>699</v>
      </c>
      <c r="C476" s="30">
        <v>1.2939699074074073E-3</v>
      </c>
      <c r="D476" s="3">
        <f>C476-FR!$C$2</f>
        <v>2.6643518518518509E-4</v>
      </c>
      <c r="E476" s="3">
        <f t="shared" si="14"/>
        <v>1.5046296296297289E-6</v>
      </c>
      <c r="F476" s="4">
        <v>364</v>
      </c>
      <c r="G476" s="32">
        <f>Tableau22[[#This Row],[PP Corrected]]-Tableau22[[#This Row],[PP]]</f>
        <v>-7.4162495906210779</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356.58375040937892</v>
      </c>
      <c r="I476" s="4" t="s">
        <v>12</v>
      </c>
      <c r="J476" s="4">
        <v>2000</v>
      </c>
      <c r="K476" s="4" t="s">
        <v>13</v>
      </c>
      <c r="L476" s="4" t="s">
        <v>1508</v>
      </c>
      <c r="M476" s="4" t="s">
        <v>103</v>
      </c>
      <c r="N476" s="4">
        <v>5</v>
      </c>
      <c r="O476" s="5" t="s">
        <v>38</v>
      </c>
      <c r="P476" s="4" t="s">
        <v>166</v>
      </c>
      <c r="Q476" s="50" t="s">
        <v>713</v>
      </c>
      <c r="R476" s="4"/>
      <c r="S476" s="4"/>
      <c r="T476" s="4"/>
    </row>
    <row r="477" spans="1:20" x14ac:dyDescent="0.25">
      <c r="A477" s="11">
        <f t="shared" si="15"/>
        <v>476</v>
      </c>
      <c r="B477" s="28" t="s">
        <v>730</v>
      </c>
      <c r="C477" s="30">
        <v>1.294363425925926E-3</v>
      </c>
      <c r="D477" s="3">
        <f>C477-FR!$C$2</f>
        <v>2.668287037037038E-4</v>
      </c>
      <c r="E477" s="3">
        <f t="shared" si="14"/>
        <v>3.9351851851871129E-7</v>
      </c>
      <c r="F477" s="4">
        <v>348</v>
      </c>
      <c r="G477" s="32">
        <f>Tableau22[[#This Row],[PP Corrected]]-Tableau22[[#This Row],[PP]]</f>
        <v>8.4753401233817272</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356.47534012338173</v>
      </c>
      <c r="I477" s="4" t="s">
        <v>12</v>
      </c>
      <c r="J477" s="4">
        <v>1970</v>
      </c>
      <c r="K477" s="4" t="s">
        <v>13</v>
      </c>
      <c r="L477" s="4" t="s">
        <v>1510</v>
      </c>
      <c r="M477" s="4" t="s">
        <v>67</v>
      </c>
      <c r="N477" s="4">
        <v>5</v>
      </c>
      <c r="O477" s="5" t="s">
        <v>133</v>
      </c>
      <c r="P477" s="4" t="s">
        <v>166</v>
      </c>
      <c r="Q477" s="50" t="s">
        <v>753</v>
      </c>
      <c r="R477" s="4"/>
      <c r="S477" s="4"/>
      <c r="T477" s="4"/>
    </row>
    <row r="478" spans="1:20" x14ac:dyDescent="0.25">
      <c r="A478" s="11">
        <f t="shared" si="15"/>
        <v>477</v>
      </c>
      <c r="B478" s="28" t="s">
        <v>1057</v>
      </c>
      <c r="C478" s="30">
        <v>1.2970370370370369E-3</v>
      </c>
      <c r="D478" s="3">
        <f>C478-FR!$C$2</f>
        <v>2.6950231481481465E-4</v>
      </c>
      <c r="E478" s="3">
        <f t="shared" si="14"/>
        <v>2.6736111111108456E-6</v>
      </c>
      <c r="F478" s="4">
        <v>349</v>
      </c>
      <c r="G478" s="32">
        <f>Tableau22[[#This Row],[PP Corrected]]-Tableau22[[#This Row],[PP]]</f>
        <v>5.380670618773479</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354.38067061877348</v>
      </c>
      <c r="I478" s="4" t="s">
        <v>32</v>
      </c>
      <c r="J478" s="4">
        <v>2000</v>
      </c>
      <c r="K478" s="4" t="s">
        <v>18</v>
      </c>
      <c r="L478" s="4" t="s">
        <v>1512</v>
      </c>
      <c r="M478" s="4" t="s">
        <v>105</v>
      </c>
      <c r="N478" s="4">
        <v>5</v>
      </c>
      <c r="O478" s="5" t="s">
        <v>38</v>
      </c>
      <c r="P478" s="4" t="s">
        <v>166</v>
      </c>
      <c r="Q478" s="50" t="s">
        <v>1073</v>
      </c>
      <c r="R478" s="4"/>
      <c r="S478" s="4"/>
      <c r="T478" s="4"/>
    </row>
    <row r="479" spans="1:20" x14ac:dyDescent="0.25">
      <c r="A479" s="11">
        <f t="shared" si="15"/>
        <v>478</v>
      </c>
      <c r="B479" s="28" t="s">
        <v>1033</v>
      </c>
      <c r="C479" s="30">
        <v>1.297638888888889E-3</v>
      </c>
      <c r="D479" s="3">
        <f>C479-FR!$C$2</f>
        <v>2.7010416666666676E-4</v>
      </c>
      <c r="E479" s="3">
        <f t="shared" si="14"/>
        <v>6.0185185185210842E-7</v>
      </c>
      <c r="F479" s="4">
        <v>342</v>
      </c>
      <c r="G479" s="32">
        <f>Tableau22[[#This Row],[PP Corrected]]-Tableau22[[#This Row],[PP]]</f>
        <v>12.216306969765469</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354.21630696976547</v>
      </c>
      <c r="I479" s="4" t="s">
        <v>12</v>
      </c>
      <c r="J479" s="4">
        <v>1968</v>
      </c>
      <c r="K479" s="4" t="s">
        <v>13</v>
      </c>
      <c r="L479" s="4" t="s">
        <v>1510</v>
      </c>
      <c r="M479" s="4" t="s">
        <v>67</v>
      </c>
      <c r="N479" s="4">
        <v>4</v>
      </c>
      <c r="O479" s="5" t="s">
        <v>133</v>
      </c>
      <c r="P479" s="4" t="s">
        <v>162</v>
      </c>
      <c r="Q479" s="50" t="s">
        <v>1047</v>
      </c>
      <c r="R479" s="4"/>
      <c r="S479" s="4"/>
      <c r="T479" s="4"/>
    </row>
    <row r="480" spans="1:20" x14ac:dyDescent="0.25">
      <c r="A480" s="11">
        <f t="shared" si="15"/>
        <v>479</v>
      </c>
      <c r="B480" s="28" t="s">
        <v>1024</v>
      </c>
      <c r="C480" s="30">
        <v>1.2998032407407405E-3</v>
      </c>
      <c r="D480" s="3">
        <f>C480-FR!$C$2</f>
        <v>2.7226851851851826E-4</v>
      </c>
      <c r="E480" s="3">
        <f t="shared" si="14"/>
        <v>2.1643518518515027E-6</v>
      </c>
      <c r="F480" s="4">
        <v>351</v>
      </c>
      <c r="G480" s="32">
        <f>Tableau22[[#This Row],[PP Corrected]]-Tableau22[[#This Row],[PP]]</f>
        <v>1.8771397117855031</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352.8771397117855</v>
      </c>
      <c r="I480" s="4" t="s">
        <v>12</v>
      </c>
      <c r="J480" s="4">
        <v>1970</v>
      </c>
      <c r="K480" s="4" t="s">
        <v>13</v>
      </c>
      <c r="L480" s="4" t="s">
        <v>1510</v>
      </c>
      <c r="M480" s="4" t="s">
        <v>67</v>
      </c>
      <c r="N480" s="4">
        <v>5</v>
      </c>
      <c r="O480" s="5" t="s">
        <v>130</v>
      </c>
      <c r="P480" s="4" t="s">
        <v>166</v>
      </c>
      <c r="Q480" s="50" t="s">
        <v>1043</v>
      </c>
      <c r="R480" s="4"/>
      <c r="S480" s="4"/>
      <c r="T480" s="4"/>
    </row>
    <row r="481" spans="1:20" x14ac:dyDescent="0.25">
      <c r="A481" s="11">
        <f t="shared" si="15"/>
        <v>480</v>
      </c>
      <c r="B481" s="28" t="s">
        <v>996</v>
      </c>
      <c r="C481" s="30">
        <v>1.3000231481481482E-3</v>
      </c>
      <c r="D481" s="3">
        <f>C481-FR!$C$2</f>
        <v>2.7248842592592602E-4</v>
      </c>
      <c r="E481" s="3">
        <f t="shared" si="14"/>
        <v>2.1990740740776386E-7</v>
      </c>
      <c r="F481" s="4">
        <v>356</v>
      </c>
      <c r="G481" s="35">
        <f>Tableau22[[#This Row],[PP Corrected]]-Tableau22[[#This Row],[PP]]</f>
        <v>-3.5146942509420569</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352.48530574905794</v>
      </c>
      <c r="I481" s="4" t="s">
        <v>42</v>
      </c>
      <c r="J481" s="4">
        <v>2000</v>
      </c>
      <c r="K481" s="4" t="s">
        <v>18</v>
      </c>
      <c r="L481" s="4" t="s">
        <v>1512</v>
      </c>
      <c r="M481" s="4" t="s">
        <v>103</v>
      </c>
      <c r="N481" s="4">
        <v>5</v>
      </c>
      <c r="O481" s="5" t="s">
        <v>133</v>
      </c>
      <c r="P481" s="4" t="s">
        <v>166</v>
      </c>
      <c r="Q481" s="50" t="s">
        <v>1014</v>
      </c>
      <c r="R481" s="4"/>
      <c r="S481" s="4"/>
      <c r="T481" s="4"/>
    </row>
    <row r="482" spans="1:20" x14ac:dyDescent="0.25">
      <c r="A482" s="11">
        <f t="shared" si="15"/>
        <v>481</v>
      </c>
      <c r="B482" s="28" t="s">
        <v>1035</v>
      </c>
      <c r="C482" s="30">
        <v>1.3013078703703704E-3</v>
      </c>
      <c r="D482" s="3">
        <f>C482-FR!$C$2</f>
        <v>2.737731481481482E-4</v>
      </c>
      <c r="E482" s="3">
        <f t="shared" si="14"/>
        <v>1.2847222222221819E-6</v>
      </c>
      <c r="F482" s="4">
        <v>349</v>
      </c>
      <c r="G482" s="32">
        <f>Tableau22[[#This Row],[PP Corrected]]-Tableau22[[#This Row],[PP]]</f>
        <v>4.9653200417569678</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353.96532004175697</v>
      </c>
      <c r="I482" s="4" t="s">
        <v>12</v>
      </c>
      <c r="J482" s="4">
        <v>1981</v>
      </c>
      <c r="K482" s="4" t="s">
        <v>13</v>
      </c>
      <c r="L482" s="4" t="s">
        <v>1510</v>
      </c>
      <c r="M482" s="4" t="s">
        <v>67</v>
      </c>
      <c r="N482" s="4">
        <v>5</v>
      </c>
      <c r="O482" s="5" t="s">
        <v>133</v>
      </c>
      <c r="P482" s="4" t="s">
        <v>162</v>
      </c>
      <c r="Q482" s="50" t="s">
        <v>1049</v>
      </c>
      <c r="R482" s="4"/>
      <c r="S482" s="4"/>
      <c r="T482" s="4"/>
    </row>
    <row r="483" spans="1:20" x14ac:dyDescent="0.25">
      <c r="A483" s="11">
        <f t="shared" si="15"/>
        <v>482</v>
      </c>
      <c r="B483" s="28" t="s">
        <v>450</v>
      </c>
      <c r="C483" s="30">
        <v>1.3017824074074073E-3</v>
      </c>
      <c r="D483" s="3">
        <f>C483-FR!$C$2</f>
        <v>2.742476851851851E-4</v>
      </c>
      <c r="E483" s="3">
        <f t="shared" si="14"/>
        <v>4.7453703703689322E-7</v>
      </c>
      <c r="F483" s="4">
        <v>355</v>
      </c>
      <c r="G483" s="32">
        <f>Tableau22[[#This Row],[PP Corrected]]-Tableau22[[#This Row],[PP]]</f>
        <v>-1.1637104730438637</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353.83628952695614</v>
      </c>
      <c r="I483" s="4" t="s">
        <v>108</v>
      </c>
      <c r="J483" s="4">
        <v>2003</v>
      </c>
      <c r="K483" s="4" t="s">
        <v>18</v>
      </c>
      <c r="L483" s="4" t="s">
        <v>1512</v>
      </c>
      <c r="M483" s="4" t="s">
        <v>105</v>
      </c>
      <c r="N483" s="4">
        <v>6</v>
      </c>
      <c r="O483" s="5" t="s">
        <v>58</v>
      </c>
      <c r="P483" s="4" t="s">
        <v>162</v>
      </c>
      <c r="Q483" s="50" t="s">
        <v>474</v>
      </c>
      <c r="R483" s="4"/>
      <c r="S483" s="4"/>
      <c r="T483" s="4"/>
    </row>
    <row r="484" spans="1:20" x14ac:dyDescent="0.25">
      <c r="A484" s="11">
        <f t="shared" si="15"/>
        <v>483</v>
      </c>
      <c r="B484" s="28" t="s">
        <v>579</v>
      </c>
      <c r="C484" s="30">
        <v>1.3018171296296295E-3</v>
      </c>
      <c r="D484" s="3">
        <f>C484-FR!$C$2</f>
        <v>2.7428240740740733E-4</v>
      </c>
      <c r="E484" s="3">
        <f t="shared" si="14"/>
        <v>3.4722222222232854E-8</v>
      </c>
      <c r="F484" s="4">
        <v>352</v>
      </c>
      <c r="G484" s="32">
        <f>Tableau22[[#This Row],[PP Corrected]]-Tableau22[[#This Row],[PP]]</f>
        <v>1.8268519631112667</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353.82685196311127</v>
      </c>
      <c r="I484" s="4" t="s">
        <v>108</v>
      </c>
      <c r="J484" s="4">
        <v>2004</v>
      </c>
      <c r="K484" s="4" t="s">
        <v>18</v>
      </c>
      <c r="L484" s="4" t="s">
        <v>1512</v>
      </c>
      <c r="M484" s="4" t="s">
        <v>580</v>
      </c>
      <c r="N484" s="4">
        <v>4</v>
      </c>
      <c r="O484" s="5" t="s">
        <v>117</v>
      </c>
      <c r="P484" s="4" t="s">
        <v>162</v>
      </c>
      <c r="Q484" s="50" t="s">
        <v>600</v>
      </c>
      <c r="R484" s="4"/>
      <c r="S484" s="4"/>
      <c r="T484" s="4"/>
    </row>
    <row r="485" spans="1:20" x14ac:dyDescent="0.25">
      <c r="A485" s="11">
        <f t="shared" si="15"/>
        <v>484</v>
      </c>
      <c r="B485" t="s">
        <v>143</v>
      </c>
      <c r="C485" s="3">
        <v>1.3030092592592592E-3</v>
      </c>
      <c r="D485" s="3">
        <f>C485-FR!$C$2</f>
        <v>2.7547453703703696E-4</v>
      </c>
      <c r="E485" s="3">
        <f t="shared" si="14"/>
        <v>1.1921296296296333E-6</v>
      </c>
      <c r="F485" s="4">
        <v>338</v>
      </c>
      <c r="G485" s="35">
        <f>Tableau22[[#This Row],[PP Corrected]]-Tableau22[[#This Row],[PP]]</f>
        <v>14.163237993723158</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352.16323799372316</v>
      </c>
      <c r="I485" s="4" t="s">
        <v>32</v>
      </c>
      <c r="J485" s="4">
        <v>1963</v>
      </c>
      <c r="K485" s="4" t="s">
        <v>13</v>
      </c>
      <c r="L485" s="4" t="s">
        <v>1510</v>
      </c>
      <c r="M485" s="4" t="s">
        <v>67</v>
      </c>
      <c r="N485" s="4">
        <v>5</v>
      </c>
      <c r="O485" s="5" t="s">
        <v>133</v>
      </c>
      <c r="P485" s="4" t="s">
        <v>162</v>
      </c>
      <c r="Q485" s="50" t="s">
        <v>396</v>
      </c>
      <c r="R485" s="4"/>
      <c r="S485" s="4"/>
      <c r="T485" s="4"/>
    </row>
    <row r="486" spans="1:20" x14ac:dyDescent="0.25">
      <c r="A486" s="11">
        <f t="shared" si="15"/>
        <v>485</v>
      </c>
      <c r="B486" s="28" t="s">
        <v>442</v>
      </c>
      <c r="C486" s="30">
        <v>1.3030671296296297E-3</v>
      </c>
      <c r="D486" s="3">
        <f>C486-FR!$C$2</f>
        <v>2.755324074074075E-4</v>
      </c>
      <c r="E486" s="3">
        <f t="shared" si="14"/>
        <v>5.7870370370532651E-8</v>
      </c>
      <c r="F486" s="4">
        <v>344</v>
      </c>
      <c r="G486" s="32">
        <f>Tableau22[[#This Row],[PP Corrected]]-Tableau22[[#This Row],[PP]]</f>
        <v>8.1475981110569364</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352.14759811105694</v>
      </c>
      <c r="I486" s="4" t="s">
        <v>108</v>
      </c>
      <c r="J486" s="4">
        <v>1966</v>
      </c>
      <c r="K486" s="4" t="s">
        <v>13</v>
      </c>
      <c r="L486" s="4" t="s">
        <v>1511</v>
      </c>
      <c r="M486" s="4" t="s">
        <v>35</v>
      </c>
      <c r="N486" s="4">
        <v>5</v>
      </c>
      <c r="O486" s="5" t="s">
        <v>38</v>
      </c>
      <c r="P486" s="4" t="s">
        <v>162</v>
      </c>
      <c r="Q486" s="50" t="s">
        <v>448</v>
      </c>
      <c r="R486" s="4"/>
      <c r="S486" s="4"/>
      <c r="T486" s="4"/>
    </row>
    <row r="487" spans="1:20" x14ac:dyDescent="0.25">
      <c r="A487" s="11">
        <f t="shared" si="15"/>
        <v>486</v>
      </c>
      <c r="B487" s="28" t="s">
        <v>1034</v>
      </c>
      <c r="C487" s="30">
        <v>1.3040162037037037E-3</v>
      </c>
      <c r="D487" s="3">
        <f>C487-FR!$C$2</f>
        <v>2.764814814814815E-4</v>
      </c>
      <c r="E487" s="3">
        <f t="shared" si="14"/>
        <v>9.4907407407400328E-7</v>
      </c>
      <c r="F487" s="4">
        <v>347</v>
      </c>
      <c r="G487" s="32">
        <f>Tableau22[[#This Row],[PP Corrected]]-Tableau22[[#This Row],[PP]]</f>
        <v>3.4265178301987476</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350.42651783019875</v>
      </c>
      <c r="I487" s="4" t="s">
        <v>12</v>
      </c>
      <c r="J487" s="4">
        <v>1969</v>
      </c>
      <c r="K487" s="4" t="s">
        <v>13</v>
      </c>
      <c r="L487" s="4" t="s">
        <v>1510</v>
      </c>
      <c r="M487" s="4" t="s">
        <v>67</v>
      </c>
      <c r="N487" s="4">
        <v>4</v>
      </c>
      <c r="O487" s="5" t="s">
        <v>58</v>
      </c>
      <c r="P487" s="4" t="s">
        <v>166</v>
      </c>
      <c r="Q487" s="50" t="s">
        <v>1048</v>
      </c>
      <c r="R487" s="4"/>
      <c r="S487" s="4"/>
      <c r="T487" s="4"/>
    </row>
    <row r="488" spans="1:20" x14ac:dyDescent="0.25">
      <c r="A488" s="11">
        <f t="shared" si="15"/>
        <v>487</v>
      </c>
      <c r="B488" s="28" t="s">
        <v>1077</v>
      </c>
      <c r="C488" s="30">
        <v>1.3097685185185185E-3</v>
      </c>
      <c r="D488" s="3">
        <f>C488-FR!$C$2</f>
        <v>2.8223379629629627E-4</v>
      </c>
      <c r="E488" s="3">
        <f t="shared" si="14"/>
        <v>5.7523148148147692E-6</v>
      </c>
      <c r="F488" s="4">
        <v>349</v>
      </c>
      <c r="G488" s="32">
        <f>Tableau22[[#This Row],[PP Corrected]]-Tableau22[[#This Row],[PP]]</f>
        <v>-1.9178238254623921</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347.08217617453761</v>
      </c>
      <c r="I488" s="4" t="s">
        <v>12</v>
      </c>
      <c r="J488" s="4">
        <v>1983</v>
      </c>
      <c r="K488" s="4" t="s">
        <v>13</v>
      </c>
      <c r="L488" s="4" t="s">
        <v>1512</v>
      </c>
      <c r="M488" s="4" t="s">
        <v>105</v>
      </c>
      <c r="N488" s="4">
        <v>5</v>
      </c>
      <c r="O488" s="5" t="s">
        <v>133</v>
      </c>
      <c r="P488" s="4" t="s">
        <v>166</v>
      </c>
      <c r="Q488" s="50" t="s">
        <v>1098</v>
      </c>
      <c r="R488" s="4"/>
      <c r="S488" s="4"/>
      <c r="T488" s="4"/>
    </row>
    <row r="489" spans="1:20" x14ac:dyDescent="0.25">
      <c r="A489" s="11">
        <f t="shared" si="15"/>
        <v>488</v>
      </c>
      <c r="B489" t="s">
        <v>144</v>
      </c>
      <c r="C489" s="3">
        <v>1.3106597222222224E-3</v>
      </c>
      <c r="D489" s="3">
        <f>C489-FR!$C$2</f>
        <v>2.8312500000000017E-4</v>
      </c>
      <c r="E489" s="3">
        <f t="shared" si="14"/>
        <v>8.9120370370390431E-7</v>
      </c>
      <c r="F489" s="4">
        <v>338</v>
      </c>
      <c r="G489" s="35">
        <f>Tableau22[[#This Row],[PP Corrected]]-Tableau22[[#This Row],[PP]]</f>
        <v>8.846172186887884</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346.84617218688788</v>
      </c>
      <c r="I489" s="4" t="s">
        <v>22</v>
      </c>
      <c r="J489" s="4">
        <v>2001</v>
      </c>
      <c r="K489" s="4" t="s">
        <v>18</v>
      </c>
      <c r="L489" s="4" t="s">
        <v>1512</v>
      </c>
      <c r="M489" s="4" t="s">
        <v>105</v>
      </c>
      <c r="N489" s="4">
        <v>5</v>
      </c>
      <c r="O489" s="5" t="s">
        <v>38</v>
      </c>
      <c r="P489" s="4" t="s">
        <v>166</v>
      </c>
      <c r="Q489" s="50" t="s">
        <v>397</v>
      </c>
      <c r="R489" s="4"/>
      <c r="S489" s="4"/>
      <c r="T489" s="4"/>
    </row>
    <row r="490" spans="1:20" x14ac:dyDescent="0.25">
      <c r="A490" s="11">
        <f t="shared" si="15"/>
        <v>489</v>
      </c>
      <c r="B490" s="28" t="s">
        <v>534</v>
      </c>
      <c r="C490" s="30">
        <v>1.312025462962963E-3</v>
      </c>
      <c r="D490" s="3">
        <f>C490-FR!$C$2</f>
        <v>2.8449074074074075E-4</v>
      </c>
      <c r="E490" s="3">
        <f t="shared" si="14"/>
        <v>1.3657407407405807E-6</v>
      </c>
      <c r="F490" s="4">
        <v>384</v>
      </c>
      <c r="G490" s="32">
        <f>Tableau22[[#This Row],[PP Corrected]]-Tableau22[[#This Row],[PP]]</f>
        <v>-38.622046992298749</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345.37795300770125</v>
      </c>
      <c r="I490" s="4" t="s">
        <v>25</v>
      </c>
      <c r="J490" s="4">
        <v>1970</v>
      </c>
      <c r="K490" s="4" t="s">
        <v>13</v>
      </c>
      <c r="L490" s="4" t="s">
        <v>1512</v>
      </c>
      <c r="M490" s="4" t="s">
        <v>535</v>
      </c>
      <c r="N490" s="4">
        <v>4</v>
      </c>
      <c r="O490" s="5" t="s">
        <v>58</v>
      </c>
      <c r="P490" s="4" t="s">
        <v>162</v>
      </c>
      <c r="Q490" s="50" t="s">
        <v>550</v>
      </c>
      <c r="R490" s="4"/>
      <c r="S490" s="4"/>
      <c r="T490" s="4"/>
    </row>
    <row r="491" spans="1:20" x14ac:dyDescent="0.25">
      <c r="A491" s="11">
        <f t="shared" si="15"/>
        <v>490</v>
      </c>
      <c r="B491" t="s">
        <v>145</v>
      </c>
      <c r="C491" s="3">
        <v>1.3158564814814812E-3</v>
      </c>
      <c r="D491" s="3">
        <f>C491-FR!$C$2</f>
        <v>2.88321759259259E-4</v>
      </c>
      <c r="E491" s="3">
        <f t="shared" si="14"/>
        <v>3.831018518518246E-6</v>
      </c>
      <c r="F491" s="4">
        <v>330</v>
      </c>
      <c r="G491" s="35">
        <f>Tableau22[[#This Row],[PP Corrected]]-Tableau22[[#This Row],[PP]]</f>
        <v>14.025322191925511</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344.02532219192551</v>
      </c>
      <c r="I491" s="4" t="s">
        <v>22</v>
      </c>
      <c r="J491" s="4">
        <v>2000</v>
      </c>
      <c r="K491" s="4" t="s">
        <v>18</v>
      </c>
      <c r="L491" s="4" t="s">
        <v>1512</v>
      </c>
      <c r="M491" s="4" t="s">
        <v>119</v>
      </c>
      <c r="N491" s="4">
        <v>5</v>
      </c>
      <c r="O491" s="5" t="s">
        <v>133</v>
      </c>
      <c r="P491" s="4" t="s">
        <v>162</v>
      </c>
      <c r="Q491" s="50" t="s">
        <v>398</v>
      </c>
      <c r="R491" s="4"/>
      <c r="S491" s="4"/>
      <c r="T491" s="4"/>
    </row>
    <row r="492" spans="1:20" x14ac:dyDescent="0.25">
      <c r="A492" s="11">
        <f t="shared" si="15"/>
        <v>491</v>
      </c>
      <c r="B492" s="28" t="s">
        <v>672</v>
      </c>
      <c r="C492" s="30">
        <v>1.3189467592592593E-3</v>
      </c>
      <c r="D492" s="3">
        <f>C492-FR!$C$2</f>
        <v>2.9141203703703707E-4</v>
      </c>
      <c r="E492" s="3">
        <f t="shared" si="14"/>
        <v>3.0902777777780735E-6</v>
      </c>
      <c r="F492" s="4">
        <v>331</v>
      </c>
      <c r="G492" s="32">
        <f>Tableau22[[#This Row],[PP Corrected]]-Tableau22[[#This Row],[PP]]</f>
        <v>11.993574421321966</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342.99357442132197</v>
      </c>
      <c r="I492" s="4" t="s">
        <v>108</v>
      </c>
      <c r="J492" s="4">
        <v>2002</v>
      </c>
      <c r="K492" s="4" t="s">
        <v>18</v>
      </c>
      <c r="L492" s="4" t="s">
        <v>1512</v>
      </c>
      <c r="M492" s="4" t="s">
        <v>103</v>
      </c>
      <c r="N492" s="4">
        <v>5</v>
      </c>
      <c r="O492" s="5" t="s">
        <v>133</v>
      </c>
      <c r="P492" s="4" t="s">
        <v>162</v>
      </c>
      <c r="Q492" s="50" t="s">
        <v>683</v>
      </c>
      <c r="R492" s="4"/>
      <c r="S492" s="4"/>
      <c r="T492" s="4"/>
    </row>
    <row r="493" spans="1:20" x14ac:dyDescent="0.25">
      <c r="A493" s="11">
        <f t="shared" si="15"/>
        <v>492</v>
      </c>
      <c r="B493" t="s">
        <v>146</v>
      </c>
      <c r="C493" s="3">
        <v>1.3223958333333334E-3</v>
      </c>
      <c r="D493" s="3">
        <f>C493-FR!$C$2</f>
        <v>2.9486111111111119E-4</v>
      </c>
      <c r="E493" s="3">
        <f t="shared" si="14"/>
        <v>3.4490740740741183E-6</v>
      </c>
      <c r="F493" s="4">
        <v>338</v>
      </c>
      <c r="G493" s="35">
        <f>Tableau22[[#This Row],[PP Corrected]]-Tableau22[[#This Row],[PP]]</f>
        <v>4.3964756028182705</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342.39647560281827</v>
      </c>
      <c r="I493" s="4" t="s">
        <v>32</v>
      </c>
      <c r="J493" s="4">
        <v>1966</v>
      </c>
      <c r="K493" s="4" t="s">
        <v>13</v>
      </c>
      <c r="L493" s="4" t="s">
        <v>1510</v>
      </c>
      <c r="M493" s="4" t="s">
        <v>19</v>
      </c>
      <c r="N493" s="4">
        <v>5</v>
      </c>
      <c r="O493" s="5" t="s">
        <v>38</v>
      </c>
      <c r="P493" s="4" t="s">
        <v>166</v>
      </c>
      <c r="Q493" s="50" t="s">
        <v>399</v>
      </c>
      <c r="R493" s="4"/>
      <c r="S493" s="4"/>
      <c r="T493" s="4"/>
    </row>
    <row r="494" spans="1:20" x14ac:dyDescent="0.25">
      <c r="A494" s="11">
        <f t="shared" si="15"/>
        <v>493</v>
      </c>
      <c r="B494" s="28" t="s">
        <v>674</v>
      </c>
      <c r="C494" s="30">
        <v>1.3237384259259259E-3</v>
      </c>
      <c r="D494" s="3">
        <f>C494-FR!$C$2</f>
        <v>2.9620370370370369E-4</v>
      </c>
      <c r="E494" s="3">
        <f t="shared" si="14"/>
        <v>1.3425925925924977E-6</v>
      </c>
      <c r="F494" s="4">
        <v>333</v>
      </c>
      <c r="G494" s="32">
        <f>Tableau22[[#This Row],[PP Corrected]]-Tableau22[[#This Row],[PP]]</f>
        <v>4.7221461755769951</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337.722146175577</v>
      </c>
      <c r="I494" s="4" t="s">
        <v>108</v>
      </c>
      <c r="J494" s="4">
        <v>2003</v>
      </c>
      <c r="K494" s="4" t="s">
        <v>18</v>
      </c>
      <c r="L494" s="4" t="s">
        <v>1512</v>
      </c>
      <c r="M494" s="4" t="s">
        <v>93</v>
      </c>
      <c r="N494" s="4">
        <v>5</v>
      </c>
      <c r="O494" s="5" t="s">
        <v>133</v>
      </c>
      <c r="P494" s="4" t="s">
        <v>162</v>
      </c>
      <c r="Q494" s="50" t="s">
        <v>684</v>
      </c>
      <c r="R494" s="4"/>
      <c r="S494" s="4"/>
      <c r="T494" s="4"/>
    </row>
    <row r="495" spans="1:20" x14ac:dyDescent="0.25">
      <c r="A495" s="11">
        <f t="shared" si="15"/>
        <v>494</v>
      </c>
      <c r="B495" s="28" t="s">
        <v>1076</v>
      </c>
      <c r="C495" s="30">
        <v>1.3238425925925926E-3</v>
      </c>
      <c r="D495" s="3">
        <f>C495-FR!$C$2</f>
        <v>2.9630787037037039E-4</v>
      </c>
      <c r="E495" s="3">
        <f t="shared" si="14"/>
        <v>1.0416666666669856E-7</v>
      </c>
      <c r="F495" s="4">
        <v>340</v>
      </c>
      <c r="G495" s="32">
        <f>Tableau22[[#This Row],[PP Corrected]]-Tableau22[[#This Row],[PP]]</f>
        <v>-2.3044275201353912</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337.69557247986461</v>
      </c>
      <c r="I495" s="4" t="s">
        <v>12</v>
      </c>
      <c r="J495" s="4">
        <v>1979</v>
      </c>
      <c r="K495" s="4" t="s">
        <v>13</v>
      </c>
      <c r="L495" s="4" t="s">
        <v>1512</v>
      </c>
      <c r="M495" s="4" t="s">
        <v>105</v>
      </c>
      <c r="N495" s="4">
        <v>5</v>
      </c>
      <c r="O495" s="5" t="s">
        <v>133</v>
      </c>
      <c r="P495" s="4" t="s">
        <v>166</v>
      </c>
      <c r="Q495" s="50" t="s">
        <v>1097</v>
      </c>
      <c r="R495" s="4"/>
      <c r="S495" s="4"/>
      <c r="T495" s="4"/>
    </row>
    <row r="496" spans="1:20" x14ac:dyDescent="0.25">
      <c r="A496" s="11">
        <f t="shared" si="15"/>
        <v>495</v>
      </c>
      <c r="B496" s="28" t="s">
        <v>745</v>
      </c>
      <c r="C496" s="30">
        <v>1.3262268518518519E-3</v>
      </c>
      <c r="D496" s="3">
        <f>C496-FR!$C$2</f>
        <v>2.9869212962962965E-4</v>
      </c>
      <c r="E496" s="3">
        <f t="shared" si="14"/>
        <v>2.3842592592592665E-6</v>
      </c>
      <c r="F496" s="4">
        <v>358</v>
      </c>
      <c r="G496" s="32">
        <f>Tableau22[[#This Row],[PP Corrected]]-Tableau22[[#This Row],[PP]]</f>
        <v>-20.911528631360568</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337.08847136863943</v>
      </c>
      <c r="I496" s="4" t="s">
        <v>42</v>
      </c>
      <c r="J496" s="4">
        <v>1954</v>
      </c>
      <c r="K496" s="4" t="s">
        <v>13</v>
      </c>
      <c r="L496" s="4" t="s">
        <v>1510</v>
      </c>
      <c r="M496" s="4" t="s">
        <v>19</v>
      </c>
      <c r="N496" s="4">
        <v>2</v>
      </c>
      <c r="O496" s="5" t="s">
        <v>749</v>
      </c>
      <c r="P496" s="4" t="s">
        <v>174</v>
      </c>
      <c r="Q496" s="50" t="s">
        <v>762</v>
      </c>
      <c r="R496" s="4"/>
      <c r="S496" s="4"/>
      <c r="T496" s="4"/>
    </row>
    <row r="497" spans="1:20" x14ac:dyDescent="0.25">
      <c r="A497" s="11">
        <f t="shared" si="15"/>
        <v>496</v>
      </c>
      <c r="B497" t="s">
        <v>147</v>
      </c>
      <c r="C497" s="3">
        <v>1.3267476851851851E-3</v>
      </c>
      <c r="D497" s="3">
        <f>C497-FR!$C$2</f>
        <v>2.9921296296296293E-4</v>
      </c>
      <c r="E497" s="3">
        <f t="shared" si="14"/>
        <v>5.2083333333327597E-7</v>
      </c>
      <c r="F497" s="4">
        <v>331</v>
      </c>
      <c r="G497" s="35">
        <f>Tableau22[[#This Row],[PP Corrected]]-Tableau22[[#This Row],[PP]]</f>
        <v>5.9561425813865299</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336.95614258138653</v>
      </c>
      <c r="I497" s="4" t="s">
        <v>22</v>
      </c>
      <c r="J497" s="4">
        <v>2002</v>
      </c>
      <c r="K497" s="4" t="s">
        <v>18</v>
      </c>
      <c r="L497" s="4" t="s">
        <v>1512</v>
      </c>
      <c r="M497" s="4" t="s">
        <v>105</v>
      </c>
      <c r="N497" s="4">
        <v>5</v>
      </c>
      <c r="O497" s="5" t="s">
        <v>133</v>
      </c>
      <c r="P497" s="4" t="s">
        <v>174</v>
      </c>
      <c r="Q497" s="50" t="s">
        <v>400</v>
      </c>
      <c r="R497" s="4"/>
      <c r="S497" s="4"/>
      <c r="T497" s="4"/>
    </row>
    <row r="498" spans="1:20" x14ac:dyDescent="0.25">
      <c r="A498" s="11">
        <f t="shared" si="15"/>
        <v>497</v>
      </c>
      <c r="B498" s="28" t="s">
        <v>787</v>
      </c>
      <c r="C498" s="30">
        <v>1.3294791666666665E-3</v>
      </c>
      <c r="D498" s="3">
        <f>C498-FR!$C$2</f>
        <v>3.0194444444444431E-4</v>
      </c>
      <c r="E498" s="3">
        <f t="shared" si="14"/>
        <v>2.7314814814813782E-6</v>
      </c>
      <c r="F498" s="4">
        <v>338</v>
      </c>
      <c r="G498" s="32">
        <f>Tableau22[[#This Row],[PP Corrected]]-Tableau22[[#This Row],[PP]]</f>
        <v>-0.52367466287091702</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337.47632533712908</v>
      </c>
      <c r="I498" s="4" t="s">
        <v>12</v>
      </c>
      <c r="J498" s="4">
        <v>2003</v>
      </c>
      <c r="K498" s="4" t="s">
        <v>18</v>
      </c>
      <c r="L498" s="4" t="s">
        <v>1508</v>
      </c>
      <c r="M498" s="4" t="s">
        <v>788</v>
      </c>
      <c r="N498" s="4">
        <v>4</v>
      </c>
      <c r="O498" s="5" t="s">
        <v>117</v>
      </c>
      <c r="P498" s="4" t="s">
        <v>166</v>
      </c>
      <c r="Q498" s="50" t="s">
        <v>813</v>
      </c>
      <c r="R498" s="4"/>
      <c r="S498" s="4"/>
      <c r="T498" s="4"/>
    </row>
    <row r="499" spans="1:20" x14ac:dyDescent="0.25">
      <c r="A499" s="11">
        <f t="shared" si="15"/>
        <v>498</v>
      </c>
      <c r="B499" s="28" t="s">
        <v>1037</v>
      </c>
      <c r="C499" s="30">
        <v>1.3322916666666665E-3</v>
      </c>
      <c r="D499" s="3">
        <f>C499-FR!$C$2</f>
        <v>3.047569444444443E-4</v>
      </c>
      <c r="E499" s="3">
        <f t="shared" si="14"/>
        <v>2.8124999999999938E-6</v>
      </c>
      <c r="F499" s="4">
        <v>339</v>
      </c>
      <c r="G499" s="32">
        <f>Tableau22[[#This Row],[PP Corrected]]-Tableau22[[#This Row],[PP]]</f>
        <v>-2.0811530818347705</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336.91884691816523</v>
      </c>
      <c r="I499" s="4" t="s">
        <v>12</v>
      </c>
      <c r="J499" s="4">
        <v>1995</v>
      </c>
      <c r="K499" s="4" t="s">
        <v>85</v>
      </c>
      <c r="L499" s="4" t="s">
        <v>1510</v>
      </c>
      <c r="M499" s="4" t="s">
        <v>19</v>
      </c>
      <c r="N499" s="4">
        <v>5</v>
      </c>
      <c r="O499" s="5" t="s">
        <v>133</v>
      </c>
      <c r="P499" s="12" t="s">
        <v>162</v>
      </c>
      <c r="Q499" s="50" t="s">
        <v>1050</v>
      </c>
      <c r="R499" s="4"/>
      <c r="S499" s="4"/>
      <c r="T499" s="4"/>
    </row>
    <row r="500" spans="1:20" x14ac:dyDescent="0.25">
      <c r="A500" s="11">
        <f t="shared" si="15"/>
        <v>499</v>
      </c>
      <c r="B500" s="28" t="s">
        <v>1036</v>
      </c>
      <c r="C500" s="30">
        <v>1.3434490740740739E-3</v>
      </c>
      <c r="D500" s="3">
        <f>C500-FR!$C$2</f>
        <v>3.1591435185185173E-4</v>
      </c>
      <c r="E500" s="3">
        <f t="shared" si="14"/>
        <v>1.1157407407407427E-5</v>
      </c>
      <c r="F500" s="4">
        <v>326</v>
      </c>
      <c r="G500" s="32">
        <f>Tableau22[[#This Row],[PP Corrected]]-Tableau22[[#This Row],[PP]]</f>
        <v>-1.4333614762995808</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324.56663852370042</v>
      </c>
      <c r="I500" s="4" t="s">
        <v>12</v>
      </c>
      <c r="J500" s="4">
        <v>1991</v>
      </c>
      <c r="K500" s="4" t="s">
        <v>85</v>
      </c>
      <c r="L500" s="4" t="s">
        <v>1510</v>
      </c>
      <c r="M500" s="4" t="s">
        <v>19</v>
      </c>
      <c r="N500" s="4">
        <v>5</v>
      </c>
      <c r="O500" s="5" t="s">
        <v>133</v>
      </c>
      <c r="P500" s="12" t="s">
        <v>162</v>
      </c>
      <c r="Q500" s="50" t="s">
        <v>1050</v>
      </c>
      <c r="R500" s="4"/>
      <c r="S500" s="4"/>
      <c r="T500" s="4"/>
    </row>
    <row r="501" spans="1:20" x14ac:dyDescent="0.25">
      <c r="A501" s="11">
        <f t="shared" si="15"/>
        <v>500</v>
      </c>
      <c r="B501" s="28" t="s">
        <v>1124</v>
      </c>
      <c r="C501" s="30">
        <v>1.3449537037037035E-3</v>
      </c>
      <c r="D501" s="3">
        <f>C501-FR!$C$2</f>
        <v>3.1741898148148124E-4</v>
      </c>
      <c r="E501" s="3">
        <f t="shared" si="14"/>
        <v>1.5046296296295121E-6</v>
      </c>
      <c r="F501" s="4">
        <v>313</v>
      </c>
      <c r="G501" s="32">
        <f>Tableau22[[#This Row],[PP Corrected]]-Tableau22[[#This Row],[PP]]</f>
        <v>6.8771056389923615</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319.87710563899236</v>
      </c>
      <c r="I501" s="4" t="s">
        <v>22</v>
      </c>
      <c r="J501" s="4">
        <v>2001</v>
      </c>
      <c r="K501" s="4" t="s">
        <v>18</v>
      </c>
      <c r="L501" s="4" t="s">
        <v>1512</v>
      </c>
      <c r="M501" s="4" t="s">
        <v>105</v>
      </c>
      <c r="N501" s="4">
        <v>5</v>
      </c>
      <c r="O501" s="5" t="s">
        <v>133</v>
      </c>
      <c r="P501" s="4" t="s">
        <v>166</v>
      </c>
      <c r="Q501" s="50" t="s">
        <v>1157</v>
      </c>
      <c r="R501" s="4"/>
      <c r="S501" s="4"/>
      <c r="T501" s="4"/>
    </row>
    <row r="502" spans="1:20" x14ac:dyDescent="0.25">
      <c r="A502" s="11">
        <f t="shared" si="15"/>
        <v>501</v>
      </c>
      <c r="B502" s="28" t="s">
        <v>840</v>
      </c>
      <c r="C502" s="30">
        <v>1.3483449074074073E-3</v>
      </c>
      <c r="D502" s="3">
        <f>C502-FR!$C$2</f>
        <v>3.2081018518518504E-4</v>
      </c>
      <c r="E502" s="3">
        <f t="shared" si="14"/>
        <v>3.3912037037038024E-6</v>
      </c>
      <c r="F502" s="4">
        <v>321</v>
      </c>
      <c r="G502" s="32">
        <f>Tableau22[[#This Row],[PP Corrected]]-Tableau22[[#This Row],[PP]]</f>
        <v>-1.9274128632199563</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319.07258713678004</v>
      </c>
      <c r="I502" s="4" t="s">
        <v>22</v>
      </c>
      <c r="J502" s="4">
        <v>1998</v>
      </c>
      <c r="K502" s="4" t="s">
        <v>18</v>
      </c>
      <c r="L502" s="4" t="s">
        <v>1512</v>
      </c>
      <c r="M502" s="4" t="s">
        <v>103</v>
      </c>
      <c r="N502" s="4">
        <v>5</v>
      </c>
      <c r="O502" s="5" t="s">
        <v>133</v>
      </c>
      <c r="P502" s="4" t="s">
        <v>162</v>
      </c>
      <c r="Q502" s="50" t="s">
        <v>861</v>
      </c>
      <c r="R502" s="4"/>
      <c r="S502" s="4"/>
      <c r="T502" s="4"/>
    </row>
    <row r="503" spans="1:20" x14ac:dyDescent="0.25">
      <c r="A503" s="11">
        <f t="shared" si="15"/>
        <v>502</v>
      </c>
      <c r="B503" s="28" t="s">
        <v>554</v>
      </c>
      <c r="C503" s="30">
        <v>1.3496296296296297E-3</v>
      </c>
      <c r="D503" s="3">
        <f>C503-FR!$C$2</f>
        <v>3.2209490740740744E-4</v>
      </c>
      <c r="E503" s="3">
        <f t="shared" si="14"/>
        <v>1.2847222222223988E-6</v>
      </c>
      <c r="F503" s="4">
        <v>319</v>
      </c>
      <c r="G503" s="32">
        <f>Tableau22[[#This Row],[PP Corrected]]-Tableau22[[#This Row],[PP]]</f>
        <v>-0.2311403705280668</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318.76885962947193</v>
      </c>
      <c r="I503" s="4" t="s">
        <v>25</v>
      </c>
      <c r="J503" s="4">
        <v>1974</v>
      </c>
      <c r="K503" s="4" t="s">
        <v>13</v>
      </c>
      <c r="L503" s="4" t="s">
        <v>1510</v>
      </c>
      <c r="M503" s="4" t="s">
        <v>19</v>
      </c>
      <c r="N503" s="4">
        <v>4</v>
      </c>
      <c r="O503" s="5" t="s">
        <v>133</v>
      </c>
      <c r="P503" s="4" t="s">
        <v>162</v>
      </c>
      <c r="Q503" s="50" t="s">
        <v>569</v>
      </c>
      <c r="R503" s="4"/>
      <c r="S503" s="4"/>
      <c r="T503" s="4"/>
    </row>
    <row r="504" spans="1:20" x14ac:dyDescent="0.25">
      <c r="A504" s="11">
        <f t="shared" si="15"/>
        <v>503</v>
      </c>
      <c r="B504" s="28" t="s">
        <v>502</v>
      </c>
      <c r="C504" s="30">
        <v>1.3545138888888888E-3</v>
      </c>
      <c r="D504" s="3">
        <f>C504-FR!$C$2</f>
        <v>3.2697916666666661E-4</v>
      </c>
      <c r="E504" s="3">
        <f t="shared" si="14"/>
        <v>4.8842592592591647E-6</v>
      </c>
      <c r="F504" s="4">
        <v>333</v>
      </c>
      <c r="G504" s="32">
        <f>Tableau22[[#This Row],[PP Corrected]]-Tableau22[[#This Row],[PP]]</f>
        <v>-15.380593149846504</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317.6194068501535</v>
      </c>
      <c r="I504" s="4" t="s">
        <v>32</v>
      </c>
      <c r="J504" s="4">
        <v>1979</v>
      </c>
      <c r="K504" s="4" t="s">
        <v>13</v>
      </c>
      <c r="L504" s="4" t="s">
        <v>1512</v>
      </c>
      <c r="M504" s="4" t="s">
        <v>105</v>
      </c>
      <c r="N504" s="4">
        <v>5</v>
      </c>
      <c r="O504" s="5" t="s">
        <v>133</v>
      </c>
      <c r="P504" s="4" t="s">
        <v>162</v>
      </c>
      <c r="Q504" s="50" t="s">
        <v>516</v>
      </c>
      <c r="R504" s="4"/>
      <c r="S504" s="4"/>
      <c r="T504" s="4"/>
    </row>
    <row r="505" spans="1:20" x14ac:dyDescent="0.25">
      <c r="A505" s="11">
        <f t="shared" si="15"/>
        <v>504</v>
      </c>
      <c r="B505" s="28" t="s">
        <v>1447</v>
      </c>
      <c r="C505" s="30">
        <v>1.3564930555555554E-3</v>
      </c>
      <c r="D505" s="3">
        <f>C505-FR!$C$2</f>
        <v>3.2895833333333323E-4</v>
      </c>
      <c r="E505" s="3">
        <f t="shared" si="14"/>
        <v>1.9791666666666222E-6</v>
      </c>
      <c r="F505" s="4">
        <v>303</v>
      </c>
      <c r="G505" s="35">
        <f>Tableau22[[#This Row],[PP Corrected]]-Tableau22[[#This Row],[PP]]</f>
        <v>13.19850987240352</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316.19850987240352</v>
      </c>
      <c r="I505" s="4" t="s">
        <v>22</v>
      </c>
      <c r="J505" s="4">
        <v>2002</v>
      </c>
      <c r="K505" s="4" t="s">
        <v>18</v>
      </c>
      <c r="L505" s="4" t="s">
        <v>1512</v>
      </c>
      <c r="M505" s="4" t="s">
        <v>103</v>
      </c>
      <c r="N505" s="4">
        <v>5</v>
      </c>
      <c r="O505" s="5" t="s">
        <v>133</v>
      </c>
      <c r="P505" s="4" t="s">
        <v>162</v>
      </c>
      <c r="Q505" s="50" t="s">
        <v>1487</v>
      </c>
      <c r="R505" s="4"/>
      <c r="S505" s="4"/>
      <c r="T505" s="4"/>
    </row>
    <row r="506" spans="1:20" x14ac:dyDescent="0.25">
      <c r="A506" s="11">
        <f t="shared" si="15"/>
        <v>505</v>
      </c>
      <c r="B506" s="28" t="s">
        <v>1303</v>
      </c>
      <c r="C506" s="30">
        <v>1.3870601851851854E-3</v>
      </c>
      <c r="D506" s="3">
        <f>C506-FR!$C$2</f>
        <v>3.5952546296296318E-4</v>
      </c>
      <c r="E506" s="3">
        <f t="shared" si="14"/>
        <v>3.0567129629629954E-5</v>
      </c>
      <c r="F506" s="4">
        <v>300</v>
      </c>
      <c r="G506" s="35">
        <f>Tableau22[[#This Row],[PP Corrected]]-Tableau22[[#This Row],[PP]]</f>
        <v>0</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300</v>
      </c>
      <c r="I506" s="4" t="s">
        <v>32</v>
      </c>
      <c r="J506" s="4">
        <v>1952</v>
      </c>
      <c r="K506" s="4" t="s">
        <v>13</v>
      </c>
      <c r="L506" s="4" t="s">
        <v>1510</v>
      </c>
      <c r="M506" s="4" t="s">
        <v>67</v>
      </c>
      <c r="N506" s="4">
        <v>4</v>
      </c>
      <c r="O506" s="5" t="s">
        <v>133</v>
      </c>
      <c r="P506" s="4" t="s">
        <v>162</v>
      </c>
      <c r="Q506" s="50" t="s">
        <v>1312</v>
      </c>
      <c r="R506" s="4"/>
      <c r="S506" s="4"/>
      <c r="T506" s="4"/>
    </row>
    <row r="507" spans="1:20" x14ac:dyDescent="0.25">
      <c r="A507" s="11">
        <f t="shared" si="15"/>
        <v>506</v>
      </c>
      <c r="B507" s="28" t="s">
        <v>1056</v>
      </c>
      <c r="C507" s="30">
        <v>1.4124884259259262E-3</v>
      </c>
      <c r="D507" s="3">
        <f>C507-FR!$C$2</f>
        <v>3.8495370370370398E-4</v>
      </c>
      <c r="E507" s="3">
        <f t="shared" si="14"/>
        <v>2.5428240740740793E-5</v>
      </c>
      <c r="F507" s="4">
        <v>287</v>
      </c>
      <c r="G507" s="32">
        <f>Tableau22[[#This Row],[PP Corrected]]-Tableau22[[#This Row],[PP]]</f>
        <v>0.23010676914759642</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287.2301067691476</v>
      </c>
      <c r="I507" s="4" t="s">
        <v>32</v>
      </c>
      <c r="J507" s="4">
        <v>2008</v>
      </c>
      <c r="K507" s="4" t="s">
        <v>18</v>
      </c>
      <c r="L507" s="4" t="s">
        <v>1512</v>
      </c>
      <c r="M507" s="4" t="s">
        <v>105</v>
      </c>
      <c r="N507" s="4">
        <v>5</v>
      </c>
      <c r="O507" s="5" t="s">
        <v>133</v>
      </c>
      <c r="P507" s="4" t="s">
        <v>162</v>
      </c>
      <c r="Q507" s="50" t="s">
        <v>1072</v>
      </c>
      <c r="R507" s="4"/>
      <c r="S507" s="4"/>
      <c r="T507" s="4"/>
    </row>
    <row r="508" spans="1:20" x14ac:dyDescent="0.25">
      <c r="A508" s="11">
        <f t="shared" si="15"/>
        <v>507</v>
      </c>
      <c r="B508" s="28" t="s">
        <v>697</v>
      </c>
      <c r="C508" s="30">
        <v>1.4196874999999999E-3</v>
      </c>
      <c r="D508" s="3">
        <f>C508-FR!$C$2</f>
        <v>3.9215277777777773E-4</v>
      </c>
      <c r="E508" s="3">
        <f t="shared" si="14"/>
        <v>7.1990740740737486E-6</v>
      </c>
      <c r="F508" s="4">
        <v>286</v>
      </c>
      <c r="G508" s="32">
        <f>Tableau22[[#This Row],[PP Corrected]]-Tableau22[[#This Row],[PP]]</f>
        <v>-2.3910198750123186</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283.60898012498768</v>
      </c>
      <c r="I508" s="4" t="s">
        <v>12</v>
      </c>
      <c r="J508" s="4">
        <v>1998</v>
      </c>
      <c r="K508" s="4" t="s">
        <v>18</v>
      </c>
      <c r="L508" s="4" t="s">
        <v>1512</v>
      </c>
      <c r="M508" s="4" t="s">
        <v>103</v>
      </c>
      <c r="N508" s="4">
        <v>5</v>
      </c>
      <c r="O508" s="5" t="s">
        <v>133</v>
      </c>
      <c r="P508" s="4" t="s">
        <v>162</v>
      </c>
      <c r="Q508" s="50" t="s">
        <v>712</v>
      </c>
      <c r="R508" s="4"/>
      <c r="S508" s="4"/>
      <c r="T508" s="4"/>
    </row>
    <row r="509" spans="1:20" x14ac:dyDescent="0.25">
      <c r="A509" s="11">
        <f t="shared" si="15"/>
        <v>508</v>
      </c>
      <c r="B509" s="28" t="s">
        <v>1095</v>
      </c>
      <c r="C509" s="30">
        <v>1.4310300925925925E-3</v>
      </c>
      <c r="D509" s="3">
        <f>C509-FR!$C$2</f>
        <v>4.0349537037037025E-4</v>
      </c>
      <c r="E509" s="3">
        <f t="shared" si="14"/>
        <v>1.1342592592592524E-5</v>
      </c>
      <c r="F509" s="4">
        <v>277</v>
      </c>
      <c r="G509" s="32">
        <f>Tableau22[[#This Row],[PP Corrected]]-Tableau22[[#This Row],[PP]]</f>
        <v>2.875445847251342</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279.87544584725134</v>
      </c>
      <c r="I509" s="4" t="s">
        <v>42</v>
      </c>
      <c r="J509" s="4">
        <v>2001</v>
      </c>
      <c r="K509" s="4" t="s">
        <v>13</v>
      </c>
      <c r="L509" s="4" t="s">
        <v>1512</v>
      </c>
      <c r="M509" s="4" t="s">
        <v>105</v>
      </c>
      <c r="N509" s="4">
        <v>5</v>
      </c>
      <c r="O509" s="5" t="s">
        <v>133</v>
      </c>
      <c r="P509" s="4" t="s">
        <v>162</v>
      </c>
      <c r="Q509" s="50" t="s">
        <v>1103</v>
      </c>
      <c r="R509" s="4"/>
      <c r="S509" s="4"/>
      <c r="T509" s="4"/>
    </row>
    <row r="510" spans="1:20" x14ac:dyDescent="0.25">
      <c r="A510" s="11">
        <f t="shared" si="15"/>
        <v>509</v>
      </c>
      <c r="B510" s="28" t="s">
        <v>698</v>
      </c>
      <c r="C510" s="30">
        <v>1.4404629629629628E-3</v>
      </c>
      <c r="D510" s="3">
        <f>C510-FR!$C$2</f>
        <v>4.1292824074074062E-4</v>
      </c>
      <c r="E510" s="3">
        <f t="shared" si="14"/>
        <v>9.4328703703703675E-6</v>
      </c>
      <c r="F510" s="4">
        <v>277</v>
      </c>
      <c r="G510" s="32">
        <f>Tableau22[[#This Row],[PP Corrected]]-Tableau22[[#This Row],[PP]]</f>
        <v>12.065983158706672</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289.06598315870667</v>
      </c>
      <c r="I510" s="4" t="s">
        <v>12</v>
      </c>
      <c r="J510" s="4">
        <v>1998</v>
      </c>
      <c r="K510" s="4" t="s">
        <v>18</v>
      </c>
      <c r="L510" s="4" t="s">
        <v>1508</v>
      </c>
      <c r="M510" s="4" t="s">
        <v>103</v>
      </c>
      <c r="N510" s="4">
        <v>5</v>
      </c>
      <c r="O510" s="5" t="s">
        <v>133</v>
      </c>
      <c r="P510" s="4" t="s">
        <v>162</v>
      </c>
      <c r="Q510" s="50" t="s">
        <v>712</v>
      </c>
      <c r="R510" s="4"/>
      <c r="S510" s="4"/>
      <c r="T510" s="4"/>
    </row>
    <row r="511" spans="1:20" x14ac:dyDescent="0.25">
      <c r="A511" s="11">
        <f t="shared" si="15"/>
        <v>510</v>
      </c>
      <c r="B511" t="s">
        <v>148</v>
      </c>
      <c r="C511" s="3">
        <v>1.4459027777777777E-3</v>
      </c>
      <c r="D511" s="3">
        <f>C511-FR!$C$2</f>
        <v>4.1836805555555551E-4</v>
      </c>
      <c r="E511" s="3">
        <f t="shared" si="14"/>
        <v>5.4398148148148903E-6</v>
      </c>
      <c r="F511" s="4">
        <v>314</v>
      </c>
      <c r="G511" s="35">
        <f>Tableau22[[#This Row],[PP Corrected]]-Tableau22[[#This Row],[PP]]</f>
        <v>-19.05586907449208</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294.94413092550792</v>
      </c>
      <c r="I511" s="4" t="s">
        <v>114</v>
      </c>
      <c r="J511" s="4">
        <v>1988</v>
      </c>
      <c r="K511" s="4" t="s">
        <v>13</v>
      </c>
      <c r="L511" s="4" t="s">
        <v>1510</v>
      </c>
      <c r="M511" s="4" t="s">
        <v>73</v>
      </c>
      <c r="N511" s="4">
        <v>5</v>
      </c>
      <c r="O511" s="5" t="s">
        <v>58</v>
      </c>
      <c r="P511" s="4" t="s">
        <v>174</v>
      </c>
      <c r="Q511" s="50" t="s">
        <v>401</v>
      </c>
      <c r="R511" s="4"/>
      <c r="S511" s="4"/>
      <c r="T511" s="4"/>
    </row>
    <row r="512" spans="1:20" x14ac:dyDescent="0.25">
      <c r="A512" s="11">
        <f t="shared" si="15"/>
        <v>511</v>
      </c>
      <c r="B512" t="s">
        <v>149</v>
      </c>
      <c r="C512" s="3">
        <v>1.4737384259259261E-3</v>
      </c>
      <c r="D512" s="3">
        <f>C512-FR!$C$2</f>
        <v>4.4620370370370387E-4</v>
      </c>
      <c r="E512" s="3">
        <f t="shared" si="14"/>
        <v>2.7835648148148359E-5</v>
      </c>
      <c r="F512" s="4">
        <v>262</v>
      </c>
      <c r="G512" s="35">
        <f>Tableau22[[#This Row],[PP Corrected]]-Tableau22[[#This Row],[PP]]</f>
        <v>0</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262</v>
      </c>
      <c r="I512" s="4" t="s">
        <v>22</v>
      </c>
      <c r="J512" s="4">
        <v>1968</v>
      </c>
      <c r="K512" s="4" t="s">
        <v>13</v>
      </c>
      <c r="L512" s="4" t="s">
        <v>1511</v>
      </c>
      <c r="M512" s="4" t="s">
        <v>67</v>
      </c>
      <c r="N512" s="4">
        <v>4</v>
      </c>
      <c r="O512" s="5" t="s">
        <v>133</v>
      </c>
      <c r="P512" s="4" t="s">
        <v>166</v>
      </c>
      <c r="Q512" s="50" t="s">
        <v>402</v>
      </c>
      <c r="R512" s="4"/>
      <c r="S512" s="4"/>
      <c r="T512" s="4"/>
    </row>
    <row r="513" spans="1:20" x14ac:dyDescent="0.25">
      <c r="A513" s="11">
        <f t="shared" si="15"/>
        <v>512</v>
      </c>
      <c r="B513" s="28" t="s">
        <v>1055</v>
      </c>
      <c r="C513" s="30">
        <v>1.4855787037037036E-3</v>
      </c>
      <c r="D513" s="3">
        <f>C513-FR!$C$2</f>
        <v>4.5804398148148137E-4</v>
      </c>
      <c r="E513" s="3">
        <f t="shared" si="14"/>
        <v>1.18402777777775E-5</v>
      </c>
      <c r="F513" s="4">
        <v>277</v>
      </c>
      <c r="G513" s="32">
        <f>Tableau22[[#This Row],[PP Corrected]]-Tableau22[[#This Row],[PP]]</f>
        <v>0</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277</v>
      </c>
      <c r="I513" s="4" t="s">
        <v>32</v>
      </c>
      <c r="J513" s="4">
        <v>1990</v>
      </c>
      <c r="K513" s="4" t="s">
        <v>13</v>
      </c>
      <c r="L513" s="4" t="s">
        <v>1512</v>
      </c>
      <c r="M513" s="4" t="s">
        <v>105</v>
      </c>
      <c r="N513" s="4">
        <v>5</v>
      </c>
      <c r="O513" s="5" t="s">
        <v>133</v>
      </c>
      <c r="P513" s="4" t="s">
        <v>166</v>
      </c>
      <c r="Q513" s="50" t="s">
        <v>1071</v>
      </c>
      <c r="R513" s="4"/>
      <c r="S513" s="4"/>
      <c r="T513" s="4"/>
    </row>
    <row r="514" spans="1:20" x14ac:dyDescent="0.25">
      <c r="A514" s="11">
        <f t="shared" si="15"/>
        <v>513</v>
      </c>
      <c r="B514" t="s">
        <v>150</v>
      </c>
      <c r="C514" s="3">
        <v>1.6096527777777776E-3</v>
      </c>
      <c r="D514" s="3">
        <f>C514-FR!$C$2</f>
        <v>5.8211805555555534E-4</v>
      </c>
      <c r="E514" s="3">
        <f t="shared" ref="E514:E577" si="16">C514-$C513</f>
        <v>1.2407407407407397E-4</v>
      </c>
      <c r="F514" s="4">
        <v>248</v>
      </c>
      <c r="G514" s="35">
        <f>Tableau22[[#This Row],[PP Corrected]]-Tableau22[[#This Row],[PP]]</f>
        <v>0</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248</v>
      </c>
      <c r="I514" s="4" t="s">
        <v>22</v>
      </c>
      <c r="J514" s="4">
        <v>1966</v>
      </c>
      <c r="K514" s="4" t="s">
        <v>13</v>
      </c>
      <c r="L514" s="4" t="s">
        <v>1511</v>
      </c>
      <c r="M514" s="4" t="s">
        <v>119</v>
      </c>
      <c r="N514" s="4">
        <v>4</v>
      </c>
      <c r="O514" s="5" t="s">
        <v>151</v>
      </c>
      <c r="P514" s="4" t="s">
        <v>271</v>
      </c>
      <c r="Q514" s="50" t="s">
        <v>403</v>
      </c>
      <c r="R514" s="4"/>
      <c r="S514" s="4"/>
      <c r="T514" s="4"/>
    </row>
    <row r="515" spans="1:20" x14ac:dyDescent="0.25">
      <c r="A515" s="11">
        <f t="shared" si="15"/>
        <v>514</v>
      </c>
      <c r="B515" t="s">
        <v>152</v>
      </c>
      <c r="C515" s="3">
        <v>1.6861805555555556E-3</v>
      </c>
      <c r="D515" s="3">
        <f>C515-FR!$C$2</f>
        <v>6.5864583333333335E-4</v>
      </c>
      <c r="E515" s="3">
        <f t="shared" si="16"/>
        <v>7.6527777777778009E-5</v>
      </c>
      <c r="F515" s="4">
        <v>226</v>
      </c>
      <c r="G515" s="35">
        <f>Tableau22[[#This Row],[PP Corrected]]-Tableau22[[#This Row],[PP]]</f>
        <v>0</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226</v>
      </c>
      <c r="I515" s="4" t="s">
        <v>22</v>
      </c>
      <c r="J515" s="4">
        <v>1949</v>
      </c>
      <c r="K515" s="4" t="s">
        <v>13</v>
      </c>
      <c r="L515" s="4" t="s">
        <v>1511</v>
      </c>
      <c r="M515" s="4" t="s">
        <v>119</v>
      </c>
      <c r="N515" s="4">
        <v>4</v>
      </c>
      <c r="O515" s="5" t="s">
        <v>133</v>
      </c>
      <c r="P515" s="4" t="s">
        <v>271</v>
      </c>
      <c r="Q515" s="50" t="s">
        <v>404</v>
      </c>
      <c r="R515" s="4"/>
      <c r="S515" s="4"/>
      <c r="T515" s="4"/>
    </row>
    <row r="516" spans="1:20" x14ac:dyDescent="0.25">
      <c r="A516" s="11">
        <f t="shared" ref="A516:A579" si="17">A515+1</f>
        <v>515</v>
      </c>
      <c r="B516" t="s">
        <v>153</v>
      </c>
      <c r="C516" s="3">
        <v>1.7829513888888888E-3</v>
      </c>
      <c r="D516" s="3">
        <f>C516-FR!$C$2</f>
        <v>7.5541666666666661E-4</v>
      </c>
      <c r="E516" s="3">
        <f t="shared" si="16"/>
        <v>9.6770833333333257E-5</v>
      </c>
      <c r="F516" s="4">
        <v>209</v>
      </c>
      <c r="G516" s="35">
        <f>Tableau22[[#This Row],[PP Corrected]]-Tableau22[[#This Row],[PP]]</f>
        <v>6.4473147805539952</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215.447314780554</v>
      </c>
      <c r="I516" s="4" t="s">
        <v>22</v>
      </c>
      <c r="J516" s="4">
        <v>1962</v>
      </c>
      <c r="K516" s="4" t="s">
        <v>13</v>
      </c>
      <c r="L516" s="4" t="s">
        <v>1511</v>
      </c>
      <c r="M516" s="4" t="s">
        <v>154</v>
      </c>
      <c r="N516" s="4">
        <v>4</v>
      </c>
      <c r="O516" s="5" t="s">
        <v>133</v>
      </c>
      <c r="P516" s="4" t="s">
        <v>271</v>
      </c>
      <c r="Q516" s="50" t="s">
        <v>405</v>
      </c>
      <c r="R516" s="4"/>
      <c r="S516" s="4"/>
      <c r="T516" s="4"/>
    </row>
    <row r="517" spans="1:20" x14ac:dyDescent="0.25">
      <c r="A517" s="11">
        <f t="shared" si="17"/>
        <v>516</v>
      </c>
      <c r="B517" s="28" t="s">
        <v>1051</v>
      </c>
      <c r="C517" s="30">
        <v>1.7903703703703708E-3</v>
      </c>
      <c r="D517" s="3">
        <f>C517-FR!$C$2</f>
        <v>7.6283564814814855E-4</v>
      </c>
      <c r="E517" s="3">
        <f t="shared" si="16"/>
        <v>7.4189814814819462E-6</v>
      </c>
      <c r="F517" s="4">
        <v>221</v>
      </c>
      <c r="G517" s="32">
        <f>Tableau22[[#This Row],[PP Corrected]]-Tableau22[[#This Row],[PP]]</f>
        <v>-6.4454611863881155</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214.55453881361188</v>
      </c>
      <c r="I517" s="4" t="s">
        <v>32</v>
      </c>
      <c r="J517" s="4">
        <v>1972</v>
      </c>
      <c r="K517" s="4" t="s">
        <v>13</v>
      </c>
      <c r="L517" s="4" t="s">
        <v>1511</v>
      </c>
      <c r="M517" s="4" t="s">
        <v>105</v>
      </c>
      <c r="N517" s="4">
        <v>4</v>
      </c>
      <c r="O517" s="5" t="s">
        <v>133</v>
      </c>
      <c r="P517" s="4" t="s">
        <v>271</v>
      </c>
      <c r="Q517" s="50" t="s">
        <v>1068</v>
      </c>
      <c r="R517" s="4"/>
      <c r="S517" s="4"/>
      <c r="T517" s="4"/>
    </row>
    <row r="518" spans="1:20" x14ac:dyDescent="0.25">
      <c r="A518" s="11">
        <f t="shared" si="17"/>
        <v>517</v>
      </c>
      <c r="B518" s="28" t="s">
        <v>1052</v>
      </c>
      <c r="C518" s="30">
        <v>1.8816782407407408E-3</v>
      </c>
      <c r="D518" s="3">
        <f>C518-FR!$C$2</f>
        <v>8.5414351851851862E-4</v>
      </c>
      <c r="E518" s="3">
        <f t="shared" si="16"/>
        <v>9.1307870370370067E-5</v>
      </c>
      <c r="F518" s="4">
        <v>222</v>
      </c>
      <c r="G518" s="32">
        <f>Tableau22[[#This Row],[PP Corrected]]-Tableau22[[#This Row],[PP]]</f>
        <v>1.0741202630138389</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223.07412026301384</v>
      </c>
      <c r="I518" s="4" t="s">
        <v>32</v>
      </c>
      <c r="J518" s="4">
        <v>1969</v>
      </c>
      <c r="K518" s="4" t="s">
        <v>13</v>
      </c>
      <c r="L518" s="4" t="s">
        <v>1511</v>
      </c>
      <c r="M518" s="4" t="s">
        <v>105</v>
      </c>
      <c r="N518" s="4">
        <v>4</v>
      </c>
      <c r="O518" s="5" t="s">
        <v>540</v>
      </c>
      <c r="P518" s="4" t="s">
        <v>271</v>
      </c>
      <c r="Q518" s="50" t="s">
        <v>1069</v>
      </c>
      <c r="R518" s="4"/>
      <c r="S518" s="4"/>
      <c r="T518" s="4"/>
    </row>
    <row r="519" spans="1:20" x14ac:dyDescent="0.25">
      <c r="A519" s="11">
        <f t="shared" si="17"/>
        <v>518</v>
      </c>
      <c r="B519" s="28" t="s">
        <v>1054</v>
      </c>
      <c r="C519" s="30">
        <v>1.8913888888888886E-3</v>
      </c>
      <c r="D519" s="3">
        <f>C519-FR!$C$2</f>
        <v>8.6385416666666642E-4</v>
      </c>
      <c r="E519" s="3">
        <f t="shared" si="16"/>
        <v>9.7106481481477967E-6</v>
      </c>
      <c r="F519" s="4">
        <v>223</v>
      </c>
      <c r="G519" s="32">
        <f>Tableau22[[#This Row],[PP Corrected]]-Tableau22[[#This Row],[PP]]</f>
        <v>-0.33242494954930635</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222.66757505045069</v>
      </c>
      <c r="I519" s="4" t="s">
        <v>32</v>
      </c>
      <c r="J519" s="4">
        <v>1968</v>
      </c>
      <c r="K519" s="4" t="s">
        <v>13</v>
      </c>
      <c r="L519" s="4" t="s">
        <v>1511</v>
      </c>
      <c r="M519" s="4" t="s">
        <v>105</v>
      </c>
      <c r="N519" s="4">
        <v>4</v>
      </c>
      <c r="O519" s="5" t="s">
        <v>540</v>
      </c>
      <c r="P519" s="4" t="s">
        <v>271</v>
      </c>
      <c r="Q519" s="50" t="s">
        <v>1070</v>
      </c>
      <c r="R519" s="4"/>
      <c r="S519" s="4"/>
      <c r="T519" s="4"/>
    </row>
    <row r="520" spans="1:20" x14ac:dyDescent="0.25">
      <c r="A520" s="11">
        <f t="shared" si="17"/>
        <v>519</v>
      </c>
      <c r="B520" s="28" t="s">
        <v>1053</v>
      </c>
      <c r="C520" s="30">
        <v>1.9011226851851854E-3</v>
      </c>
      <c r="D520" s="3">
        <f>C520-FR!$C$2</f>
        <v>8.7358796296296316E-4</v>
      </c>
      <c r="E520" s="3">
        <f t="shared" si="16"/>
        <v>9.733796296296747E-6</v>
      </c>
      <c r="F520" s="4">
        <v>223</v>
      </c>
      <c r="G520" s="32">
        <f>Tableau22[[#This Row],[PP Corrected]]-Tableau22[[#This Row],[PP]]</f>
        <v>-0.57088282386749256</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222.42911717613251</v>
      </c>
      <c r="I520" s="4" t="s">
        <v>32</v>
      </c>
      <c r="J520" s="4">
        <v>1965</v>
      </c>
      <c r="K520" s="4" t="s">
        <v>13</v>
      </c>
      <c r="L520" s="4" t="s">
        <v>1511</v>
      </c>
      <c r="M520" s="4" t="s">
        <v>105</v>
      </c>
      <c r="N520" s="4">
        <v>4</v>
      </c>
      <c r="O520" s="5" t="s">
        <v>540</v>
      </c>
      <c r="P520" s="4" t="s">
        <v>271</v>
      </c>
      <c r="Q520" s="50" t="s">
        <v>1070</v>
      </c>
      <c r="R520" s="4"/>
      <c r="S520" s="4"/>
      <c r="T520" s="4"/>
    </row>
    <row r="521" spans="1:20" x14ac:dyDescent="0.25">
      <c r="A521" s="11">
        <f t="shared" si="17"/>
        <v>520</v>
      </c>
      <c r="B521" t="s">
        <v>155</v>
      </c>
      <c r="C521" s="3">
        <v>2.1247685185185185E-3</v>
      </c>
      <c r="D521" s="3">
        <f>C521-FR!$C$2</f>
        <v>1.0972337962962962E-3</v>
      </c>
      <c r="E521" s="3">
        <f t="shared" si="16"/>
        <v>2.2364583333333308E-4</v>
      </c>
      <c r="F521" s="4">
        <v>227</v>
      </c>
      <c r="G521" s="35">
        <f>Tableau22[[#This Row],[PP Corrected]]-Tableau22[[#This Row],[PP]]</f>
        <v>-10.456365072447966</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216.54363492755203</v>
      </c>
      <c r="I521" s="4" t="s">
        <v>22</v>
      </c>
      <c r="J521" s="4">
        <v>1944</v>
      </c>
      <c r="K521" s="4" t="s">
        <v>13</v>
      </c>
      <c r="L521" s="4" t="s">
        <v>1511</v>
      </c>
      <c r="M521" s="4" t="s">
        <v>156</v>
      </c>
      <c r="N521" s="4">
        <v>4</v>
      </c>
      <c r="O521" s="5" t="s">
        <v>151</v>
      </c>
      <c r="P521" s="4" t="s">
        <v>271</v>
      </c>
      <c r="Q521" s="50" t="s">
        <v>406</v>
      </c>
      <c r="R521" s="4"/>
      <c r="S521" s="4"/>
      <c r="T521" s="4"/>
    </row>
    <row r="522" spans="1:20" x14ac:dyDescent="0.25">
      <c r="A522" s="11">
        <f t="shared" si="17"/>
        <v>521</v>
      </c>
      <c r="B522" t="s">
        <v>157</v>
      </c>
      <c r="C522" s="3">
        <v>2.1256250000000003E-3</v>
      </c>
      <c r="D522" s="3">
        <f>C522-FR!$C$2</f>
        <v>1.0980902777777781E-3</v>
      </c>
      <c r="E522" s="3">
        <f t="shared" si="16"/>
        <v>8.564814814818883E-7</v>
      </c>
      <c r="F522" s="4">
        <v>206</v>
      </c>
      <c r="G522" s="35">
        <f>Tableau22[[#This Row],[PP Corrected]]-Tableau22[[#This Row],[PP]]</f>
        <v>10.456382654339137</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216.45638265433914</v>
      </c>
      <c r="I522" s="4" t="s">
        <v>22</v>
      </c>
      <c r="J522" s="4">
        <v>1942</v>
      </c>
      <c r="K522" s="4" t="s">
        <v>13</v>
      </c>
      <c r="L522" s="4" t="s">
        <v>1508</v>
      </c>
      <c r="M522" s="4" t="s">
        <v>158</v>
      </c>
      <c r="N522" s="4">
        <v>4</v>
      </c>
      <c r="O522" s="5" t="s">
        <v>151</v>
      </c>
      <c r="P522" s="4" t="s">
        <v>271</v>
      </c>
      <c r="Q522" s="50" t="s">
        <v>407</v>
      </c>
      <c r="R522" s="4"/>
      <c r="S522" s="4"/>
      <c r="T522" s="4"/>
    </row>
    <row r="523" spans="1:20" x14ac:dyDescent="0.25">
      <c r="A523" s="11">
        <f t="shared" si="17"/>
        <v>522</v>
      </c>
      <c r="B523" s="28" t="s">
        <v>670</v>
      </c>
      <c r="C523" s="30">
        <v>2.1490509259259262E-3</v>
      </c>
      <c r="D523" s="3">
        <f>C523-FR!$C$2</f>
        <v>1.121516203703704E-3</v>
      </c>
      <c r="E523" s="3">
        <f t="shared" si="16"/>
        <v>2.3425925925925871E-5</v>
      </c>
      <c r="F523" s="4">
        <v>209</v>
      </c>
      <c r="G523" s="32">
        <f>Tableau22[[#This Row],[PP Corrected]]-Tableau22[[#This Row],[PP]]</f>
        <v>0</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209</v>
      </c>
      <c r="I523" s="4" t="s">
        <v>108</v>
      </c>
      <c r="J523" s="4">
        <v>1954</v>
      </c>
      <c r="K523" s="4" t="s">
        <v>13</v>
      </c>
      <c r="L523" s="4" t="s">
        <v>1512</v>
      </c>
      <c r="M523" s="4" t="s">
        <v>105</v>
      </c>
      <c r="N523" s="4">
        <v>4</v>
      </c>
      <c r="O523" s="5" t="s">
        <v>133</v>
      </c>
      <c r="P523" s="4" t="s">
        <v>271</v>
      </c>
      <c r="Q523" s="50" t="s">
        <v>682</v>
      </c>
      <c r="R523" s="4"/>
      <c r="S523" s="4"/>
      <c r="T523" s="4"/>
    </row>
    <row r="524" spans="1:20" x14ac:dyDescent="0.25">
      <c r="A524" s="11">
        <f t="shared" si="17"/>
        <v>523</v>
      </c>
      <c r="B524" s="28" t="s">
        <v>633</v>
      </c>
      <c r="C524" s="30">
        <v>2.2693865740740743E-3</v>
      </c>
      <c r="D524" s="3">
        <f>C524-FR!$C$2</f>
        <v>1.2418518518518521E-3</v>
      </c>
      <c r="E524" s="3">
        <f t="shared" si="16"/>
        <v>1.2033564814814806E-4</v>
      </c>
      <c r="F524" s="4">
        <v>241</v>
      </c>
      <c r="G524" s="32">
        <f>Tableau22[[#This Row],[PP Corrected]]-Tableau22[[#This Row],[PP]]</f>
        <v>0</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241</v>
      </c>
      <c r="I524" s="4" t="s">
        <v>12</v>
      </c>
      <c r="J524" s="4">
        <v>1958</v>
      </c>
      <c r="K524" s="4" t="s">
        <v>13</v>
      </c>
      <c r="L524" s="4" t="s">
        <v>1511</v>
      </c>
      <c r="M524" s="4" t="s">
        <v>105</v>
      </c>
      <c r="N524" s="4">
        <v>3</v>
      </c>
      <c r="O524" s="5" t="s">
        <v>634</v>
      </c>
      <c r="P524" s="4" t="s">
        <v>271</v>
      </c>
      <c r="Q524" s="50" t="s">
        <v>653</v>
      </c>
      <c r="R524" s="4"/>
      <c r="S524" s="4"/>
      <c r="T524" s="4"/>
    </row>
    <row r="525" spans="1:20" x14ac:dyDescent="0.25">
      <c r="A525" s="13">
        <f t="shared" si="17"/>
        <v>524</v>
      </c>
      <c r="B525" s="28" t="s">
        <v>1622</v>
      </c>
      <c r="C525" s="30">
        <v>1.1828009259259259E-3</v>
      </c>
      <c r="D525" s="3">
        <f>C525-FR!$C$2</f>
        <v>1.5526620370370369E-4</v>
      </c>
      <c r="E525" s="3">
        <f t="shared" si="16"/>
        <v>-1.0865856481481484E-3</v>
      </c>
      <c r="F525" s="4">
        <v>435</v>
      </c>
      <c r="G525" s="35">
        <f>Tableau22[[#This Row],[PP Corrected]]-Tableau22[[#This Row],[PP]]</f>
        <v>15.356722706671121</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450.35672270667112</v>
      </c>
      <c r="I525" s="4" t="s">
        <v>12</v>
      </c>
      <c r="J525" s="4">
        <v>1983</v>
      </c>
      <c r="K525" s="4" t="s">
        <v>13</v>
      </c>
      <c r="L525" s="4" t="s">
        <v>1510</v>
      </c>
      <c r="M525" s="4" t="s">
        <v>67</v>
      </c>
      <c r="N525" s="5" t="s">
        <v>1519</v>
      </c>
      <c r="O525" s="5" t="s">
        <v>53</v>
      </c>
      <c r="P525" s="62" t="s">
        <v>162</v>
      </c>
      <c r="Q525" s="50" t="s">
        <v>1623</v>
      </c>
      <c r="R525" s="4"/>
      <c r="S525" s="4"/>
      <c r="T525" s="4"/>
    </row>
    <row r="526" spans="1:20" x14ac:dyDescent="0.25">
      <c r="A526" s="13">
        <f t="shared" si="17"/>
        <v>525</v>
      </c>
      <c r="B526" s="28" t="s">
        <v>1624</v>
      </c>
      <c r="C526" s="30">
        <v>1.3474074074074074E-3</v>
      </c>
      <c r="D526" s="3">
        <f>C526-FR!$C$2</f>
        <v>3.1987268518518519E-4</v>
      </c>
      <c r="E526" s="3">
        <f t="shared" si="16"/>
        <v>1.646064814814815E-4</v>
      </c>
      <c r="F526" s="4">
        <v>317</v>
      </c>
      <c r="G526" s="35">
        <f>Tableau22[[#This Row],[PP Corrected]]-Tableau22[[#This Row],[PP]]</f>
        <v>2.2945916684429903</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319.29459166844299</v>
      </c>
      <c r="I526" s="4" t="s">
        <v>12</v>
      </c>
      <c r="J526" s="4">
        <v>1965</v>
      </c>
      <c r="K526" s="4" t="s">
        <v>13</v>
      </c>
      <c r="L526" s="4" t="s">
        <v>1510</v>
      </c>
      <c r="M526" s="4" t="s">
        <v>67</v>
      </c>
      <c r="N526" s="5" t="s">
        <v>151</v>
      </c>
      <c r="O526" s="5" t="s">
        <v>133</v>
      </c>
      <c r="P526" s="4" t="s">
        <v>166</v>
      </c>
      <c r="Q526" s="50" t="s">
        <v>1625</v>
      </c>
      <c r="R526" s="4"/>
      <c r="S526" s="4"/>
      <c r="T526" s="4"/>
    </row>
    <row r="527" spans="1:20" x14ac:dyDescent="0.25">
      <c r="A527" s="13">
        <f t="shared" si="17"/>
        <v>526</v>
      </c>
      <c r="B527" s="28" t="s">
        <v>1626</v>
      </c>
      <c r="C527" s="30">
        <v>1.2728819444444443E-3</v>
      </c>
      <c r="D527" s="3">
        <f>C527-FR!$C$2</f>
        <v>2.453472222222221E-4</v>
      </c>
      <c r="E527" s="3">
        <f t="shared" si="16"/>
        <v>-7.4525462962963087E-5</v>
      </c>
      <c r="F527" s="4">
        <v>359</v>
      </c>
      <c r="G527" s="35">
        <f>Tableau22[[#This Row],[PP Corrected]]-Tableau22[[#This Row],[PP]]</f>
        <v>12.55049597940058</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371.55049597940058</v>
      </c>
      <c r="I527" s="4" t="s">
        <v>12</v>
      </c>
      <c r="J527" s="4">
        <v>1988</v>
      </c>
      <c r="K527" s="4" t="s">
        <v>13</v>
      </c>
      <c r="L527" s="4" t="s">
        <v>1510</v>
      </c>
      <c r="M527" s="4" t="s">
        <v>67</v>
      </c>
      <c r="N527" s="5" t="s">
        <v>1519</v>
      </c>
      <c r="O527" s="5" t="s">
        <v>141</v>
      </c>
      <c r="P527" s="4" t="s">
        <v>162</v>
      </c>
      <c r="Q527" s="50" t="s">
        <v>1627</v>
      </c>
      <c r="R527" s="4"/>
      <c r="S527" s="4"/>
      <c r="T527" s="4"/>
    </row>
    <row r="528" spans="1:20" x14ac:dyDescent="0.25">
      <c r="A528" s="13">
        <f t="shared" si="17"/>
        <v>527</v>
      </c>
      <c r="B528" s="28" t="s">
        <v>1628</v>
      </c>
      <c r="C528" s="30">
        <v>1.2732175925925925E-3</v>
      </c>
      <c r="D528" s="3">
        <f>C528-FR!$C$2</f>
        <v>2.4568287037037028E-4</v>
      </c>
      <c r="E528" s="3">
        <f t="shared" si="16"/>
        <v>3.3564814814817864E-7</v>
      </c>
      <c r="F528" s="4">
        <v>362</v>
      </c>
      <c r="G528" s="35">
        <f>Tableau22[[#This Row],[PP Corrected]]-Tableau22[[#This Row],[PP]]</f>
        <v>8.8305884793827545</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370.83058847938275</v>
      </c>
      <c r="I528" s="4" t="s">
        <v>12</v>
      </c>
      <c r="J528" s="4">
        <v>1991</v>
      </c>
      <c r="K528" s="4" t="s">
        <v>13</v>
      </c>
      <c r="L528" s="4" t="s">
        <v>1510</v>
      </c>
      <c r="M528" s="4" t="s">
        <v>67</v>
      </c>
      <c r="N528" s="5" t="s">
        <v>1519</v>
      </c>
      <c r="O528" s="5" t="s">
        <v>58</v>
      </c>
      <c r="P528" s="4" t="s">
        <v>162</v>
      </c>
      <c r="Q528" s="50" t="s">
        <v>1629</v>
      </c>
      <c r="R528" s="4"/>
      <c r="S528" s="4"/>
      <c r="T528" s="4"/>
    </row>
    <row r="529" spans="1:20" x14ac:dyDescent="0.25">
      <c r="A529" s="13">
        <f t="shared" si="17"/>
        <v>528</v>
      </c>
      <c r="B529" s="28" t="s">
        <v>1631</v>
      </c>
      <c r="C529" s="30">
        <v>1.2360648148148148E-3</v>
      </c>
      <c r="D529" s="3">
        <f>C529-FR!$C$2</f>
        <v>2.0853009259259262E-4</v>
      </c>
      <c r="E529" s="3">
        <f t="shared" si="16"/>
        <v>-3.7152777777777661E-5</v>
      </c>
      <c r="F529" s="4">
        <v>392</v>
      </c>
      <c r="G529" s="35">
        <f>Tableau22[[#This Row],[PP Corrected]]-Tableau22[[#This Row],[PP]]</f>
        <v>11.982507144051112</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403.98250714405111</v>
      </c>
      <c r="I529" s="4" t="s">
        <v>12</v>
      </c>
      <c r="J529" s="4" t="s">
        <v>1632</v>
      </c>
      <c r="K529" s="4" t="s">
        <v>13</v>
      </c>
      <c r="L529" s="4" t="s">
        <v>1510</v>
      </c>
      <c r="M529" s="4" t="s">
        <v>67</v>
      </c>
      <c r="N529" s="5" t="s">
        <v>1519</v>
      </c>
      <c r="O529" s="5" t="s">
        <v>58</v>
      </c>
      <c r="P529" s="4" t="s">
        <v>162</v>
      </c>
      <c r="Q529" s="50" t="s">
        <v>1630</v>
      </c>
      <c r="R529" s="4"/>
      <c r="S529" s="4"/>
      <c r="T529" s="4"/>
    </row>
    <row r="530" spans="1:20" x14ac:dyDescent="0.25">
      <c r="A530" s="13">
        <f t="shared" si="17"/>
        <v>529</v>
      </c>
      <c r="B530" s="28" t="s">
        <v>1633</v>
      </c>
      <c r="C530" s="30">
        <v>1.2198611111111112E-3</v>
      </c>
      <c r="D530" s="3">
        <f>C530-FR!$C$2</f>
        <v>1.9232638888888902E-4</v>
      </c>
      <c r="E530" s="3">
        <f t="shared" si="16"/>
        <v>-1.6203703703703606E-5</v>
      </c>
      <c r="F530" s="4">
        <v>411</v>
      </c>
      <c r="G530" s="35">
        <f>Tableau22[[#This Row],[PP Corrected]]-Tableau22[[#This Row],[PP]]</f>
        <v>11.250386891869255</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422.25038689186925</v>
      </c>
      <c r="I530" s="4" t="s">
        <v>12</v>
      </c>
      <c r="J530" s="4">
        <v>1991</v>
      </c>
      <c r="K530" s="4" t="s">
        <v>13</v>
      </c>
      <c r="L530" s="4" t="s">
        <v>1510</v>
      </c>
      <c r="M530" s="4" t="s">
        <v>67</v>
      </c>
      <c r="N530" s="5" t="s">
        <v>1519</v>
      </c>
      <c r="O530" s="5" t="s">
        <v>58</v>
      </c>
      <c r="P530" s="4" t="s">
        <v>162</v>
      </c>
      <c r="Q530" s="50" t="s">
        <v>1634</v>
      </c>
      <c r="R530" s="4"/>
      <c r="S530" s="4"/>
      <c r="T530" s="4"/>
    </row>
    <row r="531" spans="1:20" x14ac:dyDescent="0.25">
      <c r="A531" s="13">
        <f t="shared" si="17"/>
        <v>530</v>
      </c>
      <c r="B531" s="28" t="s">
        <v>1635</v>
      </c>
      <c r="C531" s="30">
        <v>1.2236574074074075E-3</v>
      </c>
      <c r="D531" s="3">
        <f>C531-FR!$C$2</f>
        <v>1.9612268518518525E-4</v>
      </c>
      <c r="E531" s="3">
        <f t="shared" si="16"/>
        <v>3.79629629629623E-6</v>
      </c>
      <c r="F531" s="4">
        <v>409</v>
      </c>
      <c r="G531" s="35">
        <f>Tableau22[[#This Row],[PP Corrected]]-Tableau22[[#This Row],[PP]]</f>
        <v>9.183956735882532</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418.18395673588253</v>
      </c>
      <c r="I531" s="4" t="s">
        <v>12</v>
      </c>
      <c r="J531" s="4">
        <v>1996</v>
      </c>
      <c r="K531" s="4" t="s">
        <v>1638</v>
      </c>
      <c r="L531" s="4" t="s">
        <v>1510</v>
      </c>
      <c r="M531" s="4" t="s">
        <v>67</v>
      </c>
      <c r="N531" s="5" t="s">
        <v>1519</v>
      </c>
      <c r="O531" s="5" t="s">
        <v>58</v>
      </c>
      <c r="P531" s="4" t="s">
        <v>162</v>
      </c>
      <c r="Q531" s="50" t="s">
        <v>1637</v>
      </c>
      <c r="R531" s="4"/>
      <c r="S531" s="4"/>
      <c r="T531" s="4"/>
    </row>
    <row r="532" spans="1:20" x14ac:dyDescent="0.25">
      <c r="A532" s="13">
        <f t="shared" si="17"/>
        <v>531</v>
      </c>
      <c r="B532" s="28" t="s">
        <v>1636</v>
      </c>
      <c r="C532" s="30">
        <v>1.2119675925925924E-3</v>
      </c>
      <c r="D532" s="3">
        <f>C532-FR!$C$2</f>
        <v>1.8443287037037018E-4</v>
      </c>
      <c r="E532" s="3">
        <f t="shared" si="16"/>
        <v>-1.1689814814815069E-5</v>
      </c>
      <c r="F532" s="4">
        <v>411</v>
      </c>
      <c r="G532" s="35">
        <f>Tableau22[[#This Row],[PP Corrected]]-Tableau22[[#This Row],[PP]]</f>
        <v>17.270108624084969</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428.27010862408497</v>
      </c>
      <c r="I532" s="4" t="s">
        <v>12</v>
      </c>
      <c r="J532" s="4">
        <v>1998</v>
      </c>
      <c r="K532" s="4" t="s">
        <v>1638</v>
      </c>
      <c r="L532" s="4" t="s">
        <v>1510</v>
      </c>
      <c r="M532" s="4" t="s">
        <v>67</v>
      </c>
      <c r="N532" s="5" t="s">
        <v>1519</v>
      </c>
      <c r="O532" s="5" t="s">
        <v>532</v>
      </c>
      <c r="P532" s="62" t="s">
        <v>162</v>
      </c>
      <c r="Q532" s="50" t="s">
        <v>1639</v>
      </c>
      <c r="R532" s="4"/>
      <c r="S532" s="4"/>
      <c r="T532" s="4"/>
    </row>
    <row r="533" spans="1:20" x14ac:dyDescent="0.25">
      <c r="A533" s="13">
        <f t="shared" si="17"/>
        <v>532</v>
      </c>
      <c r="B533" s="28" t="s">
        <v>1641</v>
      </c>
      <c r="C533" s="30">
        <v>1.2628703703703704E-3</v>
      </c>
      <c r="D533" s="3">
        <f>C533-FR!$C$2</f>
        <v>2.3533564814814814E-4</v>
      </c>
      <c r="E533" s="3">
        <f t="shared" si="16"/>
        <v>5.0902777777777969E-5</v>
      </c>
      <c r="F533" s="4">
        <v>372</v>
      </c>
      <c r="G533" s="35">
        <f>Tableau22[[#This Row],[PP Corrected]]-Tableau22[[#This Row],[PP]]</f>
        <v>8.694992047788844</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380.69499204778884</v>
      </c>
      <c r="I533" s="4" t="s">
        <v>12</v>
      </c>
      <c r="J533" s="4">
        <v>1993</v>
      </c>
      <c r="K533" s="4" t="s">
        <v>1638</v>
      </c>
      <c r="L533" s="4" t="s">
        <v>1510</v>
      </c>
      <c r="M533" s="4" t="s">
        <v>67</v>
      </c>
      <c r="N533" s="5" t="s">
        <v>1519</v>
      </c>
      <c r="O533" s="5" t="s">
        <v>58</v>
      </c>
      <c r="P533" s="4" t="s">
        <v>162</v>
      </c>
      <c r="Q533" s="50" t="s">
        <v>1648</v>
      </c>
      <c r="R533" s="4"/>
      <c r="S533" s="4"/>
      <c r="T533" s="4"/>
    </row>
    <row r="534" spans="1:20" x14ac:dyDescent="0.25">
      <c r="A534" s="13">
        <f t="shared" si="17"/>
        <v>533</v>
      </c>
      <c r="B534" s="28" t="s">
        <v>1642</v>
      </c>
      <c r="C534" s="30">
        <v>1.2582638888888888E-3</v>
      </c>
      <c r="D534" s="3">
        <f>C534-FR!$C$2</f>
        <v>2.3072916666666663E-4</v>
      </c>
      <c r="E534" s="3">
        <f t="shared" si="16"/>
        <v>-4.6064814814815187E-6</v>
      </c>
      <c r="F534" s="4">
        <v>374</v>
      </c>
      <c r="G534" s="35">
        <f>Tableau22[[#This Row],[PP Corrected]]-Tableau22[[#This Row],[PP]]</f>
        <v>15.143177954663315</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389.14317795466332</v>
      </c>
      <c r="I534" s="4" t="s">
        <v>12</v>
      </c>
      <c r="J534" s="4">
        <v>1996</v>
      </c>
      <c r="K534" s="4" t="s">
        <v>1638</v>
      </c>
      <c r="L534" s="4" t="s">
        <v>1510</v>
      </c>
      <c r="M534" s="4" t="s">
        <v>67</v>
      </c>
      <c r="N534" s="5" t="s">
        <v>1519</v>
      </c>
      <c r="O534" s="5" t="s">
        <v>58</v>
      </c>
      <c r="P534" s="4" t="s">
        <v>162</v>
      </c>
      <c r="Q534" s="50" t="s">
        <v>1649</v>
      </c>
      <c r="R534" s="4"/>
      <c r="S534" s="4"/>
      <c r="T534" s="4"/>
    </row>
    <row r="535" spans="1:20" x14ac:dyDescent="0.25">
      <c r="A535" s="13">
        <f t="shared" si="17"/>
        <v>534</v>
      </c>
      <c r="B535" s="28" t="s">
        <v>1643</v>
      </c>
      <c r="C535" s="30">
        <v>1.2208217592592592E-3</v>
      </c>
      <c r="D535" s="3">
        <f>C535-FR!$C$2</f>
        <v>1.9328703703703695E-4</v>
      </c>
      <c r="E535" s="3">
        <f t="shared" si="16"/>
        <v>-3.7442129629629674E-5</v>
      </c>
      <c r="F535" s="4">
        <v>407</v>
      </c>
      <c r="G535" s="35">
        <f>Tableau22[[#This Row],[PP Corrected]]-Tableau22[[#This Row],[PP]]</f>
        <v>15.279139965881086</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422.27913996588109</v>
      </c>
      <c r="I535" s="4" t="s">
        <v>12</v>
      </c>
      <c r="J535" s="4">
        <v>1993</v>
      </c>
      <c r="K535" s="4" t="s">
        <v>1638</v>
      </c>
      <c r="L535" s="4" t="s">
        <v>1510</v>
      </c>
      <c r="M535" s="4" t="s">
        <v>67</v>
      </c>
      <c r="N535" s="5" t="s">
        <v>1519</v>
      </c>
      <c r="O535" s="5" t="s">
        <v>58</v>
      </c>
      <c r="P535" s="4" t="s">
        <v>162</v>
      </c>
      <c r="Q535" s="50" t="s">
        <v>1650</v>
      </c>
      <c r="R535" s="4"/>
      <c r="S535" s="4"/>
      <c r="T535" s="4"/>
    </row>
    <row r="536" spans="1:20" x14ac:dyDescent="0.25">
      <c r="A536" s="13">
        <f t="shared" si="17"/>
        <v>535</v>
      </c>
      <c r="B536" s="28" t="s">
        <v>1644</v>
      </c>
      <c r="C536" s="30">
        <v>1.2150000000000002E-3</v>
      </c>
      <c r="D536" s="3">
        <f>C536-FR!$C$2</f>
        <v>1.8746527777777793E-4</v>
      </c>
      <c r="E536" s="3">
        <f t="shared" si="16"/>
        <v>-5.821759259259018E-6</v>
      </c>
      <c r="F536" s="4">
        <v>416</v>
      </c>
      <c r="G536" s="35">
        <f>Tableau22[[#This Row],[PP Corrected]]-Tableau22[[#This Row],[PP]]</f>
        <v>12.077294609568298</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428.0772946095683</v>
      </c>
      <c r="I536" s="4" t="s">
        <v>12</v>
      </c>
      <c r="J536" s="4">
        <v>1996</v>
      </c>
      <c r="K536" s="4" t="s">
        <v>1638</v>
      </c>
      <c r="L536" s="4" t="s">
        <v>1510</v>
      </c>
      <c r="M536" s="4" t="s">
        <v>67</v>
      </c>
      <c r="N536" s="5" t="s">
        <v>1519</v>
      </c>
      <c r="O536" s="5" t="s">
        <v>58</v>
      </c>
      <c r="P536" s="4" t="s">
        <v>162</v>
      </c>
      <c r="Q536" s="50" t="s">
        <v>1651</v>
      </c>
      <c r="R536" s="4"/>
      <c r="S536" s="4"/>
      <c r="T536" s="4"/>
    </row>
    <row r="537" spans="1:20" x14ac:dyDescent="0.25">
      <c r="A537" s="13">
        <f t="shared" si="17"/>
        <v>536</v>
      </c>
      <c r="B537" s="28" t="s">
        <v>1640</v>
      </c>
      <c r="C537" s="30">
        <v>1.2547222222222222E-3</v>
      </c>
      <c r="D537" s="3">
        <f>C537-FR!$C$2</f>
        <v>2.2718749999999996E-4</v>
      </c>
      <c r="E537" s="3">
        <f t="shared" si="16"/>
        <v>3.9722222222222025E-5</v>
      </c>
      <c r="F537" s="4">
        <v>371</v>
      </c>
      <c r="G537" s="35">
        <f>Tableau22[[#This Row],[PP Corrected]]-Tableau22[[#This Row],[PP]]</f>
        <v>20.569774705280111</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391.56977470528011</v>
      </c>
      <c r="I537" s="4" t="s">
        <v>12</v>
      </c>
      <c r="J537" s="4">
        <v>2000</v>
      </c>
      <c r="K537" s="4" t="s">
        <v>1652</v>
      </c>
      <c r="L537" s="4" t="s">
        <v>1510</v>
      </c>
      <c r="M537" s="4" t="s">
        <v>580</v>
      </c>
      <c r="N537" s="5" t="s">
        <v>1519</v>
      </c>
      <c r="O537" s="5" t="s">
        <v>58</v>
      </c>
      <c r="P537" s="4" t="s">
        <v>162</v>
      </c>
      <c r="Q537" s="50" t="s">
        <v>1653</v>
      </c>
      <c r="R537" s="4"/>
      <c r="S537" s="4"/>
      <c r="T537" s="4"/>
    </row>
    <row r="538" spans="1:20" x14ac:dyDescent="0.25">
      <c r="A538" s="13">
        <f t="shared" si="17"/>
        <v>537</v>
      </c>
      <c r="B538" s="28" t="s">
        <v>1645</v>
      </c>
      <c r="C538" s="30">
        <v>1.2385300925925925E-3</v>
      </c>
      <c r="D538" s="3">
        <f>C538-FR!$C$2</f>
        <v>2.1099537037037029E-4</v>
      </c>
      <c r="E538" s="3">
        <f t="shared" si="16"/>
        <v>-1.6192129629629673E-5</v>
      </c>
      <c r="F538" s="4">
        <v>381</v>
      </c>
      <c r="G538" s="35">
        <f>Tableau22[[#This Row],[PP Corrected]]-Tableau22[[#This Row],[PP]]</f>
        <v>20.845154785003444</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401.84515478500344</v>
      </c>
      <c r="I538" s="4" t="s">
        <v>12</v>
      </c>
      <c r="J538" s="4">
        <v>1999</v>
      </c>
      <c r="K538" s="4" t="s">
        <v>1652</v>
      </c>
      <c r="L538" s="4" t="s">
        <v>1510</v>
      </c>
      <c r="M538" s="4" t="s">
        <v>67</v>
      </c>
      <c r="N538" s="5" t="s">
        <v>1519</v>
      </c>
      <c r="O538" s="5" t="s">
        <v>58</v>
      </c>
      <c r="P538" s="62" t="s">
        <v>162</v>
      </c>
      <c r="Q538" s="50" t="s">
        <v>1654</v>
      </c>
      <c r="R538" s="4"/>
      <c r="S538" s="4"/>
      <c r="T538" s="4"/>
    </row>
    <row r="539" spans="1:20" x14ac:dyDescent="0.25">
      <c r="A539" s="13">
        <f t="shared" si="17"/>
        <v>538</v>
      </c>
      <c r="B539" s="28" t="s">
        <v>1646</v>
      </c>
      <c r="C539" s="30">
        <v>1.1858101851851851E-3</v>
      </c>
      <c r="D539" s="3">
        <f>C539-FR!$C$2</f>
        <v>1.5827546296296293E-4</v>
      </c>
      <c r="E539" s="3">
        <f t="shared" si="16"/>
        <v>-5.2719907407407359E-5</v>
      </c>
      <c r="F539" s="4">
        <v>433</v>
      </c>
      <c r="G539" s="35">
        <f>Tableau22[[#This Row],[PP Corrected]]-Tableau22[[#This Row],[PP]]</f>
        <v>16.737494430671461</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449.73749443067146</v>
      </c>
      <c r="I539" s="4" t="s">
        <v>12</v>
      </c>
      <c r="J539" s="4">
        <v>2002</v>
      </c>
      <c r="K539" s="4" t="s">
        <v>1652</v>
      </c>
      <c r="L539" s="4" t="s">
        <v>1510</v>
      </c>
      <c r="M539" s="4" t="s">
        <v>67</v>
      </c>
      <c r="N539" s="5" t="s">
        <v>1524</v>
      </c>
      <c r="O539" s="5" t="s">
        <v>23</v>
      </c>
      <c r="P539" s="62" t="s">
        <v>162</v>
      </c>
      <c r="Q539" s="50" t="s">
        <v>1655</v>
      </c>
      <c r="R539" s="4"/>
      <c r="S539" s="4"/>
      <c r="T539" s="4"/>
    </row>
    <row r="540" spans="1:20" x14ac:dyDescent="0.25">
      <c r="A540" s="13">
        <f t="shared" si="17"/>
        <v>539</v>
      </c>
      <c r="B540" s="28" t="s">
        <v>1647</v>
      </c>
      <c r="C540" s="30">
        <v>1.1866087962962963E-3</v>
      </c>
      <c r="D540" s="3">
        <f>C540-FR!$C$2</f>
        <v>1.5907407407407407E-4</v>
      </c>
      <c r="E540" s="3">
        <f t="shared" si="16"/>
        <v>7.9861111111113881E-7</v>
      </c>
      <c r="F540" s="4">
        <v>434</v>
      </c>
      <c r="G540" s="35">
        <f>Tableau22[[#This Row],[PP Corrected]]-Tableau22[[#This Row],[PP]]</f>
        <v>14.64570936567776</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448.64570936567776</v>
      </c>
      <c r="I540" s="4" t="s">
        <v>12</v>
      </c>
      <c r="J540" s="4">
        <v>1999</v>
      </c>
      <c r="K540" s="4" t="s">
        <v>1652</v>
      </c>
      <c r="L540" s="4" t="s">
        <v>1510</v>
      </c>
      <c r="M540" s="4" t="s">
        <v>67</v>
      </c>
      <c r="N540" s="5" t="s">
        <v>1524</v>
      </c>
      <c r="O540" s="5" t="s">
        <v>23</v>
      </c>
      <c r="P540" s="62" t="s">
        <v>162</v>
      </c>
      <c r="Q540" s="50" t="s">
        <v>1655</v>
      </c>
      <c r="R540" s="4"/>
      <c r="S540" s="4"/>
      <c r="T540" s="4"/>
    </row>
    <row r="541" spans="1:20" x14ac:dyDescent="0.25">
      <c r="A541" s="13">
        <f t="shared" si="17"/>
        <v>540</v>
      </c>
      <c r="C541" s="3"/>
      <c r="D541" s="3">
        <f>C541-FR!$C$2</f>
        <v>-1.0275347222222222E-3</v>
      </c>
      <c r="E541" s="3">
        <f t="shared" si="16"/>
        <v>-1.1866087962962963E-3</v>
      </c>
      <c r="F541" s="4"/>
      <c r="G541" s="35" t="e">
        <f>Tableau22[[#This Row],[PP Corrected]]-Tableau22[[#This Row],[PP]]</f>
        <v>#DIV/0!</v>
      </c>
      <c r="H541" s="18" t="e">
        <f>(SUMPRODUCT((Tableau2[Chrono]&gt;=(C541-FR!$T$7))*(Tableau2[Chrono]&lt;=(C541+FR!$T$7))*(Tableau2[PP]))/SUMPRODUCT(--(Tableau2[Chrono]&gt;=(C541-FR!$T$7))*(Tableau2[Chrono]&lt;=(C541+FR!$T$7))))*((SUMPRODUCT((Tableau2[Chrono]&gt;=(C541-FR!$T$7))*(Tableau2[Chrono]&lt;=(C541+FR!$T$7))*(Tableau2[Chrono]))/SUMPRODUCT(--(Tableau2[Chrono]&gt;=(C541-FR!$T$7))*(Tableau2[Chrono]&lt;=(C541+FR!$T$7))))/C541)</f>
        <v>#DIV/0!</v>
      </c>
      <c r="I541" s="4"/>
      <c r="J541" s="4"/>
      <c r="K541" s="4"/>
      <c r="L541" s="4"/>
      <c r="N541" s="4"/>
      <c r="O541" s="5"/>
      <c r="P541" s="4"/>
      <c r="Q541" s="50"/>
      <c r="R541" s="4"/>
      <c r="S541" s="4"/>
      <c r="T541" s="4"/>
    </row>
    <row r="542" spans="1:20" x14ac:dyDescent="0.25">
      <c r="A542" s="13">
        <f t="shared" si="17"/>
        <v>541</v>
      </c>
      <c r="C542" s="3"/>
      <c r="D542" s="3">
        <f>C542-FR!$C$2</f>
        <v>-1.0275347222222222E-3</v>
      </c>
      <c r="E542" s="3">
        <f t="shared" si="16"/>
        <v>0</v>
      </c>
      <c r="F542" s="4"/>
      <c r="G542" s="35" t="e">
        <f>Tableau22[[#This Row],[PP Corrected]]-Tableau22[[#This Row],[PP]]</f>
        <v>#DIV/0!</v>
      </c>
      <c r="H542" s="18" t="e">
        <f>(SUMPRODUCT((Tableau2[Chrono]&gt;=(C542-FR!$T$7))*(Tableau2[Chrono]&lt;=(C542+FR!$T$7))*(Tableau2[PP]))/SUMPRODUCT(--(Tableau2[Chrono]&gt;=(C542-FR!$T$7))*(Tableau2[Chrono]&lt;=(C542+FR!$T$7))))*((SUMPRODUCT((Tableau2[Chrono]&gt;=(C542-FR!$T$7))*(Tableau2[Chrono]&lt;=(C542+FR!$T$7))*(Tableau2[Chrono]))/SUMPRODUCT(--(Tableau2[Chrono]&gt;=(C542-FR!$T$7))*(Tableau2[Chrono]&lt;=(C542+FR!$T$7))))/C542)</f>
        <v>#DIV/0!</v>
      </c>
      <c r="I542" s="4"/>
      <c r="J542" s="4"/>
      <c r="K542" s="4"/>
      <c r="L542" s="4"/>
      <c r="N542" s="4"/>
      <c r="O542" s="5"/>
      <c r="P542" s="4"/>
      <c r="Q542" s="50"/>
      <c r="R542" s="4"/>
      <c r="S542" s="4"/>
      <c r="T542" s="4"/>
    </row>
    <row r="543" spans="1:20" x14ac:dyDescent="0.25">
      <c r="A543" s="13">
        <f t="shared" si="17"/>
        <v>542</v>
      </c>
      <c r="C543" s="3"/>
      <c r="D543" s="3">
        <f>C543-FR!$C$2</f>
        <v>-1.0275347222222222E-3</v>
      </c>
      <c r="E543" s="3">
        <f t="shared" si="16"/>
        <v>0</v>
      </c>
      <c r="F543" s="4"/>
      <c r="G543" s="35" t="e">
        <f>Tableau22[[#This Row],[PP Corrected]]-Tableau22[[#This Row],[PP]]</f>
        <v>#DIV/0!</v>
      </c>
      <c r="H543" s="18" t="e">
        <f>(SUMPRODUCT((Tableau2[Chrono]&gt;=(C543-FR!$T$7))*(Tableau2[Chrono]&lt;=(C543+FR!$T$7))*(Tableau2[PP]))/SUMPRODUCT(--(Tableau2[Chrono]&gt;=(C543-FR!$T$7))*(Tableau2[Chrono]&lt;=(C543+FR!$T$7))))*((SUMPRODUCT((Tableau2[Chrono]&gt;=(C543-FR!$T$7))*(Tableau2[Chrono]&lt;=(C543+FR!$T$7))*(Tableau2[Chrono]))/SUMPRODUCT(--(Tableau2[Chrono]&gt;=(C543-FR!$T$7))*(Tableau2[Chrono]&lt;=(C543+FR!$T$7))))/C543)</f>
        <v>#DIV/0!</v>
      </c>
      <c r="I543" s="4"/>
      <c r="J543" s="4"/>
      <c r="K543" s="4"/>
      <c r="L543" s="4"/>
      <c r="N543" s="4"/>
      <c r="O543" s="5"/>
      <c r="P543" s="4"/>
      <c r="Q543" s="50"/>
      <c r="R543" s="4"/>
      <c r="S543" s="4"/>
      <c r="T543" s="4"/>
    </row>
    <row r="544" spans="1:20" x14ac:dyDescent="0.25">
      <c r="A544" s="13">
        <f t="shared" si="17"/>
        <v>543</v>
      </c>
      <c r="C544" s="3"/>
      <c r="D544" s="3">
        <f>C544-FR!$C$2</f>
        <v>-1.0275347222222222E-3</v>
      </c>
      <c r="E544" s="3">
        <f t="shared" si="16"/>
        <v>0</v>
      </c>
      <c r="F544" s="4"/>
      <c r="G544" s="35" t="e">
        <f>Tableau22[[#This Row],[PP Corrected]]-Tableau22[[#This Row],[PP]]</f>
        <v>#DIV/0!</v>
      </c>
      <c r="H544" s="18" t="e">
        <f>(SUMPRODUCT((Tableau2[Chrono]&gt;=(C544-FR!$T$7))*(Tableau2[Chrono]&lt;=(C544+FR!$T$7))*(Tableau2[PP]))/SUMPRODUCT(--(Tableau2[Chrono]&gt;=(C544-FR!$T$7))*(Tableau2[Chrono]&lt;=(C544+FR!$T$7))))*((SUMPRODUCT((Tableau2[Chrono]&gt;=(C544-FR!$T$7))*(Tableau2[Chrono]&lt;=(C544+FR!$T$7))*(Tableau2[Chrono]))/SUMPRODUCT(--(Tableau2[Chrono]&gt;=(C544-FR!$T$7))*(Tableau2[Chrono]&lt;=(C544+FR!$T$7))))/C544)</f>
        <v>#DIV/0!</v>
      </c>
      <c r="I544" s="4"/>
      <c r="J544" s="4"/>
      <c r="K544" s="4"/>
      <c r="L544" s="4"/>
      <c r="N544" s="4"/>
      <c r="O544" s="5"/>
      <c r="P544" s="4"/>
      <c r="Q544" s="50"/>
      <c r="R544" s="4"/>
      <c r="S544" s="4"/>
      <c r="T544" s="4"/>
    </row>
    <row r="545" spans="1:20" x14ac:dyDescent="0.25">
      <c r="A545" s="13">
        <f t="shared" si="17"/>
        <v>544</v>
      </c>
      <c r="C545" s="3"/>
      <c r="D545" s="3">
        <f>C545-FR!$C$2</f>
        <v>-1.0275347222222222E-3</v>
      </c>
      <c r="E545" s="3">
        <f t="shared" si="16"/>
        <v>0</v>
      </c>
      <c r="F545" s="4"/>
      <c r="G545" s="35" t="e">
        <f>Tableau22[[#This Row],[PP Corrected]]-Tableau22[[#This Row],[PP]]</f>
        <v>#DIV/0!</v>
      </c>
      <c r="H545" s="18" t="e">
        <f>(SUMPRODUCT((Tableau2[Chrono]&gt;=(C545-FR!$T$7))*(Tableau2[Chrono]&lt;=(C545+FR!$T$7))*(Tableau2[PP]))/SUMPRODUCT(--(Tableau2[Chrono]&gt;=(C545-FR!$T$7))*(Tableau2[Chrono]&lt;=(C545+FR!$T$7))))*((SUMPRODUCT((Tableau2[Chrono]&gt;=(C545-FR!$T$7))*(Tableau2[Chrono]&lt;=(C545+FR!$T$7))*(Tableau2[Chrono]))/SUMPRODUCT(--(Tableau2[Chrono]&gt;=(C545-FR!$T$7))*(Tableau2[Chrono]&lt;=(C545+FR!$T$7))))/C545)</f>
        <v>#DIV/0!</v>
      </c>
      <c r="I545" s="4"/>
      <c r="J545" s="4"/>
      <c r="K545" s="4"/>
      <c r="L545" s="4"/>
      <c r="N545" s="4"/>
      <c r="O545" s="5"/>
      <c r="P545" s="4"/>
      <c r="Q545" s="50"/>
      <c r="R545" s="4"/>
      <c r="S545" s="4"/>
      <c r="T545" s="4"/>
    </row>
    <row r="546" spans="1:20" x14ac:dyDescent="0.25">
      <c r="A546" s="13">
        <f t="shared" si="17"/>
        <v>545</v>
      </c>
      <c r="C546" s="3"/>
      <c r="D546" s="3">
        <f>C546-FR!$C$2</f>
        <v>-1.0275347222222222E-3</v>
      </c>
      <c r="E546" s="3">
        <f t="shared" si="16"/>
        <v>0</v>
      </c>
      <c r="F546" s="4"/>
      <c r="G546" s="35" t="e">
        <f>Tableau22[[#This Row],[PP Corrected]]-Tableau22[[#This Row],[PP]]</f>
        <v>#DIV/0!</v>
      </c>
      <c r="H546" s="18" t="e">
        <f>(SUMPRODUCT((Tableau2[Chrono]&gt;=(C546-FR!$T$7))*(Tableau2[Chrono]&lt;=(C546+FR!$T$7))*(Tableau2[PP]))/SUMPRODUCT(--(Tableau2[Chrono]&gt;=(C546-FR!$T$7))*(Tableau2[Chrono]&lt;=(C546+FR!$T$7))))*((SUMPRODUCT((Tableau2[Chrono]&gt;=(C546-FR!$T$7))*(Tableau2[Chrono]&lt;=(C546+FR!$T$7))*(Tableau2[Chrono]))/SUMPRODUCT(--(Tableau2[Chrono]&gt;=(C546-FR!$T$7))*(Tableau2[Chrono]&lt;=(C546+FR!$T$7))))/C546)</f>
        <v>#DIV/0!</v>
      </c>
      <c r="I546" s="4"/>
      <c r="J546" s="4"/>
      <c r="K546" s="4"/>
      <c r="L546" s="4"/>
      <c r="N546" s="4"/>
      <c r="O546" s="5"/>
      <c r="P546" s="4"/>
      <c r="Q546" s="50"/>
      <c r="R546" s="4"/>
      <c r="S546" s="4"/>
      <c r="T546" s="4"/>
    </row>
    <row r="547" spans="1:20" x14ac:dyDescent="0.25">
      <c r="A547" s="13">
        <f t="shared" si="17"/>
        <v>546</v>
      </c>
      <c r="C547" s="3"/>
      <c r="D547" s="3">
        <f>C547-FR!$C$2</f>
        <v>-1.0275347222222222E-3</v>
      </c>
      <c r="E547" s="3">
        <f t="shared" si="16"/>
        <v>0</v>
      </c>
      <c r="F547" s="4"/>
      <c r="G547" s="35" t="e">
        <f>Tableau22[[#This Row],[PP Corrected]]-Tableau22[[#This Row],[PP]]</f>
        <v>#DIV/0!</v>
      </c>
      <c r="H547" s="18" t="e">
        <f>(SUMPRODUCT((Tableau2[Chrono]&gt;=(C547-FR!$T$7))*(Tableau2[Chrono]&lt;=(C547+FR!$T$7))*(Tableau2[PP]))/SUMPRODUCT(--(Tableau2[Chrono]&gt;=(C547-FR!$T$7))*(Tableau2[Chrono]&lt;=(C547+FR!$T$7))))*((SUMPRODUCT((Tableau2[Chrono]&gt;=(C547-FR!$T$7))*(Tableau2[Chrono]&lt;=(C547+FR!$T$7))*(Tableau2[Chrono]))/SUMPRODUCT(--(Tableau2[Chrono]&gt;=(C547-FR!$T$7))*(Tableau2[Chrono]&lt;=(C547+FR!$T$7))))/C547)</f>
        <v>#DIV/0!</v>
      </c>
      <c r="I547" s="4"/>
      <c r="J547" s="4"/>
      <c r="K547" s="4"/>
      <c r="L547" s="4"/>
      <c r="N547" s="4"/>
      <c r="O547" s="5"/>
      <c r="P547" s="4"/>
      <c r="Q547" s="50"/>
      <c r="R547" s="4"/>
      <c r="S547" s="4"/>
      <c r="T547" s="4"/>
    </row>
    <row r="548" spans="1:20" x14ac:dyDescent="0.25">
      <c r="A548" s="13">
        <f t="shared" si="17"/>
        <v>547</v>
      </c>
      <c r="C548" s="3"/>
      <c r="D548" s="3">
        <f>C548-FR!$C$2</f>
        <v>-1.0275347222222222E-3</v>
      </c>
      <c r="E548" s="3">
        <f t="shared" si="16"/>
        <v>0</v>
      </c>
      <c r="F548" s="4"/>
      <c r="G548" s="35" t="e">
        <f>Tableau22[[#This Row],[PP Corrected]]-Tableau22[[#This Row],[PP]]</f>
        <v>#DIV/0!</v>
      </c>
      <c r="H548" s="18" t="e">
        <f>(SUMPRODUCT((Tableau2[Chrono]&gt;=(C548-FR!$T$7))*(Tableau2[Chrono]&lt;=(C548+FR!$T$7))*(Tableau2[PP]))/SUMPRODUCT(--(Tableau2[Chrono]&gt;=(C548-FR!$T$7))*(Tableau2[Chrono]&lt;=(C548+FR!$T$7))))*((SUMPRODUCT((Tableau2[Chrono]&gt;=(C548-FR!$T$7))*(Tableau2[Chrono]&lt;=(C548+FR!$T$7))*(Tableau2[Chrono]))/SUMPRODUCT(--(Tableau2[Chrono]&gt;=(C548-FR!$T$7))*(Tableau2[Chrono]&lt;=(C548+FR!$T$7))))/C548)</f>
        <v>#DIV/0!</v>
      </c>
      <c r="I548" s="4"/>
      <c r="J548" s="4"/>
      <c r="K548" s="4"/>
      <c r="L548" s="4"/>
      <c r="N548" s="4"/>
      <c r="O548" s="5"/>
      <c r="P548" s="4"/>
      <c r="Q548" s="50"/>
      <c r="R548" s="4"/>
      <c r="S548" s="4"/>
      <c r="T548" s="4"/>
    </row>
    <row r="549" spans="1:20" x14ac:dyDescent="0.25">
      <c r="A549" s="13">
        <f t="shared" si="17"/>
        <v>548</v>
      </c>
      <c r="C549" s="3"/>
      <c r="D549" s="3">
        <f>C549-FR!$C$2</f>
        <v>-1.0275347222222222E-3</v>
      </c>
      <c r="E549" s="3">
        <f t="shared" si="16"/>
        <v>0</v>
      </c>
      <c r="F549" s="4"/>
      <c r="G549" s="35" t="e">
        <f>Tableau22[[#This Row],[PP Corrected]]-Tableau22[[#This Row],[PP]]</f>
        <v>#DIV/0!</v>
      </c>
      <c r="H549" s="18" t="e">
        <f>(SUMPRODUCT((Tableau2[Chrono]&gt;=(C549-FR!$T$7))*(Tableau2[Chrono]&lt;=(C549+FR!$T$7))*(Tableau2[PP]))/SUMPRODUCT(--(Tableau2[Chrono]&gt;=(C549-FR!$T$7))*(Tableau2[Chrono]&lt;=(C549+FR!$T$7))))*((SUMPRODUCT((Tableau2[Chrono]&gt;=(C549-FR!$T$7))*(Tableau2[Chrono]&lt;=(C549+FR!$T$7))*(Tableau2[Chrono]))/SUMPRODUCT(--(Tableau2[Chrono]&gt;=(C549-FR!$T$7))*(Tableau2[Chrono]&lt;=(C549+FR!$T$7))))/C549)</f>
        <v>#DIV/0!</v>
      </c>
      <c r="I549" s="4"/>
      <c r="J549" s="4"/>
      <c r="K549" s="4"/>
      <c r="L549" s="4"/>
      <c r="N549" s="4"/>
      <c r="O549" s="5"/>
      <c r="P549" s="4"/>
      <c r="Q549" s="50"/>
      <c r="R549" s="4"/>
      <c r="S549" s="4"/>
      <c r="T549" s="4"/>
    </row>
    <row r="550" spans="1:20" x14ac:dyDescent="0.25">
      <c r="A550" s="13">
        <f t="shared" si="17"/>
        <v>549</v>
      </c>
      <c r="C550" s="3"/>
      <c r="D550" s="3">
        <f>C550-FR!$C$2</f>
        <v>-1.0275347222222222E-3</v>
      </c>
      <c r="E550" s="3">
        <f t="shared" si="16"/>
        <v>0</v>
      </c>
      <c r="F550" s="4"/>
      <c r="G550" s="35" t="e">
        <f>Tableau22[[#This Row],[PP Corrected]]-Tableau22[[#This Row],[PP]]</f>
        <v>#DIV/0!</v>
      </c>
      <c r="H550" s="18" t="e">
        <f>(SUMPRODUCT((Tableau2[Chrono]&gt;=(C550-FR!$T$7))*(Tableau2[Chrono]&lt;=(C550+FR!$T$7))*(Tableau2[PP]))/SUMPRODUCT(--(Tableau2[Chrono]&gt;=(C550-FR!$T$7))*(Tableau2[Chrono]&lt;=(C550+FR!$T$7))))*((SUMPRODUCT((Tableau2[Chrono]&gt;=(C550-FR!$T$7))*(Tableau2[Chrono]&lt;=(C550+FR!$T$7))*(Tableau2[Chrono]))/SUMPRODUCT(--(Tableau2[Chrono]&gt;=(C550-FR!$T$7))*(Tableau2[Chrono]&lt;=(C550+FR!$T$7))))/C550)</f>
        <v>#DIV/0!</v>
      </c>
      <c r="I550" s="4"/>
      <c r="J550" s="4"/>
      <c r="K550" s="4"/>
      <c r="L550" s="4"/>
      <c r="N550" s="4"/>
      <c r="O550" s="5"/>
      <c r="P550" s="4"/>
      <c r="Q550" s="50"/>
      <c r="R550" s="4"/>
      <c r="S550" s="4"/>
      <c r="T550" s="4"/>
    </row>
    <row r="551" spans="1:20" x14ac:dyDescent="0.25">
      <c r="A551" s="13">
        <f t="shared" si="17"/>
        <v>550</v>
      </c>
      <c r="C551" s="3"/>
      <c r="D551" s="3">
        <f>C551-FR!$C$2</f>
        <v>-1.0275347222222222E-3</v>
      </c>
      <c r="E551" s="3">
        <f t="shared" si="16"/>
        <v>0</v>
      </c>
      <c r="F551" s="4"/>
      <c r="G551" s="35" t="e">
        <f>Tableau22[[#This Row],[PP Corrected]]-Tableau22[[#This Row],[PP]]</f>
        <v>#DIV/0!</v>
      </c>
      <c r="H551" s="18" t="e">
        <f>(SUMPRODUCT((Tableau2[Chrono]&gt;=(C551-FR!$T$7))*(Tableau2[Chrono]&lt;=(C551+FR!$T$7))*(Tableau2[PP]))/SUMPRODUCT(--(Tableau2[Chrono]&gt;=(C551-FR!$T$7))*(Tableau2[Chrono]&lt;=(C551+FR!$T$7))))*((SUMPRODUCT((Tableau2[Chrono]&gt;=(C551-FR!$T$7))*(Tableau2[Chrono]&lt;=(C551+FR!$T$7))*(Tableau2[Chrono]))/SUMPRODUCT(--(Tableau2[Chrono]&gt;=(C551-FR!$T$7))*(Tableau2[Chrono]&lt;=(C551+FR!$T$7))))/C551)</f>
        <v>#DIV/0!</v>
      </c>
      <c r="I551" s="4"/>
      <c r="J551" s="4"/>
      <c r="K551" s="4"/>
      <c r="L551" s="4"/>
      <c r="N551" s="4"/>
      <c r="O551" s="5"/>
      <c r="P551" s="4"/>
      <c r="Q551" s="50"/>
      <c r="R551" s="4"/>
      <c r="S551" s="4"/>
      <c r="T551" s="4"/>
    </row>
    <row r="552" spans="1:20" x14ac:dyDescent="0.25">
      <c r="A552" s="13">
        <f t="shared" si="17"/>
        <v>551</v>
      </c>
      <c r="C552" s="3"/>
      <c r="D552" s="3">
        <f>C552-FR!$C$2</f>
        <v>-1.0275347222222222E-3</v>
      </c>
      <c r="E552" s="3">
        <f t="shared" si="16"/>
        <v>0</v>
      </c>
      <c r="F552" s="4"/>
      <c r="G552" s="35" t="e">
        <f>Tableau22[[#This Row],[PP Corrected]]-Tableau22[[#This Row],[PP]]</f>
        <v>#DIV/0!</v>
      </c>
      <c r="H552" s="18" t="e">
        <f>(SUMPRODUCT((Tableau2[Chrono]&gt;=(C552-FR!$T$7))*(Tableau2[Chrono]&lt;=(C552+FR!$T$7))*(Tableau2[PP]))/SUMPRODUCT(--(Tableau2[Chrono]&gt;=(C552-FR!$T$7))*(Tableau2[Chrono]&lt;=(C552+FR!$T$7))))*((SUMPRODUCT((Tableau2[Chrono]&gt;=(C552-FR!$T$7))*(Tableau2[Chrono]&lt;=(C552+FR!$T$7))*(Tableau2[Chrono]))/SUMPRODUCT(--(Tableau2[Chrono]&gt;=(C552-FR!$T$7))*(Tableau2[Chrono]&lt;=(C552+FR!$T$7))))/C552)</f>
        <v>#DIV/0!</v>
      </c>
      <c r="I552" s="4"/>
      <c r="J552" s="4"/>
      <c r="K552" s="4"/>
      <c r="L552" s="4"/>
      <c r="N552" s="4"/>
      <c r="O552" s="5"/>
      <c r="P552" s="4"/>
      <c r="Q552" s="50"/>
      <c r="R552" s="4"/>
      <c r="S552" s="4"/>
      <c r="T552" s="4"/>
    </row>
    <row r="553" spans="1:20" x14ac:dyDescent="0.25">
      <c r="A553" s="13">
        <f t="shared" si="17"/>
        <v>552</v>
      </c>
      <c r="C553" s="3"/>
      <c r="D553" s="3">
        <f>C553-FR!$C$2</f>
        <v>-1.0275347222222222E-3</v>
      </c>
      <c r="E553" s="3">
        <f t="shared" si="16"/>
        <v>0</v>
      </c>
      <c r="F553" s="4"/>
      <c r="G553" s="35" t="e">
        <f>Tableau22[[#This Row],[PP Corrected]]-Tableau22[[#This Row],[PP]]</f>
        <v>#DIV/0!</v>
      </c>
      <c r="H553" s="18" t="e">
        <f>(SUMPRODUCT((Tableau2[Chrono]&gt;=(C553-FR!$T$7))*(Tableau2[Chrono]&lt;=(C553+FR!$T$7))*(Tableau2[PP]))/SUMPRODUCT(--(Tableau2[Chrono]&gt;=(C553-FR!$T$7))*(Tableau2[Chrono]&lt;=(C553+FR!$T$7))))*((SUMPRODUCT((Tableau2[Chrono]&gt;=(C553-FR!$T$7))*(Tableau2[Chrono]&lt;=(C553+FR!$T$7))*(Tableau2[Chrono]))/SUMPRODUCT(--(Tableau2[Chrono]&gt;=(C553-FR!$T$7))*(Tableau2[Chrono]&lt;=(C553+FR!$T$7))))/C553)</f>
        <v>#DIV/0!</v>
      </c>
      <c r="I553" s="4"/>
      <c r="J553" s="4"/>
      <c r="K553" s="4"/>
      <c r="L553" s="4"/>
      <c r="N553" s="4"/>
      <c r="O553" s="5"/>
      <c r="P553" s="4"/>
      <c r="Q553" s="50"/>
      <c r="R553" s="4"/>
      <c r="S553" s="4"/>
      <c r="T553" s="4"/>
    </row>
    <row r="554" spans="1:20" x14ac:dyDescent="0.25">
      <c r="A554" s="13">
        <f t="shared" si="17"/>
        <v>553</v>
      </c>
      <c r="C554" s="3"/>
      <c r="D554" s="3">
        <f>C554-FR!$C$2</f>
        <v>-1.0275347222222222E-3</v>
      </c>
      <c r="E554" s="3">
        <f t="shared" si="16"/>
        <v>0</v>
      </c>
      <c r="F554" s="4"/>
      <c r="G554" s="35" t="e">
        <f>Tableau22[[#This Row],[PP Corrected]]-Tableau22[[#This Row],[PP]]</f>
        <v>#DIV/0!</v>
      </c>
      <c r="H554" s="18" t="e">
        <f>(SUMPRODUCT((Tableau2[Chrono]&gt;=(C554-FR!$T$7))*(Tableau2[Chrono]&lt;=(C554+FR!$T$7))*(Tableau2[PP]))/SUMPRODUCT(--(Tableau2[Chrono]&gt;=(C554-FR!$T$7))*(Tableau2[Chrono]&lt;=(C554+FR!$T$7))))*((SUMPRODUCT((Tableau2[Chrono]&gt;=(C554-FR!$T$7))*(Tableau2[Chrono]&lt;=(C554+FR!$T$7))*(Tableau2[Chrono]))/SUMPRODUCT(--(Tableau2[Chrono]&gt;=(C554-FR!$T$7))*(Tableau2[Chrono]&lt;=(C554+FR!$T$7))))/C554)</f>
        <v>#DIV/0!</v>
      </c>
      <c r="I554" s="4"/>
      <c r="J554" s="4"/>
      <c r="K554" s="4"/>
      <c r="L554" s="4"/>
      <c r="N554" s="4"/>
      <c r="O554" s="5"/>
      <c r="P554" s="4"/>
      <c r="Q554" s="50"/>
      <c r="R554" s="4"/>
      <c r="S554" s="4"/>
      <c r="T554" s="4"/>
    </row>
    <row r="555" spans="1:20" x14ac:dyDescent="0.25">
      <c r="A555" s="13">
        <f t="shared" si="17"/>
        <v>554</v>
      </c>
      <c r="C555" s="3"/>
      <c r="D555" s="3">
        <f>C555-FR!$C$2</f>
        <v>-1.0275347222222222E-3</v>
      </c>
      <c r="E555" s="3">
        <f t="shared" si="16"/>
        <v>0</v>
      </c>
      <c r="F555" s="4"/>
      <c r="G555" s="35" t="e">
        <f>Tableau22[[#This Row],[PP Corrected]]-Tableau22[[#This Row],[PP]]</f>
        <v>#DIV/0!</v>
      </c>
      <c r="H555" s="18" t="e">
        <f>(SUMPRODUCT((Tableau2[Chrono]&gt;=(C555-FR!$T$7))*(Tableau2[Chrono]&lt;=(C555+FR!$T$7))*(Tableau2[PP]))/SUMPRODUCT(--(Tableau2[Chrono]&gt;=(C555-FR!$T$7))*(Tableau2[Chrono]&lt;=(C555+FR!$T$7))))*((SUMPRODUCT((Tableau2[Chrono]&gt;=(C555-FR!$T$7))*(Tableau2[Chrono]&lt;=(C555+FR!$T$7))*(Tableau2[Chrono]))/SUMPRODUCT(--(Tableau2[Chrono]&gt;=(C555-FR!$T$7))*(Tableau2[Chrono]&lt;=(C555+FR!$T$7))))/C555)</f>
        <v>#DIV/0!</v>
      </c>
      <c r="I555" s="4"/>
      <c r="J555" s="4"/>
      <c r="K555" s="4"/>
      <c r="L555" s="4"/>
      <c r="N555" s="4"/>
      <c r="O555" s="5"/>
      <c r="P555" s="4"/>
      <c r="Q555" s="50"/>
      <c r="R555" s="4"/>
      <c r="S555" s="4"/>
      <c r="T555" s="4"/>
    </row>
    <row r="556" spans="1:20" x14ac:dyDescent="0.25">
      <c r="A556" s="13">
        <f t="shared" si="17"/>
        <v>555</v>
      </c>
      <c r="C556" s="3"/>
      <c r="D556" s="3">
        <f>C556-FR!$C$2</f>
        <v>-1.0275347222222222E-3</v>
      </c>
      <c r="E556" s="3">
        <f t="shared" si="16"/>
        <v>0</v>
      </c>
      <c r="F556" s="4"/>
      <c r="G556" s="35" t="e">
        <f>Tableau22[[#This Row],[PP Corrected]]-Tableau22[[#This Row],[PP]]</f>
        <v>#DIV/0!</v>
      </c>
      <c r="H556" s="18" t="e">
        <f>(SUMPRODUCT((Tableau2[Chrono]&gt;=(C556-FR!$T$7))*(Tableau2[Chrono]&lt;=(C556+FR!$T$7))*(Tableau2[PP]))/SUMPRODUCT(--(Tableau2[Chrono]&gt;=(C556-FR!$T$7))*(Tableau2[Chrono]&lt;=(C556+FR!$T$7))))*((SUMPRODUCT((Tableau2[Chrono]&gt;=(C556-FR!$T$7))*(Tableau2[Chrono]&lt;=(C556+FR!$T$7))*(Tableau2[Chrono]))/SUMPRODUCT(--(Tableau2[Chrono]&gt;=(C556-FR!$T$7))*(Tableau2[Chrono]&lt;=(C556+FR!$T$7))))/C556)</f>
        <v>#DIV/0!</v>
      </c>
      <c r="I556" s="4"/>
      <c r="J556" s="4"/>
      <c r="K556" s="4"/>
      <c r="L556" s="4"/>
      <c r="N556" s="4"/>
      <c r="O556" s="5"/>
      <c r="P556" s="4"/>
      <c r="Q556" s="50"/>
      <c r="R556" s="4"/>
      <c r="S556" s="4"/>
      <c r="T556" s="4"/>
    </row>
    <row r="557" spans="1:20" x14ac:dyDescent="0.25">
      <c r="A557" s="13">
        <f t="shared" si="17"/>
        <v>556</v>
      </c>
      <c r="C557" s="3"/>
      <c r="D557" s="3">
        <f>C557-FR!$C$2</f>
        <v>-1.0275347222222222E-3</v>
      </c>
      <c r="E557" s="3">
        <f t="shared" si="16"/>
        <v>0</v>
      </c>
      <c r="F557" s="4"/>
      <c r="G557" s="35" t="e">
        <f>Tableau22[[#This Row],[PP Corrected]]-Tableau22[[#This Row],[PP]]</f>
        <v>#DIV/0!</v>
      </c>
      <c r="H557" s="18" t="e">
        <f>(SUMPRODUCT((Tableau2[Chrono]&gt;=(C557-FR!$T$7))*(Tableau2[Chrono]&lt;=(C557+FR!$T$7))*(Tableau2[PP]))/SUMPRODUCT(--(Tableau2[Chrono]&gt;=(C557-FR!$T$7))*(Tableau2[Chrono]&lt;=(C557+FR!$T$7))))*((SUMPRODUCT((Tableau2[Chrono]&gt;=(C557-FR!$T$7))*(Tableau2[Chrono]&lt;=(C557+FR!$T$7))*(Tableau2[Chrono]))/SUMPRODUCT(--(Tableau2[Chrono]&gt;=(C557-FR!$T$7))*(Tableau2[Chrono]&lt;=(C557+FR!$T$7))))/C557)</f>
        <v>#DIV/0!</v>
      </c>
      <c r="I557" s="4"/>
      <c r="J557" s="4"/>
      <c r="K557" s="4"/>
      <c r="L557" s="4"/>
      <c r="N557" s="4"/>
      <c r="O557" s="5"/>
      <c r="P557" s="4"/>
      <c r="Q557" s="50"/>
      <c r="R557" s="4"/>
      <c r="S557" s="4"/>
      <c r="T557" s="4"/>
    </row>
    <row r="558" spans="1:20" x14ac:dyDescent="0.25">
      <c r="A558" s="13">
        <f t="shared" si="17"/>
        <v>557</v>
      </c>
      <c r="C558" s="3"/>
      <c r="D558" s="3">
        <f>C558-FR!$C$2</f>
        <v>-1.0275347222222222E-3</v>
      </c>
      <c r="E558" s="3">
        <f t="shared" si="16"/>
        <v>0</v>
      </c>
      <c r="F558" s="4"/>
      <c r="G558" s="35" t="e">
        <f>Tableau22[[#This Row],[PP Corrected]]-Tableau22[[#This Row],[PP]]</f>
        <v>#DIV/0!</v>
      </c>
      <c r="H558" s="18" t="e">
        <f>(SUMPRODUCT((Tableau2[Chrono]&gt;=(C558-FR!$T$7))*(Tableau2[Chrono]&lt;=(C558+FR!$T$7))*(Tableau2[PP]))/SUMPRODUCT(--(Tableau2[Chrono]&gt;=(C558-FR!$T$7))*(Tableau2[Chrono]&lt;=(C558+FR!$T$7))))*((SUMPRODUCT((Tableau2[Chrono]&gt;=(C558-FR!$T$7))*(Tableau2[Chrono]&lt;=(C558+FR!$T$7))*(Tableau2[Chrono]))/SUMPRODUCT(--(Tableau2[Chrono]&gt;=(C558-FR!$T$7))*(Tableau2[Chrono]&lt;=(C558+FR!$T$7))))/C558)</f>
        <v>#DIV/0!</v>
      </c>
      <c r="I558" s="4"/>
      <c r="J558" s="4"/>
      <c r="K558" s="4"/>
      <c r="L558" s="4"/>
      <c r="N558" s="4"/>
      <c r="O558" s="5"/>
      <c r="P558" s="4"/>
      <c r="Q558" s="50"/>
      <c r="R558" s="4"/>
      <c r="S558" s="4"/>
      <c r="T558" s="4"/>
    </row>
    <row r="559" spans="1:20" x14ac:dyDescent="0.25">
      <c r="A559" s="13">
        <f t="shared" si="17"/>
        <v>558</v>
      </c>
      <c r="C559" s="3"/>
      <c r="D559" s="3">
        <f>C559-FR!$C$2</f>
        <v>-1.0275347222222222E-3</v>
      </c>
      <c r="E559" s="3">
        <f t="shared" si="16"/>
        <v>0</v>
      </c>
      <c r="F559" s="4"/>
      <c r="G559" s="35" t="e">
        <f>Tableau22[[#This Row],[PP Corrected]]-Tableau22[[#This Row],[PP]]</f>
        <v>#DIV/0!</v>
      </c>
      <c r="H559" s="18" t="e">
        <f>(SUMPRODUCT((Tableau2[Chrono]&gt;=(C559-FR!$T$7))*(Tableau2[Chrono]&lt;=(C559+FR!$T$7))*(Tableau2[PP]))/SUMPRODUCT(--(Tableau2[Chrono]&gt;=(C559-FR!$T$7))*(Tableau2[Chrono]&lt;=(C559+FR!$T$7))))*((SUMPRODUCT((Tableau2[Chrono]&gt;=(C559-FR!$T$7))*(Tableau2[Chrono]&lt;=(C559+FR!$T$7))*(Tableau2[Chrono]))/SUMPRODUCT(--(Tableau2[Chrono]&gt;=(C559-FR!$T$7))*(Tableau2[Chrono]&lt;=(C559+FR!$T$7))))/C559)</f>
        <v>#DIV/0!</v>
      </c>
      <c r="I559" s="4"/>
      <c r="J559" s="4"/>
      <c r="K559" s="4"/>
      <c r="L559" s="4"/>
      <c r="N559" s="4"/>
      <c r="O559" s="5"/>
      <c r="P559" s="4"/>
      <c r="Q559" s="50"/>
      <c r="R559" s="4"/>
      <c r="S559" s="4"/>
      <c r="T559" s="4"/>
    </row>
    <row r="560" spans="1:20" x14ac:dyDescent="0.25">
      <c r="A560" s="13">
        <f t="shared" si="17"/>
        <v>559</v>
      </c>
      <c r="C560" s="3"/>
      <c r="D560" s="3">
        <f>C560-FR!$C$2</f>
        <v>-1.0275347222222222E-3</v>
      </c>
      <c r="E560" s="3">
        <f t="shared" si="16"/>
        <v>0</v>
      </c>
      <c r="F560" s="4"/>
      <c r="G560" s="35" t="e">
        <f>Tableau22[[#This Row],[PP Corrected]]-Tableau22[[#This Row],[PP]]</f>
        <v>#DIV/0!</v>
      </c>
      <c r="H560" s="18" t="e">
        <f>(SUMPRODUCT((Tableau2[Chrono]&gt;=(C560-FR!$T$7))*(Tableau2[Chrono]&lt;=(C560+FR!$T$7))*(Tableau2[PP]))/SUMPRODUCT(--(Tableau2[Chrono]&gt;=(C560-FR!$T$7))*(Tableau2[Chrono]&lt;=(C560+FR!$T$7))))*((SUMPRODUCT((Tableau2[Chrono]&gt;=(C560-FR!$T$7))*(Tableau2[Chrono]&lt;=(C560+FR!$T$7))*(Tableau2[Chrono]))/SUMPRODUCT(--(Tableau2[Chrono]&gt;=(C560-FR!$T$7))*(Tableau2[Chrono]&lt;=(C560+FR!$T$7))))/C560)</f>
        <v>#DIV/0!</v>
      </c>
      <c r="I560" s="4"/>
      <c r="J560" s="4"/>
      <c r="K560" s="4"/>
      <c r="L560" s="4"/>
      <c r="N560" s="4"/>
      <c r="O560" s="5"/>
      <c r="P560" s="4"/>
      <c r="Q560" s="50"/>
      <c r="R560" s="4"/>
      <c r="S560" s="4"/>
      <c r="T560" s="4"/>
    </row>
    <row r="561" spans="1:20" x14ac:dyDescent="0.25">
      <c r="A561" s="13">
        <f t="shared" si="17"/>
        <v>560</v>
      </c>
      <c r="C561" s="3"/>
      <c r="D561" s="3">
        <f>C561-FR!$C$2</f>
        <v>-1.0275347222222222E-3</v>
      </c>
      <c r="E561" s="3">
        <f t="shared" si="16"/>
        <v>0</v>
      </c>
      <c r="F561" s="4"/>
      <c r="G561" s="35" t="e">
        <f>Tableau22[[#This Row],[PP Corrected]]-Tableau22[[#This Row],[PP]]</f>
        <v>#DIV/0!</v>
      </c>
      <c r="H561" s="18" t="e">
        <f>(SUMPRODUCT((Tableau2[Chrono]&gt;=(C561-FR!$T$7))*(Tableau2[Chrono]&lt;=(C561+FR!$T$7))*(Tableau2[PP]))/SUMPRODUCT(--(Tableau2[Chrono]&gt;=(C561-FR!$T$7))*(Tableau2[Chrono]&lt;=(C561+FR!$T$7))))*((SUMPRODUCT((Tableau2[Chrono]&gt;=(C561-FR!$T$7))*(Tableau2[Chrono]&lt;=(C561+FR!$T$7))*(Tableau2[Chrono]))/SUMPRODUCT(--(Tableau2[Chrono]&gt;=(C561-FR!$T$7))*(Tableau2[Chrono]&lt;=(C561+FR!$T$7))))/C561)</f>
        <v>#DIV/0!</v>
      </c>
      <c r="I561" s="4"/>
      <c r="J561" s="4"/>
      <c r="K561" s="4"/>
      <c r="L561" s="4"/>
      <c r="N561" s="4"/>
      <c r="O561" s="5"/>
      <c r="P561" s="4"/>
      <c r="Q561" s="50"/>
      <c r="R561" s="4"/>
      <c r="S561" s="4"/>
      <c r="T561" s="4"/>
    </row>
    <row r="562" spans="1:20" x14ac:dyDescent="0.25">
      <c r="A562" s="13">
        <f t="shared" si="17"/>
        <v>561</v>
      </c>
      <c r="C562" s="3"/>
      <c r="D562" s="3">
        <f>C562-FR!$C$2</f>
        <v>-1.0275347222222222E-3</v>
      </c>
      <c r="E562" s="3">
        <f t="shared" si="16"/>
        <v>0</v>
      </c>
      <c r="F562" s="4"/>
      <c r="G562" s="35" t="e">
        <f>Tableau22[[#This Row],[PP Corrected]]-Tableau22[[#This Row],[PP]]</f>
        <v>#DIV/0!</v>
      </c>
      <c r="H562" s="18" t="e">
        <f>(SUMPRODUCT((Tableau2[Chrono]&gt;=(C562-FR!$T$7))*(Tableau2[Chrono]&lt;=(C562+FR!$T$7))*(Tableau2[PP]))/SUMPRODUCT(--(Tableau2[Chrono]&gt;=(C562-FR!$T$7))*(Tableau2[Chrono]&lt;=(C562+FR!$T$7))))*((SUMPRODUCT((Tableau2[Chrono]&gt;=(C562-FR!$T$7))*(Tableau2[Chrono]&lt;=(C562+FR!$T$7))*(Tableau2[Chrono]))/SUMPRODUCT(--(Tableau2[Chrono]&gt;=(C562-FR!$T$7))*(Tableau2[Chrono]&lt;=(C562+FR!$T$7))))/C562)</f>
        <v>#DIV/0!</v>
      </c>
      <c r="I562" s="4"/>
      <c r="J562" s="4"/>
      <c r="K562" s="4"/>
      <c r="L562" s="4"/>
      <c r="N562" s="4"/>
      <c r="O562" s="5"/>
      <c r="P562" s="4"/>
      <c r="Q562" s="50"/>
      <c r="R562" s="4"/>
      <c r="S562" s="4"/>
      <c r="T562" s="4"/>
    </row>
    <row r="563" spans="1:20" x14ac:dyDescent="0.25">
      <c r="A563" s="13">
        <f t="shared" si="17"/>
        <v>562</v>
      </c>
      <c r="C563" s="3"/>
      <c r="D563" s="3">
        <f>C563-FR!$C$2</f>
        <v>-1.0275347222222222E-3</v>
      </c>
      <c r="E563" s="3">
        <f t="shared" si="16"/>
        <v>0</v>
      </c>
      <c r="F563" s="4"/>
      <c r="G563" s="35" t="e">
        <f>Tableau22[[#This Row],[PP Corrected]]-Tableau22[[#This Row],[PP]]</f>
        <v>#DIV/0!</v>
      </c>
      <c r="H563" s="18" t="e">
        <f>(SUMPRODUCT((Tableau2[Chrono]&gt;=(C563-FR!$T$7))*(Tableau2[Chrono]&lt;=(C563+FR!$T$7))*(Tableau2[PP]))/SUMPRODUCT(--(Tableau2[Chrono]&gt;=(C563-FR!$T$7))*(Tableau2[Chrono]&lt;=(C563+FR!$T$7))))*((SUMPRODUCT((Tableau2[Chrono]&gt;=(C563-FR!$T$7))*(Tableau2[Chrono]&lt;=(C563+FR!$T$7))*(Tableau2[Chrono]))/SUMPRODUCT(--(Tableau2[Chrono]&gt;=(C563-FR!$T$7))*(Tableau2[Chrono]&lt;=(C563+FR!$T$7))))/C563)</f>
        <v>#DIV/0!</v>
      </c>
      <c r="I563" s="4"/>
      <c r="J563" s="4"/>
      <c r="K563" s="4"/>
      <c r="L563" s="4"/>
      <c r="N563" s="4"/>
      <c r="O563" s="5"/>
      <c r="P563" s="4"/>
      <c r="Q563" s="50"/>
      <c r="R563" s="4"/>
      <c r="S563" s="4"/>
      <c r="T563" s="4"/>
    </row>
    <row r="564" spans="1:20" x14ac:dyDescent="0.25">
      <c r="A564" s="13">
        <f t="shared" si="17"/>
        <v>563</v>
      </c>
      <c r="C564" s="3"/>
      <c r="D564" s="3">
        <f>C564-FR!$C$2</f>
        <v>-1.0275347222222222E-3</v>
      </c>
      <c r="E564" s="3">
        <f t="shared" si="16"/>
        <v>0</v>
      </c>
      <c r="F564" s="4"/>
      <c r="G564" s="35" t="e">
        <f>Tableau22[[#This Row],[PP Corrected]]-Tableau22[[#This Row],[PP]]</f>
        <v>#DIV/0!</v>
      </c>
      <c r="H564" s="18" t="e">
        <f>(SUMPRODUCT((Tableau2[Chrono]&gt;=(C564-FR!$T$7))*(Tableau2[Chrono]&lt;=(C564+FR!$T$7))*(Tableau2[PP]))/SUMPRODUCT(--(Tableau2[Chrono]&gt;=(C564-FR!$T$7))*(Tableau2[Chrono]&lt;=(C564+FR!$T$7))))*((SUMPRODUCT((Tableau2[Chrono]&gt;=(C564-FR!$T$7))*(Tableau2[Chrono]&lt;=(C564+FR!$T$7))*(Tableau2[Chrono]))/SUMPRODUCT(--(Tableau2[Chrono]&gt;=(C564-FR!$T$7))*(Tableau2[Chrono]&lt;=(C564+FR!$T$7))))/C564)</f>
        <v>#DIV/0!</v>
      </c>
      <c r="I564" s="4"/>
      <c r="J564" s="4"/>
      <c r="K564" s="4"/>
      <c r="L564" s="4"/>
      <c r="N564" s="4"/>
      <c r="O564" s="5"/>
      <c r="P564" s="4"/>
      <c r="Q564" s="50"/>
      <c r="R564" s="4"/>
      <c r="S564" s="4"/>
      <c r="T564" s="4"/>
    </row>
    <row r="565" spans="1:20" x14ac:dyDescent="0.25">
      <c r="A565" s="13">
        <f t="shared" si="17"/>
        <v>564</v>
      </c>
      <c r="C565" s="3"/>
      <c r="D565" s="3">
        <f>C565-FR!$C$2</f>
        <v>-1.0275347222222222E-3</v>
      </c>
      <c r="E565" s="3">
        <f t="shared" si="16"/>
        <v>0</v>
      </c>
      <c r="F565" s="4"/>
      <c r="G565" s="35" t="e">
        <f>Tableau22[[#This Row],[PP Corrected]]-Tableau22[[#This Row],[PP]]</f>
        <v>#DIV/0!</v>
      </c>
      <c r="H565" s="18" t="e">
        <f>(SUMPRODUCT((Tableau2[Chrono]&gt;=(C565-FR!$T$7))*(Tableau2[Chrono]&lt;=(C565+FR!$T$7))*(Tableau2[PP]))/SUMPRODUCT(--(Tableau2[Chrono]&gt;=(C565-FR!$T$7))*(Tableau2[Chrono]&lt;=(C565+FR!$T$7))))*((SUMPRODUCT((Tableau2[Chrono]&gt;=(C565-FR!$T$7))*(Tableau2[Chrono]&lt;=(C565+FR!$T$7))*(Tableau2[Chrono]))/SUMPRODUCT(--(Tableau2[Chrono]&gt;=(C565-FR!$T$7))*(Tableau2[Chrono]&lt;=(C565+FR!$T$7))))/C565)</f>
        <v>#DIV/0!</v>
      </c>
      <c r="I565" s="4"/>
      <c r="J565" s="4"/>
      <c r="K565" s="4"/>
      <c r="L565" s="4"/>
      <c r="N565" s="4"/>
      <c r="O565" s="5"/>
      <c r="P565" s="4"/>
      <c r="Q565" s="50"/>
      <c r="R565" s="4"/>
      <c r="S565" s="4"/>
      <c r="T565" s="4"/>
    </row>
    <row r="566" spans="1:20" x14ac:dyDescent="0.25">
      <c r="A566" s="13">
        <f t="shared" si="17"/>
        <v>565</v>
      </c>
      <c r="C566" s="3"/>
      <c r="D566" s="3">
        <f>C566-FR!$C$2</f>
        <v>-1.0275347222222222E-3</v>
      </c>
      <c r="E566" s="3">
        <f t="shared" si="16"/>
        <v>0</v>
      </c>
      <c r="F566" s="4"/>
      <c r="G566" s="35" t="e">
        <f>Tableau22[[#This Row],[PP Corrected]]-Tableau22[[#This Row],[PP]]</f>
        <v>#DIV/0!</v>
      </c>
      <c r="H566" s="18" t="e">
        <f>(SUMPRODUCT((Tableau2[Chrono]&gt;=(C566-FR!$T$7))*(Tableau2[Chrono]&lt;=(C566+FR!$T$7))*(Tableau2[PP]))/SUMPRODUCT(--(Tableau2[Chrono]&gt;=(C566-FR!$T$7))*(Tableau2[Chrono]&lt;=(C566+FR!$T$7))))*((SUMPRODUCT((Tableau2[Chrono]&gt;=(C566-FR!$T$7))*(Tableau2[Chrono]&lt;=(C566+FR!$T$7))*(Tableau2[Chrono]))/SUMPRODUCT(--(Tableau2[Chrono]&gt;=(C566-FR!$T$7))*(Tableau2[Chrono]&lt;=(C566+FR!$T$7))))/C566)</f>
        <v>#DIV/0!</v>
      </c>
      <c r="I566" s="4"/>
      <c r="J566" s="4"/>
      <c r="K566" s="4"/>
      <c r="L566" s="4"/>
      <c r="N566" s="4"/>
      <c r="O566" s="5"/>
      <c r="P566" s="4"/>
      <c r="Q566" s="50"/>
      <c r="R566" s="4"/>
      <c r="S566" s="4"/>
      <c r="T566" s="4"/>
    </row>
    <row r="567" spans="1:20" x14ac:dyDescent="0.25">
      <c r="A567" s="13">
        <f t="shared" si="17"/>
        <v>566</v>
      </c>
      <c r="C567" s="3"/>
      <c r="D567" s="3">
        <f>C567-FR!$C$2</f>
        <v>-1.0275347222222222E-3</v>
      </c>
      <c r="E567" s="3">
        <f t="shared" si="16"/>
        <v>0</v>
      </c>
      <c r="F567" s="4"/>
      <c r="G567" s="35" t="e">
        <f>Tableau22[[#This Row],[PP Corrected]]-Tableau22[[#This Row],[PP]]</f>
        <v>#DIV/0!</v>
      </c>
      <c r="H567" s="18" t="e">
        <f>(SUMPRODUCT((Tableau2[Chrono]&gt;=(C567-FR!$T$7))*(Tableau2[Chrono]&lt;=(C567+FR!$T$7))*(Tableau2[PP]))/SUMPRODUCT(--(Tableau2[Chrono]&gt;=(C567-FR!$T$7))*(Tableau2[Chrono]&lt;=(C567+FR!$T$7))))*((SUMPRODUCT((Tableau2[Chrono]&gt;=(C567-FR!$T$7))*(Tableau2[Chrono]&lt;=(C567+FR!$T$7))*(Tableau2[Chrono]))/SUMPRODUCT(--(Tableau2[Chrono]&gt;=(C567-FR!$T$7))*(Tableau2[Chrono]&lt;=(C567+FR!$T$7))))/C567)</f>
        <v>#DIV/0!</v>
      </c>
      <c r="I567" s="4"/>
      <c r="J567" s="4"/>
      <c r="K567" s="4"/>
      <c r="L567" s="4"/>
      <c r="N567" s="4"/>
      <c r="O567" s="5"/>
      <c r="P567" s="4"/>
      <c r="Q567" s="50"/>
      <c r="R567" s="4"/>
      <c r="S567" s="4"/>
      <c r="T567" s="4"/>
    </row>
    <row r="568" spans="1:20" x14ac:dyDescent="0.25">
      <c r="A568" s="13">
        <f t="shared" si="17"/>
        <v>567</v>
      </c>
      <c r="C568" s="3"/>
      <c r="D568" s="3">
        <f>C568-FR!$C$2</f>
        <v>-1.0275347222222222E-3</v>
      </c>
      <c r="E568" s="3">
        <f t="shared" si="16"/>
        <v>0</v>
      </c>
      <c r="F568" s="4"/>
      <c r="G568" s="35" t="e">
        <f>Tableau22[[#This Row],[PP Corrected]]-Tableau22[[#This Row],[PP]]</f>
        <v>#DIV/0!</v>
      </c>
      <c r="H568" s="18" t="e">
        <f>(SUMPRODUCT((Tableau2[Chrono]&gt;=(C568-FR!$T$7))*(Tableau2[Chrono]&lt;=(C568+FR!$T$7))*(Tableau2[PP]))/SUMPRODUCT(--(Tableau2[Chrono]&gt;=(C568-FR!$T$7))*(Tableau2[Chrono]&lt;=(C568+FR!$T$7))))*((SUMPRODUCT((Tableau2[Chrono]&gt;=(C568-FR!$T$7))*(Tableau2[Chrono]&lt;=(C568+FR!$T$7))*(Tableau2[Chrono]))/SUMPRODUCT(--(Tableau2[Chrono]&gt;=(C568-FR!$T$7))*(Tableau2[Chrono]&lt;=(C568+FR!$T$7))))/C568)</f>
        <v>#DIV/0!</v>
      </c>
      <c r="I568" s="4"/>
      <c r="J568" s="4"/>
      <c r="K568" s="4"/>
      <c r="L568" s="4"/>
      <c r="N568" s="4"/>
      <c r="O568" s="5"/>
      <c r="P568" s="4"/>
      <c r="Q568" s="50"/>
      <c r="R568" s="4"/>
      <c r="S568" s="4"/>
      <c r="T568" s="4"/>
    </row>
    <row r="569" spans="1:20" x14ac:dyDescent="0.25">
      <c r="A569" s="13">
        <f t="shared" si="17"/>
        <v>568</v>
      </c>
      <c r="C569" s="3"/>
      <c r="D569" s="3">
        <f>C569-FR!$C$2</f>
        <v>-1.0275347222222222E-3</v>
      </c>
      <c r="E569" s="3">
        <f t="shared" si="16"/>
        <v>0</v>
      </c>
      <c r="F569" s="4"/>
      <c r="G569" s="35" t="e">
        <f>Tableau22[[#This Row],[PP Corrected]]-Tableau22[[#This Row],[PP]]</f>
        <v>#DIV/0!</v>
      </c>
      <c r="H569" s="18" t="e">
        <f>(SUMPRODUCT((Tableau2[Chrono]&gt;=(C569-FR!$T$7))*(Tableau2[Chrono]&lt;=(C569+FR!$T$7))*(Tableau2[PP]))/SUMPRODUCT(--(Tableau2[Chrono]&gt;=(C569-FR!$T$7))*(Tableau2[Chrono]&lt;=(C569+FR!$T$7))))*((SUMPRODUCT((Tableau2[Chrono]&gt;=(C569-FR!$T$7))*(Tableau2[Chrono]&lt;=(C569+FR!$T$7))*(Tableau2[Chrono]))/SUMPRODUCT(--(Tableau2[Chrono]&gt;=(C569-FR!$T$7))*(Tableau2[Chrono]&lt;=(C569+FR!$T$7))))/C569)</f>
        <v>#DIV/0!</v>
      </c>
      <c r="I569" s="4"/>
      <c r="J569" s="4"/>
      <c r="K569" s="4"/>
      <c r="L569" s="4"/>
      <c r="N569" s="4"/>
      <c r="O569" s="5"/>
      <c r="P569" s="4"/>
      <c r="Q569" s="50"/>
      <c r="R569" s="4"/>
      <c r="S569" s="4"/>
      <c r="T569" s="4"/>
    </row>
    <row r="570" spans="1:20" x14ac:dyDescent="0.25">
      <c r="A570" s="13">
        <f t="shared" si="17"/>
        <v>569</v>
      </c>
      <c r="C570" s="3"/>
      <c r="D570" s="3">
        <f>C570-FR!$C$2</f>
        <v>-1.0275347222222222E-3</v>
      </c>
      <c r="E570" s="3">
        <f t="shared" si="16"/>
        <v>0</v>
      </c>
      <c r="F570" s="4"/>
      <c r="G570" s="35" t="e">
        <f>Tableau22[[#This Row],[PP Corrected]]-Tableau22[[#This Row],[PP]]</f>
        <v>#DIV/0!</v>
      </c>
      <c r="H570" s="18" t="e">
        <f>(SUMPRODUCT((Tableau2[Chrono]&gt;=(C570-FR!$T$7))*(Tableau2[Chrono]&lt;=(C570+FR!$T$7))*(Tableau2[PP]))/SUMPRODUCT(--(Tableau2[Chrono]&gt;=(C570-FR!$T$7))*(Tableau2[Chrono]&lt;=(C570+FR!$T$7))))*((SUMPRODUCT((Tableau2[Chrono]&gt;=(C570-FR!$T$7))*(Tableau2[Chrono]&lt;=(C570+FR!$T$7))*(Tableau2[Chrono]))/SUMPRODUCT(--(Tableau2[Chrono]&gt;=(C570-FR!$T$7))*(Tableau2[Chrono]&lt;=(C570+FR!$T$7))))/C570)</f>
        <v>#DIV/0!</v>
      </c>
      <c r="I570" s="4"/>
      <c r="J570" s="4"/>
      <c r="K570" s="4"/>
      <c r="L570" s="4"/>
      <c r="N570" s="4"/>
      <c r="O570" s="5"/>
      <c r="P570" s="4"/>
      <c r="Q570" s="50"/>
      <c r="R570" s="4"/>
      <c r="S570" s="4"/>
      <c r="T570" s="4"/>
    </row>
    <row r="571" spans="1:20" x14ac:dyDescent="0.25">
      <c r="A571" s="13">
        <f t="shared" si="17"/>
        <v>570</v>
      </c>
      <c r="C571" s="3"/>
      <c r="D571" s="3">
        <f>C571-FR!$C$2</f>
        <v>-1.0275347222222222E-3</v>
      </c>
      <c r="E571" s="3">
        <f t="shared" si="16"/>
        <v>0</v>
      </c>
      <c r="F571" s="4"/>
      <c r="G571" s="35" t="e">
        <f>Tableau22[[#This Row],[PP Corrected]]-Tableau22[[#This Row],[PP]]</f>
        <v>#DIV/0!</v>
      </c>
      <c r="H571" s="18" t="e">
        <f>(SUMPRODUCT((Tableau2[Chrono]&gt;=(C571-FR!$T$7))*(Tableau2[Chrono]&lt;=(C571+FR!$T$7))*(Tableau2[PP]))/SUMPRODUCT(--(Tableau2[Chrono]&gt;=(C571-FR!$T$7))*(Tableau2[Chrono]&lt;=(C571+FR!$T$7))))*((SUMPRODUCT((Tableau2[Chrono]&gt;=(C571-FR!$T$7))*(Tableau2[Chrono]&lt;=(C571+FR!$T$7))*(Tableau2[Chrono]))/SUMPRODUCT(--(Tableau2[Chrono]&gt;=(C571-FR!$T$7))*(Tableau2[Chrono]&lt;=(C571+FR!$T$7))))/C571)</f>
        <v>#DIV/0!</v>
      </c>
      <c r="I571" s="4"/>
      <c r="J571" s="4"/>
      <c r="K571" s="4"/>
      <c r="L571" s="4"/>
      <c r="N571" s="4"/>
      <c r="O571" s="5"/>
      <c r="P571" s="4"/>
      <c r="Q571" s="50"/>
      <c r="R571" s="4"/>
      <c r="S571" s="4"/>
      <c r="T571" s="4"/>
    </row>
    <row r="572" spans="1:20" x14ac:dyDescent="0.25">
      <c r="A572" s="13">
        <f t="shared" si="17"/>
        <v>571</v>
      </c>
      <c r="C572" s="3"/>
      <c r="D572" s="3">
        <f>C572-FR!$C$2</f>
        <v>-1.0275347222222222E-3</v>
      </c>
      <c r="E572" s="3">
        <f t="shared" si="16"/>
        <v>0</v>
      </c>
      <c r="F572" s="4"/>
      <c r="G572" s="35" t="e">
        <f>Tableau22[[#This Row],[PP Corrected]]-Tableau22[[#This Row],[PP]]</f>
        <v>#DIV/0!</v>
      </c>
      <c r="H572" s="18" t="e">
        <f>(SUMPRODUCT((Tableau2[Chrono]&gt;=(C572-FR!$T$7))*(Tableau2[Chrono]&lt;=(C572+FR!$T$7))*(Tableau2[PP]))/SUMPRODUCT(--(Tableau2[Chrono]&gt;=(C572-FR!$T$7))*(Tableau2[Chrono]&lt;=(C572+FR!$T$7))))*((SUMPRODUCT((Tableau2[Chrono]&gt;=(C572-FR!$T$7))*(Tableau2[Chrono]&lt;=(C572+FR!$T$7))*(Tableau2[Chrono]))/SUMPRODUCT(--(Tableau2[Chrono]&gt;=(C572-FR!$T$7))*(Tableau2[Chrono]&lt;=(C572+FR!$T$7))))/C572)</f>
        <v>#DIV/0!</v>
      </c>
      <c r="I572" s="4"/>
      <c r="J572" s="4"/>
      <c r="K572" s="4"/>
      <c r="L572" s="4"/>
      <c r="N572" s="4"/>
      <c r="O572" s="5"/>
      <c r="P572" s="4"/>
      <c r="Q572" s="50"/>
      <c r="R572" s="4"/>
      <c r="S572" s="4"/>
      <c r="T572" s="4"/>
    </row>
    <row r="573" spans="1:20" x14ac:dyDescent="0.25">
      <c r="A573" s="13">
        <f t="shared" si="17"/>
        <v>572</v>
      </c>
      <c r="C573" s="3"/>
      <c r="D573" s="3">
        <f>C573-FR!$C$2</f>
        <v>-1.0275347222222222E-3</v>
      </c>
      <c r="E573" s="3">
        <f t="shared" si="16"/>
        <v>0</v>
      </c>
      <c r="F573" s="4"/>
      <c r="G573" s="35" t="e">
        <f>Tableau22[[#This Row],[PP Corrected]]-Tableau22[[#This Row],[PP]]</f>
        <v>#DIV/0!</v>
      </c>
      <c r="H573" s="18" t="e">
        <f>(SUMPRODUCT((Tableau2[Chrono]&gt;=(C573-FR!$T$7))*(Tableau2[Chrono]&lt;=(C573+FR!$T$7))*(Tableau2[PP]))/SUMPRODUCT(--(Tableau2[Chrono]&gt;=(C573-FR!$T$7))*(Tableau2[Chrono]&lt;=(C573+FR!$T$7))))*((SUMPRODUCT((Tableau2[Chrono]&gt;=(C573-FR!$T$7))*(Tableau2[Chrono]&lt;=(C573+FR!$T$7))*(Tableau2[Chrono]))/SUMPRODUCT(--(Tableau2[Chrono]&gt;=(C573-FR!$T$7))*(Tableau2[Chrono]&lt;=(C573+FR!$T$7))))/C573)</f>
        <v>#DIV/0!</v>
      </c>
      <c r="I573" s="4"/>
      <c r="J573" s="4"/>
      <c r="K573" s="4"/>
      <c r="L573" s="4"/>
      <c r="N573" s="4"/>
      <c r="O573" s="5"/>
      <c r="P573" s="4"/>
      <c r="Q573" s="50"/>
      <c r="R573" s="4"/>
      <c r="S573" s="4"/>
      <c r="T573" s="4"/>
    </row>
    <row r="574" spans="1:20" x14ac:dyDescent="0.25">
      <c r="A574" s="13">
        <f t="shared" si="17"/>
        <v>573</v>
      </c>
      <c r="C574" s="3"/>
      <c r="D574" s="3">
        <f>C574-FR!$C$2</f>
        <v>-1.0275347222222222E-3</v>
      </c>
      <c r="E574" s="3">
        <f t="shared" si="16"/>
        <v>0</v>
      </c>
      <c r="F574" s="4"/>
      <c r="G574" s="35" t="e">
        <f>Tableau22[[#This Row],[PP Corrected]]-Tableau22[[#This Row],[PP]]</f>
        <v>#DIV/0!</v>
      </c>
      <c r="H574" s="18" t="e">
        <f>(SUMPRODUCT((Tableau2[Chrono]&gt;=(C574-FR!$T$7))*(Tableau2[Chrono]&lt;=(C574+FR!$T$7))*(Tableau2[PP]))/SUMPRODUCT(--(Tableau2[Chrono]&gt;=(C574-FR!$T$7))*(Tableau2[Chrono]&lt;=(C574+FR!$T$7))))*((SUMPRODUCT((Tableau2[Chrono]&gt;=(C574-FR!$T$7))*(Tableau2[Chrono]&lt;=(C574+FR!$T$7))*(Tableau2[Chrono]))/SUMPRODUCT(--(Tableau2[Chrono]&gt;=(C574-FR!$T$7))*(Tableau2[Chrono]&lt;=(C574+FR!$T$7))))/C574)</f>
        <v>#DIV/0!</v>
      </c>
      <c r="I574" s="4"/>
      <c r="J574" s="4"/>
      <c r="K574" s="4"/>
      <c r="L574" s="4"/>
      <c r="N574" s="4"/>
      <c r="O574" s="5"/>
      <c r="P574" s="4"/>
      <c r="Q574" s="50"/>
      <c r="R574" s="4"/>
      <c r="S574" s="4"/>
      <c r="T574" s="4"/>
    </row>
    <row r="575" spans="1:20" x14ac:dyDescent="0.25">
      <c r="A575" s="13">
        <f t="shared" si="17"/>
        <v>574</v>
      </c>
      <c r="C575" s="3"/>
      <c r="D575" s="3">
        <f>C575-FR!$C$2</f>
        <v>-1.0275347222222222E-3</v>
      </c>
      <c r="E575" s="3">
        <f t="shared" si="16"/>
        <v>0</v>
      </c>
      <c r="F575" s="4"/>
      <c r="G575" s="35" t="e">
        <f>Tableau22[[#This Row],[PP Corrected]]-Tableau22[[#This Row],[PP]]</f>
        <v>#DIV/0!</v>
      </c>
      <c r="H575" s="18" t="e">
        <f>(SUMPRODUCT((Tableau2[Chrono]&gt;=(C575-FR!$T$7))*(Tableau2[Chrono]&lt;=(C575+FR!$T$7))*(Tableau2[PP]))/SUMPRODUCT(--(Tableau2[Chrono]&gt;=(C575-FR!$T$7))*(Tableau2[Chrono]&lt;=(C575+FR!$T$7))))*((SUMPRODUCT((Tableau2[Chrono]&gt;=(C575-FR!$T$7))*(Tableau2[Chrono]&lt;=(C575+FR!$T$7))*(Tableau2[Chrono]))/SUMPRODUCT(--(Tableau2[Chrono]&gt;=(C575-FR!$T$7))*(Tableau2[Chrono]&lt;=(C575+FR!$T$7))))/C575)</f>
        <v>#DIV/0!</v>
      </c>
      <c r="I575" s="4"/>
      <c r="J575" s="4"/>
      <c r="K575" s="4"/>
      <c r="L575" s="4"/>
      <c r="N575" s="4"/>
      <c r="O575" s="5"/>
      <c r="P575" s="4"/>
      <c r="Q575" s="50"/>
      <c r="R575" s="4"/>
      <c r="S575" s="4"/>
      <c r="T575" s="4"/>
    </row>
    <row r="576" spans="1:20" x14ac:dyDescent="0.25">
      <c r="A576" s="13">
        <f t="shared" si="17"/>
        <v>575</v>
      </c>
      <c r="C576" s="3"/>
      <c r="D576" s="3">
        <f>C576-FR!$C$2</f>
        <v>-1.0275347222222222E-3</v>
      </c>
      <c r="E576" s="3">
        <f t="shared" si="16"/>
        <v>0</v>
      </c>
      <c r="F576" s="4"/>
      <c r="G576" s="35" t="e">
        <f>Tableau22[[#This Row],[PP Corrected]]-Tableau22[[#This Row],[PP]]</f>
        <v>#DIV/0!</v>
      </c>
      <c r="H576" s="18" t="e">
        <f>(SUMPRODUCT((Tableau2[Chrono]&gt;=(C576-FR!$T$7))*(Tableau2[Chrono]&lt;=(C576+FR!$T$7))*(Tableau2[PP]))/SUMPRODUCT(--(Tableau2[Chrono]&gt;=(C576-FR!$T$7))*(Tableau2[Chrono]&lt;=(C576+FR!$T$7))))*((SUMPRODUCT((Tableau2[Chrono]&gt;=(C576-FR!$T$7))*(Tableau2[Chrono]&lt;=(C576+FR!$T$7))*(Tableau2[Chrono]))/SUMPRODUCT(--(Tableau2[Chrono]&gt;=(C576-FR!$T$7))*(Tableau2[Chrono]&lt;=(C576+FR!$T$7))))/C576)</f>
        <v>#DIV/0!</v>
      </c>
      <c r="I576" s="4"/>
      <c r="J576" s="4"/>
      <c r="K576" s="4"/>
      <c r="L576" s="4"/>
      <c r="N576" s="4"/>
      <c r="O576" s="5"/>
      <c r="P576" s="4"/>
      <c r="Q576" s="50"/>
      <c r="R576" s="4"/>
      <c r="S576" s="4"/>
      <c r="T576" s="4"/>
    </row>
    <row r="577" spans="1:20" x14ac:dyDescent="0.25">
      <c r="A577" s="13">
        <f t="shared" si="17"/>
        <v>576</v>
      </c>
      <c r="C577" s="3"/>
      <c r="D577" s="3">
        <f>C577-FR!$C$2</f>
        <v>-1.0275347222222222E-3</v>
      </c>
      <c r="E577" s="3">
        <f t="shared" si="16"/>
        <v>0</v>
      </c>
      <c r="F577" s="4"/>
      <c r="G577" s="35" t="e">
        <f>Tableau22[[#This Row],[PP Corrected]]-Tableau22[[#This Row],[PP]]</f>
        <v>#DIV/0!</v>
      </c>
      <c r="H577" s="18" t="e">
        <f>(SUMPRODUCT((Tableau2[Chrono]&gt;=(C577-FR!$T$7))*(Tableau2[Chrono]&lt;=(C577+FR!$T$7))*(Tableau2[PP]))/SUMPRODUCT(--(Tableau2[Chrono]&gt;=(C577-FR!$T$7))*(Tableau2[Chrono]&lt;=(C577+FR!$T$7))))*((SUMPRODUCT((Tableau2[Chrono]&gt;=(C577-FR!$T$7))*(Tableau2[Chrono]&lt;=(C577+FR!$T$7))*(Tableau2[Chrono]))/SUMPRODUCT(--(Tableau2[Chrono]&gt;=(C577-FR!$T$7))*(Tableau2[Chrono]&lt;=(C577+FR!$T$7))))/C577)</f>
        <v>#DIV/0!</v>
      </c>
      <c r="I577" s="4"/>
      <c r="J577" s="4"/>
      <c r="K577" s="4"/>
      <c r="L577" s="4"/>
      <c r="N577" s="4"/>
      <c r="O577" s="5"/>
      <c r="P577" s="4"/>
      <c r="Q577" s="50"/>
      <c r="R577" s="4"/>
      <c r="S577" s="4"/>
      <c r="T577" s="4"/>
    </row>
    <row r="578" spans="1:20" x14ac:dyDescent="0.25">
      <c r="A578" s="13">
        <f t="shared" si="17"/>
        <v>577</v>
      </c>
      <c r="C578" s="3"/>
      <c r="D578" s="3">
        <f>C578-FR!$C$2</f>
        <v>-1.0275347222222222E-3</v>
      </c>
      <c r="E578" s="3">
        <f t="shared" ref="E578:E641" si="18">C578-$C577</f>
        <v>0</v>
      </c>
      <c r="F578" s="4"/>
      <c r="G578" s="35" t="e">
        <f>Tableau22[[#This Row],[PP Corrected]]-Tableau22[[#This Row],[PP]]</f>
        <v>#DIV/0!</v>
      </c>
      <c r="H578" s="18" t="e">
        <f>(SUMPRODUCT((Tableau2[Chrono]&gt;=(C578-FR!$T$7))*(Tableau2[Chrono]&lt;=(C578+FR!$T$7))*(Tableau2[PP]))/SUMPRODUCT(--(Tableau2[Chrono]&gt;=(C578-FR!$T$7))*(Tableau2[Chrono]&lt;=(C578+FR!$T$7))))*((SUMPRODUCT((Tableau2[Chrono]&gt;=(C578-FR!$T$7))*(Tableau2[Chrono]&lt;=(C578+FR!$T$7))*(Tableau2[Chrono]))/SUMPRODUCT(--(Tableau2[Chrono]&gt;=(C578-FR!$T$7))*(Tableau2[Chrono]&lt;=(C578+FR!$T$7))))/C578)</f>
        <v>#DIV/0!</v>
      </c>
      <c r="I578" s="4"/>
      <c r="J578" s="4"/>
      <c r="K578" s="4"/>
      <c r="L578" s="4"/>
      <c r="N578" s="4"/>
      <c r="O578" s="5"/>
      <c r="P578" s="4"/>
      <c r="Q578" s="50"/>
      <c r="R578" s="4"/>
      <c r="S578" s="4"/>
      <c r="T578" s="4"/>
    </row>
    <row r="579" spans="1:20" x14ac:dyDescent="0.25">
      <c r="A579" s="13">
        <f t="shared" si="17"/>
        <v>578</v>
      </c>
      <c r="C579" s="3"/>
      <c r="D579" s="3">
        <f>C579-FR!$C$2</f>
        <v>-1.0275347222222222E-3</v>
      </c>
      <c r="E579" s="3">
        <f t="shared" si="18"/>
        <v>0</v>
      </c>
      <c r="F579" s="4"/>
      <c r="G579" s="35" t="e">
        <f>Tableau22[[#This Row],[PP Corrected]]-Tableau22[[#This Row],[PP]]</f>
        <v>#DIV/0!</v>
      </c>
      <c r="H579" s="18" t="e">
        <f>(SUMPRODUCT((Tableau2[Chrono]&gt;=(C579-FR!$T$7))*(Tableau2[Chrono]&lt;=(C579+FR!$T$7))*(Tableau2[PP]))/SUMPRODUCT(--(Tableau2[Chrono]&gt;=(C579-FR!$T$7))*(Tableau2[Chrono]&lt;=(C579+FR!$T$7))))*((SUMPRODUCT((Tableau2[Chrono]&gt;=(C579-FR!$T$7))*(Tableau2[Chrono]&lt;=(C579+FR!$T$7))*(Tableau2[Chrono]))/SUMPRODUCT(--(Tableau2[Chrono]&gt;=(C579-FR!$T$7))*(Tableau2[Chrono]&lt;=(C579+FR!$T$7))))/C579)</f>
        <v>#DIV/0!</v>
      </c>
      <c r="I579" s="4"/>
      <c r="J579" s="4"/>
      <c r="K579" s="4"/>
      <c r="L579" s="4"/>
      <c r="N579" s="4"/>
      <c r="O579" s="5"/>
      <c r="P579" s="4"/>
      <c r="Q579" s="50"/>
      <c r="R579" s="4"/>
      <c r="S579" s="4"/>
      <c r="T579" s="4"/>
    </row>
    <row r="580" spans="1:20" x14ac:dyDescent="0.25">
      <c r="A580" s="13">
        <f t="shared" ref="A580:A643" si="19">A579+1</f>
        <v>579</v>
      </c>
      <c r="C580" s="3"/>
      <c r="D580" s="3">
        <f>C580-FR!$C$2</f>
        <v>-1.0275347222222222E-3</v>
      </c>
      <c r="E580" s="3">
        <f t="shared" si="18"/>
        <v>0</v>
      </c>
      <c r="F580" s="4"/>
      <c r="G580" s="35" t="e">
        <f>Tableau22[[#This Row],[PP Corrected]]-Tableau22[[#This Row],[PP]]</f>
        <v>#DIV/0!</v>
      </c>
      <c r="H580" s="18" t="e">
        <f>(SUMPRODUCT((Tableau2[Chrono]&gt;=(C580-FR!$T$7))*(Tableau2[Chrono]&lt;=(C580+FR!$T$7))*(Tableau2[PP]))/SUMPRODUCT(--(Tableau2[Chrono]&gt;=(C580-FR!$T$7))*(Tableau2[Chrono]&lt;=(C580+FR!$T$7))))*((SUMPRODUCT((Tableau2[Chrono]&gt;=(C580-FR!$T$7))*(Tableau2[Chrono]&lt;=(C580+FR!$T$7))*(Tableau2[Chrono]))/SUMPRODUCT(--(Tableau2[Chrono]&gt;=(C580-FR!$T$7))*(Tableau2[Chrono]&lt;=(C580+FR!$T$7))))/C580)</f>
        <v>#DIV/0!</v>
      </c>
      <c r="I580" s="4"/>
      <c r="J580" s="4"/>
      <c r="K580" s="4"/>
      <c r="L580" s="4"/>
      <c r="N580" s="4"/>
      <c r="O580" s="5"/>
      <c r="P580" s="4"/>
      <c r="Q580" s="50"/>
      <c r="R580" s="4"/>
      <c r="S580" s="4"/>
      <c r="T580" s="4"/>
    </row>
    <row r="581" spans="1:20" x14ac:dyDescent="0.25">
      <c r="A581" s="13">
        <f t="shared" si="19"/>
        <v>580</v>
      </c>
      <c r="C581" s="3"/>
      <c r="D581" s="3">
        <f>C581-FR!$C$2</f>
        <v>-1.0275347222222222E-3</v>
      </c>
      <c r="E581" s="3">
        <f t="shared" si="18"/>
        <v>0</v>
      </c>
      <c r="F581" s="4"/>
      <c r="G581" s="35" t="e">
        <f>Tableau22[[#This Row],[PP Corrected]]-Tableau22[[#This Row],[PP]]</f>
        <v>#DIV/0!</v>
      </c>
      <c r="H581" s="18" t="e">
        <f>(SUMPRODUCT((Tableau2[Chrono]&gt;=(C581-FR!$T$7))*(Tableau2[Chrono]&lt;=(C581+FR!$T$7))*(Tableau2[PP]))/SUMPRODUCT(--(Tableau2[Chrono]&gt;=(C581-FR!$T$7))*(Tableau2[Chrono]&lt;=(C581+FR!$T$7))))*((SUMPRODUCT((Tableau2[Chrono]&gt;=(C581-FR!$T$7))*(Tableau2[Chrono]&lt;=(C581+FR!$T$7))*(Tableau2[Chrono]))/SUMPRODUCT(--(Tableau2[Chrono]&gt;=(C581-FR!$T$7))*(Tableau2[Chrono]&lt;=(C581+FR!$T$7))))/C581)</f>
        <v>#DIV/0!</v>
      </c>
      <c r="I581" s="4"/>
      <c r="J581" s="4"/>
      <c r="K581" s="4"/>
      <c r="L581" s="4"/>
      <c r="N581" s="4"/>
      <c r="O581" s="5"/>
      <c r="P581" s="4"/>
      <c r="Q581" s="50"/>
      <c r="R581" s="4"/>
      <c r="S581" s="4"/>
      <c r="T581" s="4"/>
    </row>
    <row r="582" spans="1:20" x14ac:dyDescent="0.25">
      <c r="A582" s="13">
        <f t="shared" si="19"/>
        <v>581</v>
      </c>
      <c r="C582" s="3"/>
      <c r="D582" s="3">
        <f>C582-FR!$C$2</f>
        <v>-1.0275347222222222E-3</v>
      </c>
      <c r="E582" s="3">
        <f t="shared" si="18"/>
        <v>0</v>
      </c>
      <c r="F582" s="4"/>
      <c r="G582" s="35" t="e">
        <f>Tableau22[[#This Row],[PP Corrected]]-Tableau22[[#This Row],[PP]]</f>
        <v>#DIV/0!</v>
      </c>
      <c r="H582" s="18" t="e">
        <f>(SUMPRODUCT((Tableau2[Chrono]&gt;=(C582-FR!$T$7))*(Tableau2[Chrono]&lt;=(C582+FR!$T$7))*(Tableau2[PP]))/SUMPRODUCT(--(Tableau2[Chrono]&gt;=(C582-FR!$T$7))*(Tableau2[Chrono]&lt;=(C582+FR!$T$7))))*((SUMPRODUCT((Tableau2[Chrono]&gt;=(C582-FR!$T$7))*(Tableau2[Chrono]&lt;=(C582+FR!$T$7))*(Tableau2[Chrono]))/SUMPRODUCT(--(Tableau2[Chrono]&gt;=(C582-FR!$T$7))*(Tableau2[Chrono]&lt;=(C582+FR!$T$7))))/C582)</f>
        <v>#DIV/0!</v>
      </c>
      <c r="I582" s="4"/>
      <c r="J582" s="4"/>
      <c r="K582" s="4"/>
      <c r="L582" s="4"/>
      <c r="N582" s="4"/>
      <c r="O582" s="5"/>
      <c r="P582" s="4"/>
      <c r="Q582" s="50"/>
      <c r="R582" s="4"/>
      <c r="S582" s="4"/>
      <c r="T582" s="4"/>
    </row>
    <row r="583" spans="1:20" x14ac:dyDescent="0.25">
      <c r="A583" s="13">
        <f t="shared" si="19"/>
        <v>582</v>
      </c>
      <c r="C583" s="3"/>
      <c r="D583" s="3">
        <f>C583-FR!$C$2</f>
        <v>-1.0275347222222222E-3</v>
      </c>
      <c r="E583" s="3">
        <f t="shared" si="18"/>
        <v>0</v>
      </c>
      <c r="F583" s="4"/>
      <c r="G583" s="35" t="e">
        <f>Tableau22[[#This Row],[PP Corrected]]-Tableau22[[#This Row],[PP]]</f>
        <v>#DIV/0!</v>
      </c>
      <c r="H583" s="18" t="e">
        <f>(SUMPRODUCT((Tableau2[Chrono]&gt;=(C583-FR!$T$7))*(Tableau2[Chrono]&lt;=(C583+FR!$T$7))*(Tableau2[PP]))/SUMPRODUCT(--(Tableau2[Chrono]&gt;=(C583-FR!$T$7))*(Tableau2[Chrono]&lt;=(C583+FR!$T$7))))*((SUMPRODUCT((Tableau2[Chrono]&gt;=(C583-FR!$T$7))*(Tableau2[Chrono]&lt;=(C583+FR!$T$7))*(Tableau2[Chrono]))/SUMPRODUCT(--(Tableau2[Chrono]&gt;=(C583-FR!$T$7))*(Tableau2[Chrono]&lt;=(C583+FR!$T$7))))/C583)</f>
        <v>#DIV/0!</v>
      </c>
      <c r="I583" s="4"/>
      <c r="J583" s="4"/>
      <c r="K583" s="4"/>
      <c r="L583" s="4"/>
      <c r="N583" s="4"/>
      <c r="O583" s="5"/>
      <c r="P583" s="4"/>
      <c r="Q583" s="50"/>
      <c r="R583" s="4"/>
      <c r="S583" s="4"/>
      <c r="T583" s="4"/>
    </row>
    <row r="584" spans="1:20" x14ac:dyDescent="0.25">
      <c r="A584" s="13">
        <f t="shared" si="19"/>
        <v>583</v>
      </c>
      <c r="C584" s="3"/>
      <c r="D584" s="3">
        <f>C584-FR!$C$2</f>
        <v>-1.0275347222222222E-3</v>
      </c>
      <c r="E584" s="3">
        <f t="shared" si="18"/>
        <v>0</v>
      </c>
      <c r="F584" s="4"/>
      <c r="G584" s="35" t="e">
        <f>Tableau22[[#This Row],[PP Corrected]]-Tableau22[[#This Row],[PP]]</f>
        <v>#DIV/0!</v>
      </c>
      <c r="H584" s="18" t="e">
        <f>(SUMPRODUCT((Tableau2[Chrono]&gt;=(C584-FR!$T$7))*(Tableau2[Chrono]&lt;=(C584+FR!$T$7))*(Tableau2[PP]))/SUMPRODUCT(--(Tableau2[Chrono]&gt;=(C584-FR!$T$7))*(Tableau2[Chrono]&lt;=(C584+FR!$T$7))))*((SUMPRODUCT((Tableau2[Chrono]&gt;=(C584-FR!$T$7))*(Tableau2[Chrono]&lt;=(C584+FR!$T$7))*(Tableau2[Chrono]))/SUMPRODUCT(--(Tableau2[Chrono]&gt;=(C584-FR!$T$7))*(Tableau2[Chrono]&lt;=(C584+FR!$T$7))))/C584)</f>
        <v>#DIV/0!</v>
      </c>
      <c r="I584" s="4"/>
      <c r="J584" s="4"/>
      <c r="K584" s="4"/>
      <c r="L584" s="4"/>
      <c r="N584" s="4"/>
      <c r="O584" s="5"/>
      <c r="P584" s="4"/>
      <c r="Q584" s="50"/>
      <c r="R584" s="4"/>
      <c r="S584" s="4"/>
      <c r="T584" s="4"/>
    </row>
    <row r="585" spans="1:20" x14ac:dyDescent="0.25">
      <c r="A585" s="13">
        <f t="shared" si="19"/>
        <v>584</v>
      </c>
      <c r="C585" s="3"/>
      <c r="D585" s="3">
        <f>C585-FR!$C$2</f>
        <v>-1.0275347222222222E-3</v>
      </c>
      <c r="E585" s="3">
        <f t="shared" si="18"/>
        <v>0</v>
      </c>
      <c r="F585" s="4"/>
      <c r="G585" s="35" t="e">
        <f>Tableau22[[#This Row],[PP Corrected]]-Tableau22[[#This Row],[PP]]</f>
        <v>#DIV/0!</v>
      </c>
      <c r="H585" s="18" t="e">
        <f>(SUMPRODUCT((Tableau2[Chrono]&gt;=(C585-FR!$T$7))*(Tableau2[Chrono]&lt;=(C585+FR!$T$7))*(Tableau2[PP]))/SUMPRODUCT(--(Tableau2[Chrono]&gt;=(C585-FR!$T$7))*(Tableau2[Chrono]&lt;=(C585+FR!$T$7))))*((SUMPRODUCT((Tableau2[Chrono]&gt;=(C585-FR!$T$7))*(Tableau2[Chrono]&lt;=(C585+FR!$T$7))*(Tableau2[Chrono]))/SUMPRODUCT(--(Tableau2[Chrono]&gt;=(C585-FR!$T$7))*(Tableau2[Chrono]&lt;=(C585+FR!$T$7))))/C585)</f>
        <v>#DIV/0!</v>
      </c>
      <c r="I585" s="4"/>
      <c r="J585" s="4"/>
      <c r="K585" s="4"/>
      <c r="L585" s="4"/>
      <c r="N585" s="4"/>
      <c r="O585" s="5"/>
      <c r="P585" s="4"/>
      <c r="Q585" s="50"/>
      <c r="R585" s="4"/>
      <c r="S585" s="4"/>
      <c r="T585" s="4"/>
    </row>
    <row r="586" spans="1:20" x14ac:dyDescent="0.25">
      <c r="A586" s="13">
        <f t="shared" si="19"/>
        <v>585</v>
      </c>
      <c r="C586" s="3"/>
      <c r="D586" s="3">
        <f>C586-FR!$C$2</f>
        <v>-1.0275347222222222E-3</v>
      </c>
      <c r="E586" s="3">
        <f t="shared" si="18"/>
        <v>0</v>
      </c>
      <c r="F586" s="4"/>
      <c r="G586" s="35" t="e">
        <f>Tableau22[[#This Row],[PP Corrected]]-Tableau22[[#This Row],[PP]]</f>
        <v>#DIV/0!</v>
      </c>
      <c r="H586" s="18" t="e">
        <f>(SUMPRODUCT((Tableau2[Chrono]&gt;=(C586-FR!$T$7))*(Tableau2[Chrono]&lt;=(C586+FR!$T$7))*(Tableau2[PP]))/SUMPRODUCT(--(Tableau2[Chrono]&gt;=(C586-FR!$T$7))*(Tableau2[Chrono]&lt;=(C586+FR!$T$7))))*((SUMPRODUCT((Tableau2[Chrono]&gt;=(C586-FR!$T$7))*(Tableau2[Chrono]&lt;=(C586+FR!$T$7))*(Tableau2[Chrono]))/SUMPRODUCT(--(Tableau2[Chrono]&gt;=(C586-FR!$T$7))*(Tableau2[Chrono]&lt;=(C586+FR!$T$7))))/C586)</f>
        <v>#DIV/0!</v>
      </c>
      <c r="I586" s="4"/>
      <c r="J586" s="4"/>
      <c r="K586" s="4"/>
      <c r="L586" s="4"/>
      <c r="N586" s="4"/>
      <c r="O586" s="5"/>
      <c r="P586" s="4"/>
      <c r="Q586" s="50"/>
      <c r="R586" s="4"/>
      <c r="S586" s="4"/>
      <c r="T586" s="4"/>
    </row>
    <row r="587" spans="1:20" x14ac:dyDescent="0.25">
      <c r="A587" s="13">
        <f t="shared" si="19"/>
        <v>586</v>
      </c>
      <c r="C587" s="3"/>
      <c r="D587" s="3">
        <f>C587-FR!$C$2</f>
        <v>-1.0275347222222222E-3</v>
      </c>
      <c r="E587" s="3">
        <f t="shared" si="18"/>
        <v>0</v>
      </c>
      <c r="F587" s="4"/>
      <c r="G587" s="35" t="e">
        <f>Tableau22[[#This Row],[PP Corrected]]-Tableau22[[#This Row],[PP]]</f>
        <v>#DIV/0!</v>
      </c>
      <c r="H587" s="18" t="e">
        <f>(SUMPRODUCT((Tableau2[Chrono]&gt;=(C587-FR!$T$7))*(Tableau2[Chrono]&lt;=(C587+FR!$T$7))*(Tableau2[PP]))/SUMPRODUCT(--(Tableau2[Chrono]&gt;=(C587-FR!$T$7))*(Tableau2[Chrono]&lt;=(C587+FR!$T$7))))*((SUMPRODUCT((Tableau2[Chrono]&gt;=(C587-FR!$T$7))*(Tableau2[Chrono]&lt;=(C587+FR!$T$7))*(Tableau2[Chrono]))/SUMPRODUCT(--(Tableau2[Chrono]&gt;=(C587-FR!$T$7))*(Tableau2[Chrono]&lt;=(C587+FR!$T$7))))/C587)</f>
        <v>#DIV/0!</v>
      </c>
      <c r="I587" s="4"/>
      <c r="J587" s="4"/>
      <c r="K587" s="4"/>
      <c r="L587" s="4"/>
      <c r="N587" s="4"/>
      <c r="O587" s="5"/>
      <c r="P587" s="4"/>
      <c r="Q587" s="50"/>
      <c r="R587" s="4"/>
      <c r="S587" s="4"/>
      <c r="T587" s="4"/>
    </row>
    <row r="588" spans="1:20" x14ac:dyDescent="0.25">
      <c r="A588" s="13">
        <f t="shared" si="19"/>
        <v>587</v>
      </c>
      <c r="C588" s="3"/>
      <c r="D588" s="3">
        <f>C588-FR!$C$2</f>
        <v>-1.0275347222222222E-3</v>
      </c>
      <c r="E588" s="3">
        <f t="shared" si="18"/>
        <v>0</v>
      </c>
      <c r="F588" s="4"/>
      <c r="G588" s="35" t="e">
        <f>Tableau22[[#This Row],[PP Corrected]]-Tableau22[[#This Row],[PP]]</f>
        <v>#DIV/0!</v>
      </c>
      <c r="H588" s="18" t="e">
        <f>(SUMPRODUCT((Tableau2[Chrono]&gt;=(C588-FR!$T$7))*(Tableau2[Chrono]&lt;=(C588+FR!$T$7))*(Tableau2[PP]))/SUMPRODUCT(--(Tableau2[Chrono]&gt;=(C588-FR!$T$7))*(Tableau2[Chrono]&lt;=(C588+FR!$T$7))))*((SUMPRODUCT((Tableau2[Chrono]&gt;=(C588-FR!$T$7))*(Tableau2[Chrono]&lt;=(C588+FR!$T$7))*(Tableau2[Chrono]))/SUMPRODUCT(--(Tableau2[Chrono]&gt;=(C588-FR!$T$7))*(Tableau2[Chrono]&lt;=(C588+FR!$T$7))))/C588)</f>
        <v>#DIV/0!</v>
      </c>
      <c r="I588" s="4"/>
      <c r="J588" s="4"/>
      <c r="K588" s="4"/>
      <c r="L588" s="4"/>
      <c r="N588" s="4"/>
      <c r="O588" s="5"/>
      <c r="P588" s="4"/>
      <c r="Q588" s="50"/>
      <c r="R588" s="4"/>
      <c r="S588" s="4"/>
      <c r="T588" s="4"/>
    </row>
    <row r="589" spans="1:20" x14ac:dyDescent="0.25">
      <c r="A589" s="13">
        <f t="shared" si="19"/>
        <v>588</v>
      </c>
      <c r="C589" s="3"/>
      <c r="D589" s="3">
        <f>C589-FR!$C$2</f>
        <v>-1.0275347222222222E-3</v>
      </c>
      <c r="E589" s="3">
        <f t="shared" si="18"/>
        <v>0</v>
      </c>
      <c r="F589" s="4"/>
      <c r="G589" s="35" t="e">
        <f>Tableau22[[#This Row],[PP Corrected]]-Tableau22[[#This Row],[PP]]</f>
        <v>#DIV/0!</v>
      </c>
      <c r="H589" s="18" t="e">
        <f>(SUMPRODUCT((Tableau2[Chrono]&gt;=(C589-FR!$T$7))*(Tableau2[Chrono]&lt;=(C589+FR!$T$7))*(Tableau2[PP]))/SUMPRODUCT(--(Tableau2[Chrono]&gt;=(C589-FR!$T$7))*(Tableau2[Chrono]&lt;=(C589+FR!$T$7))))*((SUMPRODUCT((Tableau2[Chrono]&gt;=(C589-FR!$T$7))*(Tableau2[Chrono]&lt;=(C589+FR!$T$7))*(Tableau2[Chrono]))/SUMPRODUCT(--(Tableau2[Chrono]&gt;=(C589-FR!$T$7))*(Tableau2[Chrono]&lt;=(C589+FR!$T$7))))/C589)</f>
        <v>#DIV/0!</v>
      </c>
      <c r="I589" s="4"/>
      <c r="J589" s="4"/>
      <c r="K589" s="4"/>
      <c r="L589" s="4"/>
      <c r="N589" s="4"/>
      <c r="O589" s="5"/>
      <c r="P589" s="4"/>
      <c r="Q589" s="50"/>
      <c r="R589" s="4"/>
      <c r="S589" s="4"/>
      <c r="T589" s="4"/>
    </row>
    <row r="590" spans="1:20" x14ac:dyDescent="0.25">
      <c r="A590" s="13">
        <f t="shared" si="19"/>
        <v>589</v>
      </c>
      <c r="C590" s="3"/>
      <c r="D590" s="3">
        <f>C590-FR!$C$2</f>
        <v>-1.0275347222222222E-3</v>
      </c>
      <c r="E590" s="3">
        <f t="shared" si="18"/>
        <v>0</v>
      </c>
      <c r="F590" s="4"/>
      <c r="G590" s="35" t="e">
        <f>Tableau22[[#This Row],[PP Corrected]]-Tableau22[[#This Row],[PP]]</f>
        <v>#DIV/0!</v>
      </c>
      <c r="H590" s="18" t="e">
        <f>(SUMPRODUCT((Tableau2[Chrono]&gt;=(C590-FR!$T$7))*(Tableau2[Chrono]&lt;=(C590+FR!$T$7))*(Tableau2[PP]))/SUMPRODUCT(--(Tableau2[Chrono]&gt;=(C590-FR!$T$7))*(Tableau2[Chrono]&lt;=(C590+FR!$T$7))))*((SUMPRODUCT((Tableau2[Chrono]&gt;=(C590-FR!$T$7))*(Tableau2[Chrono]&lt;=(C590+FR!$T$7))*(Tableau2[Chrono]))/SUMPRODUCT(--(Tableau2[Chrono]&gt;=(C590-FR!$T$7))*(Tableau2[Chrono]&lt;=(C590+FR!$T$7))))/C590)</f>
        <v>#DIV/0!</v>
      </c>
      <c r="I590" s="4"/>
      <c r="J590" s="4"/>
      <c r="K590" s="4"/>
      <c r="L590" s="4"/>
      <c r="N590" s="4"/>
      <c r="O590" s="5"/>
      <c r="P590" s="4"/>
      <c r="Q590" s="50"/>
      <c r="R590" s="4"/>
      <c r="S590" s="4"/>
      <c r="T590" s="4"/>
    </row>
    <row r="591" spans="1:20" x14ac:dyDescent="0.25">
      <c r="A591" s="13">
        <f t="shared" si="19"/>
        <v>590</v>
      </c>
      <c r="C591" s="3"/>
      <c r="D591" s="3">
        <f>C591-FR!$C$2</f>
        <v>-1.0275347222222222E-3</v>
      </c>
      <c r="E591" s="3">
        <f t="shared" si="18"/>
        <v>0</v>
      </c>
      <c r="F591" s="4"/>
      <c r="G591" s="35" t="e">
        <f>Tableau22[[#This Row],[PP Corrected]]-Tableau22[[#This Row],[PP]]</f>
        <v>#DIV/0!</v>
      </c>
      <c r="H591" s="18" t="e">
        <f>(SUMPRODUCT((Tableau2[Chrono]&gt;=(C591-FR!$T$7))*(Tableau2[Chrono]&lt;=(C591+FR!$T$7))*(Tableau2[PP]))/SUMPRODUCT(--(Tableau2[Chrono]&gt;=(C591-FR!$T$7))*(Tableau2[Chrono]&lt;=(C591+FR!$T$7))))*((SUMPRODUCT((Tableau2[Chrono]&gt;=(C591-FR!$T$7))*(Tableau2[Chrono]&lt;=(C591+FR!$T$7))*(Tableau2[Chrono]))/SUMPRODUCT(--(Tableau2[Chrono]&gt;=(C591-FR!$T$7))*(Tableau2[Chrono]&lt;=(C591+FR!$T$7))))/C591)</f>
        <v>#DIV/0!</v>
      </c>
      <c r="I591" s="4"/>
      <c r="J591" s="4"/>
      <c r="K591" s="4"/>
      <c r="L591" s="4"/>
      <c r="N591" s="4"/>
      <c r="O591" s="5"/>
      <c r="P591" s="4"/>
      <c r="Q591" s="50"/>
      <c r="R591" s="4"/>
      <c r="S591" s="4"/>
      <c r="T591" s="4"/>
    </row>
    <row r="592" spans="1:20" x14ac:dyDescent="0.25">
      <c r="A592" s="13">
        <f t="shared" si="19"/>
        <v>591</v>
      </c>
      <c r="C592" s="3"/>
      <c r="D592" s="3">
        <f>C592-FR!$C$2</f>
        <v>-1.0275347222222222E-3</v>
      </c>
      <c r="E592" s="3">
        <f t="shared" si="18"/>
        <v>0</v>
      </c>
      <c r="F592" s="4"/>
      <c r="G592" s="35" t="e">
        <f>Tableau22[[#This Row],[PP Corrected]]-Tableau22[[#This Row],[PP]]</f>
        <v>#DIV/0!</v>
      </c>
      <c r="H592" s="18" t="e">
        <f>(SUMPRODUCT((Tableau2[Chrono]&gt;=(C592-FR!$T$7))*(Tableau2[Chrono]&lt;=(C592+FR!$T$7))*(Tableau2[PP]))/SUMPRODUCT(--(Tableau2[Chrono]&gt;=(C592-FR!$T$7))*(Tableau2[Chrono]&lt;=(C592+FR!$T$7))))*((SUMPRODUCT((Tableau2[Chrono]&gt;=(C592-FR!$T$7))*(Tableau2[Chrono]&lt;=(C592+FR!$T$7))*(Tableau2[Chrono]))/SUMPRODUCT(--(Tableau2[Chrono]&gt;=(C592-FR!$T$7))*(Tableau2[Chrono]&lt;=(C592+FR!$T$7))))/C592)</f>
        <v>#DIV/0!</v>
      </c>
      <c r="I592" s="4"/>
      <c r="J592" s="4"/>
      <c r="K592" s="4"/>
      <c r="L592" s="4"/>
      <c r="N592" s="4"/>
      <c r="O592" s="5"/>
      <c r="P592" s="4"/>
      <c r="Q592" s="50"/>
      <c r="R592" s="4"/>
      <c r="S592" s="4"/>
      <c r="T592" s="4"/>
    </row>
    <row r="593" spans="1:20" x14ac:dyDescent="0.25">
      <c r="A593" s="13">
        <f t="shared" si="19"/>
        <v>592</v>
      </c>
      <c r="C593" s="3"/>
      <c r="D593" s="3">
        <f>C593-FR!$C$2</f>
        <v>-1.0275347222222222E-3</v>
      </c>
      <c r="E593" s="3">
        <f t="shared" si="18"/>
        <v>0</v>
      </c>
      <c r="F593" s="4"/>
      <c r="G593" s="35" t="e">
        <f>Tableau22[[#This Row],[PP Corrected]]-Tableau22[[#This Row],[PP]]</f>
        <v>#DIV/0!</v>
      </c>
      <c r="H593" s="18" t="e">
        <f>(SUMPRODUCT((Tableau2[Chrono]&gt;=(C593-FR!$T$7))*(Tableau2[Chrono]&lt;=(C593+FR!$T$7))*(Tableau2[PP]))/SUMPRODUCT(--(Tableau2[Chrono]&gt;=(C593-FR!$T$7))*(Tableau2[Chrono]&lt;=(C593+FR!$T$7))))*((SUMPRODUCT((Tableau2[Chrono]&gt;=(C593-FR!$T$7))*(Tableau2[Chrono]&lt;=(C593+FR!$T$7))*(Tableau2[Chrono]))/SUMPRODUCT(--(Tableau2[Chrono]&gt;=(C593-FR!$T$7))*(Tableau2[Chrono]&lt;=(C593+FR!$T$7))))/C593)</f>
        <v>#DIV/0!</v>
      </c>
      <c r="I593" s="4"/>
      <c r="J593" s="4"/>
      <c r="K593" s="4"/>
      <c r="L593" s="4"/>
      <c r="N593" s="4"/>
      <c r="O593" s="5"/>
      <c r="P593" s="4"/>
      <c r="Q593" s="50"/>
      <c r="R593" s="4"/>
      <c r="S593" s="4"/>
      <c r="T593" s="4"/>
    </row>
    <row r="594" spans="1:20" x14ac:dyDescent="0.25">
      <c r="A594" s="13">
        <f t="shared" si="19"/>
        <v>593</v>
      </c>
      <c r="C594" s="3"/>
      <c r="D594" s="3">
        <f>C594-FR!$C$2</f>
        <v>-1.0275347222222222E-3</v>
      </c>
      <c r="E594" s="3">
        <f t="shared" si="18"/>
        <v>0</v>
      </c>
      <c r="F594" s="4"/>
      <c r="G594" s="35" t="e">
        <f>Tableau22[[#This Row],[PP Corrected]]-Tableau22[[#This Row],[PP]]</f>
        <v>#DIV/0!</v>
      </c>
      <c r="H594" s="18" t="e">
        <f>(SUMPRODUCT((Tableau2[Chrono]&gt;=(C594-FR!$T$7))*(Tableau2[Chrono]&lt;=(C594+FR!$T$7))*(Tableau2[PP]))/SUMPRODUCT(--(Tableau2[Chrono]&gt;=(C594-FR!$T$7))*(Tableau2[Chrono]&lt;=(C594+FR!$T$7))))*((SUMPRODUCT((Tableau2[Chrono]&gt;=(C594-FR!$T$7))*(Tableau2[Chrono]&lt;=(C594+FR!$T$7))*(Tableau2[Chrono]))/SUMPRODUCT(--(Tableau2[Chrono]&gt;=(C594-FR!$T$7))*(Tableau2[Chrono]&lt;=(C594+FR!$T$7))))/C594)</f>
        <v>#DIV/0!</v>
      </c>
      <c r="I594" s="4"/>
      <c r="J594" s="4"/>
      <c r="K594" s="4"/>
      <c r="L594" s="4"/>
      <c r="N594" s="4"/>
      <c r="O594" s="5"/>
      <c r="P594" s="4"/>
      <c r="Q594" s="50"/>
      <c r="R594" s="4"/>
      <c r="S594" s="4"/>
      <c r="T594" s="4"/>
    </row>
    <row r="595" spans="1:20" x14ac:dyDescent="0.25">
      <c r="A595" s="13">
        <f t="shared" si="19"/>
        <v>594</v>
      </c>
      <c r="C595" s="3"/>
      <c r="D595" s="3">
        <f>C595-FR!$C$2</f>
        <v>-1.0275347222222222E-3</v>
      </c>
      <c r="E595" s="3">
        <f t="shared" si="18"/>
        <v>0</v>
      </c>
      <c r="F595" s="4"/>
      <c r="G595" s="35" t="e">
        <f>Tableau22[[#This Row],[PP Corrected]]-Tableau22[[#This Row],[PP]]</f>
        <v>#DIV/0!</v>
      </c>
      <c r="H595" s="18" t="e">
        <f>(SUMPRODUCT((Tableau2[Chrono]&gt;=(C595-FR!$T$7))*(Tableau2[Chrono]&lt;=(C595+FR!$T$7))*(Tableau2[PP]))/SUMPRODUCT(--(Tableau2[Chrono]&gt;=(C595-FR!$T$7))*(Tableau2[Chrono]&lt;=(C595+FR!$T$7))))*((SUMPRODUCT((Tableau2[Chrono]&gt;=(C595-FR!$T$7))*(Tableau2[Chrono]&lt;=(C595+FR!$T$7))*(Tableau2[Chrono]))/SUMPRODUCT(--(Tableau2[Chrono]&gt;=(C595-FR!$T$7))*(Tableau2[Chrono]&lt;=(C595+FR!$T$7))))/C595)</f>
        <v>#DIV/0!</v>
      </c>
      <c r="I595" s="4"/>
      <c r="J595" s="4"/>
      <c r="K595" s="4"/>
      <c r="L595" s="4"/>
      <c r="N595" s="4"/>
      <c r="O595" s="5"/>
      <c r="P595" s="4"/>
      <c r="Q595" s="50"/>
      <c r="R595" s="4"/>
      <c r="S595" s="4"/>
      <c r="T595" s="4"/>
    </row>
    <row r="596" spans="1:20" x14ac:dyDescent="0.25">
      <c r="A596" s="13">
        <f t="shared" si="19"/>
        <v>595</v>
      </c>
      <c r="C596" s="3"/>
      <c r="D596" s="3">
        <f>C596-FR!$C$2</f>
        <v>-1.0275347222222222E-3</v>
      </c>
      <c r="E596" s="3">
        <f t="shared" si="18"/>
        <v>0</v>
      </c>
      <c r="F596" s="4"/>
      <c r="G596" s="35" t="e">
        <f>Tableau22[[#This Row],[PP Corrected]]-Tableau22[[#This Row],[PP]]</f>
        <v>#DIV/0!</v>
      </c>
      <c r="H596" s="18" t="e">
        <f>(SUMPRODUCT((Tableau2[Chrono]&gt;=(C596-FR!$T$7))*(Tableau2[Chrono]&lt;=(C596+FR!$T$7))*(Tableau2[PP]))/SUMPRODUCT(--(Tableau2[Chrono]&gt;=(C596-FR!$T$7))*(Tableau2[Chrono]&lt;=(C596+FR!$T$7))))*((SUMPRODUCT((Tableau2[Chrono]&gt;=(C596-FR!$T$7))*(Tableau2[Chrono]&lt;=(C596+FR!$T$7))*(Tableau2[Chrono]))/SUMPRODUCT(--(Tableau2[Chrono]&gt;=(C596-FR!$T$7))*(Tableau2[Chrono]&lt;=(C596+FR!$T$7))))/C596)</f>
        <v>#DIV/0!</v>
      </c>
      <c r="I596" s="4"/>
      <c r="J596" s="4"/>
      <c r="K596" s="4"/>
      <c r="L596" s="4"/>
      <c r="N596" s="4"/>
      <c r="O596" s="5"/>
      <c r="P596" s="4"/>
      <c r="Q596" s="50"/>
      <c r="R596" s="4"/>
      <c r="S596" s="4"/>
      <c r="T596" s="4"/>
    </row>
    <row r="597" spans="1:20" x14ac:dyDescent="0.25">
      <c r="A597" s="13">
        <f t="shared" si="19"/>
        <v>596</v>
      </c>
      <c r="C597" s="3"/>
      <c r="D597" s="3">
        <f>C597-FR!$C$2</f>
        <v>-1.0275347222222222E-3</v>
      </c>
      <c r="E597" s="3">
        <f t="shared" si="18"/>
        <v>0</v>
      </c>
      <c r="F597" s="4"/>
      <c r="G597" s="35" t="e">
        <f>Tableau22[[#This Row],[PP Corrected]]-Tableau22[[#This Row],[PP]]</f>
        <v>#DIV/0!</v>
      </c>
      <c r="H597" s="18" t="e">
        <f>(SUMPRODUCT((Tableau2[Chrono]&gt;=(C597-FR!$T$7))*(Tableau2[Chrono]&lt;=(C597+FR!$T$7))*(Tableau2[PP]))/SUMPRODUCT(--(Tableau2[Chrono]&gt;=(C597-FR!$T$7))*(Tableau2[Chrono]&lt;=(C597+FR!$T$7))))*((SUMPRODUCT((Tableau2[Chrono]&gt;=(C597-FR!$T$7))*(Tableau2[Chrono]&lt;=(C597+FR!$T$7))*(Tableau2[Chrono]))/SUMPRODUCT(--(Tableau2[Chrono]&gt;=(C597-FR!$T$7))*(Tableau2[Chrono]&lt;=(C597+FR!$T$7))))/C597)</f>
        <v>#DIV/0!</v>
      </c>
      <c r="I597" s="4"/>
      <c r="J597" s="4"/>
      <c r="K597" s="4"/>
      <c r="L597" s="4"/>
      <c r="N597" s="4"/>
      <c r="O597" s="5"/>
      <c r="P597" s="4"/>
      <c r="Q597" s="50"/>
      <c r="R597" s="4"/>
      <c r="S597" s="4"/>
      <c r="T597" s="4"/>
    </row>
    <row r="598" spans="1:20" x14ac:dyDescent="0.25">
      <c r="A598" s="13">
        <f t="shared" si="19"/>
        <v>597</v>
      </c>
      <c r="C598" s="3"/>
      <c r="D598" s="3">
        <f>C598-FR!$C$2</f>
        <v>-1.0275347222222222E-3</v>
      </c>
      <c r="E598" s="3">
        <f t="shared" si="18"/>
        <v>0</v>
      </c>
      <c r="F598" s="4"/>
      <c r="G598" s="35" t="e">
        <f>Tableau22[[#This Row],[PP Corrected]]-Tableau22[[#This Row],[PP]]</f>
        <v>#DIV/0!</v>
      </c>
      <c r="H598" s="18" t="e">
        <f>(SUMPRODUCT((Tableau2[Chrono]&gt;=(C598-FR!$T$7))*(Tableau2[Chrono]&lt;=(C598+FR!$T$7))*(Tableau2[PP]))/SUMPRODUCT(--(Tableau2[Chrono]&gt;=(C598-FR!$T$7))*(Tableau2[Chrono]&lt;=(C598+FR!$T$7))))*((SUMPRODUCT((Tableau2[Chrono]&gt;=(C598-FR!$T$7))*(Tableau2[Chrono]&lt;=(C598+FR!$T$7))*(Tableau2[Chrono]))/SUMPRODUCT(--(Tableau2[Chrono]&gt;=(C598-FR!$T$7))*(Tableau2[Chrono]&lt;=(C598+FR!$T$7))))/C598)</f>
        <v>#DIV/0!</v>
      </c>
      <c r="I598" s="4"/>
      <c r="J598" s="4"/>
      <c r="K598" s="4"/>
      <c r="L598" s="4"/>
      <c r="N598" s="4"/>
      <c r="O598" s="5"/>
      <c r="P598" s="4"/>
      <c r="Q598" s="50"/>
      <c r="R598" s="4"/>
      <c r="S598" s="4"/>
      <c r="T598" s="4"/>
    </row>
    <row r="599" spans="1:20" x14ac:dyDescent="0.25">
      <c r="A599" s="13">
        <f t="shared" si="19"/>
        <v>598</v>
      </c>
      <c r="C599" s="3"/>
      <c r="D599" s="3">
        <f>C599-FR!$C$2</f>
        <v>-1.0275347222222222E-3</v>
      </c>
      <c r="E599" s="3">
        <f t="shared" si="18"/>
        <v>0</v>
      </c>
      <c r="F599" s="4"/>
      <c r="G599" s="35" t="e">
        <f>Tableau22[[#This Row],[PP Corrected]]-Tableau22[[#This Row],[PP]]</f>
        <v>#DIV/0!</v>
      </c>
      <c r="H599" s="18" t="e">
        <f>(SUMPRODUCT((Tableau2[Chrono]&gt;=(C599-FR!$T$7))*(Tableau2[Chrono]&lt;=(C599+FR!$T$7))*(Tableau2[PP]))/SUMPRODUCT(--(Tableau2[Chrono]&gt;=(C599-FR!$T$7))*(Tableau2[Chrono]&lt;=(C599+FR!$T$7))))*((SUMPRODUCT((Tableau2[Chrono]&gt;=(C599-FR!$T$7))*(Tableau2[Chrono]&lt;=(C599+FR!$T$7))*(Tableau2[Chrono]))/SUMPRODUCT(--(Tableau2[Chrono]&gt;=(C599-FR!$T$7))*(Tableau2[Chrono]&lt;=(C599+FR!$T$7))))/C599)</f>
        <v>#DIV/0!</v>
      </c>
      <c r="I599" s="4"/>
      <c r="J599" s="4"/>
      <c r="K599" s="4"/>
      <c r="L599" s="4"/>
      <c r="N599" s="4"/>
      <c r="O599" s="5"/>
      <c r="P599" s="4"/>
      <c r="Q599" s="50"/>
      <c r="R599" s="4"/>
      <c r="S599" s="4"/>
      <c r="T599" s="4"/>
    </row>
    <row r="600" spans="1:20" x14ac:dyDescent="0.25">
      <c r="A600" s="13">
        <f t="shared" si="19"/>
        <v>599</v>
      </c>
      <c r="C600" s="3"/>
      <c r="D600" s="3">
        <f>C600-FR!$C$2</f>
        <v>-1.0275347222222222E-3</v>
      </c>
      <c r="E600" s="3">
        <f t="shared" si="18"/>
        <v>0</v>
      </c>
      <c r="F600" s="4"/>
      <c r="G600" s="35" t="e">
        <f>Tableau22[[#This Row],[PP Corrected]]-Tableau22[[#This Row],[PP]]</f>
        <v>#DIV/0!</v>
      </c>
      <c r="H600" s="18" t="e">
        <f>(SUMPRODUCT((Tableau2[Chrono]&gt;=(C600-FR!$T$7))*(Tableau2[Chrono]&lt;=(C600+FR!$T$7))*(Tableau2[PP]))/SUMPRODUCT(--(Tableau2[Chrono]&gt;=(C600-FR!$T$7))*(Tableau2[Chrono]&lt;=(C600+FR!$T$7))))*((SUMPRODUCT((Tableau2[Chrono]&gt;=(C600-FR!$T$7))*(Tableau2[Chrono]&lt;=(C600+FR!$T$7))*(Tableau2[Chrono]))/SUMPRODUCT(--(Tableau2[Chrono]&gt;=(C600-FR!$T$7))*(Tableau2[Chrono]&lt;=(C600+FR!$T$7))))/C600)</f>
        <v>#DIV/0!</v>
      </c>
      <c r="I600" s="4"/>
      <c r="J600" s="4"/>
      <c r="K600" s="4"/>
      <c r="L600" s="4"/>
      <c r="N600" s="4"/>
      <c r="O600" s="5"/>
      <c r="P600" s="4"/>
      <c r="Q600" s="50"/>
      <c r="R600" s="4"/>
      <c r="S600" s="4"/>
      <c r="T600" s="4"/>
    </row>
    <row r="601" spans="1:20" x14ac:dyDescent="0.25">
      <c r="A601" s="13">
        <f t="shared" si="19"/>
        <v>600</v>
      </c>
      <c r="C601" s="3"/>
      <c r="D601" s="3">
        <f>C601-FR!$C$2</f>
        <v>-1.0275347222222222E-3</v>
      </c>
      <c r="E601" s="3">
        <f t="shared" si="18"/>
        <v>0</v>
      </c>
      <c r="F601" s="4"/>
      <c r="G601" s="35" t="e">
        <f>Tableau22[[#This Row],[PP Corrected]]-Tableau22[[#This Row],[PP]]</f>
        <v>#DIV/0!</v>
      </c>
      <c r="H601" s="18" t="e">
        <f>(SUMPRODUCT((Tableau2[Chrono]&gt;=(C601-FR!$T$7))*(Tableau2[Chrono]&lt;=(C601+FR!$T$7))*(Tableau2[PP]))/SUMPRODUCT(--(Tableau2[Chrono]&gt;=(C601-FR!$T$7))*(Tableau2[Chrono]&lt;=(C601+FR!$T$7))))*((SUMPRODUCT((Tableau2[Chrono]&gt;=(C601-FR!$T$7))*(Tableau2[Chrono]&lt;=(C601+FR!$T$7))*(Tableau2[Chrono]))/SUMPRODUCT(--(Tableau2[Chrono]&gt;=(C601-FR!$T$7))*(Tableau2[Chrono]&lt;=(C601+FR!$T$7))))/C601)</f>
        <v>#DIV/0!</v>
      </c>
      <c r="I601" s="4"/>
      <c r="J601" s="4"/>
      <c r="K601" s="4"/>
      <c r="L601" s="4"/>
      <c r="N601" s="4"/>
      <c r="O601" s="5"/>
      <c r="P601" s="4"/>
      <c r="Q601" s="50"/>
      <c r="R601" s="4"/>
      <c r="S601" s="4"/>
      <c r="T601" s="4"/>
    </row>
    <row r="602" spans="1:20" x14ac:dyDescent="0.25">
      <c r="A602" s="13">
        <f t="shared" si="19"/>
        <v>601</v>
      </c>
      <c r="C602" s="3"/>
      <c r="D602" s="3">
        <f>C602-FR!$C$2</f>
        <v>-1.0275347222222222E-3</v>
      </c>
      <c r="E602" s="3">
        <f t="shared" si="18"/>
        <v>0</v>
      </c>
      <c r="F602" s="4"/>
      <c r="G602" s="35" t="e">
        <f>Tableau22[[#This Row],[PP Corrected]]-Tableau22[[#This Row],[PP]]</f>
        <v>#DIV/0!</v>
      </c>
      <c r="H602" s="18" t="e">
        <f>(SUMPRODUCT((Tableau2[Chrono]&gt;=(C602-FR!$T$7))*(Tableau2[Chrono]&lt;=(C602+FR!$T$7))*(Tableau2[PP]))/SUMPRODUCT(--(Tableau2[Chrono]&gt;=(C602-FR!$T$7))*(Tableau2[Chrono]&lt;=(C602+FR!$T$7))))*((SUMPRODUCT((Tableau2[Chrono]&gt;=(C602-FR!$T$7))*(Tableau2[Chrono]&lt;=(C602+FR!$T$7))*(Tableau2[Chrono]))/SUMPRODUCT(--(Tableau2[Chrono]&gt;=(C602-FR!$T$7))*(Tableau2[Chrono]&lt;=(C602+FR!$T$7))))/C602)</f>
        <v>#DIV/0!</v>
      </c>
      <c r="I602" s="4"/>
      <c r="J602" s="4"/>
      <c r="K602" s="4"/>
      <c r="L602" s="4"/>
      <c r="N602" s="4"/>
      <c r="O602" s="5"/>
      <c r="P602" s="4"/>
      <c r="Q602" s="50"/>
      <c r="R602" s="4"/>
      <c r="S602" s="4"/>
      <c r="T602" s="4"/>
    </row>
    <row r="603" spans="1:20" x14ac:dyDescent="0.25">
      <c r="A603" s="13">
        <f t="shared" si="19"/>
        <v>602</v>
      </c>
      <c r="C603" s="3"/>
      <c r="D603" s="3">
        <f>C603-FR!$C$2</f>
        <v>-1.0275347222222222E-3</v>
      </c>
      <c r="E603" s="3">
        <f t="shared" si="18"/>
        <v>0</v>
      </c>
      <c r="F603" s="4"/>
      <c r="G603" s="35" t="e">
        <f>Tableau22[[#This Row],[PP Corrected]]-Tableau22[[#This Row],[PP]]</f>
        <v>#DIV/0!</v>
      </c>
      <c r="H603" s="18" t="e">
        <f>(SUMPRODUCT((Tableau2[Chrono]&gt;=(C603-FR!$T$7))*(Tableau2[Chrono]&lt;=(C603+FR!$T$7))*(Tableau2[PP]))/SUMPRODUCT(--(Tableau2[Chrono]&gt;=(C603-FR!$T$7))*(Tableau2[Chrono]&lt;=(C603+FR!$T$7))))*((SUMPRODUCT((Tableau2[Chrono]&gt;=(C603-FR!$T$7))*(Tableau2[Chrono]&lt;=(C603+FR!$T$7))*(Tableau2[Chrono]))/SUMPRODUCT(--(Tableau2[Chrono]&gt;=(C603-FR!$T$7))*(Tableau2[Chrono]&lt;=(C603+FR!$T$7))))/C603)</f>
        <v>#DIV/0!</v>
      </c>
      <c r="I603" s="4"/>
      <c r="J603" s="4"/>
      <c r="K603" s="4"/>
      <c r="L603" s="4"/>
      <c r="N603" s="4"/>
      <c r="O603" s="5"/>
      <c r="P603" s="4"/>
      <c r="Q603" s="50"/>
      <c r="R603" s="4"/>
      <c r="S603" s="4"/>
      <c r="T603" s="4"/>
    </row>
    <row r="604" spans="1:20" x14ac:dyDescent="0.25">
      <c r="A604" s="13">
        <f t="shared" si="19"/>
        <v>603</v>
      </c>
      <c r="C604" s="3"/>
      <c r="D604" s="3">
        <f>C604-FR!$C$2</f>
        <v>-1.0275347222222222E-3</v>
      </c>
      <c r="E604" s="3">
        <f t="shared" si="18"/>
        <v>0</v>
      </c>
      <c r="F604" s="4"/>
      <c r="G604" s="35" t="e">
        <f>Tableau22[[#This Row],[PP Corrected]]-Tableau22[[#This Row],[PP]]</f>
        <v>#DIV/0!</v>
      </c>
      <c r="H604" s="18" t="e">
        <f>(SUMPRODUCT((Tableau2[Chrono]&gt;=(C604-FR!$T$7))*(Tableau2[Chrono]&lt;=(C604+FR!$T$7))*(Tableau2[PP]))/SUMPRODUCT(--(Tableau2[Chrono]&gt;=(C604-FR!$T$7))*(Tableau2[Chrono]&lt;=(C604+FR!$T$7))))*((SUMPRODUCT((Tableau2[Chrono]&gt;=(C604-FR!$T$7))*(Tableau2[Chrono]&lt;=(C604+FR!$T$7))*(Tableau2[Chrono]))/SUMPRODUCT(--(Tableau2[Chrono]&gt;=(C604-FR!$T$7))*(Tableau2[Chrono]&lt;=(C604+FR!$T$7))))/C604)</f>
        <v>#DIV/0!</v>
      </c>
      <c r="I604" s="4"/>
      <c r="J604" s="4"/>
      <c r="K604" s="4"/>
      <c r="L604" s="4"/>
      <c r="N604" s="4"/>
      <c r="O604" s="5"/>
      <c r="P604" s="4"/>
      <c r="Q604" s="50"/>
      <c r="R604" s="4"/>
      <c r="S604" s="4"/>
      <c r="T604" s="4"/>
    </row>
    <row r="605" spans="1:20" x14ac:dyDescent="0.25">
      <c r="A605" s="13">
        <f t="shared" si="19"/>
        <v>604</v>
      </c>
      <c r="C605" s="3"/>
      <c r="D605" s="3">
        <f>C605-FR!$C$2</f>
        <v>-1.0275347222222222E-3</v>
      </c>
      <c r="E605" s="3">
        <f t="shared" si="18"/>
        <v>0</v>
      </c>
      <c r="F605" s="4"/>
      <c r="G605" s="35" t="e">
        <f>Tableau22[[#This Row],[PP Corrected]]-Tableau22[[#This Row],[PP]]</f>
        <v>#DIV/0!</v>
      </c>
      <c r="H605" s="18" t="e">
        <f>(SUMPRODUCT((Tableau2[Chrono]&gt;=(C605-FR!$T$7))*(Tableau2[Chrono]&lt;=(C605+FR!$T$7))*(Tableau2[PP]))/SUMPRODUCT(--(Tableau2[Chrono]&gt;=(C605-FR!$T$7))*(Tableau2[Chrono]&lt;=(C605+FR!$T$7))))*((SUMPRODUCT((Tableau2[Chrono]&gt;=(C605-FR!$T$7))*(Tableau2[Chrono]&lt;=(C605+FR!$T$7))*(Tableau2[Chrono]))/SUMPRODUCT(--(Tableau2[Chrono]&gt;=(C605-FR!$T$7))*(Tableau2[Chrono]&lt;=(C605+FR!$T$7))))/C605)</f>
        <v>#DIV/0!</v>
      </c>
      <c r="I605" s="4"/>
      <c r="J605" s="4"/>
      <c r="K605" s="4"/>
      <c r="L605" s="4"/>
      <c r="N605" s="4"/>
      <c r="O605" s="5"/>
      <c r="P605" s="4"/>
      <c r="Q605" s="50"/>
      <c r="R605" s="4"/>
      <c r="S605" s="4"/>
      <c r="T605" s="4"/>
    </row>
    <row r="606" spans="1:20" x14ac:dyDescent="0.25">
      <c r="A606" s="13">
        <f t="shared" si="19"/>
        <v>605</v>
      </c>
      <c r="C606" s="3"/>
      <c r="D606" s="3">
        <f>C606-FR!$C$2</f>
        <v>-1.0275347222222222E-3</v>
      </c>
      <c r="E606" s="3">
        <f t="shared" si="18"/>
        <v>0</v>
      </c>
      <c r="F606" s="4"/>
      <c r="G606" s="35" t="e">
        <f>Tableau22[[#This Row],[PP Corrected]]-Tableau22[[#This Row],[PP]]</f>
        <v>#DIV/0!</v>
      </c>
      <c r="H606" s="18" t="e">
        <f>(SUMPRODUCT((Tableau2[Chrono]&gt;=(C606-FR!$T$7))*(Tableau2[Chrono]&lt;=(C606+FR!$T$7))*(Tableau2[PP]))/SUMPRODUCT(--(Tableau2[Chrono]&gt;=(C606-FR!$T$7))*(Tableau2[Chrono]&lt;=(C606+FR!$T$7))))*((SUMPRODUCT((Tableau2[Chrono]&gt;=(C606-FR!$T$7))*(Tableau2[Chrono]&lt;=(C606+FR!$T$7))*(Tableau2[Chrono]))/SUMPRODUCT(--(Tableau2[Chrono]&gt;=(C606-FR!$T$7))*(Tableau2[Chrono]&lt;=(C606+FR!$T$7))))/C606)</f>
        <v>#DIV/0!</v>
      </c>
      <c r="I606" s="4"/>
      <c r="J606" s="4"/>
      <c r="K606" s="4"/>
      <c r="L606" s="4"/>
      <c r="N606" s="4"/>
      <c r="O606" s="5"/>
      <c r="P606" s="4"/>
      <c r="Q606" s="50"/>
      <c r="R606" s="4"/>
      <c r="S606" s="4"/>
      <c r="T606" s="4"/>
    </row>
    <row r="607" spans="1:20" x14ac:dyDescent="0.25">
      <c r="A607" s="13">
        <f t="shared" si="19"/>
        <v>606</v>
      </c>
      <c r="C607" s="3"/>
      <c r="D607" s="3">
        <f>C607-FR!$C$2</f>
        <v>-1.0275347222222222E-3</v>
      </c>
      <c r="E607" s="3">
        <f t="shared" si="18"/>
        <v>0</v>
      </c>
      <c r="F607" s="4"/>
      <c r="G607" s="35" t="e">
        <f>Tableau22[[#This Row],[PP Corrected]]-Tableau22[[#This Row],[PP]]</f>
        <v>#DIV/0!</v>
      </c>
      <c r="H607" s="18" t="e">
        <f>(SUMPRODUCT((Tableau2[Chrono]&gt;=(C607-FR!$T$7))*(Tableau2[Chrono]&lt;=(C607+FR!$T$7))*(Tableau2[PP]))/SUMPRODUCT(--(Tableau2[Chrono]&gt;=(C607-FR!$T$7))*(Tableau2[Chrono]&lt;=(C607+FR!$T$7))))*((SUMPRODUCT((Tableau2[Chrono]&gt;=(C607-FR!$T$7))*(Tableau2[Chrono]&lt;=(C607+FR!$T$7))*(Tableau2[Chrono]))/SUMPRODUCT(--(Tableau2[Chrono]&gt;=(C607-FR!$T$7))*(Tableau2[Chrono]&lt;=(C607+FR!$T$7))))/C607)</f>
        <v>#DIV/0!</v>
      </c>
      <c r="I607" s="4"/>
      <c r="J607" s="4"/>
      <c r="K607" s="4"/>
      <c r="L607" s="4"/>
      <c r="N607" s="4"/>
      <c r="O607" s="5"/>
      <c r="P607" s="4"/>
      <c r="Q607" s="50"/>
      <c r="R607" s="4"/>
      <c r="S607" s="4"/>
      <c r="T607" s="4"/>
    </row>
    <row r="608" spans="1:20" x14ac:dyDescent="0.25">
      <c r="A608" s="13">
        <f t="shared" si="19"/>
        <v>607</v>
      </c>
      <c r="C608" s="3"/>
      <c r="D608" s="3">
        <f>C608-FR!$C$2</f>
        <v>-1.0275347222222222E-3</v>
      </c>
      <c r="E608" s="3">
        <f t="shared" si="18"/>
        <v>0</v>
      </c>
      <c r="F608" s="4"/>
      <c r="G608" s="35" t="e">
        <f>Tableau22[[#This Row],[PP Corrected]]-Tableau22[[#This Row],[PP]]</f>
        <v>#DIV/0!</v>
      </c>
      <c r="H608" s="18" t="e">
        <f>(SUMPRODUCT((Tableau2[Chrono]&gt;=(C608-FR!$T$7))*(Tableau2[Chrono]&lt;=(C608+FR!$T$7))*(Tableau2[PP]))/SUMPRODUCT(--(Tableau2[Chrono]&gt;=(C608-FR!$T$7))*(Tableau2[Chrono]&lt;=(C608+FR!$T$7))))*((SUMPRODUCT((Tableau2[Chrono]&gt;=(C608-FR!$T$7))*(Tableau2[Chrono]&lt;=(C608+FR!$T$7))*(Tableau2[Chrono]))/SUMPRODUCT(--(Tableau2[Chrono]&gt;=(C608-FR!$T$7))*(Tableau2[Chrono]&lt;=(C608+FR!$T$7))))/C608)</f>
        <v>#DIV/0!</v>
      </c>
      <c r="I608" s="4"/>
      <c r="J608" s="4"/>
      <c r="K608" s="4"/>
      <c r="L608" s="4"/>
      <c r="N608" s="4"/>
      <c r="O608" s="5"/>
      <c r="P608" s="4"/>
      <c r="Q608" s="50"/>
      <c r="R608" s="4"/>
      <c r="S608" s="4"/>
      <c r="T608" s="4"/>
    </row>
    <row r="609" spans="1:20" x14ac:dyDescent="0.25">
      <c r="A609" s="13">
        <f t="shared" si="19"/>
        <v>608</v>
      </c>
      <c r="C609" s="3"/>
      <c r="D609" s="3">
        <f>C609-FR!$C$2</f>
        <v>-1.0275347222222222E-3</v>
      </c>
      <c r="E609" s="3">
        <f t="shared" si="18"/>
        <v>0</v>
      </c>
      <c r="F609" s="4"/>
      <c r="G609" s="35" t="e">
        <f>Tableau22[[#This Row],[PP Corrected]]-Tableau22[[#This Row],[PP]]</f>
        <v>#DIV/0!</v>
      </c>
      <c r="H609" s="18" t="e">
        <f>(SUMPRODUCT((Tableau2[Chrono]&gt;=(C609-FR!$T$7))*(Tableau2[Chrono]&lt;=(C609+FR!$T$7))*(Tableau2[PP]))/SUMPRODUCT(--(Tableau2[Chrono]&gt;=(C609-FR!$T$7))*(Tableau2[Chrono]&lt;=(C609+FR!$T$7))))*((SUMPRODUCT((Tableau2[Chrono]&gt;=(C609-FR!$T$7))*(Tableau2[Chrono]&lt;=(C609+FR!$T$7))*(Tableau2[Chrono]))/SUMPRODUCT(--(Tableau2[Chrono]&gt;=(C609-FR!$T$7))*(Tableau2[Chrono]&lt;=(C609+FR!$T$7))))/C609)</f>
        <v>#DIV/0!</v>
      </c>
      <c r="I609" s="4"/>
      <c r="J609" s="4"/>
      <c r="K609" s="4"/>
      <c r="L609" s="4"/>
      <c r="N609" s="4"/>
      <c r="O609" s="5"/>
      <c r="P609" s="4"/>
      <c r="Q609" s="50"/>
      <c r="R609" s="4"/>
      <c r="S609" s="4"/>
      <c r="T609" s="4"/>
    </row>
    <row r="610" spans="1:20" x14ac:dyDescent="0.25">
      <c r="A610" s="13">
        <f t="shared" si="19"/>
        <v>609</v>
      </c>
      <c r="C610" s="3"/>
      <c r="D610" s="3">
        <f>C610-FR!$C$2</f>
        <v>-1.0275347222222222E-3</v>
      </c>
      <c r="E610" s="3">
        <f t="shared" si="18"/>
        <v>0</v>
      </c>
      <c r="F610" s="4"/>
      <c r="G610" s="35" t="e">
        <f>Tableau22[[#This Row],[PP Corrected]]-Tableau22[[#This Row],[PP]]</f>
        <v>#DIV/0!</v>
      </c>
      <c r="H610" s="18" t="e">
        <f>(SUMPRODUCT((Tableau2[Chrono]&gt;=(C610-FR!$T$7))*(Tableau2[Chrono]&lt;=(C610+FR!$T$7))*(Tableau2[PP]))/SUMPRODUCT(--(Tableau2[Chrono]&gt;=(C610-FR!$T$7))*(Tableau2[Chrono]&lt;=(C610+FR!$T$7))))*((SUMPRODUCT((Tableau2[Chrono]&gt;=(C610-FR!$T$7))*(Tableau2[Chrono]&lt;=(C610+FR!$T$7))*(Tableau2[Chrono]))/SUMPRODUCT(--(Tableau2[Chrono]&gt;=(C610-FR!$T$7))*(Tableau2[Chrono]&lt;=(C610+FR!$T$7))))/C610)</f>
        <v>#DIV/0!</v>
      </c>
      <c r="I610" s="4"/>
      <c r="J610" s="4"/>
      <c r="K610" s="4"/>
      <c r="L610" s="4"/>
      <c r="N610" s="4"/>
      <c r="O610" s="5"/>
      <c r="P610" s="4"/>
      <c r="Q610" s="50"/>
      <c r="R610" s="4"/>
      <c r="S610" s="4"/>
      <c r="T610" s="4"/>
    </row>
    <row r="611" spans="1:20" x14ac:dyDescent="0.25">
      <c r="A611" s="13">
        <f t="shared" si="19"/>
        <v>610</v>
      </c>
      <c r="C611" s="3"/>
      <c r="D611" s="3">
        <f>C611-FR!$C$2</f>
        <v>-1.0275347222222222E-3</v>
      </c>
      <c r="E611" s="3">
        <f t="shared" si="18"/>
        <v>0</v>
      </c>
      <c r="F611" s="4"/>
      <c r="G611" s="35" t="e">
        <f>Tableau22[[#This Row],[PP Corrected]]-Tableau22[[#This Row],[PP]]</f>
        <v>#DIV/0!</v>
      </c>
      <c r="H611" s="18" t="e">
        <f>(SUMPRODUCT((Tableau2[Chrono]&gt;=(C611-FR!$T$7))*(Tableau2[Chrono]&lt;=(C611+FR!$T$7))*(Tableau2[PP]))/SUMPRODUCT(--(Tableau2[Chrono]&gt;=(C611-FR!$T$7))*(Tableau2[Chrono]&lt;=(C611+FR!$T$7))))*((SUMPRODUCT((Tableau2[Chrono]&gt;=(C611-FR!$T$7))*(Tableau2[Chrono]&lt;=(C611+FR!$T$7))*(Tableau2[Chrono]))/SUMPRODUCT(--(Tableau2[Chrono]&gt;=(C611-FR!$T$7))*(Tableau2[Chrono]&lt;=(C611+FR!$T$7))))/C611)</f>
        <v>#DIV/0!</v>
      </c>
      <c r="I611" s="4"/>
      <c r="J611" s="4"/>
      <c r="K611" s="4"/>
      <c r="L611" s="4"/>
      <c r="N611" s="4"/>
      <c r="O611" s="5"/>
      <c r="P611" s="4"/>
      <c r="Q611" s="50"/>
      <c r="R611" s="4"/>
      <c r="S611" s="4"/>
      <c r="T611" s="4"/>
    </row>
    <row r="612" spans="1:20" x14ac:dyDescent="0.25">
      <c r="A612" s="13">
        <f t="shared" si="19"/>
        <v>611</v>
      </c>
      <c r="C612" s="3"/>
      <c r="D612" s="3">
        <f>C612-FR!$C$2</f>
        <v>-1.0275347222222222E-3</v>
      </c>
      <c r="E612" s="3">
        <f t="shared" si="18"/>
        <v>0</v>
      </c>
      <c r="F612" s="4"/>
      <c r="G612" s="35" t="e">
        <f>Tableau22[[#This Row],[PP Corrected]]-Tableau22[[#This Row],[PP]]</f>
        <v>#DIV/0!</v>
      </c>
      <c r="H612" s="18" t="e">
        <f>(SUMPRODUCT((Tableau2[Chrono]&gt;=(C612-FR!$T$7))*(Tableau2[Chrono]&lt;=(C612+FR!$T$7))*(Tableau2[PP]))/SUMPRODUCT(--(Tableau2[Chrono]&gt;=(C612-FR!$T$7))*(Tableau2[Chrono]&lt;=(C612+FR!$T$7))))*((SUMPRODUCT((Tableau2[Chrono]&gt;=(C612-FR!$T$7))*(Tableau2[Chrono]&lt;=(C612+FR!$T$7))*(Tableau2[Chrono]))/SUMPRODUCT(--(Tableau2[Chrono]&gt;=(C612-FR!$T$7))*(Tableau2[Chrono]&lt;=(C612+FR!$T$7))))/C612)</f>
        <v>#DIV/0!</v>
      </c>
      <c r="I612" s="4"/>
      <c r="J612" s="4"/>
      <c r="K612" s="4"/>
      <c r="L612" s="4"/>
      <c r="N612" s="4"/>
      <c r="O612" s="5"/>
      <c r="P612" s="4"/>
      <c r="Q612" s="50"/>
      <c r="R612" s="4"/>
      <c r="S612" s="4"/>
      <c r="T612" s="4"/>
    </row>
    <row r="613" spans="1:20" x14ac:dyDescent="0.25">
      <c r="A613" s="13">
        <f t="shared" si="19"/>
        <v>612</v>
      </c>
      <c r="C613" s="3"/>
      <c r="D613" s="3">
        <f>C613-FR!$C$2</f>
        <v>-1.0275347222222222E-3</v>
      </c>
      <c r="E613" s="3">
        <f t="shared" si="18"/>
        <v>0</v>
      </c>
      <c r="F613" s="4"/>
      <c r="G613" s="35" t="e">
        <f>Tableau22[[#This Row],[PP Corrected]]-Tableau22[[#This Row],[PP]]</f>
        <v>#DIV/0!</v>
      </c>
      <c r="H613" s="18" t="e">
        <f>(SUMPRODUCT((Tableau2[Chrono]&gt;=(C613-FR!$T$7))*(Tableau2[Chrono]&lt;=(C613+FR!$T$7))*(Tableau2[PP]))/SUMPRODUCT(--(Tableau2[Chrono]&gt;=(C613-FR!$T$7))*(Tableau2[Chrono]&lt;=(C613+FR!$T$7))))*((SUMPRODUCT((Tableau2[Chrono]&gt;=(C613-FR!$T$7))*(Tableau2[Chrono]&lt;=(C613+FR!$T$7))*(Tableau2[Chrono]))/SUMPRODUCT(--(Tableau2[Chrono]&gt;=(C613-FR!$T$7))*(Tableau2[Chrono]&lt;=(C613+FR!$T$7))))/C613)</f>
        <v>#DIV/0!</v>
      </c>
      <c r="I613" s="4"/>
      <c r="J613" s="4"/>
      <c r="K613" s="4"/>
      <c r="L613" s="4"/>
      <c r="N613" s="4"/>
      <c r="O613" s="5"/>
      <c r="P613" s="4"/>
      <c r="Q613" s="50"/>
      <c r="R613" s="4"/>
      <c r="S613" s="4"/>
      <c r="T613" s="4"/>
    </row>
    <row r="614" spans="1:20" x14ac:dyDescent="0.25">
      <c r="A614" s="13">
        <f t="shared" si="19"/>
        <v>613</v>
      </c>
      <c r="C614" s="3"/>
      <c r="D614" s="3">
        <f>C614-FR!$C$2</f>
        <v>-1.0275347222222222E-3</v>
      </c>
      <c r="E614" s="3">
        <f t="shared" si="18"/>
        <v>0</v>
      </c>
      <c r="F614" s="4"/>
      <c r="G614" s="35" t="e">
        <f>Tableau22[[#This Row],[PP Corrected]]-Tableau22[[#This Row],[PP]]</f>
        <v>#DIV/0!</v>
      </c>
      <c r="H614" s="18" t="e">
        <f>(SUMPRODUCT((Tableau2[Chrono]&gt;=(C614-FR!$T$7))*(Tableau2[Chrono]&lt;=(C614+FR!$T$7))*(Tableau2[PP]))/SUMPRODUCT(--(Tableau2[Chrono]&gt;=(C614-FR!$T$7))*(Tableau2[Chrono]&lt;=(C614+FR!$T$7))))*((SUMPRODUCT((Tableau2[Chrono]&gt;=(C614-FR!$T$7))*(Tableau2[Chrono]&lt;=(C614+FR!$T$7))*(Tableau2[Chrono]))/SUMPRODUCT(--(Tableau2[Chrono]&gt;=(C614-FR!$T$7))*(Tableau2[Chrono]&lt;=(C614+FR!$T$7))))/C614)</f>
        <v>#DIV/0!</v>
      </c>
      <c r="I614" s="4"/>
      <c r="J614" s="4"/>
      <c r="K614" s="4"/>
      <c r="L614" s="4"/>
      <c r="N614" s="4"/>
      <c r="O614" s="5"/>
      <c r="P614" s="4"/>
      <c r="Q614" s="50"/>
      <c r="R614" s="4"/>
      <c r="S614" s="4"/>
      <c r="T614" s="4"/>
    </row>
    <row r="615" spans="1:20" x14ac:dyDescent="0.25">
      <c r="A615" s="13">
        <f t="shared" si="19"/>
        <v>614</v>
      </c>
      <c r="C615" s="3"/>
      <c r="D615" s="3">
        <f>C615-FR!$C$2</f>
        <v>-1.0275347222222222E-3</v>
      </c>
      <c r="E615" s="3">
        <f t="shared" si="18"/>
        <v>0</v>
      </c>
      <c r="F615" s="4"/>
      <c r="G615" s="35" t="e">
        <f>Tableau22[[#This Row],[PP Corrected]]-Tableau22[[#This Row],[PP]]</f>
        <v>#DIV/0!</v>
      </c>
      <c r="H615" s="18" t="e">
        <f>(SUMPRODUCT((Tableau2[Chrono]&gt;=(C615-FR!$T$7))*(Tableau2[Chrono]&lt;=(C615+FR!$T$7))*(Tableau2[PP]))/SUMPRODUCT(--(Tableau2[Chrono]&gt;=(C615-FR!$T$7))*(Tableau2[Chrono]&lt;=(C615+FR!$T$7))))*((SUMPRODUCT((Tableau2[Chrono]&gt;=(C615-FR!$T$7))*(Tableau2[Chrono]&lt;=(C615+FR!$T$7))*(Tableau2[Chrono]))/SUMPRODUCT(--(Tableau2[Chrono]&gt;=(C615-FR!$T$7))*(Tableau2[Chrono]&lt;=(C615+FR!$T$7))))/C615)</f>
        <v>#DIV/0!</v>
      </c>
      <c r="I615" s="4"/>
      <c r="J615" s="4"/>
      <c r="K615" s="4"/>
      <c r="L615" s="4"/>
      <c r="N615" s="4"/>
      <c r="O615" s="5"/>
      <c r="P615" s="4"/>
      <c r="Q615" s="50"/>
      <c r="R615" s="4"/>
      <c r="S615" s="4"/>
      <c r="T615" s="4"/>
    </row>
    <row r="616" spans="1:20" x14ac:dyDescent="0.25">
      <c r="A616" s="13">
        <f t="shared" si="19"/>
        <v>615</v>
      </c>
      <c r="C616" s="3"/>
      <c r="D616" s="3">
        <f>C616-FR!$C$2</f>
        <v>-1.0275347222222222E-3</v>
      </c>
      <c r="E616" s="3">
        <f t="shared" si="18"/>
        <v>0</v>
      </c>
      <c r="F616" s="4"/>
      <c r="G616" s="35" t="e">
        <f>Tableau22[[#This Row],[PP Corrected]]-Tableau22[[#This Row],[PP]]</f>
        <v>#DIV/0!</v>
      </c>
      <c r="H616" s="18" t="e">
        <f>(SUMPRODUCT((Tableau2[Chrono]&gt;=(C616-FR!$T$7))*(Tableau2[Chrono]&lt;=(C616+FR!$T$7))*(Tableau2[PP]))/SUMPRODUCT(--(Tableau2[Chrono]&gt;=(C616-FR!$T$7))*(Tableau2[Chrono]&lt;=(C616+FR!$T$7))))*((SUMPRODUCT((Tableau2[Chrono]&gt;=(C616-FR!$T$7))*(Tableau2[Chrono]&lt;=(C616+FR!$T$7))*(Tableau2[Chrono]))/SUMPRODUCT(--(Tableau2[Chrono]&gt;=(C616-FR!$T$7))*(Tableau2[Chrono]&lt;=(C616+FR!$T$7))))/C616)</f>
        <v>#DIV/0!</v>
      </c>
      <c r="I616" s="4"/>
      <c r="J616" s="4"/>
      <c r="K616" s="4"/>
      <c r="L616" s="4"/>
      <c r="N616" s="4"/>
      <c r="O616" s="5"/>
      <c r="P616" s="4"/>
      <c r="Q616" s="50"/>
      <c r="R616" s="4"/>
      <c r="S616" s="4"/>
      <c r="T616" s="4"/>
    </row>
    <row r="617" spans="1:20" x14ac:dyDescent="0.25">
      <c r="A617" s="13">
        <f t="shared" si="19"/>
        <v>616</v>
      </c>
      <c r="C617" s="3"/>
      <c r="D617" s="3">
        <f>C617-FR!$C$2</f>
        <v>-1.0275347222222222E-3</v>
      </c>
      <c r="E617" s="3">
        <f t="shared" si="18"/>
        <v>0</v>
      </c>
      <c r="F617" s="4"/>
      <c r="G617" s="35" t="e">
        <f>Tableau22[[#This Row],[PP Corrected]]-Tableau22[[#This Row],[PP]]</f>
        <v>#DIV/0!</v>
      </c>
      <c r="H617" s="18" t="e">
        <f>(SUMPRODUCT((Tableau2[Chrono]&gt;=(C617-FR!$T$7))*(Tableau2[Chrono]&lt;=(C617+FR!$T$7))*(Tableau2[PP]))/SUMPRODUCT(--(Tableau2[Chrono]&gt;=(C617-FR!$T$7))*(Tableau2[Chrono]&lt;=(C617+FR!$T$7))))*((SUMPRODUCT((Tableau2[Chrono]&gt;=(C617-FR!$T$7))*(Tableau2[Chrono]&lt;=(C617+FR!$T$7))*(Tableau2[Chrono]))/SUMPRODUCT(--(Tableau2[Chrono]&gt;=(C617-FR!$T$7))*(Tableau2[Chrono]&lt;=(C617+FR!$T$7))))/C617)</f>
        <v>#DIV/0!</v>
      </c>
      <c r="I617" s="4"/>
      <c r="J617" s="4"/>
      <c r="K617" s="4"/>
      <c r="L617" s="4"/>
      <c r="N617" s="4"/>
      <c r="O617" s="5"/>
      <c r="P617" s="4"/>
      <c r="Q617" s="50"/>
      <c r="R617" s="4"/>
      <c r="S617" s="4"/>
      <c r="T617" s="4"/>
    </row>
    <row r="618" spans="1:20" x14ac:dyDescent="0.25">
      <c r="A618" s="13">
        <f t="shared" si="19"/>
        <v>617</v>
      </c>
      <c r="C618" s="3"/>
      <c r="D618" s="3">
        <f>C618-FR!$C$2</f>
        <v>-1.0275347222222222E-3</v>
      </c>
      <c r="E618" s="3">
        <f t="shared" si="18"/>
        <v>0</v>
      </c>
      <c r="F618" s="4"/>
      <c r="G618" s="35" t="e">
        <f>Tableau22[[#This Row],[PP Corrected]]-Tableau22[[#This Row],[PP]]</f>
        <v>#DIV/0!</v>
      </c>
      <c r="H618" s="18" t="e">
        <f>(SUMPRODUCT((Tableau2[Chrono]&gt;=(C618-FR!$T$7))*(Tableau2[Chrono]&lt;=(C618+FR!$T$7))*(Tableau2[PP]))/SUMPRODUCT(--(Tableau2[Chrono]&gt;=(C618-FR!$T$7))*(Tableau2[Chrono]&lt;=(C618+FR!$T$7))))*((SUMPRODUCT((Tableau2[Chrono]&gt;=(C618-FR!$T$7))*(Tableau2[Chrono]&lt;=(C618+FR!$T$7))*(Tableau2[Chrono]))/SUMPRODUCT(--(Tableau2[Chrono]&gt;=(C618-FR!$T$7))*(Tableau2[Chrono]&lt;=(C618+FR!$T$7))))/C618)</f>
        <v>#DIV/0!</v>
      </c>
      <c r="I618" s="4"/>
      <c r="J618" s="4"/>
      <c r="K618" s="4"/>
      <c r="L618" s="4"/>
      <c r="N618" s="4"/>
      <c r="O618" s="5"/>
      <c r="P618" s="4"/>
      <c r="Q618" s="50"/>
      <c r="R618" s="4"/>
      <c r="S618" s="4"/>
      <c r="T618" s="4"/>
    </row>
    <row r="619" spans="1:20" x14ac:dyDescent="0.25">
      <c r="A619" s="13">
        <f t="shared" si="19"/>
        <v>618</v>
      </c>
      <c r="C619" s="3"/>
      <c r="D619" s="3">
        <f>C619-FR!$C$2</f>
        <v>-1.0275347222222222E-3</v>
      </c>
      <c r="E619" s="3">
        <f t="shared" si="18"/>
        <v>0</v>
      </c>
      <c r="F619" s="4"/>
      <c r="G619" s="35" t="e">
        <f>Tableau22[[#This Row],[PP Corrected]]-Tableau22[[#This Row],[PP]]</f>
        <v>#DIV/0!</v>
      </c>
      <c r="H619" s="18" t="e">
        <f>(SUMPRODUCT((Tableau2[Chrono]&gt;=(C619-FR!$T$7))*(Tableau2[Chrono]&lt;=(C619+FR!$T$7))*(Tableau2[PP]))/SUMPRODUCT(--(Tableau2[Chrono]&gt;=(C619-FR!$T$7))*(Tableau2[Chrono]&lt;=(C619+FR!$T$7))))*((SUMPRODUCT((Tableau2[Chrono]&gt;=(C619-FR!$T$7))*(Tableau2[Chrono]&lt;=(C619+FR!$T$7))*(Tableau2[Chrono]))/SUMPRODUCT(--(Tableau2[Chrono]&gt;=(C619-FR!$T$7))*(Tableau2[Chrono]&lt;=(C619+FR!$T$7))))/C619)</f>
        <v>#DIV/0!</v>
      </c>
      <c r="I619" s="4"/>
      <c r="J619" s="4"/>
      <c r="K619" s="4"/>
      <c r="L619" s="4"/>
      <c r="N619" s="4"/>
      <c r="O619" s="5"/>
      <c r="P619" s="4"/>
      <c r="Q619" s="50"/>
      <c r="R619" s="4"/>
      <c r="S619" s="4"/>
      <c r="T619" s="4"/>
    </row>
    <row r="620" spans="1:20" x14ac:dyDescent="0.25">
      <c r="A620" s="13">
        <f t="shared" si="19"/>
        <v>619</v>
      </c>
      <c r="C620" s="3"/>
      <c r="D620" s="3">
        <f>C620-FR!$C$2</f>
        <v>-1.0275347222222222E-3</v>
      </c>
      <c r="E620" s="3">
        <f t="shared" si="18"/>
        <v>0</v>
      </c>
      <c r="F620" s="4"/>
      <c r="G620" s="35" t="e">
        <f>Tableau22[[#This Row],[PP Corrected]]-Tableau22[[#This Row],[PP]]</f>
        <v>#DIV/0!</v>
      </c>
      <c r="H620" s="18" t="e">
        <f>(SUMPRODUCT((Tableau2[Chrono]&gt;=(C620-FR!$T$7))*(Tableau2[Chrono]&lt;=(C620+FR!$T$7))*(Tableau2[PP]))/SUMPRODUCT(--(Tableau2[Chrono]&gt;=(C620-FR!$T$7))*(Tableau2[Chrono]&lt;=(C620+FR!$T$7))))*((SUMPRODUCT((Tableau2[Chrono]&gt;=(C620-FR!$T$7))*(Tableau2[Chrono]&lt;=(C620+FR!$T$7))*(Tableau2[Chrono]))/SUMPRODUCT(--(Tableau2[Chrono]&gt;=(C620-FR!$T$7))*(Tableau2[Chrono]&lt;=(C620+FR!$T$7))))/C620)</f>
        <v>#DIV/0!</v>
      </c>
      <c r="I620" s="4"/>
      <c r="J620" s="4"/>
      <c r="K620" s="4"/>
      <c r="L620" s="4"/>
      <c r="N620" s="4"/>
      <c r="O620" s="5"/>
      <c r="P620" s="4"/>
      <c r="Q620" s="50"/>
      <c r="R620" s="4"/>
      <c r="S620" s="4"/>
      <c r="T620" s="4"/>
    </row>
    <row r="621" spans="1:20" x14ac:dyDescent="0.25">
      <c r="A621" s="13">
        <f t="shared" si="19"/>
        <v>620</v>
      </c>
      <c r="C621" s="3"/>
      <c r="D621" s="3">
        <f>C621-FR!$C$2</f>
        <v>-1.0275347222222222E-3</v>
      </c>
      <c r="E621" s="3">
        <f t="shared" si="18"/>
        <v>0</v>
      </c>
      <c r="F621" s="4"/>
      <c r="G621" s="35" t="e">
        <f>Tableau22[[#This Row],[PP Corrected]]-Tableau22[[#This Row],[PP]]</f>
        <v>#DIV/0!</v>
      </c>
      <c r="H621" s="18" t="e">
        <f>(SUMPRODUCT((Tableau2[Chrono]&gt;=(C621-FR!$T$7))*(Tableau2[Chrono]&lt;=(C621+FR!$T$7))*(Tableau2[PP]))/SUMPRODUCT(--(Tableau2[Chrono]&gt;=(C621-FR!$T$7))*(Tableau2[Chrono]&lt;=(C621+FR!$T$7))))*((SUMPRODUCT((Tableau2[Chrono]&gt;=(C621-FR!$T$7))*(Tableau2[Chrono]&lt;=(C621+FR!$T$7))*(Tableau2[Chrono]))/SUMPRODUCT(--(Tableau2[Chrono]&gt;=(C621-FR!$T$7))*(Tableau2[Chrono]&lt;=(C621+FR!$T$7))))/C621)</f>
        <v>#DIV/0!</v>
      </c>
      <c r="I621" s="4"/>
      <c r="J621" s="4"/>
      <c r="K621" s="4"/>
      <c r="L621" s="4"/>
      <c r="N621" s="4"/>
      <c r="O621" s="5"/>
      <c r="P621" s="4"/>
      <c r="Q621" s="50"/>
      <c r="R621" s="4"/>
      <c r="S621" s="4"/>
      <c r="T621" s="4"/>
    </row>
    <row r="622" spans="1:20" x14ac:dyDescent="0.25">
      <c r="A622" s="13">
        <f t="shared" si="19"/>
        <v>621</v>
      </c>
      <c r="C622" s="3"/>
      <c r="D622" s="3">
        <f>C622-FR!$C$2</f>
        <v>-1.0275347222222222E-3</v>
      </c>
      <c r="E622" s="3">
        <f t="shared" si="18"/>
        <v>0</v>
      </c>
      <c r="F622" s="4"/>
      <c r="G622" s="35" t="e">
        <f>Tableau22[[#This Row],[PP Corrected]]-Tableau22[[#This Row],[PP]]</f>
        <v>#DIV/0!</v>
      </c>
      <c r="H622" s="18" t="e">
        <f>(SUMPRODUCT((Tableau2[Chrono]&gt;=(C622-FR!$T$7))*(Tableau2[Chrono]&lt;=(C622+FR!$T$7))*(Tableau2[PP]))/SUMPRODUCT(--(Tableau2[Chrono]&gt;=(C622-FR!$T$7))*(Tableau2[Chrono]&lt;=(C622+FR!$T$7))))*((SUMPRODUCT((Tableau2[Chrono]&gt;=(C622-FR!$T$7))*(Tableau2[Chrono]&lt;=(C622+FR!$T$7))*(Tableau2[Chrono]))/SUMPRODUCT(--(Tableau2[Chrono]&gt;=(C622-FR!$T$7))*(Tableau2[Chrono]&lt;=(C622+FR!$T$7))))/C622)</f>
        <v>#DIV/0!</v>
      </c>
      <c r="I622" s="4"/>
      <c r="J622" s="4"/>
      <c r="K622" s="4"/>
      <c r="L622" s="4"/>
      <c r="N622" s="4"/>
      <c r="O622" s="5"/>
      <c r="P622" s="4"/>
      <c r="Q622" s="50"/>
      <c r="R622" s="4"/>
      <c r="S622" s="4"/>
      <c r="T622" s="4"/>
    </row>
    <row r="623" spans="1:20" x14ac:dyDescent="0.25">
      <c r="A623" s="13">
        <f t="shared" si="19"/>
        <v>622</v>
      </c>
      <c r="C623" s="3"/>
      <c r="D623" s="3">
        <f>C623-FR!$C$2</f>
        <v>-1.0275347222222222E-3</v>
      </c>
      <c r="E623" s="3">
        <f t="shared" si="18"/>
        <v>0</v>
      </c>
      <c r="F623" s="4"/>
      <c r="G623" s="35" t="e">
        <f>Tableau22[[#This Row],[PP Corrected]]-Tableau22[[#This Row],[PP]]</f>
        <v>#DIV/0!</v>
      </c>
      <c r="H623" s="18" t="e">
        <f>(SUMPRODUCT((Tableau2[Chrono]&gt;=(C623-FR!$T$7))*(Tableau2[Chrono]&lt;=(C623+FR!$T$7))*(Tableau2[PP]))/SUMPRODUCT(--(Tableau2[Chrono]&gt;=(C623-FR!$T$7))*(Tableau2[Chrono]&lt;=(C623+FR!$T$7))))*((SUMPRODUCT((Tableau2[Chrono]&gt;=(C623-FR!$T$7))*(Tableau2[Chrono]&lt;=(C623+FR!$T$7))*(Tableau2[Chrono]))/SUMPRODUCT(--(Tableau2[Chrono]&gt;=(C623-FR!$T$7))*(Tableau2[Chrono]&lt;=(C623+FR!$T$7))))/C623)</f>
        <v>#DIV/0!</v>
      </c>
      <c r="I623" s="4"/>
      <c r="J623" s="4"/>
      <c r="K623" s="4"/>
      <c r="L623" s="4"/>
      <c r="N623" s="4"/>
      <c r="O623" s="5"/>
      <c r="P623" s="4"/>
      <c r="Q623" s="50"/>
      <c r="R623" s="4"/>
      <c r="S623" s="4"/>
      <c r="T623" s="4"/>
    </row>
    <row r="624" spans="1:20" x14ac:dyDescent="0.25">
      <c r="A624" s="13">
        <f t="shared" si="19"/>
        <v>623</v>
      </c>
      <c r="C624" s="3"/>
      <c r="D624" s="3">
        <f>C624-FR!$C$2</f>
        <v>-1.0275347222222222E-3</v>
      </c>
      <c r="E624" s="3">
        <f t="shared" si="18"/>
        <v>0</v>
      </c>
      <c r="F624" s="4"/>
      <c r="G624" s="35" t="e">
        <f>Tableau22[[#This Row],[PP Corrected]]-Tableau22[[#This Row],[PP]]</f>
        <v>#DIV/0!</v>
      </c>
      <c r="H624" s="18" t="e">
        <f>(SUMPRODUCT((Tableau2[Chrono]&gt;=(C624-FR!$T$7))*(Tableau2[Chrono]&lt;=(C624+FR!$T$7))*(Tableau2[PP]))/SUMPRODUCT(--(Tableau2[Chrono]&gt;=(C624-FR!$T$7))*(Tableau2[Chrono]&lt;=(C624+FR!$T$7))))*((SUMPRODUCT((Tableau2[Chrono]&gt;=(C624-FR!$T$7))*(Tableau2[Chrono]&lt;=(C624+FR!$T$7))*(Tableau2[Chrono]))/SUMPRODUCT(--(Tableau2[Chrono]&gt;=(C624-FR!$T$7))*(Tableau2[Chrono]&lt;=(C624+FR!$T$7))))/C624)</f>
        <v>#DIV/0!</v>
      </c>
      <c r="I624" s="4"/>
      <c r="J624" s="4"/>
      <c r="K624" s="4"/>
      <c r="L624" s="4"/>
      <c r="N624" s="4"/>
      <c r="O624" s="5"/>
      <c r="P624" s="4"/>
      <c r="Q624" s="50"/>
      <c r="R624" s="4"/>
      <c r="S624" s="4"/>
      <c r="T624" s="4"/>
    </row>
    <row r="625" spans="1:20" x14ac:dyDescent="0.25">
      <c r="A625" s="13">
        <f t="shared" si="19"/>
        <v>624</v>
      </c>
      <c r="C625" s="3"/>
      <c r="D625" s="3">
        <f>C625-FR!$C$2</f>
        <v>-1.0275347222222222E-3</v>
      </c>
      <c r="E625" s="3">
        <f t="shared" si="18"/>
        <v>0</v>
      </c>
      <c r="F625" s="4"/>
      <c r="G625" s="35" t="e">
        <f>Tableau22[[#This Row],[PP Corrected]]-Tableau22[[#This Row],[PP]]</f>
        <v>#DIV/0!</v>
      </c>
      <c r="H625" s="18" t="e">
        <f>(SUMPRODUCT((Tableau2[Chrono]&gt;=(C625-FR!$T$7))*(Tableau2[Chrono]&lt;=(C625+FR!$T$7))*(Tableau2[PP]))/SUMPRODUCT(--(Tableau2[Chrono]&gt;=(C625-FR!$T$7))*(Tableau2[Chrono]&lt;=(C625+FR!$T$7))))*((SUMPRODUCT((Tableau2[Chrono]&gt;=(C625-FR!$T$7))*(Tableau2[Chrono]&lt;=(C625+FR!$T$7))*(Tableau2[Chrono]))/SUMPRODUCT(--(Tableau2[Chrono]&gt;=(C625-FR!$T$7))*(Tableau2[Chrono]&lt;=(C625+FR!$T$7))))/C625)</f>
        <v>#DIV/0!</v>
      </c>
      <c r="I625" s="4"/>
      <c r="J625" s="4"/>
      <c r="K625" s="4"/>
      <c r="L625" s="4"/>
      <c r="N625" s="4"/>
      <c r="O625" s="5"/>
      <c r="P625" s="4"/>
      <c r="Q625" s="50"/>
      <c r="R625" s="4"/>
      <c r="S625" s="4"/>
      <c r="T625" s="4"/>
    </row>
    <row r="626" spans="1:20" x14ac:dyDescent="0.25">
      <c r="A626" s="13">
        <f t="shared" si="19"/>
        <v>625</v>
      </c>
      <c r="C626" s="3"/>
      <c r="D626" s="3">
        <f>C626-FR!$C$2</f>
        <v>-1.0275347222222222E-3</v>
      </c>
      <c r="E626" s="3">
        <f t="shared" si="18"/>
        <v>0</v>
      </c>
      <c r="F626" s="4"/>
      <c r="G626" s="35" t="e">
        <f>Tableau22[[#This Row],[PP Corrected]]-Tableau22[[#This Row],[PP]]</f>
        <v>#DIV/0!</v>
      </c>
      <c r="H626" s="18" t="e">
        <f>(SUMPRODUCT((Tableau2[Chrono]&gt;=(C626-FR!$T$7))*(Tableau2[Chrono]&lt;=(C626+FR!$T$7))*(Tableau2[PP]))/SUMPRODUCT(--(Tableau2[Chrono]&gt;=(C626-FR!$T$7))*(Tableau2[Chrono]&lt;=(C626+FR!$T$7))))*((SUMPRODUCT((Tableau2[Chrono]&gt;=(C626-FR!$T$7))*(Tableau2[Chrono]&lt;=(C626+FR!$T$7))*(Tableau2[Chrono]))/SUMPRODUCT(--(Tableau2[Chrono]&gt;=(C626-FR!$T$7))*(Tableau2[Chrono]&lt;=(C626+FR!$T$7))))/C626)</f>
        <v>#DIV/0!</v>
      </c>
      <c r="I626" s="4"/>
      <c r="J626" s="4"/>
      <c r="K626" s="4"/>
      <c r="L626" s="4"/>
      <c r="N626" s="4"/>
      <c r="O626" s="5"/>
      <c r="P626" s="4"/>
      <c r="Q626" s="50"/>
      <c r="R626" s="4"/>
      <c r="S626" s="4"/>
      <c r="T626" s="4"/>
    </row>
    <row r="627" spans="1:20" x14ac:dyDescent="0.25">
      <c r="A627" s="13">
        <f t="shared" si="19"/>
        <v>626</v>
      </c>
      <c r="C627" s="3"/>
      <c r="D627" s="3">
        <f>C627-FR!$C$2</f>
        <v>-1.0275347222222222E-3</v>
      </c>
      <c r="E627" s="3">
        <f t="shared" si="18"/>
        <v>0</v>
      </c>
      <c r="F627" s="4"/>
      <c r="G627" s="35" t="e">
        <f>Tableau22[[#This Row],[PP Corrected]]-Tableau22[[#This Row],[PP]]</f>
        <v>#DIV/0!</v>
      </c>
      <c r="H627" s="18" t="e">
        <f>(SUMPRODUCT((Tableau2[Chrono]&gt;=(C627-FR!$T$7))*(Tableau2[Chrono]&lt;=(C627+FR!$T$7))*(Tableau2[PP]))/SUMPRODUCT(--(Tableau2[Chrono]&gt;=(C627-FR!$T$7))*(Tableau2[Chrono]&lt;=(C627+FR!$T$7))))*((SUMPRODUCT((Tableau2[Chrono]&gt;=(C627-FR!$T$7))*(Tableau2[Chrono]&lt;=(C627+FR!$T$7))*(Tableau2[Chrono]))/SUMPRODUCT(--(Tableau2[Chrono]&gt;=(C627-FR!$T$7))*(Tableau2[Chrono]&lt;=(C627+FR!$T$7))))/C627)</f>
        <v>#DIV/0!</v>
      </c>
      <c r="I627" s="4"/>
      <c r="J627" s="4"/>
      <c r="K627" s="4"/>
      <c r="L627" s="4"/>
      <c r="N627" s="4"/>
      <c r="O627" s="5"/>
      <c r="P627" s="4"/>
      <c r="Q627" s="50"/>
      <c r="R627" s="4"/>
      <c r="S627" s="4"/>
      <c r="T627" s="4"/>
    </row>
    <row r="628" spans="1:20" x14ac:dyDescent="0.25">
      <c r="A628" s="13">
        <f t="shared" si="19"/>
        <v>627</v>
      </c>
      <c r="C628" s="3"/>
      <c r="D628" s="3">
        <f>C628-FR!$C$2</f>
        <v>-1.0275347222222222E-3</v>
      </c>
      <c r="E628" s="3">
        <f t="shared" si="18"/>
        <v>0</v>
      </c>
      <c r="F628" s="4"/>
      <c r="G628" s="35" t="e">
        <f>Tableau22[[#This Row],[PP Corrected]]-Tableau22[[#This Row],[PP]]</f>
        <v>#DIV/0!</v>
      </c>
      <c r="H628" s="18" t="e">
        <f>(SUMPRODUCT((Tableau2[Chrono]&gt;=(C628-FR!$T$7))*(Tableau2[Chrono]&lt;=(C628+FR!$T$7))*(Tableau2[PP]))/SUMPRODUCT(--(Tableau2[Chrono]&gt;=(C628-FR!$T$7))*(Tableau2[Chrono]&lt;=(C628+FR!$T$7))))*((SUMPRODUCT((Tableau2[Chrono]&gt;=(C628-FR!$T$7))*(Tableau2[Chrono]&lt;=(C628+FR!$T$7))*(Tableau2[Chrono]))/SUMPRODUCT(--(Tableau2[Chrono]&gt;=(C628-FR!$T$7))*(Tableau2[Chrono]&lt;=(C628+FR!$T$7))))/C628)</f>
        <v>#DIV/0!</v>
      </c>
      <c r="I628" s="4"/>
      <c r="J628" s="4"/>
      <c r="K628" s="4"/>
      <c r="L628" s="4"/>
      <c r="N628" s="4"/>
      <c r="O628" s="5"/>
      <c r="P628" s="4"/>
      <c r="Q628" s="50"/>
      <c r="R628" s="4"/>
      <c r="S628" s="4"/>
      <c r="T628" s="4"/>
    </row>
    <row r="629" spans="1:20" x14ac:dyDescent="0.25">
      <c r="A629" s="13">
        <f t="shared" si="19"/>
        <v>628</v>
      </c>
      <c r="C629" s="3"/>
      <c r="D629" s="3">
        <f>C629-FR!$C$2</f>
        <v>-1.0275347222222222E-3</v>
      </c>
      <c r="E629" s="3">
        <f t="shared" si="18"/>
        <v>0</v>
      </c>
      <c r="F629" s="4"/>
      <c r="G629" s="35" t="e">
        <f>Tableau22[[#This Row],[PP Corrected]]-Tableau22[[#This Row],[PP]]</f>
        <v>#DIV/0!</v>
      </c>
      <c r="H629" s="18" t="e">
        <f>(SUMPRODUCT((Tableau2[Chrono]&gt;=(C629-FR!$T$7))*(Tableau2[Chrono]&lt;=(C629+FR!$T$7))*(Tableau2[PP]))/SUMPRODUCT(--(Tableau2[Chrono]&gt;=(C629-FR!$T$7))*(Tableau2[Chrono]&lt;=(C629+FR!$T$7))))*((SUMPRODUCT((Tableau2[Chrono]&gt;=(C629-FR!$T$7))*(Tableau2[Chrono]&lt;=(C629+FR!$T$7))*(Tableau2[Chrono]))/SUMPRODUCT(--(Tableau2[Chrono]&gt;=(C629-FR!$T$7))*(Tableau2[Chrono]&lt;=(C629+FR!$T$7))))/C629)</f>
        <v>#DIV/0!</v>
      </c>
      <c r="I629" s="4"/>
      <c r="J629" s="4"/>
      <c r="K629" s="4"/>
      <c r="L629" s="4"/>
      <c r="N629" s="4"/>
      <c r="O629" s="5"/>
      <c r="P629" s="4"/>
      <c r="Q629" s="50"/>
      <c r="R629" s="4"/>
      <c r="S629" s="4"/>
      <c r="T629" s="4"/>
    </row>
    <row r="630" spans="1:20" x14ac:dyDescent="0.25">
      <c r="A630" s="13">
        <f t="shared" si="19"/>
        <v>629</v>
      </c>
      <c r="C630" s="3"/>
      <c r="D630" s="3">
        <f>C630-FR!$C$2</f>
        <v>-1.0275347222222222E-3</v>
      </c>
      <c r="E630" s="3">
        <f t="shared" si="18"/>
        <v>0</v>
      </c>
      <c r="F630" s="4"/>
      <c r="G630" s="35" t="e">
        <f>Tableau22[[#This Row],[PP Corrected]]-Tableau22[[#This Row],[PP]]</f>
        <v>#DIV/0!</v>
      </c>
      <c r="H630" s="18" t="e">
        <f>(SUMPRODUCT((Tableau2[Chrono]&gt;=(C630-FR!$T$7))*(Tableau2[Chrono]&lt;=(C630+FR!$T$7))*(Tableau2[PP]))/SUMPRODUCT(--(Tableau2[Chrono]&gt;=(C630-FR!$T$7))*(Tableau2[Chrono]&lt;=(C630+FR!$T$7))))*((SUMPRODUCT((Tableau2[Chrono]&gt;=(C630-FR!$T$7))*(Tableau2[Chrono]&lt;=(C630+FR!$T$7))*(Tableau2[Chrono]))/SUMPRODUCT(--(Tableau2[Chrono]&gt;=(C630-FR!$T$7))*(Tableau2[Chrono]&lt;=(C630+FR!$T$7))))/C630)</f>
        <v>#DIV/0!</v>
      </c>
      <c r="I630" s="4"/>
      <c r="J630" s="4"/>
      <c r="K630" s="4"/>
      <c r="L630" s="4"/>
      <c r="N630" s="4"/>
      <c r="O630" s="5"/>
      <c r="P630" s="4"/>
      <c r="Q630" s="50"/>
      <c r="R630" s="4"/>
      <c r="S630" s="4"/>
      <c r="T630" s="4"/>
    </row>
    <row r="631" spans="1:20" x14ac:dyDescent="0.25">
      <c r="A631" s="13">
        <f t="shared" si="19"/>
        <v>630</v>
      </c>
      <c r="C631" s="3"/>
      <c r="D631" s="3">
        <f>C631-FR!$C$2</f>
        <v>-1.0275347222222222E-3</v>
      </c>
      <c r="E631" s="3">
        <f t="shared" si="18"/>
        <v>0</v>
      </c>
      <c r="F631" s="4"/>
      <c r="G631" s="35" t="e">
        <f>Tableau22[[#This Row],[PP Corrected]]-Tableau22[[#This Row],[PP]]</f>
        <v>#DIV/0!</v>
      </c>
      <c r="H631" s="18" t="e">
        <f>(SUMPRODUCT((Tableau2[Chrono]&gt;=(C631-FR!$T$7))*(Tableau2[Chrono]&lt;=(C631+FR!$T$7))*(Tableau2[PP]))/SUMPRODUCT(--(Tableau2[Chrono]&gt;=(C631-FR!$T$7))*(Tableau2[Chrono]&lt;=(C631+FR!$T$7))))*((SUMPRODUCT((Tableau2[Chrono]&gt;=(C631-FR!$T$7))*(Tableau2[Chrono]&lt;=(C631+FR!$T$7))*(Tableau2[Chrono]))/SUMPRODUCT(--(Tableau2[Chrono]&gt;=(C631-FR!$T$7))*(Tableau2[Chrono]&lt;=(C631+FR!$T$7))))/C631)</f>
        <v>#DIV/0!</v>
      </c>
      <c r="I631" s="4"/>
      <c r="J631" s="4"/>
      <c r="K631" s="4"/>
      <c r="L631" s="4"/>
      <c r="N631" s="4"/>
      <c r="O631" s="5"/>
      <c r="P631" s="4"/>
      <c r="Q631" s="50"/>
      <c r="R631" s="4"/>
      <c r="S631" s="4"/>
      <c r="T631" s="4"/>
    </row>
    <row r="632" spans="1:20" x14ac:dyDescent="0.25">
      <c r="A632" s="13">
        <f t="shared" si="19"/>
        <v>631</v>
      </c>
      <c r="C632" s="3"/>
      <c r="D632" s="3">
        <f>C632-FR!$C$2</f>
        <v>-1.0275347222222222E-3</v>
      </c>
      <c r="E632" s="3">
        <f t="shared" si="18"/>
        <v>0</v>
      </c>
      <c r="F632" s="4"/>
      <c r="G632" s="35" t="e">
        <f>Tableau22[[#This Row],[PP Corrected]]-Tableau22[[#This Row],[PP]]</f>
        <v>#DIV/0!</v>
      </c>
      <c r="H632" s="18" t="e">
        <f>(SUMPRODUCT((Tableau2[Chrono]&gt;=(C632-FR!$T$7))*(Tableau2[Chrono]&lt;=(C632+FR!$T$7))*(Tableau2[PP]))/SUMPRODUCT(--(Tableau2[Chrono]&gt;=(C632-FR!$T$7))*(Tableau2[Chrono]&lt;=(C632+FR!$T$7))))*((SUMPRODUCT((Tableau2[Chrono]&gt;=(C632-FR!$T$7))*(Tableau2[Chrono]&lt;=(C632+FR!$T$7))*(Tableau2[Chrono]))/SUMPRODUCT(--(Tableau2[Chrono]&gt;=(C632-FR!$T$7))*(Tableau2[Chrono]&lt;=(C632+FR!$T$7))))/C632)</f>
        <v>#DIV/0!</v>
      </c>
      <c r="I632" s="4"/>
      <c r="J632" s="4"/>
      <c r="K632" s="4"/>
      <c r="L632" s="4"/>
      <c r="N632" s="4"/>
      <c r="O632" s="5"/>
      <c r="P632" s="4"/>
      <c r="Q632" s="50"/>
      <c r="R632" s="4"/>
      <c r="S632" s="4"/>
      <c r="T632" s="4"/>
    </row>
    <row r="633" spans="1:20" x14ac:dyDescent="0.25">
      <c r="A633" s="13">
        <f t="shared" si="19"/>
        <v>632</v>
      </c>
      <c r="C633" s="3"/>
      <c r="D633" s="3">
        <f>C633-FR!$C$2</f>
        <v>-1.0275347222222222E-3</v>
      </c>
      <c r="E633" s="3">
        <f t="shared" si="18"/>
        <v>0</v>
      </c>
      <c r="F633" s="4"/>
      <c r="G633" s="35" t="e">
        <f>Tableau22[[#This Row],[PP Corrected]]-Tableau22[[#This Row],[PP]]</f>
        <v>#DIV/0!</v>
      </c>
      <c r="H633" s="18" t="e">
        <f>(SUMPRODUCT((Tableau2[Chrono]&gt;=(C633-FR!$T$7))*(Tableau2[Chrono]&lt;=(C633+FR!$T$7))*(Tableau2[PP]))/SUMPRODUCT(--(Tableau2[Chrono]&gt;=(C633-FR!$T$7))*(Tableau2[Chrono]&lt;=(C633+FR!$T$7))))*((SUMPRODUCT((Tableau2[Chrono]&gt;=(C633-FR!$T$7))*(Tableau2[Chrono]&lt;=(C633+FR!$T$7))*(Tableau2[Chrono]))/SUMPRODUCT(--(Tableau2[Chrono]&gt;=(C633-FR!$T$7))*(Tableau2[Chrono]&lt;=(C633+FR!$T$7))))/C633)</f>
        <v>#DIV/0!</v>
      </c>
      <c r="I633" s="4"/>
      <c r="J633" s="4"/>
      <c r="K633" s="4"/>
      <c r="L633" s="4"/>
      <c r="N633" s="4"/>
      <c r="O633" s="5"/>
      <c r="P633" s="4"/>
      <c r="Q633" s="50"/>
      <c r="R633" s="4"/>
      <c r="S633" s="4"/>
      <c r="T633" s="4"/>
    </row>
    <row r="634" spans="1:20" x14ac:dyDescent="0.25">
      <c r="A634" s="13">
        <f t="shared" si="19"/>
        <v>633</v>
      </c>
      <c r="C634" s="3"/>
      <c r="D634" s="3">
        <f>C634-FR!$C$2</f>
        <v>-1.0275347222222222E-3</v>
      </c>
      <c r="E634" s="3">
        <f t="shared" si="18"/>
        <v>0</v>
      </c>
      <c r="F634" s="4"/>
      <c r="G634" s="35" t="e">
        <f>Tableau22[[#This Row],[PP Corrected]]-Tableau22[[#This Row],[PP]]</f>
        <v>#DIV/0!</v>
      </c>
      <c r="H634" s="18" t="e">
        <f>(SUMPRODUCT((Tableau2[Chrono]&gt;=(C634-FR!$T$7))*(Tableau2[Chrono]&lt;=(C634+FR!$T$7))*(Tableau2[PP]))/SUMPRODUCT(--(Tableau2[Chrono]&gt;=(C634-FR!$T$7))*(Tableau2[Chrono]&lt;=(C634+FR!$T$7))))*((SUMPRODUCT((Tableau2[Chrono]&gt;=(C634-FR!$T$7))*(Tableau2[Chrono]&lt;=(C634+FR!$T$7))*(Tableau2[Chrono]))/SUMPRODUCT(--(Tableau2[Chrono]&gt;=(C634-FR!$T$7))*(Tableau2[Chrono]&lt;=(C634+FR!$T$7))))/C634)</f>
        <v>#DIV/0!</v>
      </c>
      <c r="I634" s="4"/>
      <c r="J634" s="4"/>
      <c r="K634" s="4"/>
      <c r="L634" s="4"/>
      <c r="N634" s="4"/>
      <c r="O634" s="5"/>
      <c r="P634" s="4"/>
      <c r="Q634" s="50"/>
      <c r="R634" s="4"/>
      <c r="S634" s="4"/>
      <c r="T634" s="4"/>
    </row>
    <row r="635" spans="1:20" x14ac:dyDescent="0.25">
      <c r="A635" s="13">
        <f t="shared" si="19"/>
        <v>634</v>
      </c>
      <c r="C635" s="3"/>
      <c r="D635" s="3">
        <f>C635-FR!$C$2</f>
        <v>-1.0275347222222222E-3</v>
      </c>
      <c r="E635" s="3">
        <f t="shared" si="18"/>
        <v>0</v>
      </c>
      <c r="F635" s="4"/>
      <c r="G635" s="35" t="e">
        <f>Tableau22[[#This Row],[PP Corrected]]-Tableau22[[#This Row],[PP]]</f>
        <v>#DIV/0!</v>
      </c>
      <c r="H635" s="18" t="e">
        <f>(SUMPRODUCT((Tableau2[Chrono]&gt;=(C635-FR!$T$7))*(Tableau2[Chrono]&lt;=(C635+FR!$T$7))*(Tableau2[PP]))/SUMPRODUCT(--(Tableau2[Chrono]&gt;=(C635-FR!$T$7))*(Tableau2[Chrono]&lt;=(C635+FR!$T$7))))*((SUMPRODUCT((Tableau2[Chrono]&gt;=(C635-FR!$T$7))*(Tableau2[Chrono]&lt;=(C635+FR!$T$7))*(Tableau2[Chrono]))/SUMPRODUCT(--(Tableau2[Chrono]&gt;=(C635-FR!$T$7))*(Tableau2[Chrono]&lt;=(C635+FR!$T$7))))/C635)</f>
        <v>#DIV/0!</v>
      </c>
      <c r="I635" s="4"/>
      <c r="J635" s="4"/>
      <c r="K635" s="4"/>
      <c r="L635" s="4"/>
      <c r="N635" s="4"/>
      <c r="O635" s="5"/>
      <c r="P635" s="4"/>
      <c r="Q635" s="50"/>
      <c r="R635" s="4"/>
      <c r="S635" s="4"/>
      <c r="T635" s="4"/>
    </row>
    <row r="636" spans="1:20" x14ac:dyDescent="0.25">
      <c r="A636" s="13">
        <f t="shared" si="19"/>
        <v>635</v>
      </c>
      <c r="C636" s="3"/>
      <c r="D636" s="3">
        <f>C636-FR!$C$2</f>
        <v>-1.0275347222222222E-3</v>
      </c>
      <c r="E636" s="3">
        <f t="shared" si="18"/>
        <v>0</v>
      </c>
      <c r="F636" s="4"/>
      <c r="G636" s="35" t="e">
        <f>Tableau22[[#This Row],[PP Corrected]]-Tableau22[[#This Row],[PP]]</f>
        <v>#DIV/0!</v>
      </c>
      <c r="H636" s="18" t="e">
        <f>(SUMPRODUCT((Tableau2[Chrono]&gt;=(C636-FR!$T$7))*(Tableau2[Chrono]&lt;=(C636+FR!$T$7))*(Tableau2[PP]))/SUMPRODUCT(--(Tableau2[Chrono]&gt;=(C636-FR!$T$7))*(Tableau2[Chrono]&lt;=(C636+FR!$T$7))))*((SUMPRODUCT((Tableau2[Chrono]&gt;=(C636-FR!$T$7))*(Tableau2[Chrono]&lt;=(C636+FR!$T$7))*(Tableau2[Chrono]))/SUMPRODUCT(--(Tableau2[Chrono]&gt;=(C636-FR!$T$7))*(Tableau2[Chrono]&lt;=(C636+FR!$T$7))))/C636)</f>
        <v>#DIV/0!</v>
      </c>
      <c r="I636" s="4"/>
      <c r="J636" s="4"/>
      <c r="K636" s="4"/>
      <c r="L636" s="4"/>
      <c r="N636" s="4"/>
      <c r="O636" s="5"/>
      <c r="P636" s="4"/>
      <c r="Q636" s="50"/>
      <c r="R636" s="4"/>
      <c r="S636" s="4"/>
      <c r="T636" s="4"/>
    </row>
    <row r="637" spans="1:20" x14ac:dyDescent="0.25">
      <c r="A637" s="13">
        <f t="shared" si="19"/>
        <v>636</v>
      </c>
      <c r="C637" s="3"/>
      <c r="D637" s="3">
        <f>C637-FR!$C$2</f>
        <v>-1.0275347222222222E-3</v>
      </c>
      <c r="E637" s="3">
        <f t="shared" si="18"/>
        <v>0</v>
      </c>
      <c r="F637" s="4"/>
      <c r="G637" s="35" t="e">
        <f>Tableau22[[#This Row],[PP Corrected]]-Tableau22[[#This Row],[PP]]</f>
        <v>#DIV/0!</v>
      </c>
      <c r="H637" s="18" t="e">
        <f>(SUMPRODUCT((Tableau2[Chrono]&gt;=(C637-FR!$T$7))*(Tableau2[Chrono]&lt;=(C637+FR!$T$7))*(Tableau2[PP]))/SUMPRODUCT(--(Tableau2[Chrono]&gt;=(C637-FR!$T$7))*(Tableau2[Chrono]&lt;=(C637+FR!$T$7))))*((SUMPRODUCT((Tableau2[Chrono]&gt;=(C637-FR!$T$7))*(Tableau2[Chrono]&lt;=(C637+FR!$T$7))*(Tableau2[Chrono]))/SUMPRODUCT(--(Tableau2[Chrono]&gt;=(C637-FR!$T$7))*(Tableau2[Chrono]&lt;=(C637+FR!$T$7))))/C637)</f>
        <v>#DIV/0!</v>
      </c>
      <c r="I637" s="4"/>
      <c r="J637" s="4"/>
      <c r="K637" s="4"/>
      <c r="L637" s="4"/>
      <c r="N637" s="4"/>
      <c r="O637" s="5"/>
      <c r="P637" s="4"/>
      <c r="Q637" s="50"/>
      <c r="R637" s="4"/>
      <c r="S637" s="4"/>
      <c r="T637" s="4"/>
    </row>
    <row r="638" spans="1:20" x14ac:dyDescent="0.25">
      <c r="A638" s="13">
        <f t="shared" si="19"/>
        <v>637</v>
      </c>
      <c r="C638" s="3"/>
      <c r="D638" s="3">
        <f>C638-FR!$C$2</f>
        <v>-1.0275347222222222E-3</v>
      </c>
      <c r="E638" s="3">
        <f t="shared" si="18"/>
        <v>0</v>
      </c>
      <c r="F638" s="4"/>
      <c r="G638" s="35" t="e">
        <f>Tableau22[[#This Row],[PP Corrected]]-Tableau22[[#This Row],[PP]]</f>
        <v>#DIV/0!</v>
      </c>
      <c r="H638" s="18" t="e">
        <f>(SUMPRODUCT((Tableau2[Chrono]&gt;=(C638-FR!$T$7))*(Tableau2[Chrono]&lt;=(C638+FR!$T$7))*(Tableau2[PP]))/SUMPRODUCT(--(Tableau2[Chrono]&gt;=(C638-FR!$T$7))*(Tableau2[Chrono]&lt;=(C638+FR!$T$7))))*((SUMPRODUCT((Tableau2[Chrono]&gt;=(C638-FR!$T$7))*(Tableau2[Chrono]&lt;=(C638+FR!$T$7))*(Tableau2[Chrono]))/SUMPRODUCT(--(Tableau2[Chrono]&gt;=(C638-FR!$T$7))*(Tableau2[Chrono]&lt;=(C638+FR!$T$7))))/C638)</f>
        <v>#DIV/0!</v>
      </c>
      <c r="I638" s="4"/>
      <c r="J638" s="4"/>
      <c r="K638" s="4"/>
      <c r="L638" s="4"/>
      <c r="N638" s="4"/>
      <c r="O638" s="5"/>
      <c r="P638" s="4"/>
      <c r="Q638" s="50"/>
      <c r="R638" s="4"/>
      <c r="S638" s="4"/>
      <c r="T638" s="4"/>
    </row>
    <row r="639" spans="1:20" x14ac:dyDescent="0.25">
      <c r="A639" s="13">
        <f t="shared" si="19"/>
        <v>638</v>
      </c>
      <c r="C639" s="3"/>
      <c r="D639" s="3">
        <f>C639-FR!$C$2</f>
        <v>-1.0275347222222222E-3</v>
      </c>
      <c r="E639" s="3">
        <f t="shared" si="18"/>
        <v>0</v>
      </c>
      <c r="F639" s="4"/>
      <c r="G639" s="35" t="e">
        <f>Tableau22[[#This Row],[PP Corrected]]-Tableau22[[#This Row],[PP]]</f>
        <v>#DIV/0!</v>
      </c>
      <c r="H639" s="18" t="e">
        <f>(SUMPRODUCT((Tableau2[Chrono]&gt;=(C639-FR!$T$7))*(Tableau2[Chrono]&lt;=(C639+FR!$T$7))*(Tableau2[PP]))/SUMPRODUCT(--(Tableau2[Chrono]&gt;=(C639-FR!$T$7))*(Tableau2[Chrono]&lt;=(C639+FR!$T$7))))*((SUMPRODUCT((Tableau2[Chrono]&gt;=(C639-FR!$T$7))*(Tableau2[Chrono]&lt;=(C639+FR!$T$7))*(Tableau2[Chrono]))/SUMPRODUCT(--(Tableau2[Chrono]&gt;=(C639-FR!$T$7))*(Tableau2[Chrono]&lt;=(C639+FR!$T$7))))/C639)</f>
        <v>#DIV/0!</v>
      </c>
      <c r="I639" s="4"/>
      <c r="J639" s="4"/>
      <c r="K639" s="4"/>
      <c r="L639" s="4"/>
      <c r="N639" s="4"/>
      <c r="O639" s="5"/>
      <c r="P639" s="4"/>
      <c r="Q639" s="50"/>
      <c r="R639" s="4"/>
      <c r="S639" s="4"/>
      <c r="T639" s="4"/>
    </row>
    <row r="640" spans="1:20" x14ac:dyDescent="0.25">
      <c r="A640" s="13">
        <f t="shared" si="19"/>
        <v>639</v>
      </c>
      <c r="C640" s="3"/>
      <c r="D640" s="3">
        <f>C640-FR!$C$2</f>
        <v>-1.0275347222222222E-3</v>
      </c>
      <c r="E640" s="3">
        <f t="shared" si="18"/>
        <v>0</v>
      </c>
      <c r="F640" s="4"/>
      <c r="G640" s="35" t="e">
        <f>Tableau22[[#This Row],[PP Corrected]]-Tableau22[[#This Row],[PP]]</f>
        <v>#DIV/0!</v>
      </c>
      <c r="H640" s="18" t="e">
        <f>(SUMPRODUCT((Tableau2[Chrono]&gt;=(C640-FR!$T$7))*(Tableau2[Chrono]&lt;=(C640+FR!$T$7))*(Tableau2[PP]))/SUMPRODUCT(--(Tableau2[Chrono]&gt;=(C640-FR!$T$7))*(Tableau2[Chrono]&lt;=(C640+FR!$T$7))))*((SUMPRODUCT((Tableau2[Chrono]&gt;=(C640-FR!$T$7))*(Tableau2[Chrono]&lt;=(C640+FR!$T$7))*(Tableau2[Chrono]))/SUMPRODUCT(--(Tableau2[Chrono]&gt;=(C640-FR!$T$7))*(Tableau2[Chrono]&lt;=(C640+FR!$T$7))))/C640)</f>
        <v>#DIV/0!</v>
      </c>
      <c r="I640" s="4"/>
      <c r="J640" s="4"/>
      <c r="K640" s="4"/>
      <c r="L640" s="4"/>
      <c r="N640" s="4"/>
      <c r="O640" s="5"/>
      <c r="P640" s="4"/>
      <c r="Q640" s="50"/>
      <c r="R640" s="4"/>
      <c r="S640" s="4"/>
      <c r="T640" s="4"/>
    </row>
    <row r="641" spans="1:20" x14ac:dyDescent="0.25">
      <c r="A641" s="13">
        <f t="shared" si="19"/>
        <v>640</v>
      </c>
      <c r="C641" s="3"/>
      <c r="D641" s="3">
        <f>C641-FR!$C$2</f>
        <v>-1.0275347222222222E-3</v>
      </c>
      <c r="E641" s="3">
        <f t="shared" si="18"/>
        <v>0</v>
      </c>
      <c r="F641" s="4"/>
      <c r="G641" s="35" t="e">
        <f>Tableau22[[#This Row],[PP Corrected]]-Tableau22[[#This Row],[PP]]</f>
        <v>#DIV/0!</v>
      </c>
      <c r="H641" s="18" t="e">
        <f>(SUMPRODUCT((Tableau2[Chrono]&gt;=(C641-FR!$T$7))*(Tableau2[Chrono]&lt;=(C641+FR!$T$7))*(Tableau2[PP]))/SUMPRODUCT(--(Tableau2[Chrono]&gt;=(C641-FR!$T$7))*(Tableau2[Chrono]&lt;=(C641+FR!$T$7))))*((SUMPRODUCT((Tableau2[Chrono]&gt;=(C641-FR!$T$7))*(Tableau2[Chrono]&lt;=(C641+FR!$T$7))*(Tableau2[Chrono]))/SUMPRODUCT(--(Tableau2[Chrono]&gt;=(C641-FR!$T$7))*(Tableau2[Chrono]&lt;=(C641+FR!$T$7))))/C641)</f>
        <v>#DIV/0!</v>
      </c>
      <c r="I641" s="4"/>
      <c r="J641" s="4"/>
      <c r="K641" s="4"/>
      <c r="L641" s="4"/>
      <c r="N641" s="4"/>
      <c r="O641" s="5"/>
      <c r="P641" s="4"/>
      <c r="Q641" s="50"/>
      <c r="R641" s="4"/>
      <c r="S641" s="4"/>
      <c r="T641" s="4"/>
    </row>
    <row r="642" spans="1:20" x14ac:dyDescent="0.25">
      <c r="A642" s="13">
        <f t="shared" si="19"/>
        <v>641</v>
      </c>
      <c r="C642" s="3"/>
      <c r="D642" s="3">
        <f>C642-FR!$C$2</f>
        <v>-1.0275347222222222E-3</v>
      </c>
      <c r="E642" s="3">
        <f t="shared" ref="E642:E705" si="20">C642-$C641</f>
        <v>0</v>
      </c>
      <c r="F642" s="4"/>
      <c r="G642" s="35" t="e">
        <f>Tableau22[[#This Row],[PP Corrected]]-Tableau22[[#This Row],[PP]]</f>
        <v>#DIV/0!</v>
      </c>
      <c r="H642" s="18" t="e">
        <f>(SUMPRODUCT((Tableau2[Chrono]&gt;=(C642-FR!$T$7))*(Tableau2[Chrono]&lt;=(C642+FR!$T$7))*(Tableau2[PP]))/SUMPRODUCT(--(Tableau2[Chrono]&gt;=(C642-FR!$T$7))*(Tableau2[Chrono]&lt;=(C642+FR!$T$7))))*((SUMPRODUCT((Tableau2[Chrono]&gt;=(C642-FR!$T$7))*(Tableau2[Chrono]&lt;=(C642+FR!$T$7))*(Tableau2[Chrono]))/SUMPRODUCT(--(Tableau2[Chrono]&gt;=(C642-FR!$T$7))*(Tableau2[Chrono]&lt;=(C642+FR!$T$7))))/C642)</f>
        <v>#DIV/0!</v>
      </c>
      <c r="I642" s="4"/>
      <c r="J642" s="4"/>
      <c r="K642" s="4"/>
      <c r="L642" s="4"/>
      <c r="N642" s="4"/>
      <c r="O642" s="5"/>
      <c r="P642" s="4"/>
      <c r="Q642" s="50"/>
      <c r="R642" s="4"/>
      <c r="S642" s="4"/>
      <c r="T642" s="4"/>
    </row>
    <row r="643" spans="1:20" x14ac:dyDescent="0.25">
      <c r="A643" s="13">
        <f t="shared" si="19"/>
        <v>642</v>
      </c>
      <c r="C643" s="3"/>
      <c r="D643" s="3">
        <f>C643-FR!$C$2</f>
        <v>-1.0275347222222222E-3</v>
      </c>
      <c r="E643" s="3">
        <f t="shared" si="20"/>
        <v>0</v>
      </c>
      <c r="F643" s="4"/>
      <c r="G643" s="35" t="e">
        <f>Tableau22[[#This Row],[PP Corrected]]-Tableau22[[#This Row],[PP]]</f>
        <v>#DIV/0!</v>
      </c>
      <c r="H643" s="18" t="e">
        <f>(SUMPRODUCT((Tableau2[Chrono]&gt;=(C643-FR!$T$7))*(Tableau2[Chrono]&lt;=(C643+FR!$T$7))*(Tableau2[PP]))/SUMPRODUCT(--(Tableau2[Chrono]&gt;=(C643-FR!$T$7))*(Tableau2[Chrono]&lt;=(C643+FR!$T$7))))*((SUMPRODUCT((Tableau2[Chrono]&gt;=(C643-FR!$T$7))*(Tableau2[Chrono]&lt;=(C643+FR!$T$7))*(Tableau2[Chrono]))/SUMPRODUCT(--(Tableau2[Chrono]&gt;=(C643-FR!$T$7))*(Tableau2[Chrono]&lt;=(C643+FR!$T$7))))/C643)</f>
        <v>#DIV/0!</v>
      </c>
      <c r="I643" s="4"/>
      <c r="J643" s="4"/>
      <c r="K643" s="4"/>
      <c r="L643" s="4"/>
      <c r="N643" s="4"/>
      <c r="O643" s="5"/>
      <c r="P643" s="4"/>
      <c r="Q643" s="50"/>
      <c r="R643" s="4"/>
      <c r="S643" s="4"/>
      <c r="T643" s="4"/>
    </row>
    <row r="644" spans="1:20" x14ac:dyDescent="0.25">
      <c r="A644" s="13">
        <f t="shared" ref="A644:A707" si="21">A643+1</f>
        <v>643</v>
      </c>
      <c r="C644" s="3"/>
      <c r="D644" s="3">
        <f>C644-FR!$C$2</f>
        <v>-1.0275347222222222E-3</v>
      </c>
      <c r="E644" s="3">
        <f t="shared" si="20"/>
        <v>0</v>
      </c>
      <c r="F644" s="4"/>
      <c r="G644" s="35" t="e">
        <f>Tableau22[[#This Row],[PP Corrected]]-Tableau22[[#This Row],[PP]]</f>
        <v>#DIV/0!</v>
      </c>
      <c r="H644" s="18" t="e">
        <f>(SUMPRODUCT((Tableau2[Chrono]&gt;=(C644-FR!$T$7))*(Tableau2[Chrono]&lt;=(C644+FR!$T$7))*(Tableau2[PP]))/SUMPRODUCT(--(Tableau2[Chrono]&gt;=(C644-FR!$T$7))*(Tableau2[Chrono]&lt;=(C644+FR!$T$7))))*((SUMPRODUCT((Tableau2[Chrono]&gt;=(C644-FR!$T$7))*(Tableau2[Chrono]&lt;=(C644+FR!$T$7))*(Tableau2[Chrono]))/SUMPRODUCT(--(Tableau2[Chrono]&gt;=(C644-FR!$T$7))*(Tableau2[Chrono]&lt;=(C644+FR!$T$7))))/C644)</f>
        <v>#DIV/0!</v>
      </c>
      <c r="I644" s="4"/>
      <c r="J644" s="4"/>
      <c r="K644" s="4"/>
      <c r="L644" s="4"/>
      <c r="N644" s="4"/>
      <c r="O644" s="5"/>
      <c r="P644" s="4"/>
      <c r="Q644" s="50"/>
      <c r="R644" s="4"/>
      <c r="S644" s="4"/>
      <c r="T644" s="4"/>
    </row>
    <row r="645" spans="1:20" x14ac:dyDescent="0.25">
      <c r="A645" s="13">
        <f t="shared" si="21"/>
        <v>644</v>
      </c>
      <c r="C645" s="3"/>
      <c r="D645" s="3">
        <f>C645-FR!$C$2</f>
        <v>-1.0275347222222222E-3</v>
      </c>
      <c r="E645" s="3">
        <f t="shared" si="20"/>
        <v>0</v>
      </c>
      <c r="F645" s="4"/>
      <c r="G645" s="35" t="e">
        <f>Tableau22[[#This Row],[PP Corrected]]-Tableau22[[#This Row],[PP]]</f>
        <v>#DIV/0!</v>
      </c>
      <c r="H645" s="18" t="e">
        <f>(SUMPRODUCT((Tableau2[Chrono]&gt;=(C645-FR!$T$7))*(Tableau2[Chrono]&lt;=(C645+FR!$T$7))*(Tableau2[PP]))/SUMPRODUCT(--(Tableau2[Chrono]&gt;=(C645-FR!$T$7))*(Tableau2[Chrono]&lt;=(C645+FR!$T$7))))*((SUMPRODUCT((Tableau2[Chrono]&gt;=(C645-FR!$T$7))*(Tableau2[Chrono]&lt;=(C645+FR!$T$7))*(Tableau2[Chrono]))/SUMPRODUCT(--(Tableau2[Chrono]&gt;=(C645-FR!$T$7))*(Tableau2[Chrono]&lt;=(C645+FR!$T$7))))/C645)</f>
        <v>#DIV/0!</v>
      </c>
      <c r="I645" s="4"/>
      <c r="J645" s="4"/>
      <c r="K645" s="4"/>
      <c r="L645" s="4"/>
      <c r="N645" s="4"/>
      <c r="O645" s="5"/>
      <c r="P645" s="4"/>
      <c r="Q645" s="50"/>
      <c r="R645" s="4"/>
      <c r="S645" s="4"/>
      <c r="T645" s="4"/>
    </row>
    <row r="646" spans="1:20" x14ac:dyDescent="0.25">
      <c r="A646" s="13">
        <f t="shared" si="21"/>
        <v>645</v>
      </c>
      <c r="C646" s="3"/>
      <c r="D646" s="3">
        <f>C646-FR!$C$2</f>
        <v>-1.0275347222222222E-3</v>
      </c>
      <c r="E646" s="3">
        <f t="shared" si="20"/>
        <v>0</v>
      </c>
      <c r="F646" s="4"/>
      <c r="G646" s="35" t="e">
        <f>Tableau22[[#This Row],[PP Corrected]]-Tableau22[[#This Row],[PP]]</f>
        <v>#DIV/0!</v>
      </c>
      <c r="H646" s="18" t="e">
        <f>(SUMPRODUCT((Tableau2[Chrono]&gt;=(C646-FR!$T$7))*(Tableau2[Chrono]&lt;=(C646+FR!$T$7))*(Tableau2[PP]))/SUMPRODUCT(--(Tableau2[Chrono]&gt;=(C646-FR!$T$7))*(Tableau2[Chrono]&lt;=(C646+FR!$T$7))))*((SUMPRODUCT((Tableau2[Chrono]&gt;=(C646-FR!$T$7))*(Tableau2[Chrono]&lt;=(C646+FR!$T$7))*(Tableau2[Chrono]))/SUMPRODUCT(--(Tableau2[Chrono]&gt;=(C646-FR!$T$7))*(Tableau2[Chrono]&lt;=(C646+FR!$T$7))))/C646)</f>
        <v>#DIV/0!</v>
      </c>
      <c r="I646" s="4"/>
      <c r="J646" s="4"/>
      <c r="K646" s="4"/>
      <c r="L646" s="4"/>
      <c r="N646" s="4"/>
      <c r="O646" s="5"/>
      <c r="P646" s="4"/>
      <c r="Q646" s="50"/>
      <c r="R646" s="4"/>
      <c r="S646" s="4"/>
      <c r="T646" s="4"/>
    </row>
    <row r="647" spans="1:20" x14ac:dyDescent="0.25">
      <c r="A647" s="13">
        <f t="shared" si="21"/>
        <v>646</v>
      </c>
      <c r="C647" s="3"/>
      <c r="D647" s="3">
        <f>C647-FR!$C$2</f>
        <v>-1.0275347222222222E-3</v>
      </c>
      <c r="E647" s="3">
        <f t="shared" si="20"/>
        <v>0</v>
      </c>
      <c r="F647" s="4"/>
      <c r="G647" s="35" t="e">
        <f>Tableau22[[#This Row],[PP Corrected]]-Tableau22[[#This Row],[PP]]</f>
        <v>#DIV/0!</v>
      </c>
      <c r="H647" s="18" t="e">
        <f>(SUMPRODUCT((Tableau2[Chrono]&gt;=(C647-FR!$T$7))*(Tableau2[Chrono]&lt;=(C647+FR!$T$7))*(Tableau2[PP]))/SUMPRODUCT(--(Tableau2[Chrono]&gt;=(C647-FR!$T$7))*(Tableau2[Chrono]&lt;=(C647+FR!$T$7))))*((SUMPRODUCT((Tableau2[Chrono]&gt;=(C647-FR!$T$7))*(Tableau2[Chrono]&lt;=(C647+FR!$T$7))*(Tableau2[Chrono]))/SUMPRODUCT(--(Tableau2[Chrono]&gt;=(C647-FR!$T$7))*(Tableau2[Chrono]&lt;=(C647+FR!$T$7))))/C647)</f>
        <v>#DIV/0!</v>
      </c>
      <c r="I647" s="4"/>
      <c r="J647" s="4"/>
      <c r="K647" s="4"/>
      <c r="L647" s="4"/>
      <c r="N647" s="4"/>
      <c r="O647" s="5"/>
      <c r="P647" s="4"/>
      <c r="Q647" s="50"/>
      <c r="R647" s="4"/>
      <c r="S647" s="4"/>
      <c r="T647" s="4"/>
    </row>
    <row r="648" spans="1:20" x14ac:dyDescent="0.25">
      <c r="A648" s="13">
        <f t="shared" si="21"/>
        <v>647</v>
      </c>
      <c r="C648" s="3"/>
      <c r="D648" s="3">
        <f>C648-FR!$C$2</f>
        <v>-1.0275347222222222E-3</v>
      </c>
      <c r="E648" s="3">
        <f t="shared" si="20"/>
        <v>0</v>
      </c>
      <c r="F648" s="4"/>
      <c r="G648" s="35" t="e">
        <f>Tableau22[[#This Row],[PP Corrected]]-Tableau22[[#This Row],[PP]]</f>
        <v>#DIV/0!</v>
      </c>
      <c r="H648" s="18" t="e">
        <f>(SUMPRODUCT((Tableau2[Chrono]&gt;=(C648-FR!$T$7))*(Tableau2[Chrono]&lt;=(C648+FR!$T$7))*(Tableau2[PP]))/SUMPRODUCT(--(Tableau2[Chrono]&gt;=(C648-FR!$T$7))*(Tableau2[Chrono]&lt;=(C648+FR!$T$7))))*((SUMPRODUCT((Tableau2[Chrono]&gt;=(C648-FR!$T$7))*(Tableau2[Chrono]&lt;=(C648+FR!$T$7))*(Tableau2[Chrono]))/SUMPRODUCT(--(Tableau2[Chrono]&gt;=(C648-FR!$T$7))*(Tableau2[Chrono]&lt;=(C648+FR!$T$7))))/C648)</f>
        <v>#DIV/0!</v>
      </c>
      <c r="I648" s="4"/>
      <c r="J648" s="4"/>
      <c r="K648" s="4"/>
      <c r="L648" s="4"/>
      <c r="N648" s="4"/>
      <c r="O648" s="5"/>
      <c r="P648" s="4"/>
      <c r="Q648" s="50"/>
      <c r="R648" s="4"/>
      <c r="S648" s="4"/>
      <c r="T648" s="4"/>
    </row>
    <row r="649" spans="1:20" x14ac:dyDescent="0.25">
      <c r="A649" s="13">
        <f t="shared" si="21"/>
        <v>648</v>
      </c>
      <c r="C649" s="3"/>
      <c r="D649" s="3">
        <f>C649-FR!$C$2</f>
        <v>-1.0275347222222222E-3</v>
      </c>
      <c r="E649" s="3">
        <f t="shared" si="20"/>
        <v>0</v>
      </c>
      <c r="F649" s="4"/>
      <c r="G649" s="35" t="e">
        <f>Tableau22[[#This Row],[PP Corrected]]-Tableau22[[#This Row],[PP]]</f>
        <v>#DIV/0!</v>
      </c>
      <c r="H649" s="18" t="e">
        <f>(SUMPRODUCT((Tableau2[Chrono]&gt;=(C649-FR!$T$7))*(Tableau2[Chrono]&lt;=(C649+FR!$T$7))*(Tableau2[PP]))/SUMPRODUCT(--(Tableau2[Chrono]&gt;=(C649-FR!$T$7))*(Tableau2[Chrono]&lt;=(C649+FR!$T$7))))*((SUMPRODUCT((Tableau2[Chrono]&gt;=(C649-FR!$T$7))*(Tableau2[Chrono]&lt;=(C649+FR!$T$7))*(Tableau2[Chrono]))/SUMPRODUCT(--(Tableau2[Chrono]&gt;=(C649-FR!$T$7))*(Tableau2[Chrono]&lt;=(C649+FR!$T$7))))/C649)</f>
        <v>#DIV/0!</v>
      </c>
      <c r="I649" s="4"/>
      <c r="J649" s="4"/>
      <c r="K649" s="4"/>
      <c r="L649" s="4"/>
      <c r="N649" s="4"/>
      <c r="O649" s="5"/>
      <c r="P649" s="4"/>
      <c r="Q649" s="50"/>
      <c r="R649" s="4"/>
      <c r="S649" s="4"/>
      <c r="T649" s="4"/>
    </row>
    <row r="650" spans="1:20" x14ac:dyDescent="0.25">
      <c r="A650" s="13">
        <f t="shared" si="21"/>
        <v>649</v>
      </c>
      <c r="C650" s="3"/>
      <c r="D650" s="3">
        <f>C650-FR!$C$2</f>
        <v>-1.0275347222222222E-3</v>
      </c>
      <c r="E650" s="3">
        <f t="shared" si="20"/>
        <v>0</v>
      </c>
      <c r="F650" s="4"/>
      <c r="G650" s="35" t="e">
        <f>Tableau22[[#This Row],[PP Corrected]]-Tableau22[[#This Row],[PP]]</f>
        <v>#DIV/0!</v>
      </c>
      <c r="H650" s="18" t="e">
        <f>(SUMPRODUCT((Tableau2[Chrono]&gt;=(C650-FR!$T$7))*(Tableau2[Chrono]&lt;=(C650+FR!$T$7))*(Tableau2[PP]))/SUMPRODUCT(--(Tableau2[Chrono]&gt;=(C650-FR!$T$7))*(Tableau2[Chrono]&lt;=(C650+FR!$T$7))))*((SUMPRODUCT((Tableau2[Chrono]&gt;=(C650-FR!$T$7))*(Tableau2[Chrono]&lt;=(C650+FR!$T$7))*(Tableau2[Chrono]))/SUMPRODUCT(--(Tableau2[Chrono]&gt;=(C650-FR!$T$7))*(Tableau2[Chrono]&lt;=(C650+FR!$T$7))))/C650)</f>
        <v>#DIV/0!</v>
      </c>
      <c r="I650" s="4"/>
      <c r="J650" s="4"/>
      <c r="K650" s="4"/>
      <c r="L650" s="4"/>
      <c r="N650" s="4"/>
      <c r="O650" s="5"/>
      <c r="P650" s="4"/>
      <c r="Q650" s="50"/>
      <c r="R650" s="4"/>
      <c r="S650" s="4"/>
      <c r="T650" s="4"/>
    </row>
    <row r="651" spans="1:20" x14ac:dyDescent="0.25">
      <c r="A651" s="13">
        <f t="shared" si="21"/>
        <v>650</v>
      </c>
      <c r="C651" s="3"/>
      <c r="D651" s="3">
        <f>C651-FR!$C$2</f>
        <v>-1.0275347222222222E-3</v>
      </c>
      <c r="E651" s="3">
        <f t="shared" si="20"/>
        <v>0</v>
      </c>
      <c r="F651" s="4"/>
      <c r="G651" s="35" t="e">
        <f>Tableau22[[#This Row],[PP Corrected]]-Tableau22[[#This Row],[PP]]</f>
        <v>#DIV/0!</v>
      </c>
      <c r="H651" s="18" t="e">
        <f>(SUMPRODUCT((Tableau2[Chrono]&gt;=(C651-FR!$T$7))*(Tableau2[Chrono]&lt;=(C651+FR!$T$7))*(Tableau2[PP]))/SUMPRODUCT(--(Tableau2[Chrono]&gt;=(C651-FR!$T$7))*(Tableau2[Chrono]&lt;=(C651+FR!$T$7))))*((SUMPRODUCT((Tableau2[Chrono]&gt;=(C651-FR!$T$7))*(Tableau2[Chrono]&lt;=(C651+FR!$T$7))*(Tableau2[Chrono]))/SUMPRODUCT(--(Tableau2[Chrono]&gt;=(C651-FR!$T$7))*(Tableau2[Chrono]&lt;=(C651+FR!$T$7))))/C651)</f>
        <v>#DIV/0!</v>
      </c>
      <c r="I651" s="4"/>
      <c r="J651" s="4"/>
      <c r="K651" s="4"/>
      <c r="L651" s="4"/>
      <c r="N651" s="4"/>
      <c r="O651" s="5"/>
      <c r="P651" s="4"/>
      <c r="Q651" s="50"/>
      <c r="R651" s="4"/>
      <c r="S651" s="4"/>
      <c r="T651" s="4"/>
    </row>
    <row r="652" spans="1:20" x14ac:dyDescent="0.25">
      <c r="A652" s="13">
        <f t="shared" si="21"/>
        <v>651</v>
      </c>
      <c r="C652" s="3"/>
      <c r="D652" s="3">
        <f>C652-FR!$C$2</f>
        <v>-1.0275347222222222E-3</v>
      </c>
      <c r="E652" s="3">
        <f t="shared" si="20"/>
        <v>0</v>
      </c>
      <c r="F652" s="4"/>
      <c r="G652" s="35" t="e">
        <f>Tableau22[[#This Row],[PP Corrected]]-Tableau22[[#This Row],[PP]]</f>
        <v>#DIV/0!</v>
      </c>
      <c r="H652" s="18" t="e">
        <f>(SUMPRODUCT((Tableau2[Chrono]&gt;=(C652-FR!$T$7))*(Tableau2[Chrono]&lt;=(C652+FR!$T$7))*(Tableau2[PP]))/SUMPRODUCT(--(Tableau2[Chrono]&gt;=(C652-FR!$T$7))*(Tableau2[Chrono]&lt;=(C652+FR!$T$7))))*((SUMPRODUCT((Tableau2[Chrono]&gt;=(C652-FR!$T$7))*(Tableau2[Chrono]&lt;=(C652+FR!$T$7))*(Tableau2[Chrono]))/SUMPRODUCT(--(Tableau2[Chrono]&gt;=(C652-FR!$T$7))*(Tableau2[Chrono]&lt;=(C652+FR!$T$7))))/C652)</f>
        <v>#DIV/0!</v>
      </c>
      <c r="I652" s="4"/>
      <c r="J652" s="4"/>
      <c r="K652" s="4"/>
      <c r="L652" s="4"/>
      <c r="N652" s="4"/>
      <c r="O652" s="5"/>
      <c r="P652" s="4"/>
      <c r="Q652" s="50"/>
      <c r="R652" s="4"/>
      <c r="S652" s="4"/>
      <c r="T652" s="4"/>
    </row>
    <row r="653" spans="1:20" x14ac:dyDescent="0.25">
      <c r="A653" s="13">
        <f t="shared" si="21"/>
        <v>652</v>
      </c>
      <c r="C653" s="3"/>
      <c r="D653" s="3">
        <f>C653-FR!$C$2</f>
        <v>-1.0275347222222222E-3</v>
      </c>
      <c r="E653" s="3">
        <f t="shared" si="20"/>
        <v>0</v>
      </c>
      <c r="F653" s="4"/>
      <c r="G653" s="35" t="e">
        <f>Tableau22[[#This Row],[PP Corrected]]-Tableau22[[#This Row],[PP]]</f>
        <v>#DIV/0!</v>
      </c>
      <c r="H653" s="18" t="e">
        <f>(SUMPRODUCT((Tableau2[Chrono]&gt;=(C653-FR!$T$7))*(Tableau2[Chrono]&lt;=(C653+FR!$T$7))*(Tableau2[PP]))/SUMPRODUCT(--(Tableau2[Chrono]&gt;=(C653-FR!$T$7))*(Tableau2[Chrono]&lt;=(C653+FR!$T$7))))*((SUMPRODUCT((Tableau2[Chrono]&gt;=(C653-FR!$T$7))*(Tableau2[Chrono]&lt;=(C653+FR!$T$7))*(Tableau2[Chrono]))/SUMPRODUCT(--(Tableau2[Chrono]&gt;=(C653-FR!$T$7))*(Tableau2[Chrono]&lt;=(C653+FR!$T$7))))/C653)</f>
        <v>#DIV/0!</v>
      </c>
      <c r="I653" s="4"/>
      <c r="J653" s="4"/>
      <c r="K653" s="4"/>
      <c r="L653" s="4"/>
      <c r="N653" s="4"/>
      <c r="O653" s="5"/>
      <c r="P653" s="4"/>
      <c r="Q653" s="50"/>
      <c r="R653" s="4"/>
      <c r="S653" s="4"/>
      <c r="T653" s="4"/>
    </row>
    <row r="654" spans="1:20" x14ac:dyDescent="0.25">
      <c r="A654" s="13">
        <f t="shared" si="21"/>
        <v>653</v>
      </c>
      <c r="C654" s="3"/>
      <c r="D654" s="3">
        <f>C654-FR!$C$2</f>
        <v>-1.0275347222222222E-3</v>
      </c>
      <c r="E654" s="3">
        <f t="shared" si="20"/>
        <v>0</v>
      </c>
      <c r="F654" s="4"/>
      <c r="G654" s="35" t="e">
        <f>Tableau22[[#This Row],[PP Corrected]]-Tableau22[[#This Row],[PP]]</f>
        <v>#DIV/0!</v>
      </c>
      <c r="H654" s="18" t="e">
        <f>(SUMPRODUCT((Tableau2[Chrono]&gt;=(C654-FR!$T$7))*(Tableau2[Chrono]&lt;=(C654+FR!$T$7))*(Tableau2[PP]))/SUMPRODUCT(--(Tableau2[Chrono]&gt;=(C654-FR!$T$7))*(Tableau2[Chrono]&lt;=(C654+FR!$T$7))))*((SUMPRODUCT((Tableau2[Chrono]&gt;=(C654-FR!$T$7))*(Tableau2[Chrono]&lt;=(C654+FR!$T$7))*(Tableau2[Chrono]))/SUMPRODUCT(--(Tableau2[Chrono]&gt;=(C654-FR!$T$7))*(Tableau2[Chrono]&lt;=(C654+FR!$T$7))))/C654)</f>
        <v>#DIV/0!</v>
      </c>
      <c r="I654" s="4"/>
      <c r="J654" s="4"/>
      <c r="K654" s="4"/>
      <c r="L654" s="4"/>
      <c r="N654" s="4"/>
      <c r="O654" s="5"/>
      <c r="P654" s="4"/>
      <c r="Q654" s="50"/>
      <c r="R654" s="4"/>
      <c r="S654" s="4"/>
      <c r="T654" s="4"/>
    </row>
    <row r="655" spans="1:20" x14ac:dyDescent="0.25">
      <c r="A655" s="13">
        <f t="shared" si="21"/>
        <v>654</v>
      </c>
      <c r="C655" s="3"/>
      <c r="D655" s="3">
        <f>C655-FR!$C$2</f>
        <v>-1.0275347222222222E-3</v>
      </c>
      <c r="E655" s="3">
        <f t="shared" si="20"/>
        <v>0</v>
      </c>
      <c r="F655" s="4"/>
      <c r="G655" s="35" t="e">
        <f>Tableau22[[#This Row],[PP Corrected]]-Tableau22[[#This Row],[PP]]</f>
        <v>#DIV/0!</v>
      </c>
      <c r="H655" s="18" t="e">
        <f>(SUMPRODUCT((Tableau2[Chrono]&gt;=(C655-FR!$T$7))*(Tableau2[Chrono]&lt;=(C655+FR!$T$7))*(Tableau2[PP]))/SUMPRODUCT(--(Tableau2[Chrono]&gt;=(C655-FR!$T$7))*(Tableau2[Chrono]&lt;=(C655+FR!$T$7))))*((SUMPRODUCT((Tableau2[Chrono]&gt;=(C655-FR!$T$7))*(Tableau2[Chrono]&lt;=(C655+FR!$T$7))*(Tableau2[Chrono]))/SUMPRODUCT(--(Tableau2[Chrono]&gt;=(C655-FR!$T$7))*(Tableau2[Chrono]&lt;=(C655+FR!$T$7))))/C655)</f>
        <v>#DIV/0!</v>
      </c>
      <c r="I655" s="4"/>
      <c r="J655" s="4"/>
      <c r="K655" s="4"/>
      <c r="L655" s="4"/>
      <c r="N655" s="4"/>
      <c r="O655" s="5"/>
      <c r="P655" s="4"/>
      <c r="Q655" s="50"/>
      <c r="R655" s="4"/>
      <c r="S655" s="4"/>
      <c r="T655" s="4"/>
    </row>
    <row r="656" spans="1:20" x14ac:dyDescent="0.25">
      <c r="A656" s="13">
        <f t="shared" si="21"/>
        <v>655</v>
      </c>
      <c r="C656" s="3"/>
      <c r="D656" s="3">
        <f>C656-FR!$C$2</f>
        <v>-1.0275347222222222E-3</v>
      </c>
      <c r="E656" s="3">
        <f t="shared" si="20"/>
        <v>0</v>
      </c>
      <c r="F656" s="4"/>
      <c r="G656" s="35" t="e">
        <f>Tableau22[[#This Row],[PP Corrected]]-Tableau22[[#This Row],[PP]]</f>
        <v>#DIV/0!</v>
      </c>
      <c r="H656" s="18" t="e">
        <f>(SUMPRODUCT((Tableau2[Chrono]&gt;=(C656-FR!$T$7))*(Tableau2[Chrono]&lt;=(C656+FR!$T$7))*(Tableau2[PP]))/SUMPRODUCT(--(Tableau2[Chrono]&gt;=(C656-FR!$T$7))*(Tableau2[Chrono]&lt;=(C656+FR!$T$7))))*((SUMPRODUCT((Tableau2[Chrono]&gt;=(C656-FR!$T$7))*(Tableau2[Chrono]&lt;=(C656+FR!$T$7))*(Tableau2[Chrono]))/SUMPRODUCT(--(Tableau2[Chrono]&gt;=(C656-FR!$T$7))*(Tableau2[Chrono]&lt;=(C656+FR!$T$7))))/C656)</f>
        <v>#DIV/0!</v>
      </c>
      <c r="I656" s="4"/>
      <c r="J656" s="4"/>
      <c r="K656" s="4"/>
      <c r="L656" s="4"/>
      <c r="N656" s="4"/>
      <c r="O656" s="5"/>
      <c r="P656" s="4"/>
      <c r="Q656" s="50"/>
      <c r="R656" s="4"/>
      <c r="S656" s="4"/>
      <c r="T656" s="4"/>
    </row>
    <row r="657" spans="1:20" x14ac:dyDescent="0.25">
      <c r="A657" s="13">
        <f t="shared" si="21"/>
        <v>656</v>
      </c>
      <c r="C657" s="3"/>
      <c r="D657" s="3">
        <f>C657-FR!$C$2</f>
        <v>-1.0275347222222222E-3</v>
      </c>
      <c r="E657" s="3">
        <f t="shared" si="20"/>
        <v>0</v>
      </c>
      <c r="F657" s="4"/>
      <c r="G657" s="35" t="e">
        <f>Tableau22[[#This Row],[PP Corrected]]-Tableau22[[#This Row],[PP]]</f>
        <v>#DIV/0!</v>
      </c>
      <c r="H657" s="18" t="e">
        <f>(SUMPRODUCT((Tableau2[Chrono]&gt;=(C657-FR!$T$7))*(Tableau2[Chrono]&lt;=(C657+FR!$T$7))*(Tableau2[PP]))/SUMPRODUCT(--(Tableau2[Chrono]&gt;=(C657-FR!$T$7))*(Tableau2[Chrono]&lt;=(C657+FR!$T$7))))*((SUMPRODUCT((Tableau2[Chrono]&gt;=(C657-FR!$T$7))*(Tableau2[Chrono]&lt;=(C657+FR!$T$7))*(Tableau2[Chrono]))/SUMPRODUCT(--(Tableau2[Chrono]&gt;=(C657-FR!$T$7))*(Tableau2[Chrono]&lt;=(C657+FR!$T$7))))/C657)</f>
        <v>#DIV/0!</v>
      </c>
      <c r="I657" s="4"/>
      <c r="J657" s="4"/>
      <c r="K657" s="4"/>
      <c r="L657" s="4"/>
      <c r="N657" s="4"/>
      <c r="O657" s="5"/>
      <c r="P657" s="4"/>
      <c r="Q657" s="50"/>
      <c r="R657" s="4"/>
      <c r="S657" s="4"/>
      <c r="T657" s="4"/>
    </row>
    <row r="658" spans="1:20" x14ac:dyDescent="0.25">
      <c r="A658" s="13">
        <f t="shared" si="21"/>
        <v>657</v>
      </c>
      <c r="C658" s="3"/>
      <c r="D658" s="3">
        <f>C658-FR!$C$2</f>
        <v>-1.0275347222222222E-3</v>
      </c>
      <c r="E658" s="3">
        <f t="shared" si="20"/>
        <v>0</v>
      </c>
      <c r="F658" s="4"/>
      <c r="G658" s="35" t="e">
        <f>Tableau22[[#This Row],[PP Corrected]]-Tableau22[[#This Row],[PP]]</f>
        <v>#DIV/0!</v>
      </c>
      <c r="H658" s="18" t="e">
        <f>(SUMPRODUCT((Tableau2[Chrono]&gt;=(C658-FR!$T$7))*(Tableau2[Chrono]&lt;=(C658+FR!$T$7))*(Tableau2[PP]))/SUMPRODUCT(--(Tableau2[Chrono]&gt;=(C658-FR!$T$7))*(Tableau2[Chrono]&lt;=(C658+FR!$T$7))))*((SUMPRODUCT((Tableau2[Chrono]&gt;=(C658-FR!$T$7))*(Tableau2[Chrono]&lt;=(C658+FR!$T$7))*(Tableau2[Chrono]))/SUMPRODUCT(--(Tableau2[Chrono]&gt;=(C658-FR!$T$7))*(Tableau2[Chrono]&lt;=(C658+FR!$T$7))))/C658)</f>
        <v>#DIV/0!</v>
      </c>
      <c r="I658" s="4"/>
      <c r="J658" s="4"/>
      <c r="K658" s="4"/>
      <c r="L658" s="4"/>
      <c r="N658" s="4"/>
      <c r="O658" s="5"/>
      <c r="P658" s="4"/>
      <c r="Q658" s="50"/>
      <c r="R658" s="4"/>
      <c r="S658" s="4"/>
      <c r="T658" s="4"/>
    </row>
    <row r="659" spans="1:20" x14ac:dyDescent="0.25">
      <c r="A659" s="13">
        <f t="shared" si="21"/>
        <v>658</v>
      </c>
      <c r="C659" s="3"/>
      <c r="D659" s="3">
        <f>C659-FR!$C$2</f>
        <v>-1.0275347222222222E-3</v>
      </c>
      <c r="E659" s="3">
        <f t="shared" si="20"/>
        <v>0</v>
      </c>
      <c r="F659" s="4"/>
      <c r="G659" s="35" t="e">
        <f>Tableau22[[#This Row],[PP Corrected]]-Tableau22[[#This Row],[PP]]</f>
        <v>#DIV/0!</v>
      </c>
      <c r="H659" s="18" t="e">
        <f>(SUMPRODUCT((Tableau2[Chrono]&gt;=(C659-FR!$T$7))*(Tableau2[Chrono]&lt;=(C659+FR!$T$7))*(Tableau2[PP]))/SUMPRODUCT(--(Tableau2[Chrono]&gt;=(C659-FR!$T$7))*(Tableau2[Chrono]&lt;=(C659+FR!$T$7))))*((SUMPRODUCT((Tableau2[Chrono]&gt;=(C659-FR!$T$7))*(Tableau2[Chrono]&lt;=(C659+FR!$T$7))*(Tableau2[Chrono]))/SUMPRODUCT(--(Tableau2[Chrono]&gt;=(C659-FR!$T$7))*(Tableau2[Chrono]&lt;=(C659+FR!$T$7))))/C659)</f>
        <v>#DIV/0!</v>
      </c>
      <c r="I659" s="4"/>
      <c r="J659" s="4"/>
      <c r="K659" s="4"/>
      <c r="L659" s="4"/>
      <c r="N659" s="4"/>
      <c r="O659" s="5"/>
      <c r="P659" s="4"/>
      <c r="Q659" s="50"/>
      <c r="R659" s="4"/>
      <c r="S659" s="4"/>
      <c r="T659" s="4"/>
    </row>
    <row r="660" spans="1:20" x14ac:dyDescent="0.25">
      <c r="A660" s="13">
        <f t="shared" si="21"/>
        <v>659</v>
      </c>
      <c r="C660" s="3"/>
      <c r="D660" s="3">
        <f>C660-FR!$C$2</f>
        <v>-1.0275347222222222E-3</v>
      </c>
      <c r="E660" s="3">
        <f t="shared" si="20"/>
        <v>0</v>
      </c>
      <c r="F660" s="4"/>
      <c r="G660" s="35" t="e">
        <f>Tableau22[[#This Row],[PP Corrected]]-Tableau22[[#This Row],[PP]]</f>
        <v>#DIV/0!</v>
      </c>
      <c r="H660" s="18" t="e">
        <f>(SUMPRODUCT((Tableau2[Chrono]&gt;=(C660-FR!$T$7))*(Tableau2[Chrono]&lt;=(C660+FR!$T$7))*(Tableau2[PP]))/SUMPRODUCT(--(Tableau2[Chrono]&gt;=(C660-FR!$T$7))*(Tableau2[Chrono]&lt;=(C660+FR!$T$7))))*((SUMPRODUCT((Tableau2[Chrono]&gt;=(C660-FR!$T$7))*(Tableau2[Chrono]&lt;=(C660+FR!$T$7))*(Tableau2[Chrono]))/SUMPRODUCT(--(Tableau2[Chrono]&gt;=(C660-FR!$T$7))*(Tableau2[Chrono]&lt;=(C660+FR!$T$7))))/C660)</f>
        <v>#DIV/0!</v>
      </c>
      <c r="I660" s="4"/>
      <c r="J660" s="4"/>
      <c r="K660" s="4"/>
      <c r="L660" s="4"/>
      <c r="N660" s="4"/>
      <c r="O660" s="5"/>
      <c r="P660" s="4"/>
      <c r="Q660" s="50"/>
      <c r="R660" s="4"/>
      <c r="S660" s="4"/>
      <c r="T660" s="4"/>
    </row>
    <row r="661" spans="1:20" x14ac:dyDescent="0.25">
      <c r="A661" s="13">
        <f t="shared" si="21"/>
        <v>660</v>
      </c>
      <c r="C661" s="3"/>
      <c r="D661" s="3">
        <f>C661-FR!$C$2</f>
        <v>-1.0275347222222222E-3</v>
      </c>
      <c r="E661" s="3">
        <f t="shared" si="20"/>
        <v>0</v>
      </c>
      <c r="F661" s="4"/>
      <c r="G661" s="35" t="e">
        <f>Tableau22[[#This Row],[PP Corrected]]-Tableau22[[#This Row],[PP]]</f>
        <v>#DIV/0!</v>
      </c>
      <c r="H661" s="18" t="e">
        <f>(SUMPRODUCT((Tableau2[Chrono]&gt;=(C661-FR!$T$7))*(Tableau2[Chrono]&lt;=(C661+FR!$T$7))*(Tableau2[PP]))/SUMPRODUCT(--(Tableau2[Chrono]&gt;=(C661-FR!$T$7))*(Tableau2[Chrono]&lt;=(C661+FR!$T$7))))*((SUMPRODUCT((Tableau2[Chrono]&gt;=(C661-FR!$T$7))*(Tableau2[Chrono]&lt;=(C661+FR!$T$7))*(Tableau2[Chrono]))/SUMPRODUCT(--(Tableau2[Chrono]&gt;=(C661-FR!$T$7))*(Tableau2[Chrono]&lt;=(C661+FR!$T$7))))/C661)</f>
        <v>#DIV/0!</v>
      </c>
      <c r="I661" s="4"/>
      <c r="J661" s="4"/>
      <c r="K661" s="4"/>
      <c r="L661" s="4"/>
      <c r="N661" s="4"/>
      <c r="O661" s="5"/>
      <c r="P661" s="4"/>
      <c r="Q661" s="50"/>
      <c r="R661" s="4"/>
      <c r="S661" s="4"/>
      <c r="T661" s="4"/>
    </row>
    <row r="662" spans="1:20" x14ac:dyDescent="0.25">
      <c r="A662" s="13">
        <f t="shared" si="21"/>
        <v>661</v>
      </c>
      <c r="C662" s="3"/>
      <c r="D662" s="3">
        <f>C662-FR!$C$2</f>
        <v>-1.0275347222222222E-3</v>
      </c>
      <c r="E662" s="3">
        <f t="shared" si="20"/>
        <v>0</v>
      </c>
      <c r="F662" s="4"/>
      <c r="G662" s="35" t="e">
        <f>Tableau22[[#This Row],[PP Corrected]]-Tableau22[[#This Row],[PP]]</f>
        <v>#DIV/0!</v>
      </c>
      <c r="H662" s="18" t="e">
        <f>(SUMPRODUCT((Tableau2[Chrono]&gt;=(C662-FR!$T$7))*(Tableau2[Chrono]&lt;=(C662+FR!$T$7))*(Tableau2[PP]))/SUMPRODUCT(--(Tableau2[Chrono]&gt;=(C662-FR!$T$7))*(Tableau2[Chrono]&lt;=(C662+FR!$T$7))))*((SUMPRODUCT((Tableau2[Chrono]&gt;=(C662-FR!$T$7))*(Tableau2[Chrono]&lt;=(C662+FR!$T$7))*(Tableau2[Chrono]))/SUMPRODUCT(--(Tableau2[Chrono]&gt;=(C662-FR!$T$7))*(Tableau2[Chrono]&lt;=(C662+FR!$T$7))))/C662)</f>
        <v>#DIV/0!</v>
      </c>
      <c r="I662" s="4"/>
      <c r="J662" s="4"/>
      <c r="K662" s="4"/>
      <c r="L662" s="4"/>
      <c r="N662" s="4"/>
      <c r="O662" s="5"/>
      <c r="P662" s="4"/>
      <c r="Q662" s="50"/>
      <c r="R662" s="4"/>
      <c r="S662" s="4"/>
      <c r="T662" s="4"/>
    </row>
    <row r="663" spans="1:20" x14ac:dyDescent="0.25">
      <c r="A663" s="13">
        <f t="shared" si="21"/>
        <v>662</v>
      </c>
      <c r="C663" s="3"/>
      <c r="D663" s="3">
        <f>C663-FR!$C$2</f>
        <v>-1.0275347222222222E-3</v>
      </c>
      <c r="E663" s="3">
        <f t="shared" si="20"/>
        <v>0</v>
      </c>
      <c r="F663" s="4"/>
      <c r="G663" s="35" t="e">
        <f>Tableau22[[#This Row],[PP Corrected]]-Tableau22[[#This Row],[PP]]</f>
        <v>#DIV/0!</v>
      </c>
      <c r="H663" s="18" t="e">
        <f>(SUMPRODUCT((Tableau2[Chrono]&gt;=(C663-FR!$T$7))*(Tableau2[Chrono]&lt;=(C663+FR!$T$7))*(Tableau2[PP]))/SUMPRODUCT(--(Tableau2[Chrono]&gt;=(C663-FR!$T$7))*(Tableau2[Chrono]&lt;=(C663+FR!$T$7))))*((SUMPRODUCT((Tableau2[Chrono]&gt;=(C663-FR!$T$7))*(Tableau2[Chrono]&lt;=(C663+FR!$T$7))*(Tableau2[Chrono]))/SUMPRODUCT(--(Tableau2[Chrono]&gt;=(C663-FR!$T$7))*(Tableau2[Chrono]&lt;=(C663+FR!$T$7))))/C663)</f>
        <v>#DIV/0!</v>
      </c>
      <c r="I663" s="4"/>
      <c r="J663" s="4"/>
      <c r="K663" s="4"/>
      <c r="L663" s="4"/>
      <c r="N663" s="4"/>
      <c r="O663" s="5"/>
      <c r="P663" s="4"/>
      <c r="Q663" s="50"/>
      <c r="R663" s="4"/>
      <c r="S663" s="4"/>
      <c r="T663" s="4"/>
    </row>
    <row r="664" spans="1:20" x14ac:dyDescent="0.25">
      <c r="A664" s="13">
        <f t="shared" si="21"/>
        <v>663</v>
      </c>
      <c r="C664" s="3"/>
      <c r="D664" s="3">
        <f>C664-FR!$C$2</f>
        <v>-1.0275347222222222E-3</v>
      </c>
      <c r="E664" s="3">
        <f t="shared" si="20"/>
        <v>0</v>
      </c>
      <c r="F664" s="4"/>
      <c r="G664" s="35" t="e">
        <f>Tableau22[[#This Row],[PP Corrected]]-Tableau22[[#This Row],[PP]]</f>
        <v>#DIV/0!</v>
      </c>
      <c r="H664" s="18" t="e">
        <f>(SUMPRODUCT((Tableau2[Chrono]&gt;=(C664-FR!$T$7))*(Tableau2[Chrono]&lt;=(C664+FR!$T$7))*(Tableau2[PP]))/SUMPRODUCT(--(Tableau2[Chrono]&gt;=(C664-FR!$T$7))*(Tableau2[Chrono]&lt;=(C664+FR!$T$7))))*((SUMPRODUCT((Tableau2[Chrono]&gt;=(C664-FR!$T$7))*(Tableau2[Chrono]&lt;=(C664+FR!$T$7))*(Tableau2[Chrono]))/SUMPRODUCT(--(Tableau2[Chrono]&gt;=(C664-FR!$T$7))*(Tableau2[Chrono]&lt;=(C664+FR!$T$7))))/C664)</f>
        <v>#DIV/0!</v>
      </c>
      <c r="I664" s="4"/>
      <c r="J664" s="4"/>
      <c r="K664" s="4"/>
      <c r="L664" s="4"/>
      <c r="N664" s="4"/>
      <c r="O664" s="5"/>
      <c r="P664" s="4"/>
      <c r="Q664" s="50"/>
      <c r="R664" s="4"/>
      <c r="S664" s="4"/>
      <c r="T664" s="4"/>
    </row>
    <row r="665" spans="1:20" x14ac:dyDescent="0.25">
      <c r="A665" s="13">
        <f t="shared" si="21"/>
        <v>664</v>
      </c>
      <c r="C665" s="3"/>
      <c r="D665" s="3">
        <f>C665-FR!$C$2</f>
        <v>-1.0275347222222222E-3</v>
      </c>
      <c r="E665" s="3">
        <f t="shared" si="20"/>
        <v>0</v>
      </c>
      <c r="F665" s="4"/>
      <c r="G665" s="35" t="e">
        <f>Tableau22[[#This Row],[PP Corrected]]-Tableau22[[#This Row],[PP]]</f>
        <v>#DIV/0!</v>
      </c>
      <c r="H665" s="18" t="e">
        <f>(SUMPRODUCT((Tableau2[Chrono]&gt;=(C665-FR!$T$7))*(Tableau2[Chrono]&lt;=(C665+FR!$T$7))*(Tableau2[PP]))/SUMPRODUCT(--(Tableau2[Chrono]&gt;=(C665-FR!$T$7))*(Tableau2[Chrono]&lt;=(C665+FR!$T$7))))*((SUMPRODUCT((Tableau2[Chrono]&gt;=(C665-FR!$T$7))*(Tableau2[Chrono]&lt;=(C665+FR!$T$7))*(Tableau2[Chrono]))/SUMPRODUCT(--(Tableau2[Chrono]&gt;=(C665-FR!$T$7))*(Tableau2[Chrono]&lt;=(C665+FR!$T$7))))/C665)</f>
        <v>#DIV/0!</v>
      </c>
      <c r="I665" s="4"/>
      <c r="J665" s="4"/>
      <c r="K665" s="4"/>
      <c r="L665" s="4"/>
      <c r="N665" s="4"/>
      <c r="O665" s="5"/>
      <c r="P665" s="4"/>
      <c r="Q665" s="50"/>
      <c r="R665" s="4"/>
      <c r="S665" s="4"/>
      <c r="T665" s="4"/>
    </row>
    <row r="666" spans="1:20" x14ac:dyDescent="0.25">
      <c r="A666" s="13">
        <f t="shared" si="21"/>
        <v>665</v>
      </c>
      <c r="C666" s="3"/>
      <c r="D666" s="3">
        <f>C666-FR!$C$2</f>
        <v>-1.0275347222222222E-3</v>
      </c>
      <c r="E666" s="3">
        <f t="shared" si="20"/>
        <v>0</v>
      </c>
      <c r="F666" s="4"/>
      <c r="G666" s="35" t="e">
        <f>Tableau22[[#This Row],[PP Corrected]]-Tableau22[[#This Row],[PP]]</f>
        <v>#DIV/0!</v>
      </c>
      <c r="H666" s="18" t="e">
        <f>(SUMPRODUCT((Tableau2[Chrono]&gt;=(C666-FR!$T$7))*(Tableau2[Chrono]&lt;=(C666+FR!$T$7))*(Tableau2[PP]))/SUMPRODUCT(--(Tableau2[Chrono]&gt;=(C666-FR!$T$7))*(Tableau2[Chrono]&lt;=(C666+FR!$T$7))))*((SUMPRODUCT((Tableau2[Chrono]&gt;=(C666-FR!$T$7))*(Tableau2[Chrono]&lt;=(C666+FR!$T$7))*(Tableau2[Chrono]))/SUMPRODUCT(--(Tableau2[Chrono]&gt;=(C666-FR!$T$7))*(Tableau2[Chrono]&lt;=(C666+FR!$T$7))))/C666)</f>
        <v>#DIV/0!</v>
      </c>
      <c r="I666" s="4"/>
      <c r="J666" s="4"/>
      <c r="K666" s="4"/>
      <c r="L666" s="4"/>
      <c r="N666" s="4"/>
      <c r="O666" s="5"/>
      <c r="P666" s="4"/>
      <c r="Q666" s="50"/>
      <c r="R666" s="4"/>
      <c r="S666" s="4"/>
      <c r="T666" s="4"/>
    </row>
    <row r="667" spans="1:20" x14ac:dyDescent="0.25">
      <c r="A667" s="13">
        <f t="shared" si="21"/>
        <v>666</v>
      </c>
      <c r="C667" s="3"/>
      <c r="D667" s="3">
        <f>C667-FR!$C$2</f>
        <v>-1.0275347222222222E-3</v>
      </c>
      <c r="E667" s="3">
        <f t="shared" si="20"/>
        <v>0</v>
      </c>
      <c r="F667" s="4"/>
      <c r="G667" s="35" t="e">
        <f>Tableau22[[#This Row],[PP Corrected]]-Tableau22[[#This Row],[PP]]</f>
        <v>#DIV/0!</v>
      </c>
      <c r="H667" s="18" t="e">
        <f>(SUMPRODUCT((Tableau2[Chrono]&gt;=(C667-FR!$T$7))*(Tableau2[Chrono]&lt;=(C667+FR!$T$7))*(Tableau2[PP]))/SUMPRODUCT(--(Tableau2[Chrono]&gt;=(C667-FR!$T$7))*(Tableau2[Chrono]&lt;=(C667+FR!$T$7))))*((SUMPRODUCT((Tableau2[Chrono]&gt;=(C667-FR!$T$7))*(Tableau2[Chrono]&lt;=(C667+FR!$T$7))*(Tableau2[Chrono]))/SUMPRODUCT(--(Tableau2[Chrono]&gt;=(C667-FR!$T$7))*(Tableau2[Chrono]&lt;=(C667+FR!$T$7))))/C667)</f>
        <v>#DIV/0!</v>
      </c>
      <c r="I667" s="4"/>
      <c r="J667" s="4"/>
      <c r="K667" s="4"/>
      <c r="L667" s="4"/>
      <c r="N667" s="4"/>
      <c r="O667" s="5"/>
      <c r="P667" s="4"/>
      <c r="Q667" s="50"/>
      <c r="R667" s="4"/>
      <c r="S667" s="4"/>
      <c r="T667" s="4"/>
    </row>
    <row r="668" spans="1:20" x14ac:dyDescent="0.25">
      <c r="A668" s="13">
        <f t="shared" si="21"/>
        <v>667</v>
      </c>
      <c r="C668" s="3"/>
      <c r="D668" s="3">
        <f>C668-FR!$C$2</f>
        <v>-1.0275347222222222E-3</v>
      </c>
      <c r="E668" s="3">
        <f t="shared" si="20"/>
        <v>0</v>
      </c>
      <c r="F668" s="4"/>
      <c r="G668" s="35" t="e">
        <f>Tableau22[[#This Row],[PP Corrected]]-Tableau22[[#This Row],[PP]]</f>
        <v>#DIV/0!</v>
      </c>
      <c r="H668" s="18" t="e">
        <f>(SUMPRODUCT((Tableau2[Chrono]&gt;=(C668-FR!$T$7))*(Tableau2[Chrono]&lt;=(C668+FR!$T$7))*(Tableau2[PP]))/SUMPRODUCT(--(Tableau2[Chrono]&gt;=(C668-FR!$T$7))*(Tableau2[Chrono]&lt;=(C668+FR!$T$7))))*((SUMPRODUCT((Tableau2[Chrono]&gt;=(C668-FR!$T$7))*(Tableau2[Chrono]&lt;=(C668+FR!$T$7))*(Tableau2[Chrono]))/SUMPRODUCT(--(Tableau2[Chrono]&gt;=(C668-FR!$T$7))*(Tableau2[Chrono]&lt;=(C668+FR!$T$7))))/C668)</f>
        <v>#DIV/0!</v>
      </c>
      <c r="I668" s="4"/>
      <c r="J668" s="4"/>
      <c r="K668" s="4"/>
      <c r="L668" s="4"/>
      <c r="N668" s="4"/>
      <c r="O668" s="5"/>
      <c r="P668" s="4"/>
      <c r="Q668" s="50"/>
      <c r="R668" s="4"/>
      <c r="S668" s="4"/>
      <c r="T668" s="4"/>
    </row>
    <row r="669" spans="1:20" x14ac:dyDescent="0.25">
      <c r="A669" s="13">
        <f t="shared" si="21"/>
        <v>668</v>
      </c>
      <c r="C669" s="3"/>
      <c r="D669" s="3">
        <f>C669-FR!$C$2</f>
        <v>-1.0275347222222222E-3</v>
      </c>
      <c r="E669" s="3">
        <f t="shared" si="20"/>
        <v>0</v>
      </c>
      <c r="F669" s="4"/>
      <c r="G669" s="35" t="e">
        <f>Tableau22[[#This Row],[PP Corrected]]-Tableau22[[#This Row],[PP]]</f>
        <v>#DIV/0!</v>
      </c>
      <c r="H669" s="18" t="e">
        <f>(SUMPRODUCT((Tableau2[Chrono]&gt;=(C669-FR!$T$7))*(Tableau2[Chrono]&lt;=(C669+FR!$T$7))*(Tableau2[PP]))/SUMPRODUCT(--(Tableau2[Chrono]&gt;=(C669-FR!$T$7))*(Tableau2[Chrono]&lt;=(C669+FR!$T$7))))*((SUMPRODUCT((Tableau2[Chrono]&gt;=(C669-FR!$T$7))*(Tableau2[Chrono]&lt;=(C669+FR!$T$7))*(Tableau2[Chrono]))/SUMPRODUCT(--(Tableau2[Chrono]&gt;=(C669-FR!$T$7))*(Tableau2[Chrono]&lt;=(C669+FR!$T$7))))/C669)</f>
        <v>#DIV/0!</v>
      </c>
      <c r="I669" s="4"/>
      <c r="J669" s="4"/>
      <c r="K669" s="4"/>
      <c r="L669" s="4"/>
      <c r="N669" s="4"/>
      <c r="O669" s="5"/>
      <c r="P669" s="4"/>
      <c r="Q669" s="50"/>
      <c r="R669" s="4"/>
      <c r="S669" s="4"/>
      <c r="T669" s="4"/>
    </row>
    <row r="670" spans="1:20" x14ac:dyDescent="0.25">
      <c r="A670" s="13">
        <f t="shared" si="21"/>
        <v>669</v>
      </c>
      <c r="C670" s="3"/>
      <c r="D670" s="3">
        <f>C670-FR!$C$2</f>
        <v>-1.0275347222222222E-3</v>
      </c>
      <c r="E670" s="3">
        <f t="shared" si="20"/>
        <v>0</v>
      </c>
      <c r="F670" s="4"/>
      <c r="G670" s="35" t="e">
        <f>Tableau22[[#This Row],[PP Corrected]]-Tableau22[[#This Row],[PP]]</f>
        <v>#DIV/0!</v>
      </c>
      <c r="H670" s="18" t="e">
        <f>(SUMPRODUCT((Tableau2[Chrono]&gt;=(C670-FR!$T$7))*(Tableau2[Chrono]&lt;=(C670+FR!$T$7))*(Tableau2[PP]))/SUMPRODUCT(--(Tableau2[Chrono]&gt;=(C670-FR!$T$7))*(Tableau2[Chrono]&lt;=(C670+FR!$T$7))))*((SUMPRODUCT((Tableau2[Chrono]&gt;=(C670-FR!$T$7))*(Tableau2[Chrono]&lt;=(C670+FR!$T$7))*(Tableau2[Chrono]))/SUMPRODUCT(--(Tableau2[Chrono]&gt;=(C670-FR!$T$7))*(Tableau2[Chrono]&lt;=(C670+FR!$T$7))))/C670)</f>
        <v>#DIV/0!</v>
      </c>
      <c r="I670" s="4"/>
      <c r="J670" s="4"/>
      <c r="K670" s="4"/>
      <c r="L670" s="4"/>
      <c r="N670" s="4"/>
      <c r="O670" s="5"/>
      <c r="P670" s="4"/>
      <c r="Q670" s="50"/>
      <c r="R670" s="4"/>
      <c r="S670" s="4"/>
      <c r="T670" s="4"/>
    </row>
    <row r="671" spans="1:20" x14ac:dyDescent="0.25">
      <c r="A671" s="13">
        <f t="shared" si="21"/>
        <v>670</v>
      </c>
      <c r="C671" s="3"/>
      <c r="D671" s="3">
        <f>C671-FR!$C$2</f>
        <v>-1.0275347222222222E-3</v>
      </c>
      <c r="E671" s="3">
        <f t="shared" si="20"/>
        <v>0</v>
      </c>
      <c r="F671" s="4"/>
      <c r="G671" s="35" t="e">
        <f>Tableau22[[#This Row],[PP Corrected]]-Tableau22[[#This Row],[PP]]</f>
        <v>#DIV/0!</v>
      </c>
      <c r="H671" s="18" t="e">
        <f>(SUMPRODUCT((Tableau2[Chrono]&gt;=(C671-FR!$T$7))*(Tableau2[Chrono]&lt;=(C671+FR!$T$7))*(Tableau2[PP]))/SUMPRODUCT(--(Tableau2[Chrono]&gt;=(C671-FR!$T$7))*(Tableau2[Chrono]&lt;=(C671+FR!$T$7))))*((SUMPRODUCT((Tableau2[Chrono]&gt;=(C671-FR!$T$7))*(Tableau2[Chrono]&lt;=(C671+FR!$T$7))*(Tableau2[Chrono]))/SUMPRODUCT(--(Tableau2[Chrono]&gt;=(C671-FR!$T$7))*(Tableau2[Chrono]&lt;=(C671+FR!$T$7))))/C671)</f>
        <v>#DIV/0!</v>
      </c>
      <c r="I671" s="4"/>
      <c r="J671" s="4"/>
      <c r="K671" s="4"/>
      <c r="L671" s="4"/>
      <c r="N671" s="4"/>
      <c r="O671" s="5"/>
      <c r="P671" s="4"/>
      <c r="Q671" s="50"/>
      <c r="R671" s="4"/>
      <c r="S671" s="4"/>
      <c r="T671" s="4"/>
    </row>
    <row r="672" spans="1:20" x14ac:dyDescent="0.25">
      <c r="A672" s="13">
        <f t="shared" si="21"/>
        <v>671</v>
      </c>
      <c r="C672" s="3"/>
      <c r="D672" s="3">
        <f>C672-FR!$C$2</f>
        <v>-1.0275347222222222E-3</v>
      </c>
      <c r="E672" s="3">
        <f t="shared" si="20"/>
        <v>0</v>
      </c>
      <c r="F672" s="4"/>
      <c r="G672" s="35" t="e">
        <f>Tableau22[[#This Row],[PP Corrected]]-Tableau22[[#This Row],[PP]]</f>
        <v>#DIV/0!</v>
      </c>
      <c r="H672" s="18" t="e">
        <f>(SUMPRODUCT((Tableau2[Chrono]&gt;=(C672-FR!$T$7))*(Tableau2[Chrono]&lt;=(C672+FR!$T$7))*(Tableau2[PP]))/SUMPRODUCT(--(Tableau2[Chrono]&gt;=(C672-FR!$T$7))*(Tableau2[Chrono]&lt;=(C672+FR!$T$7))))*((SUMPRODUCT((Tableau2[Chrono]&gt;=(C672-FR!$T$7))*(Tableau2[Chrono]&lt;=(C672+FR!$T$7))*(Tableau2[Chrono]))/SUMPRODUCT(--(Tableau2[Chrono]&gt;=(C672-FR!$T$7))*(Tableau2[Chrono]&lt;=(C672+FR!$T$7))))/C672)</f>
        <v>#DIV/0!</v>
      </c>
      <c r="I672" s="4"/>
      <c r="J672" s="4"/>
      <c r="K672" s="4"/>
      <c r="L672" s="4"/>
      <c r="N672" s="4"/>
      <c r="O672" s="5"/>
      <c r="P672" s="4"/>
      <c r="Q672" s="50"/>
      <c r="R672" s="4"/>
      <c r="S672" s="4"/>
      <c r="T672" s="4"/>
    </row>
    <row r="673" spans="1:20" x14ac:dyDescent="0.25">
      <c r="A673" s="13">
        <f t="shared" si="21"/>
        <v>672</v>
      </c>
      <c r="C673" s="3"/>
      <c r="D673" s="3">
        <f>C673-FR!$C$2</f>
        <v>-1.0275347222222222E-3</v>
      </c>
      <c r="E673" s="3">
        <f t="shared" si="20"/>
        <v>0</v>
      </c>
      <c r="F673" s="4"/>
      <c r="G673" s="35" t="e">
        <f>Tableau22[[#This Row],[PP Corrected]]-Tableau22[[#This Row],[PP]]</f>
        <v>#DIV/0!</v>
      </c>
      <c r="H673" s="18" t="e">
        <f>(SUMPRODUCT((Tableau2[Chrono]&gt;=(C673-FR!$T$7))*(Tableau2[Chrono]&lt;=(C673+FR!$T$7))*(Tableau2[PP]))/SUMPRODUCT(--(Tableau2[Chrono]&gt;=(C673-FR!$T$7))*(Tableau2[Chrono]&lt;=(C673+FR!$T$7))))*((SUMPRODUCT((Tableau2[Chrono]&gt;=(C673-FR!$T$7))*(Tableau2[Chrono]&lt;=(C673+FR!$T$7))*(Tableau2[Chrono]))/SUMPRODUCT(--(Tableau2[Chrono]&gt;=(C673-FR!$T$7))*(Tableau2[Chrono]&lt;=(C673+FR!$T$7))))/C673)</f>
        <v>#DIV/0!</v>
      </c>
      <c r="I673" s="4"/>
      <c r="J673" s="4"/>
      <c r="K673" s="4"/>
      <c r="L673" s="4"/>
      <c r="N673" s="4"/>
      <c r="O673" s="5"/>
      <c r="P673" s="4"/>
      <c r="Q673" s="50"/>
      <c r="R673" s="4"/>
      <c r="S673" s="4"/>
      <c r="T673" s="4"/>
    </row>
    <row r="674" spans="1:20" x14ac:dyDescent="0.25">
      <c r="A674" s="13">
        <f t="shared" si="21"/>
        <v>673</v>
      </c>
      <c r="C674" s="3"/>
      <c r="D674" s="3">
        <f>C674-FR!$C$2</f>
        <v>-1.0275347222222222E-3</v>
      </c>
      <c r="E674" s="3">
        <f t="shared" si="20"/>
        <v>0</v>
      </c>
      <c r="F674" s="4"/>
      <c r="G674" s="35" t="e">
        <f>Tableau22[[#This Row],[PP Corrected]]-Tableau22[[#This Row],[PP]]</f>
        <v>#DIV/0!</v>
      </c>
      <c r="H674" s="18" t="e">
        <f>(SUMPRODUCT((Tableau2[Chrono]&gt;=(C674-FR!$T$7))*(Tableau2[Chrono]&lt;=(C674+FR!$T$7))*(Tableau2[PP]))/SUMPRODUCT(--(Tableau2[Chrono]&gt;=(C674-FR!$T$7))*(Tableau2[Chrono]&lt;=(C674+FR!$T$7))))*((SUMPRODUCT((Tableau2[Chrono]&gt;=(C674-FR!$T$7))*(Tableau2[Chrono]&lt;=(C674+FR!$T$7))*(Tableau2[Chrono]))/SUMPRODUCT(--(Tableau2[Chrono]&gt;=(C674-FR!$T$7))*(Tableau2[Chrono]&lt;=(C674+FR!$T$7))))/C674)</f>
        <v>#DIV/0!</v>
      </c>
      <c r="I674" s="4"/>
      <c r="J674" s="4"/>
      <c r="K674" s="4"/>
      <c r="L674" s="4"/>
      <c r="N674" s="4"/>
      <c r="O674" s="5"/>
      <c r="P674" s="4"/>
      <c r="Q674" s="50"/>
      <c r="R674" s="4"/>
      <c r="S674" s="4"/>
      <c r="T674" s="4"/>
    </row>
    <row r="675" spans="1:20" x14ac:dyDescent="0.25">
      <c r="A675" s="13">
        <f t="shared" si="21"/>
        <v>674</v>
      </c>
      <c r="C675" s="3"/>
      <c r="D675" s="3">
        <f>C675-FR!$C$2</f>
        <v>-1.0275347222222222E-3</v>
      </c>
      <c r="E675" s="3">
        <f t="shared" si="20"/>
        <v>0</v>
      </c>
      <c r="F675" s="4"/>
      <c r="G675" s="35" t="e">
        <f>Tableau22[[#This Row],[PP Corrected]]-Tableau22[[#This Row],[PP]]</f>
        <v>#DIV/0!</v>
      </c>
      <c r="H675" s="18" t="e">
        <f>(SUMPRODUCT((Tableau2[Chrono]&gt;=(C675-FR!$T$7))*(Tableau2[Chrono]&lt;=(C675+FR!$T$7))*(Tableau2[PP]))/SUMPRODUCT(--(Tableau2[Chrono]&gt;=(C675-FR!$T$7))*(Tableau2[Chrono]&lt;=(C675+FR!$T$7))))*((SUMPRODUCT((Tableau2[Chrono]&gt;=(C675-FR!$T$7))*(Tableau2[Chrono]&lt;=(C675+FR!$T$7))*(Tableau2[Chrono]))/SUMPRODUCT(--(Tableau2[Chrono]&gt;=(C675-FR!$T$7))*(Tableau2[Chrono]&lt;=(C675+FR!$T$7))))/C675)</f>
        <v>#DIV/0!</v>
      </c>
      <c r="I675" s="4"/>
      <c r="J675" s="4"/>
      <c r="K675" s="4"/>
      <c r="L675" s="4"/>
      <c r="N675" s="4"/>
      <c r="O675" s="5"/>
      <c r="P675" s="4"/>
      <c r="Q675" s="50"/>
      <c r="R675" s="4"/>
      <c r="S675" s="4"/>
      <c r="T675" s="4"/>
    </row>
    <row r="676" spans="1:20" x14ac:dyDescent="0.25">
      <c r="A676" s="13">
        <f t="shared" si="21"/>
        <v>675</v>
      </c>
      <c r="C676" s="3"/>
      <c r="D676" s="3">
        <f>C676-FR!$C$2</f>
        <v>-1.0275347222222222E-3</v>
      </c>
      <c r="E676" s="3">
        <f t="shared" si="20"/>
        <v>0</v>
      </c>
      <c r="F676" s="4"/>
      <c r="G676" s="35" t="e">
        <f>Tableau22[[#This Row],[PP Corrected]]-Tableau22[[#This Row],[PP]]</f>
        <v>#DIV/0!</v>
      </c>
      <c r="H676" s="18" t="e">
        <f>(SUMPRODUCT((Tableau2[Chrono]&gt;=(C676-FR!$T$7))*(Tableau2[Chrono]&lt;=(C676+FR!$T$7))*(Tableau2[PP]))/SUMPRODUCT(--(Tableau2[Chrono]&gt;=(C676-FR!$T$7))*(Tableau2[Chrono]&lt;=(C676+FR!$T$7))))*((SUMPRODUCT((Tableau2[Chrono]&gt;=(C676-FR!$T$7))*(Tableau2[Chrono]&lt;=(C676+FR!$T$7))*(Tableau2[Chrono]))/SUMPRODUCT(--(Tableau2[Chrono]&gt;=(C676-FR!$T$7))*(Tableau2[Chrono]&lt;=(C676+FR!$T$7))))/C676)</f>
        <v>#DIV/0!</v>
      </c>
      <c r="I676" s="4"/>
      <c r="J676" s="4"/>
      <c r="K676" s="4"/>
      <c r="L676" s="4"/>
      <c r="N676" s="4"/>
      <c r="O676" s="5"/>
      <c r="P676" s="4"/>
      <c r="Q676" s="50"/>
      <c r="R676" s="4"/>
      <c r="S676" s="4"/>
      <c r="T676" s="4"/>
    </row>
    <row r="677" spans="1:20" x14ac:dyDescent="0.25">
      <c r="A677" s="13">
        <f t="shared" si="21"/>
        <v>676</v>
      </c>
      <c r="C677" s="3"/>
      <c r="D677" s="3">
        <f>C677-FR!$C$2</f>
        <v>-1.0275347222222222E-3</v>
      </c>
      <c r="E677" s="3">
        <f t="shared" si="20"/>
        <v>0</v>
      </c>
      <c r="F677" s="4"/>
      <c r="G677" s="35" t="e">
        <f>Tableau22[[#This Row],[PP Corrected]]-Tableau22[[#This Row],[PP]]</f>
        <v>#DIV/0!</v>
      </c>
      <c r="H677" s="18" t="e">
        <f>(SUMPRODUCT((Tableau2[Chrono]&gt;=(C677-FR!$T$7))*(Tableau2[Chrono]&lt;=(C677+FR!$T$7))*(Tableau2[PP]))/SUMPRODUCT(--(Tableau2[Chrono]&gt;=(C677-FR!$T$7))*(Tableau2[Chrono]&lt;=(C677+FR!$T$7))))*((SUMPRODUCT((Tableau2[Chrono]&gt;=(C677-FR!$T$7))*(Tableau2[Chrono]&lt;=(C677+FR!$T$7))*(Tableau2[Chrono]))/SUMPRODUCT(--(Tableau2[Chrono]&gt;=(C677-FR!$T$7))*(Tableau2[Chrono]&lt;=(C677+FR!$T$7))))/C677)</f>
        <v>#DIV/0!</v>
      </c>
      <c r="I677" s="4"/>
      <c r="J677" s="4"/>
      <c r="K677" s="4"/>
      <c r="L677" s="4"/>
      <c r="N677" s="4"/>
      <c r="O677" s="5"/>
      <c r="P677" s="4"/>
      <c r="Q677" s="50"/>
      <c r="R677" s="4"/>
      <c r="S677" s="4"/>
      <c r="T677" s="4"/>
    </row>
    <row r="678" spans="1:20" x14ac:dyDescent="0.25">
      <c r="A678" s="13">
        <f t="shared" si="21"/>
        <v>677</v>
      </c>
      <c r="C678" s="3"/>
      <c r="D678" s="3">
        <f>C678-FR!$C$2</f>
        <v>-1.0275347222222222E-3</v>
      </c>
      <c r="E678" s="3">
        <f t="shared" si="20"/>
        <v>0</v>
      </c>
      <c r="F678" s="4"/>
      <c r="G678" s="35" t="e">
        <f>Tableau22[[#This Row],[PP Corrected]]-Tableau22[[#This Row],[PP]]</f>
        <v>#DIV/0!</v>
      </c>
      <c r="H678" s="18" t="e">
        <f>(SUMPRODUCT((Tableau2[Chrono]&gt;=(C678-FR!$T$7))*(Tableau2[Chrono]&lt;=(C678+FR!$T$7))*(Tableau2[PP]))/SUMPRODUCT(--(Tableau2[Chrono]&gt;=(C678-FR!$T$7))*(Tableau2[Chrono]&lt;=(C678+FR!$T$7))))*((SUMPRODUCT((Tableau2[Chrono]&gt;=(C678-FR!$T$7))*(Tableau2[Chrono]&lt;=(C678+FR!$T$7))*(Tableau2[Chrono]))/SUMPRODUCT(--(Tableau2[Chrono]&gt;=(C678-FR!$T$7))*(Tableau2[Chrono]&lt;=(C678+FR!$T$7))))/C678)</f>
        <v>#DIV/0!</v>
      </c>
      <c r="I678" s="4"/>
      <c r="J678" s="4"/>
      <c r="K678" s="4"/>
      <c r="L678" s="4"/>
      <c r="N678" s="4"/>
      <c r="O678" s="5"/>
      <c r="P678" s="4"/>
      <c r="Q678" s="50"/>
      <c r="R678" s="4"/>
      <c r="S678" s="4"/>
      <c r="T678" s="4"/>
    </row>
    <row r="679" spans="1:20" x14ac:dyDescent="0.25">
      <c r="A679" s="13">
        <f t="shared" si="21"/>
        <v>678</v>
      </c>
      <c r="C679" s="3"/>
      <c r="D679" s="3">
        <f>C679-FR!$C$2</f>
        <v>-1.0275347222222222E-3</v>
      </c>
      <c r="E679" s="3">
        <f t="shared" si="20"/>
        <v>0</v>
      </c>
      <c r="F679" s="4"/>
      <c r="G679" s="35" t="e">
        <f>Tableau22[[#This Row],[PP Corrected]]-Tableau22[[#This Row],[PP]]</f>
        <v>#DIV/0!</v>
      </c>
      <c r="H679" s="18" t="e">
        <f>(SUMPRODUCT((Tableau2[Chrono]&gt;=(C679-FR!$T$7))*(Tableau2[Chrono]&lt;=(C679+FR!$T$7))*(Tableau2[PP]))/SUMPRODUCT(--(Tableau2[Chrono]&gt;=(C679-FR!$T$7))*(Tableau2[Chrono]&lt;=(C679+FR!$T$7))))*((SUMPRODUCT((Tableau2[Chrono]&gt;=(C679-FR!$T$7))*(Tableau2[Chrono]&lt;=(C679+FR!$T$7))*(Tableau2[Chrono]))/SUMPRODUCT(--(Tableau2[Chrono]&gt;=(C679-FR!$T$7))*(Tableau2[Chrono]&lt;=(C679+FR!$T$7))))/C679)</f>
        <v>#DIV/0!</v>
      </c>
      <c r="I679" s="4"/>
      <c r="J679" s="4"/>
      <c r="K679" s="4"/>
      <c r="L679" s="4"/>
      <c r="N679" s="4"/>
      <c r="O679" s="5"/>
      <c r="P679" s="4"/>
      <c r="Q679" s="50"/>
      <c r="R679" s="4"/>
      <c r="S679" s="4"/>
      <c r="T679" s="4"/>
    </row>
    <row r="680" spans="1:20" x14ac:dyDescent="0.25">
      <c r="A680" s="13">
        <f t="shared" si="21"/>
        <v>679</v>
      </c>
      <c r="C680" s="3"/>
      <c r="D680" s="3">
        <f>C680-FR!$C$2</f>
        <v>-1.0275347222222222E-3</v>
      </c>
      <c r="E680" s="3">
        <f t="shared" si="20"/>
        <v>0</v>
      </c>
      <c r="F680" s="4"/>
      <c r="G680" s="35" t="e">
        <f>Tableau22[[#This Row],[PP Corrected]]-Tableau22[[#This Row],[PP]]</f>
        <v>#DIV/0!</v>
      </c>
      <c r="H680" s="18" t="e">
        <f>(SUMPRODUCT((Tableau2[Chrono]&gt;=(C680-FR!$T$7))*(Tableau2[Chrono]&lt;=(C680+FR!$T$7))*(Tableau2[PP]))/SUMPRODUCT(--(Tableau2[Chrono]&gt;=(C680-FR!$T$7))*(Tableau2[Chrono]&lt;=(C680+FR!$T$7))))*((SUMPRODUCT((Tableau2[Chrono]&gt;=(C680-FR!$T$7))*(Tableau2[Chrono]&lt;=(C680+FR!$T$7))*(Tableau2[Chrono]))/SUMPRODUCT(--(Tableau2[Chrono]&gt;=(C680-FR!$T$7))*(Tableau2[Chrono]&lt;=(C680+FR!$T$7))))/C680)</f>
        <v>#DIV/0!</v>
      </c>
      <c r="I680" s="4"/>
      <c r="J680" s="4"/>
      <c r="K680" s="4"/>
      <c r="L680" s="4"/>
      <c r="N680" s="4"/>
      <c r="O680" s="5"/>
      <c r="P680" s="4"/>
      <c r="Q680" s="50"/>
      <c r="R680" s="4"/>
      <c r="S680" s="4"/>
      <c r="T680" s="4"/>
    </row>
    <row r="681" spans="1:20" x14ac:dyDescent="0.25">
      <c r="A681" s="13">
        <f t="shared" si="21"/>
        <v>680</v>
      </c>
      <c r="C681" s="3"/>
      <c r="D681" s="3">
        <f>C681-FR!$C$2</f>
        <v>-1.0275347222222222E-3</v>
      </c>
      <c r="E681" s="3">
        <f t="shared" si="20"/>
        <v>0</v>
      </c>
      <c r="F681" s="4"/>
      <c r="G681" s="35" t="e">
        <f>Tableau22[[#This Row],[PP Corrected]]-Tableau22[[#This Row],[PP]]</f>
        <v>#DIV/0!</v>
      </c>
      <c r="H681" s="18" t="e">
        <f>(SUMPRODUCT((Tableau2[Chrono]&gt;=(C681-FR!$T$7))*(Tableau2[Chrono]&lt;=(C681+FR!$T$7))*(Tableau2[PP]))/SUMPRODUCT(--(Tableau2[Chrono]&gt;=(C681-FR!$T$7))*(Tableau2[Chrono]&lt;=(C681+FR!$T$7))))*((SUMPRODUCT((Tableau2[Chrono]&gt;=(C681-FR!$T$7))*(Tableau2[Chrono]&lt;=(C681+FR!$T$7))*(Tableau2[Chrono]))/SUMPRODUCT(--(Tableau2[Chrono]&gt;=(C681-FR!$T$7))*(Tableau2[Chrono]&lt;=(C681+FR!$T$7))))/C681)</f>
        <v>#DIV/0!</v>
      </c>
      <c r="I681" s="4"/>
      <c r="J681" s="4"/>
      <c r="K681" s="4"/>
      <c r="L681" s="4"/>
      <c r="N681" s="4"/>
      <c r="O681" s="5"/>
      <c r="P681" s="4"/>
      <c r="Q681" s="50"/>
      <c r="R681" s="4"/>
      <c r="S681" s="4"/>
      <c r="T681" s="4"/>
    </row>
    <row r="682" spans="1:20" x14ac:dyDescent="0.25">
      <c r="A682" s="13">
        <f t="shared" si="21"/>
        <v>681</v>
      </c>
      <c r="C682" s="3"/>
      <c r="D682" s="3">
        <f>C682-FR!$C$2</f>
        <v>-1.0275347222222222E-3</v>
      </c>
      <c r="E682" s="3">
        <f t="shared" si="20"/>
        <v>0</v>
      </c>
      <c r="F682" s="4"/>
      <c r="G682" s="35" t="e">
        <f>Tableau22[[#This Row],[PP Corrected]]-Tableau22[[#This Row],[PP]]</f>
        <v>#DIV/0!</v>
      </c>
      <c r="H682" s="18" t="e">
        <f>(SUMPRODUCT((Tableau2[Chrono]&gt;=(C682-FR!$T$7))*(Tableau2[Chrono]&lt;=(C682+FR!$T$7))*(Tableau2[PP]))/SUMPRODUCT(--(Tableau2[Chrono]&gt;=(C682-FR!$T$7))*(Tableau2[Chrono]&lt;=(C682+FR!$T$7))))*((SUMPRODUCT((Tableau2[Chrono]&gt;=(C682-FR!$T$7))*(Tableau2[Chrono]&lt;=(C682+FR!$T$7))*(Tableau2[Chrono]))/SUMPRODUCT(--(Tableau2[Chrono]&gt;=(C682-FR!$T$7))*(Tableau2[Chrono]&lt;=(C682+FR!$T$7))))/C682)</f>
        <v>#DIV/0!</v>
      </c>
      <c r="I682" s="4"/>
      <c r="J682" s="4"/>
      <c r="K682" s="4"/>
      <c r="L682" s="4"/>
      <c r="N682" s="4"/>
      <c r="O682" s="5"/>
      <c r="P682" s="4"/>
      <c r="Q682" s="50"/>
      <c r="R682" s="4"/>
      <c r="S682" s="4"/>
      <c r="T682" s="4"/>
    </row>
    <row r="683" spans="1:20" x14ac:dyDescent="0.25">
      <c r="A683" s="13">
        <f t="shared" si="21"/>
        <v>682</v>
      </c>
      <c r="C683" s="3"/>
      <c r="D683" s="3">
        <f>C683-FR!$C$2</f>
        <v>-1.0275347222222222E-3</v>
      </c>
      <c r="E683" s="3">
        <f t="shared" si="20"/>
        <v>0</v>
      </c>
      <c r="F683" s="4"/>
      <c r="G683" s="35" t="e">
        <f>Tableau22[[#This Row],[PP Corrected]]-Tableau22[[#This Row],[PP]]</f>
        <v>#DIV/0!</v>
      </c>
      <c r="H683" s="18" t="e">
        <f>(SUMPRODUCT((Tableau2[Chrono]&gt;=(C683-FR!$T$7))*(Tableau2[Chrono]&lt;=(C683+FR!$T$7))*(Tableau2[PP]))/SUMPRODUCT(--(Tableau2[Chrono]&gt;=(C683-FR!$T$7))*(Tableau2[Chrono]&lt;=(C683+FR!$T$7))))*((SUMPRODUCT((Tableau2[Chrono]&gt;=(C683-FR!$T$7))*(Tableau2[Chrono]&lt;=(C683+FR!$T$7))*(Tableau2[Chrono]))/SUMPRODUCT(--(Tableau2[Chrono]&gt;=(C683-FR!$T$7))*(Tableau2[Chrono]&lt;=(C683+FR!$T$7))))/C683)</f>
        <v>#DIV/0!</v>
      </c>
      <c r="I683" s="4"/>
      <c r="J683" s="4"/>
      <c r="K683" s="4"/>
      <c r="L683" s="4"/>
      <c r="N683" s="4"/>
      <c r="O683" s="5"/>
      <c r="P683" s="4"/>
      <c r="Q683" s="50"/>
      <c r="R683" s="4"/>
      <c r="S683" s="4"/>
      <c r="T683" s="4"/>
    </row>
    <row r="684" spans="1:20" x14ac:dyDescent="0.25">
      <c r="A684" s="13">
        <f t="shared" si="21"/>
        <v>683</v>
      </c>
      <c r="C684" s="3"/>
      <c r="D684" s="3">
        <f>C684-FR!$C$2</f>
        <v>-1.0275347222222222E-3</v>
      </c>
      <c r="E684" s="3">
        <f t="shared" si="20"/>
        <v>0</v>
      </c>
      <c r="F684" s="4"/>
      <c r="G684" s="35" t="e">
        <f>Tableau22[[#This Row],[PP Corrected]]-Tableau22[[#This Row],[PP]]</f>
        <v>#DIV/0!</v>
      </c>
      <c r="H684" s="18" t="e">
        <f>(SUMPRODUCT((Tableau2[Chrono]&gt;=(C684-FR!$T$7))*(Tableau2[Chrono]&lt;=(C684+FR!$T$7))*(Tableau2[PP]))/SUMPRODUCT(--(Tableau2[Chrono]&gt;=(C684-FR!$T$7))*(Tableau2[Chrono]&lt;=(C684+FR!$T$7))))*((SUMPRODUCT((Tableau2[Chrono]&gt;=(C684-FR!$T$7))*(Tableau2[Chrono]&lt;=(C684+FR!$T$7))*(Tableau2[Chrono]))/SUMPRODUCT(--(Tableau2[Chrono]&gt;=(C684-FR!$T$7))*(Tableau2[Chrono]&lt;=(C684+FR!$T$7))))/C684)</f>
        <v>#DIV/0!</v>
      </c>
      <c r="I684" s="4"/>
      <c r="J684" s="4"/>
      <c r="K684" s="4"/>
      <c r="L684" s="4"/>
      <c r="N684" s="4"/>
      <c r="O684" s="5"/>
      <c r="P684" s="4"/>
      <c r="Q684" s="50"/>
      <c r="R684" s="4"/>
      <c r="S684" s="4"/>
      <c r="T684" s="4"/>
    </row>
    <row r="685" spans="1:20" x14ac:dyDescent="0.25">
      <c r="A685" s="13">
        <f t="shared" si="21"/>
        <v>684</v>
      </c>
      <c r="C685" s="3"/>
      <c r="D685" s="3">
        <f>C685-FR!$C$2</f>
        <v>-1.0275347222222222E-3</v>
      </c>
      <c r="E685" s="3">
        <f t="shared" si="20"/>
        <v>0</v>
      </c>
      <c r="F685" s="4"/>
      <c r="G685" s="35" t="e">
        <f>Tableau22[[#This Row],[PP Corrected]]-Tableau22[[#This Row],[PP]]</f>
        <v>#DIV/0!</v>
      </c>
      <c r="H685" s="18" t="e">
        <f>(SUMPRODUCT((Tableau2[Chrono]&gt;=(C685-FR!$T$7))*(Tableau2[Chrono]&lt;=(C685+FR!$T$7))*(Tableau2[PP]))/SUMPRODUCT(--(Tableau2[Chrono]&gt;=(C685-FR!$T$7))*(Tableau2[Chrono]&lt;=(C685+FR!$T$7))))*((SUMPRODUCT((Tableau2[Chrono]&gt;=(C685-FR!$T$7))*(Tableau2[Chrono]&lt;=(C685+FR!$T$7))*(Tableau2[Chrono]))/SUMPRODUCT(--(Tableau2[Chrono]&gt;=(C685-FR!$T$7))*(Tableau2[Chrono]&lt;=(C685+FR!$T$7))))/C685)</f>
        <v>#DIV/0!</v>
      </c>
      <c r="I685" s="4"/>
      <c r="J685" s="4"/>
      <c r="K685" s="4"/>
      <c r="L685" s="4"/>
      <c r="N685" s="4"/>
      <c r="O685" s="5"/>
      <c r="P685" s="4"/>
      <c r="Q685" s="50"/>
      <c r="R685" s="4"/>
      <c r="S685" s="4"/>
      <c r="T685" s="4"/>
    </row>
    <row r="686" spans="1:20" x14ac:dyDescent="0.25">
      <c r="A686" s="13">
        <f t="shared" si="21"/>
        <v>685</v>
      </c>
      <c r="C686" s="3"/>
      <c r="D686" s="3">
        <f>C686-FR!$C$2</f>
        <v>-1.0275347222222222E-3</v>
      </c>
      <c r="E686" s="3">
        <f t="shared" si="20"/>
        <v>0</v>
      </c>
      <c r="F686" s="4"/>
      <c r="G686" s="35" t="e">
        <f>Tableau22[[#This Row],[PP Corrected]]-Tableau22[[#This Row],[PP]]</f>
        <v>#DIV/0!</v>
      </c>
      <c r="H686" s="18" t="e">
        <f>(SUMPRODUCT((Tableau2[Chrono]&gt;=(C686-FR!$T$7))*(Tableau2[Chrono]&lt;=(C686+FR!$T$7))*(Tableau2[PP]))/SUMPRODUCT(--(Tableau2[Chrono]&gt;=(C686-FR!$T$7))*(Tableau2[Chrono]&lt;=(C686+FR!$T$7))))*((SUMPRODUCT((Tableau2[Chrono]&gt;=(C686-FR!$T$7))*(Tableau2[Chrono]&lt;=(C686+FR!$T$7))*(Tableau2[Chrono]))/SUMPRODUCT(--(Tableau2[Chrono]&gt;=(C686-FR!$T$7))*(Tableau2[Chrono]&lt;=(C686+FR!$T$7))))/C686)</f>
        <v>#DIV/0!</v>
      </c>
      <c r="I686" s="4"/>
      <c r="J686" s="4"/>
      <c r="K686" s="4"/>
      <c r="L686" s="4"/>
      <c r="N686" s="4"/>
      <c r="O686" s="5"/>
      <c r="P686" s="4"/>
      <c r="Q686" s="50"/>
      <c r="R686" s="4"/>
      <c r="S686" s="4"/>
      <c r="T686" s="4"/>
    </row>
    <row r="687" spans="1:20" x14ac:dyDescent="0.25">
      <c r="A687" s="13">
        <f t="shared" si="21"/>
        <v>686</v>
      </c>
      <c r="C687" s="3"/>
      <c r="D687" s="3">
        <f>C687-FR!$C$2</f>
        <v>-1.0275347222222222E-3</v>
      </c>
      <c r="E687" s="3">
        <f t="shared" si="20"/>
        <v>0</v>
      </c>
      <c r="F687" s="4"/>
      <c r="G687" s="35" t="e">
        <f>Tableau22[[#This Row],[PP Corrected]]-Tableau22[[#This Row],[PP]]</f>
        <v>#DIV/0!</v>
      </c>
      <c r="H687" s="18" t="e">
        <f>(SUMPRODUCT((Tableau2[Chrono]&gt;=(C687-FR!$T$7))*(Tableau2[Chrono]&lt;=(C687+FR!$T$7))*(Tableau2[PP]))/SUMPRODUCT(--(Tableau2[Chrono]&gt;=(C687-FR!$T$7))*(Tableau2[Chrono]&lt;=(C687+FR!$T$7))))*((SUMPRODUCT((Tableau2[Chrono]&gt;=(C687-FR!$T$7))*(Tableau2[Chrono]&lt;=(C687+FR!$T$7))*(Tableau2[Chrono]))/SUMPRODUCT(--(Tableau2[Chrono]&gt;=(C687-FR!$T$7))*(Tableau2[Chrono]&lt;=(C687+FR!$T$7))))/C687)</f>
        <v>#DIV/0!</v>
      </c>
      <c r="I687" s="4"/>
      <c r="J687" s="4"/>
      <c r="K687" s="4"/>
      <c r="L687" s="4"/>
      <c r="N687" s="4"/>
      <c r="O687" s="5"/>
      <c r="P687" s="4"/>
      <c r="Q687" s="50"/>
      <c r="R687" s="4"/>
      <c r="S687" s="4"/>
      <c r="T687" s="4"/>
    </row>
    <row r="688" spans="1:20" x14ac:dyDescent="0.25">
      <c r="A688" s="13">
        <f t="shared" si="21"/>
        <v>687</v>
      </c>
      <c r="C688" s="3"/>
      <c r="D688" s="3">
        <f>C688-FR!$C$2</f>
        <v>-1.0275347222222222E-3</v>
      </c>
      <c r="E688" s="3">
        <f t="shared" si="20"/>
        <v>0</v>
      </c>
      <c r="F688" s="4"/>
      <c r="G688" s="35" t="e">
        <f>Tableau22[[#This Row],[PP Corrected]]-Tableau22[[#This Row],[PP]]</f>
        <v>#DIV/0!</v>
      </c>
      <c r="H688" s="18" t="e">
        <f>(SUMPRODUCT((Tableau2[Chrono]&gt;=(C688-FR!$T$7))*(Tableau2[Chrono]&lt;=(C688+FR!$T$7))*(Tableau2[PP]))/SUMPRODUCT(--(Tableau2[Chrono]&gt;=(C688-FR!$T$7))*(Tableau2[Chrono]&lt;=(C688+FR!$T$7))))*((SUMPRODUCT((Tableau2[Chrono]&gt;=(C688-FR!$T$7))*(Tableau2[Chrono]&lt;=(C688+FR!$T$7))*(Tableau2[Chrono]))/SUMPRODUCT(--(Tableau2[Chrono]&gt;=(C688-FR!$T$7))*(Tableau2[Chrono]&lt;=(C688+FR!$T$7))))/C688)</f>
        <v>#DIV/0!</v>
      </c>
      <c r="I688" s="4"/>
      <c r="J688" s="4"/>
      <c r="K688" s="4"/>
      <c r="L688" s="4"/>
      <c r="N688" s="4"/>
      <c r="O688" s="5"/>
      <c r="P688" s="4"/>
      <c r="Q688" s="50"/>
      <c r="R688" s="4"/>
      <c r="S688" s="4"/>
      <c r="T688" s="4"/>
    </row>
    <row r="689" spans="1:20" x14ac:dyDescent="0.25">
      <c r="A689" s="13">
        <f t="shared" si="21"/>
        <v>688</v>
      </c>
      <c r="C689" s="3"/>
      <c r="D689" s="3">
        <f>C689-FR!$C$2</f>
        <v>-1.0275347222222222E-3</v>
      </c>
      <c r="E689" s="3">
        <f t="shared" si="20"/>
        <v>0</v>
      </c>
      <c r="F689" s="4"/>
      <c r="G689" s="35" t="e">
        <f>Tableau22[[#This Row],[PP Corrected]]-Tableau22[[#This Row],[PP]]</f>
        <v>#DIV/0!</v>
      </c>
      <c r="H689" s="18" t="e">
        <f>(SUMPRODUCT((Tableau2[Chrono]&gt;=(C689-FR!$T$7))*(Tableau2[Chrono]&lt;=(C689+FR!$T$7))*(Tableau2[PP]))/SUMPRODUCT(--(Tableau2[Chrono]&gt;=(C689-FR!$T$7))*(Tableau2[Chrono]&lt;=(C689+FR!$T$7))))*((SUMPRODUCT((Tableau2[Chrono]&gt;=(C689-FR!$T$7))*(Tableau2[Chrono]&lt;=(C689+FR!$T$7))*(Tableau2[Chrono]))/SUMPRODUCT(--(Tableau2[Chrono]&gt;=(C689-FR!$T$7))*(Tableau2[Chrono]&lt;=(C689+FR!$T$7))))/C689)</f>
        <v>#DIV/0!</v>
      </c>
      <c r="I689" s="4"/>
      <c r="J689" s="4"/>
      <c r="K689" s="4"/>
      <c r="L689" s="4"/>
      <c r="N689" s="4"/>
      <c r="O689" s="5"/>
      <c r="P689" s="4"/>
      <c r="Q689" s="50"/>
      <c r="R689" s="4"/>
      <c r="S689" s="4"/>
      <c r="T689" s="4"/>
    </row>
    <row r="690" spans="1:20" x14ac:dyDescent="0.25">
      <c r="A690" s="13">
        <f t="shared" si="21"/>
        <v>689</v>
      </c>
      <c r="C690" s="3"/>
      <c r="D690" s="3">
        <f>C690-FR!$C$2</f>
        <v>-1.0275347222222222E-3</v>
      </c>
      <c r="E690" s="3">
        <f t="shared" si="20"/>
        <v>0</v>
      </c>
      <c r="F690" s="4"/>
      <c r="G690" s="35" t="e">
        <f>Tableau22[[#This Row],[PP Corrected]]-Tableau22[[#This Row],[PP]]</f>
        <v>#DIV/0!</v>
      </c>
      <c r="H690" s="18" t="e">
        <f>(SUMPRODUCT((Tableau2[Chrono]&gt;=(C690-FR!$T$7))*(Tableau2[Chrono]&lt;=(C690+FR!$T$7))*(Tableau2[PP]))/SUMPRODUCT(--(Tableau2[Chrono]&gt;=(C690-FR!$T$7))*(Tableau2[Chrono]&lt;=(C690+FR!$T$7))))*((SUMPRODUCT((Tableau2[Chrono]&gt;=(C690-FR!$T$7))*(Tableau2[Chrono]&lt;=(C690+FR!$T$7))*(Tableau2[Chrono]))/SUMPRODUCT(--(Tableau2[Chrono]&gt;=(C690-FR!$T$7))*(Tableau2[Chrono]&lt;=(C690+FR!$T$7))))/C690)</f>
        <v>#DIV/0!</v>
      </c>
      <c r="I690" s="4"/>
      <c r="J690" s="4"/>
      <c r="K690" s="4"/>
      <c r="L690" s="4"/>
      <c r="N690" s="4"/>
      <c r="O690" s="5"/>
      <c r="P690" s="4"/>
      <c r="Q690" s="50"/>
      <c r="R690" s="4"/>
      <c r="S690" s="4"/>
      <c r="T690" s="4"/>
    </row>
    <row r="691" spans="1:20" x14ac:dyDescent="0.25">
      <c r="A691" s="13">
        <f t="shared" si="21"/>
        <v>690</v>
      </c>
      <c r="C691" s="3"/>
      <c r="D691" s="3">
        <f>C691-FR!$C$2</f>
        <v>-1.0275347222222222E-3</v>
      </c>
      <c r="E691" s="3">
        <f t="shared" si="20"/>
        <v>0</v>
      </c>
      <c r="F691" s="4"/>
      <c r="G691" s="35" t="e">
        <f>Tableau22[[#This Row],[PP Corrected]]-Tableau22[[#This Row],[PP]]</f>
        <v>#DIV/0!</v>
      </c>
      <c r="H691" s="18" t="e">
        <f>(SUMPRODUCT((Tableau2[Chrono]&gt;=(C691-FR!$T$7))*(Tableau2[Chrono]&lt;=(C691+FR!$T$7))*(Tableau2[PP]))/SUMPRODUCT(--(Tableau2[Chrono]&gt;=(C691-FR!$T$7))*(Tableau2[Chrono]&lt;=(C691+FR!$T$7))))*((SUMPRODUCT((Tableau2[Chrono]&gt;=(C691-FR!$T$7))*(Tableau2[Chrono]&lt;=(C691+FR!$T$7))*(Tableau2[Chrono]))/SUMPRODUCT(--(Tableau2[Chrono]&gt;=(C691-FR!$T$7))*(Tableau2[Chrono]&lt;=(C691+FR!$T$7))))/C691)</f>
        <v>#DIV/0!</v>
      </c>
      <c r="I691" s="4"/>
      <c r="J691" s="4"/>
      <c r="K691" s="4"/>
      <c r="L691" s="4"/>
      <c r="N691" s="4"/>
      <c r="O691" s="5"/>
      <c r="P691" s="4"/>
      <c r="Q691" s="50"/>
      <c r="R691" s="4"/>
      <c r="S691" s="4"/>
      <c r="T691" s="4"/>
    </row>
    <row r="692" spans="1:20" x14ac:dyDescent="0.25">
      <c r="A692" s="13">
        <f t="shared" si="21"/>
        <v>691</v>
      </c>
      <c r="C692" s="3"/>
      <c r="D692" s="3">
        <f>C692-FR!$C$2</f>
        <v>-1.0275347222222222E-3</v>
      </c>
      <c r="E692" s="3">
        <f t="shared" si="20"/>
        <v>0</v>
      </c>
      <c r="F692" s="4"/>
      <c r="G692" s="35" t="e">
        <f>Tableau22[[#This Row],[PP Corrected]]-Tableau22[[#This Row],[PP]]</f>
        <v>#DIV/0!</v>
      </c>
      <c r="H692" s="18" t="e">
        <f>(SUMPRODUCT((Tableau2[Chrono]&gt;=(C692-FR!$T$7))*(Tableau2[Chrono]&lt;=(C692+FR!$T$7))*(Tableau2[PP]))/SUMPRODUCT(--(Tableau2[Chrono]&gt;=(C692-FR!$T$7))*(Tableau2[Chrono]&lt;=(C692+FR!$T$7))))*((SUMPRODUCT((Tableau2[Chrono]&gt;=(C692-FR!$T$7))*(Tableau2[Chrono]&lt;=(C692+FR!$T$7))*(Tableau2[Chrono]))/SUMPRODUCT(--(Tableau2[Chrono]&gt;=(C692-FR!$T$7))*(Tableau2[Chrono]&lt;=(C692+FR!$T$7))))/C692)</f>
        <v>#DIV/0!</v>
      </c>
      <c r="I692" s="4"/>
      <c r="J692" s="4"/>
      <c r="K692" s="4"/>
      <c r="L692" s="4"/>
      <c r="N692" s="4"/>
      <c r="O692" s="5"/>
      <c r="P692" s="4"/>
      <c r="Q692" s="50"/>
      <c r="R692" s="4"/>
      <c r="S692" s="4"/>
      <c r="T692" s="4"/>
    </row>
    <row r="693" spans="1:20" x14ac:dyDescent="0.25">
      <c r="A693" s="13">
        <f t="shared" si="21"/>
        <v>692</v>
      </c>
      <c r="C693" s="3"/>
      <c r="D693" s="3">
        <f>C693-FR!$C$2</f>
        <v>-1.0275347222222222E-3</v>
      </c>
      <c r="E693" s="3">
        <f t="shared" si="20"/>
        <v>0</v>
      </c>
      <c r="F693" s="4"/>
      <c r="G693" s="35" t="e">
        <f>Tableau22[[#This Row],[PP Corrected]]-Tableau22[[#This Row],[PP]]</f>
        <v>#DIV/0!</v>
      </c>
      <c r="H693" s="18" t="e">
        <f>(SUMPRODUCT((Tableau2[Chrono]&gt;=(C693-FR!$T$7))*(Tableau2[Chrono]&lt;=(C693+FR!$T$7))*(Tableau2[PP]))/SUMPRODUCT(--(Tableau2[Chrono]&gt;=(C693-FR!$T$7))*(Tableau2[Chrono]&lt;=(C693+FR!$T$7))))*((SUMPRODUCT((Tableau2[Chrono]&gt;=(C693-FR!$T$7))*(Tableau2[Chrono]&lt;=(C693+FR!$T$7))*(Tableau2[Chrono]))/SUMPRODUCT(--(Tableau2[Chrono]&gt;=(C693-FR!$T$7))*(Tableau2[Chrono]&lt;=(C693+FR!$T$7))))/C693)</f>
        <v>#DIV/0!</v>
      </c>
      <c r="I693" s="4"/>
      <c r="J693" s="4"/>
      <c r="K693" s="4"/>
      <c r="L693" s="4"/>
      <c r="N693" s="4"/>
      <c r="O693" s="5"/>
      <c r="P693" s="4"/>
      <c r="Q693" s="50"/>
      <c r="R693" s="4"/>
      <c r="S693" s="4"/>
      <c r="T693" s="4"/>
    </row>
    <row r="694" spans="1:20" x14ac:dyDescent="0.25">
      <c r="A694" s="13">
        <f t="shared" si="21"/>
        <v>693</v>
      </c>
      <c r="C694" s="3"/>
      <c r="D694" s="3">
        <f>C694-FR!$C$2</f>
        <v>-1.0275347222222222E-3</v>
      </c>
      <c r="E694" s="3">
        <f t="shared" si="20"/>
        <v>0</v>
      </c>
      <c r="F694" s="4"/>
      <c r="G694" s="35" t="e">
        <f>Tableau22[[#This Row],[PP Corrected]]-Tableau22[[#This Row],[PP]]</f>
        <v>#DIV/0!</v>
      </c>
      <c r="H694" s="18" t="e">
        <f>(SUMPRODUCT((Tableau2[Chrono]&gt;=(C694-FR!$T$7))*(Tableau2[Chrono]&lt;=(C694+FR!$T$7))*(Tableau2[PP]))/SUMPRODUCT(--(Tableau2[Chrono]&gt;=(C694-FR!$T$7))*(Tableau2[Chrono]&lt;=(C694+FR!$T$7))))*((SUMPRODUCT((Tableau2[Chrono]&gt;=(C694-FR!$T$7))*(Tableau2[Chrono]&lt;=(C694+FR!$T$7))*(Tableau2[Chrono]))/SUMPRODUCT(--(Tableau2[Chrono]&gt;=(C694-FR!$T$7))*(Tableau2[Chrono]&lt;=(C694+FR!$T$7))))/C694)</f>
        <v>#DIV/0!</v>
      </c>
      <c r="I694" s="4"/>
      <c r="J694" s="4"/>
      <c r="K694" s="4"/>
      <c r="L694" s="4"/>
      <c r="N694" s="4"/>
      <c r="O694" s="5"/>
      <c r="P694" s="4"/>
      <c r="Q694" s="50"/>
      <c r="R694" s="4"/>
      <c r="S694" s="4"/>
      <c r="T694" s="4"/>
    </row>
    <row r="695" spans="1:20" x14ac:dyDescent="0.25">
      <c r="A695" s="13">
        <f t="shared" si="21"/>
        <v>694</v>
      </c>
      <c r="C695" s="3"/>
      <c r="D695" s="3">
        <f>C695-FR!$C$2</f>
        <v>-1.0275347222222222E-3</v>
      </c>
      <c r="E695" s="3">
        <f t="shared" si="20"/>
        <v>0</v>
      </c>
      <c r="F695" s="4"/>
      <c r="G695" s="35" t="e">
        <f>Tableau22[[#This Row],[PP Corrected]]-Tableau22[[#This Row],[PP]]</f>
        <v>#DIV/0!</v>
      </c>
      <c r="H695" s="18" t="e">
        <f>(SUMPRODUCT((Tableau2[Chrono]&gt;=(C695-FR!$T$7))*(Tableau2[Chrono]&lt;=(C695+FR!$T$7))*(Tableau2[PP]))/SUMPRODUCT(--(Tableau2[Chrono]&gt;=(C695-FR!$T$7))*(Tableau2[Chrono]&lt;=(C695+FR!$T$7))))*((SUMPRODUCT((Tableau2[Chrono]&gt;=(C695-FR!$T$7))*(Tableau2[Chrono]&lt;=(C695+FR!$T$7))*(Tableau2[Chrono]))/SUMPRODUCT(--(Tableau2[Chrono]&gt;=(C695-FR!$T$7))*(Tableau2[Chrono]&lt;=(C695+FR!$T$7))))/C695)</f>
        <v>#DIV/0!</v>
      </c>
      <c r="I695" s="4"/>
      <c r="J695" s="4"/>
      <c r="K695" s="4"/>
      <c r="L695" s="4"/>
      <c r="N695" s="4"/>
      <c r="O695" s="5"/>
      <c r="P695" s="4"/>
      <c r="Q695" s="50"/>
      <c r="R695" s="4"/>
      <c r="S695" s="4"/>
      <c r="T695" s="4"/>
    </row>
    <row r="696" spans="1:20" x14ac:dyDescent="0.25">
      <c r="A696" s="13">
        <f t="shared" si="21"/>
        <v>695</v>
      </c>
      <c r="C696" s="3"/>
      <c r="D696" s="3">
        <f>C696-FR!$C$2</f>
        <v>-1.0275347222222222E-3</v>
      </c>
      <c r="E696" s="3">
        <f t="shared" si="20"/>
        <v>0</v>
      </c>
      <c r="F696" s="4"/>
      <c r="G696" s="35" t="e">
        <f>Tableau22[[#This Row],[PP Corrected]]-Tableau22[[#This Row],[PP]]</f>
        <v>#DIV/0!</v>
      </c>
      <c r="H696" s="18" t="e">
        <f>(SUMPRODUCT((Tableau2[Chrono]&gt;=(C696-FR!$T$7))*(Tableau2[Chrono]&lt;=(C696+FR!$T$7))*(Tableau2[PP]))/SUMPRODUCT(--(Tableau2[Chrono]&gt;=(C696-FR!$T$7))*(Tableau2[Chrono]&lt;=(C696+FR!$T$7))))*((SUMPRODUCT((Tableau2[Chrono]&gt;=(C696-FR!$T$7))*(Tableau2[Chrono]&lt;=(C696+FR!$T$7))*(Tableau2[Chrono]))/SUMPRODUCT(--(Tableau2[Chrono]&gt;=(C696-FR!$T$7))*(Tableau2[Chrono]&lt;=(C696+FR!$T$7))))/C696)</f>
        <v>#DIV/0!</v>
      </c>
      <c r="I696" s="4"/>
      <c r="J696" s="4"/>
      <c r="K696" s="4"/>
      <c r="L696" s="4"/>
      <c r="N696" s="4"/>
      <c r="O696" s="5"/>
      <c r="P696" s="4"/>
      <c r="Q696" s="50"/>
      <c r="R696" s="4"/>
      <c r="S696" s="4"/>
      <c r="T696" s="4"/>
    </row>
    <row r="697" spans="1:20" x14ac:dyDescent="0.25">
      <c r="A697" s="13">
        <f t="shared" si="21"/>
        <v>696</v>
      </c>
      <c r="C697" s="3"/>
      <c r="D697" s="3">
        <f>C697-FR!$C$2</f>
        <v>-1.0275347222222222E-3</v>
      </c>
      <c r="E697" s="3">
        <f t="shared" si="20"/>
        <v>0</v>
      </c>
      <c r="F697" s="4"/>
      <c r="G697" s="35" t="e">
        <f>Tableau22[[#This Row],[PP Corrected]]-Tableau22[[#This Row],[PP]]</f>
        <v>#DIV/0!</v>
      </c>
      <c r="H697" s="18" t="e">
        <f>(SUMPRODUCT((Tableau2[Chrono]&gt;=(C697-FR!$T$7))*(Tableau2[Chrono]&lt;=(C697+FR!$T$7))*(Tableau2[PP]))/SUMPRODUCT(--(Tableau2[Chrono]&gt;=(C697-FR!$T$7))*(Tableau2[Chrono]&lt;=(C697+FR!$T$7))))*((SUMPRODUCT((Tableau2[Chrono]&gt;=(C697-FR!$T$7))*(Tableau2[Chrono]&lt;=(C697+FR!$T$7))*(Tableau2[Chrono]))/SUMPRODUCT(--(Tableau2[Chrono]&gt;=(C697-FR!$T$7))*(Tableau2[Chrono]&lt;=(C697+FR!$T$7))))/C697)</f>
        <v>#DIV/0!</v>
      </c>
      <c r="I697" s="4"/>
      <c r="J697" s="4"/>
      <c r="K697" s="4"/>
      <c r="L697" s="4"/>
      <c r="N697" s="4"/>
      <c r="O697" s="5"/>
      <c r="P697" s="4"/>
      <c r="Q697" s="50"/>
      <c r="R697" s="4"/>
      <c r="S697" s="4"/>
      <c r="T697" s="4"/>
    </row>
    <row r="698" spans="1:20" x14ac:dyDescent="0.25">
      <c r="A698" s="13">
        <f t="shared" si="21"/>
        <v>697</v>
      </c>
      <c r="C698" s="3"/>
      <c r="D698" s="3">
        <f>C698-FR!$C$2</f>
        <v>-1.0275347222222222E-3</v>
      </c>
      <c r="E698" s="3">
        <f t="shared" si="20"/>
        <v>0</v>
      </c>
      <c r="F698" s="4"/>
      <c r="G698" s="35" t="e">
        <f>Tableau22[[#This Row],[PP Corrected]]-Tableau22[[#This Row],[PP]]</f>
        <v>#DIV/0!</v>
      </c>
      <c r="H698" s="18" t="e">
        <f>(SUMPRODUCT((Tableau2[Chrono]&gt;=(C698-FR!$T$7))*(Tableau2[Chrono]&lt;=(C698+FR!$T$7))*(Tableau2[PP]))/SUMPRODUCT(--(Tableau2[Chrono]&gt;=(C698-FR!$T$7))*(Tableau2[Chrono]&lt;=(C698+FR!$T$7))))*((SUMPRODUCT((Tableau2[Chrono]&gt;=(C698-FR!$T$7))*(Tableau2[Chrono]&lt;=(C698+FR!$T$7))*(Tableau2[Chrono]))/SUMPRODUCT(--(Tableau2[Chrono]&gt;=(C698-FR!$T$7))*(Tableau2[Chrono]&lt;=(C698+FR!$T$7))))/C698)</f>
        <v>#DIV/0!</v>
      </c>
      <c r="I698" s="4"/>
      <c r="J698" s="4"/>
      <c r="K698" s="4"/>
      <c r="L698" s="4"/>
      <c r="N698" s="4"/>
      <c r="O698" s="5"/>
      <c r="P698" s="4"/>
      <c r="Q698" s="50"/>
      <c r="R698" s="4"/>
      <c r="S698" s="4"/>
      <c r="T698" s="4"/>
    </row>
    <row r="699" spans="1:20" x14ac:dyDescent="0.25">
      <c r="A699" s="13">
        <f t="shared" si="21"/>
        <v>698</v>
      </c>
      <c r="C699" s="3"/>
      <c r="D699" s="3">
        <f>C699-FR!$C$2</f>
        <v>-1.0275347222222222E-3</v>
      </c>
      <c r="E699" s="3">
        <f t="shared" si="20"/>
        <v>0</v>
      </c>
      <c r="F699" s="4"/>
      <c r="G699" s="35" t="e">
        <f>Tableau22[[#This Row],[PP Corrected]]-Tableau22[[#This Row],[PP]]</f>
        <v>#DIV/0!</v>
      </c>
      <c r="H699" s="18" t="e">
        <f>(SUMPRODUCT((Tableau2[Chrono]&gt;=(C699-FR!$T$7))*(Tableau2[Chrono]&lt;=(C699+FR!$T$7))*(Tableau2[PP]))/SUMPRODUCT(--(Tableau2[Chrono]&gt;=(C699-FR!$T$7))*(Tableau2[Chrono]&lt;=(C699+FR!$T$7))))*((SUMPRODUCT((Tableau2[Chrono]&gt;=(C699-FR!$T$7))*(Tableau2[Chrono]&lt;=(C699+FR!$T$7))*(Tableau2[Chrono]))/SUMPRODUCT(--(Tableau2[Chrono]&gt;=(C699-FR!$T$7))*(Tableau2[Chrono]&lt;=(C699+FR!$T$7))))/C699)</f>
        <v>#DIV/0!</v>
      </c>
      <c r="I699" s="4"/>
      <c r="J699" s="4"/>
      <c r="K699" s="4"/>
      <c r="L699" s="4"/>
      <c r="N699" s="4"/>
      <c r="O699" s="5"/>
      <c r="P699" s="4"/>
      <c r="Q699" s="50"/>
      <c r="R699" s="4"/>
      <c r="S699" s="4"/>
      <c r="T699" s="4"/>
    </row>
    <row r="700" spans="1:20" x14ac:dyDescent="0.25">
      <c r="A700" s="13">
        <f t="shared" si="21"/>
        <v>699</v>
      </c>
      <c r="C700" s="3"/>
      <c r="D700" s="3">
        <f>C700-FR!$C$2</f>
        <v>-1.0275347222222222E-3</v>
      </c>
      <c r="E700" s="3">
        <f t="shared" si="20"/>
        <v>0</v>
      </c>
      <c r="F700" s="4"/>
      <c r="G700" s="35" t="e">
        <f>Tableau22[[#This Row],[PP Corrected]]-Tableau22[[#This Row],[PP]]</f>
        <v>#DIV/0!</v>
      </c>
      <c r="H700" s="18" t="e">
        <f>(SUMPRODUCT((Tableau2[Chrono]&gt;=(C700-FR!$T$7))*(Tableau2[Chrono]&lt;=(C700+FR!$T$7))*(Tableau2[PP]))/SUMPRODUCT(--(Tableau2[Chrono]&gt;=(C700-FR!$T$7))*(Tableau2[Chrono]&lt;=(C700+FR!$T$7))))*((SUMPRODUCT((Tableau2[Chrono]&gt;=(C700-FR!$T$7))*(Tableau2[Chrono]&lt;=(C700+FR!$T$7))*(Tableau2[Chrono]))/SUMPRODUCT(--(Tableau2[Chrono]&gt;=(C700-FR!$T$7))*(Tableau2[Chrono]&lt;=(C700+FR!$T$7))))/C700)</f>
        <v>#DIV/0!</v>
      </c>
      <c r="I700" s="4"/>
      <c r="J700" s="4"/>
      <c r="K700" s="4"/>
      <c r="L700" s="4"/>
      <c r="N700" s="4"/>
      <c r="O700" s="5"/>
      <c r="P700" s="4"/>
      <c r="Q700" s="50"/>
      <c r="R700" s="4"/>
      <c r="S700" s="4"/>
      <c r="T700" s="4"/>
    </row>
    <row r="701" spans="1:20" x14ac:dyDescent="0.25">
      <c r="A701" s="13">
        <f t="shared" si="21"/>
        <v>700</v>
      </c>
      <c r="C701" s="3"/>
      <c r="D701" s="3">
        <f>C701-FR!$C$2</f>
        <v>-1.0275347222222222E-3</v>
      </c>
      <c r="E701" s="3">
        <f t="shared" si="20"/>
        <v>0</v>
      </c>
      <c r="F701" s="4"/>
      <c r="G701" s="35" t="e">
        <f>Tableau22[[#This Row],[PP Corrected]]-Tableau22[[#This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N701" s="4"/>
      <c r="O701" s="5"/>
      <c r="P701" s="4"/>
      <c r="Q701" s="50"/>
      <c r="R701" s="4"/>
      <c r="S701" s="4"/>
      <c r="T701" s="4"/>
    </row>
    <row r="702" spans="1:20" x14ac:dyDescent="0.25">
      <c r="A702" s="13">
        <f t="shared" si="21"/>
        <v>701</v>
      </c>
      <c r="C702" s="3"/>
      <c r="D702" s="3">
        <f>C702-FR!$C$2</f>
        <v>-1.0275347222222222E-3</v>
      </c>
      <c r="E702" s="3">
        <f t="shared" si="20"/>
        <v>0</v>
      </c>
      <c r="F702" s="4"/>
      <c r="G702" s="35" t="e">
        <f>Tableau22[[#This Row],[PP Corrected]]-Tableau22[[#This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N702" s="4"/>
      <c r="O702" s="5"/>
      <c r="P702" s="4"/>
      <c r="Q702" s="50"/>
      <c r="R702" s="4"/>
      <c r="S702" s="4"/>
      <c r="T702" s="4"/>
    </row>
    <row r="703" spans="1:20" x14ac:dyDescent="0.25">
      <c r="A703" s="13">
        <f t="shared" si="21"/>
        <v>702</v>
      </c>
      <c r="C703" s="3"/>
      <c r="D703" s="3">
        <f>C703-FR!$C$2</f>
        <v>-1.0275347222222222E-3</v>
      </c>
      <c r="E703" s="3">
        <f t="shared" si="20"/>
        <v>0</v>
      </c>
      <c r="F703" s="4"/>
      <c r="G703" s="35" t="e">
        <f>Tableau22[[#This Row],[PP Corrected]]-Tableau22[[#This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N703" s="4"/>
      <c r="O703" s="5"/>
      <c r="P703" s="4"/>
      <c r="Q703" s="50"/>
      <c r="R703" s="4"/>
      <c r="S703" s="4"/>
      <c r="T703" s="4"/>
    </row>
    <row r="704" spans="1:20" x14ac:dyDescent="0.25">
      <c r="A704" s="13">
        <f t="shared" si="21"/>
        <v>703</v>
      </c>
      <c r="C704" s="3"/>
      <c r="D704" s="3">
        <f>C704-FR!$C$2</f>
        <v>-1.0275347222222222E-3</v>
      </c>
      <c r="E704" s="3">
        <f t="shared" si="20"/>
        <v>0</v>
      </c>
      <c r="F704" s="4"/>
      <c r="G704" s="35" t="e">
        <f>Tableau22[[#This Row],[PP Corrected]]-Tableau22[[#This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N704" s="4"/>
      <c r="O704" s="5"/>
      <c r="P704" s="4"/>
      <c r="Q704" s="50"/>
      <c r="R704" s="4"/>
      <c r="S704" s="4"/>
      <c r="T704" s="4"/>
    </row>
    <row r="705" spans="1:20" x14ac:dyDescent="0.25">
      <c r="A705" s="13">
        <f t="shared" si="21"/>
        <v>704</v>
      </c>
      <c r="C705" s="3"/>
      <c r="D705" s="3">
        <f>C705-FR!$C$2</f>
        <v>-1.0275347222222222E-3</v>
      </c>
      <c r="E705" s="3">
        <f t="shared" si="20"/>
        <v>0</v>
      </c>
      <c r="F705" s="4"/>
      <c r="G705" s="35" t="e">
        <f>Tableau22[[#This Row],[PP Corrected]]-Tableau22[[#This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N705" s="4"/>
      <c r="O705" s="5"/>
      <c r="P705" s="4"/>
      <c r="Q705" s="50"/>
      <c r="R705" s="4"/>
      <c r="S705" s="4"/>
      <c r="T705" s="4"/>
    </row>
    <row r="706" spans="1:20" x14ac:dyDescent="0.25">
      <c r="A706" s="13">
        <f t="shared" si="21"/>
        <v>705</v>
      </c>
      <c r="C706" s="3"/>
      <c r="D706" s="3">
        <f>C706-FR!$C$2</f>
        <v>-1.0275347222222222E-3</v>
      </c>
      <c r="E706" s="3">
        <f t="shared" ref="E706:E769" si="22">C706-$C705</f>
        <v>0</v>
      </c>
      <c r="F706" s="4"/>
      <c r="G706" s="35" t="e">
        <f>Tableau22[[#This Row],[PP Corrected]]-Tableau22[[#This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N706" s="4"/>
      <c r="O706" s="5"/>
      <c r="P706" s="4"/>
      <c r="Q706" s="50"/>
      <c r="R706" s="4"/>
      <c r="S706" s="4"/>
      <c r="T706" s="4"/>
    </row>
    <row r="707" spans="1:20" x14ac:dyDescent="0.25">
      <c r="A707" s="13">
        <f t="shared" si="21"/>
        <v>706</v>
      </c>
      <c r="C707" s="3"/>
      <c r="D707" s="3">
        <f>C707-FR!$C$2</f>
        <v>-1.0275347222222222E-3</v>
      </c>
      <c r="E707" s="3">
        <f t="shared" si="22"/>
        <v>0</v>
      </c>
      <c r="F707" s="4"/>
      <c r="G707" s="35" t="e">
        <f>Tableau22[[#This Row],[PP Corrected]]-Tableau22[[#This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N707" s="4"/>
      <c r="O707" s="5"/>
      <c r="P707" s="4"/>
      <c r="Q707" s="50"/>
      <c r="R707" s="4"/>
      <c r="S707" s="4"/>
      <c r="T707" s="4"/>
    </row>
    <row r="708" spans="1:20" x14ac:dyDescent="0.25">
      <c r="A708" s="13">
        <f t="shared" ref="A708:A771" si="23">A707+1</f>
        <v>707</v>
      </c>
      <c r="C708" s="3"/>
      <c r="D708" s="3">
        <f>C708-FR!$C$2</f>
        <v>-1.0275347222222222E-3</v>
      </c>
      <c r="E708" s="3">
        <f t="shared" si="22"/>
        <v>0</v>
      </c>
      <c r="F708" s="4"/>
      <c r="G708" s="35" t="e">
        <f>Tableau22[[#This Row],[PP Corrected]]-Tableau22[[#This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N708" s="4"/>
      <c r="O708" s="5"/>
      <c r="P708" s="4"/>
      <c r="Q708" s="50"/>
      <c r="R708" s="4"/>
      <c r="S708" s="4"/>
      <c r="T708" s="4"/>
    </row>
    <row r="709" spans="1:20" x14ac:dyDescent="0.25">
      <c r="A709" s="13">
        <f t="shared" si="23"/>
        <v>708</v>
      </c>
      <c r="C709" s="3"/>
      <c r="D709" s="3">
        <f>C709-FR!$C$2</f>
        <v>-1.0275347222222222E-3</v>
      </c>
      <c r="E709" s="3">
        <f t="shared" si="22"/>
        <v>0</v>
      </c>
      <c r="F709" s="4"/>
      <c r="G709" s="35" t="e">
        <f>Tableau22[[#This Row],[PP Corrected]]-Tableau22[[#This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N709" s="4"/>
      <c r="O709" s="5"/>
      <c r="P709" s="4"/>
      <c r="Q709" s="50"/>
      <c r="R709" s="4"/>
      <c r="S709" s="4"/>
      <c r="T709" s="4"/>
    </row>
    <row r="710" spans="1:20" x14ac:dyDescent="0.25">
      <c r="A710" s="13">
        <f t="shared" si="23"/>
        <v>709</v>
      </c>
      <c r="C710" s="3"/>
      <c r="D710" s="3">
        <f>C710-FR!$C$2</f>
        <v>-1.0275347222222222E-3</v>
      </c>
      <c r="E710" s="3">
        <f t="shared" si="22"/>
        <v>0</v>
      </c>
      <c r="F710" s="4"/>
      <c r="G710" s="35" t="e">
        <f>Tableau22[[#This Row],[PP Corrected]]-Tableau22[[#This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N710" s="4"/>
      <c r="O710" s="5"/>
      <c r="P710" s="4"/>
      <c r="Q710" s="50"/>
      <c r="R710" s="4"/>
      <c r="S710" s="4"/>
      <c r="T710" s="4"/>
    </row>
    <row r="711" spans="1:20" x14ac:dyDescent="0.25">
      <c r="A711" s="13">
        <f t="shared" si="23"/>
        <v>710</v>
      </c>
      <c r="C711" s="3"/>
      <c r="D711" s="3">
        <f>C711-FR!$C$2</f>
        <v>-1.0275347222222222E-3</v>
      </c>
      <c r="E711" s="3">
        <f t="shared" si="22"/>
        <v>0</v>
      </c>
      <c r="F711" s="4"/>
      <c r="G711" s="35" t="e">
        <f>Tableau22[[#This Row],[PP Corrected]]-Tableau22[[#This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N711" s="4"/>
      <c r="O711" s="5"/>
      <c r="P711" s="4"/>
      <c r="Q711" s="50"/>
      <c r="R711" s="4"/>
      <c r="S711" s="4"/>
      <c r="T711" s="4"/>
    </row>
    <row r="712" spans="1:20" x14ac:dyDescent="0.25">
      <c r="A712" s="13">
        <f t="shared" si="23"/>
        <v>711</v>
      </c>
      <c r="C712" s="3"/>
      <c r="D712" s="3">
        <f>C712-FR!$C$2</f>
        <v>-1.0275347222222222E-3</v>
      </c>
      <c r="E712" s="3">
        <f t="shared" si="22"/>
        <v>0</v>
      </c>
      <c r="F712" s="4"/>
      <c r="G712" s="35" t="e">
        <f>Tableau22[[#This Row],[PP Corrected]]-Tableau22[[#This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N712" s="4"/>
      <c r="O712" s="5"/>
      <c r="P712" s="4"/>
      <c r="Q712" s="50"/>
      <c r="R712" s="4"/>
      <c r="S712" s="4"/>
      <c r="T712" s="4"/>
    </row>
    <row r="713" spans="1:20" x14ac:dyDescent="0.25">
      <c r="A713" s="13">
        <f t="shared" si="23"/>
        <v>712</v>
      </c>
      <c r="C713" s="3"/>
      <c r="D713" s="3">
        <f>C713-FR!$C$2</f>
        <v>-1.0275347222222222E-3</v>
      </c>
      <c r="E713" s="3">
        <f t="shared" si="22"/>
        <v>0</v>
      </c>
      <c r="F713" s="4"/>
      <c r="G713" s="35" t="e">
        <f>Tableau22[[#This Row],[PP Corrected]]-Tableau22[[#This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N713" s="4"/>
      <c r="O713" s="5"/>
      <c r="P713" s="4"/>
      <c r="Q713" s="50"/>
      <c r="R713" s="4"/>
      <c r="S713" s="4"/>
      <c r="T713" s="4"/>
    </row>
    <row r="714" spans="1:20" x14ac:dyDescent="0.25">
      <c r="A714" s="13">
        <f t="shared" si="23"/>
        <v>713</v>
      </c>
      <c r="C714" s="3"/>
      <c r="D714" s="3">
        <f>C714-FR!$C$2</f>
        <v>-1.0275347222222222E-3</v>
      </c>
      <c r="E714" s="3">
        <f t="shared" si="22"/>
        <v>0</v>
      </c>
      <c r="F714" s="4"/>
      <c r="G714" s="35" t="e">
        <f>Tableau22[[#This Row],[PP Corrected]]-Tableau22[[#This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N714" s="4"/>
      <c r="O714" s="5"/>
      <c r="P714" s="4"/>
      <c r="Q714" s="50"/>
      <c r="R714" s="4"/>
      <c r="S714" s="4"/>
      <c r="T714" s="4"/>
    </row>
    <row r="715" spans="1:20" x14ac:dyDescent="0.25">
      <c r="A715" s="13">
        <f t="shared" si="23"/>
        <v>714</v>
      </c>
      <c r="C715" s="3"/>
      <c r="D715" s="3">
        <f>C715-FR!$C$2</f>
        <v>-1.0275347222222222E-3</v>
      </c>
      <c r="E715" s="3">
        <f t="shared" si="22"/>
        <v>0</v>
      </c>
      <c r="F715" s="4"/>
      <c r="G715" s="35" t="e">
        <f>Tableau22[[#This Row],[PP Corrected]]-Tableau22[[#This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N715" s="4"/>
      <c r="O715" s="5"/>
      <c r="P715" s="4"/>
      <c r="Q715" s="50"/>
      <c r="R715" s="4"/>
      <c r="S715" s="4"/>
      <c r="T715" s="4"/>
    </row>
    <row r="716" spans="1:20" x14ac:dyDescent="0.25">
      <c r="A716" s="13">
        <f t="shared" si="23"/>
        <v>715</v>
      </c>
      <c r="C716" s="3"/>
      <c r="D716" s="3">
        <f>C716-FR!$C$2</f>
        <v>-1.0275347222222222E-3</v>
      </c>
      <c r="E716" s="3">
        <f t="shared" si="22"/>
        <v>0</v>
      </c>
      <c r="F716" s="4"/>
      <c r="G716" s="35" t="e">
        <f>Tableau22[[#This Row],[PP Corrected]]-Tableau22[[#This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N716" s="4"/>
      <c r="O716" s="5"/>
      <c r="P716" s="4"/>
      <c r="Q716" s="50"/>
      <c r="R716" s="4"/>
      <c r="S716" s="4"/>
      <c r="T716" s="4"/>
    </row>
    <row r="717" spans="1:20" x14ac:dyDescent="0.25">
      <c r="A717" s="13">
        <f t="shared" si="23"/>
        <v>716</v>
      </c>
      <c r="C717" s="3"/>
      <c r="D717" s="3">
        <f>C717-FR!$C$2</f>
        <v>-1.0275347222222222E-3</v>
      </c>
      <c r="E717" s="3">
        <f t="shared" si="22"/>
        <v>0</v>
      </c>
      <c r="F717" s="4"/>
      <c r="G717" s="35" t="e">
        <f>Tableau22[[#This Row],[PP Corrected]]-Tableau22[[#This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N717" s="4"/>
      <c r="O717" s="5"/>
      <c r="P717" s="4"/>
      <c r="Q717" s="50"/>
      <c r="R717" s="4"/>
      <c r="S717" s="4"/>
      <c r="T717" s="4"/>
    </row>
    <row r="718" spans="1:20" x14ac:dyDescent="0.25">
      <c r="A718" s="13">
        <f t="shared" si="23"/>
        <v>717</v>
      </c>
      <c r="C718" s="3"/>
      <c r="D718" s="3">
        <f>C718-FR!$C$2</f>
        <v>-1.0275347222222222E-3</v>
      </c>
      <c r="E718" s="3">
        <f t="shared" si="22"/>
        <v>0</v>
      </c>
      <c r="F718" s="4"/>
      <c r="G718" s="35" t="e">
        <f>Tableau22[[#This Row],[PP Corrected]]-Tableau22[[#This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N718" s="4"/>
      <c r="O718" s="5"/>
      <c r="P718" s="4"/>
      <c r="Q718" s="50"/>
      <c r="R718" s="4"/>
      <c r="S718" s="4"/>
      <c r="T718" s="4"/>
    </row>
    <row r="719" spans="1:20" x14ac:dyDescent="0.25">
      <c r="A719" s="13">
        <f t="shared" si="23"/>
        <v>718</v>
      </c>
      <c r="C719" s="3"/>
      <c r="D719" s="3">
        <f>C719-FR!$C$2</f>
        <v>-1.0275347222222222E-3</v>
      </c>
      <c r="E719" s="3">
        <f t="shared" si="22"/>
        <v>0</v>
      </c>
      <c r="F719" s="4"/>
      <c r="G719" s="35" t="e">
        <f>Tableau22[[#This Row],[PP Corrected]]-Tableau22[[#This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N719" s="4"/>
      <c r="O719" s="5"/>
      <c r="P719" s="4"/>
      <c r="Q719" s="50"/>
      <c r="R719" s="4"/>
      <c r="S719" s="4"/>
      <c r="T719" s="4"/>
    </row>
    <row r="720" spans="1:20" x14ac:dyDescent="0.25">
      <c r="A720" s="13">
        <f t="shared" si="23"/>
        <v>719</v>
      </c>
      <c r="C720" s="3"/>
      <c r="D720" s="3">
        <f>C720-FR!$C$2</f>
        <v>-1.0275347222222222E-3</v>
      </c>
      <c r="E720" s="3">
        <f t="shared" si="22"/>
        <v>0</v>
      </c>
      <c r="F720" s="4"/>
      <c r="G720" s="35" t="e">
        <f>Tableau22[[#This Row],[PP Corrected]]-Tableau22[[#This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N720" s="4"/>
      <c r="O720" s="5"/>
      <c r="P720" s="4"/>
      <c r="Q720" s="50"/>
      <c r="R720" s="4"/>
      <c r="S720" s="4"/>
      <c r="T720" s="4"/>
    </row>
    <row r="721" spans="1:20" x14ac:dyDescent="0.25">
      <c r="A721" s="13">
        <f t="shared" si="23"/>
        <v>720</v>
      </c>
      <c r="C721" s="3"/>
      <c r="D721" s="3">
        <f>C721-FR!$C$2</f>
        <v>-1.0275347222222222E-3</v>
      </c>
      <c r="E721" s="3">
        <f t="shared" si="22"/>
        <v>0</v>
      </c>
      <c r="F721" s="4"/>
      <c r="G721" s="35" t="e">
        <f>Tableau22[[#This Row],[PP Corrected]]-Tableau22[[#This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N721" s="4"/>
      <c r="O721" s="5"/>
      <c r="P721" s="4"/>
      <c r="Q721" s="50"/>
      <c r="R721" s="4"/>
      <c r="S721" s="4"/>
      <c r="T721" s="4"/>
    </row>
    <row r="722" spans="1:20" x14ac:dyDescent="0.25">
      <c r="A722" s="13">
        <f t="shared" si="23"/>
        <v>721</v>
      </c>
      <c r="C722" s="3"/>
      <c r="D722" s="3">
        <f>C722-FR!$C$2</f>
        <v>-1.0275347222222222E-3</v>
      </c>
      <c r="E722" s="3">
        <f t="shared" si="22"/>
        <v>0</v>
      </c>
      <c r="F722" s="4"/>
      <c r="G722" s="35" t="e">
        <f>Tableau22[[#This Row],[PP Corrected]]-Tableau22[[#This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N722" s="4"/>
      <c r="O722" s="5"/>
      <c r="P722" s="4"/>
      <c r="Q722" s="50"/>
      <c r="R722" s="4"/>
      <c r="S722" s="4"/>
      <c r="T722" s="4"/>
    </row>
    <row r="723" spans="1:20" x14ac:dyDescent="0.25">
      <c r="A723" s="13">
        <f t="shared" si="23"/>
        <v>722</v>
      </c>
      <c r="C723" s="3"/>
      <c r="D723" s="3">
        <f>C723-FR!$C$2</f>
        <v>-1.0275347222222222E-3</v>
      </c>
      <c r="E723" s="3">
        <f t="shared" si="22"/>
        <v>0</v>
      </c>
      <c r="F723" s="4"/>
      <c r="G723" s="35" t="e">
        <f>Tableau22[[#This Row],[PP Corrected]]-Tableau22[[#This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N723" s="4"/>
      <c r="O723" s="5"/>
      <c r="P723" s="4"/>
      <c r="Q723" s="50"/>
      <c r="R723" s="4"/>
      <c r="S723" s="4"/>
      <c r="T723" s="4"/>
    </row>
    <row r="724" spans="1:20" x14ac:dyDescent="0.25">
      <c r="A724" s="13">
        <f t="shared" si="23"/>
        <v>723</v>
      </c>
      <c r="C724" s="3"/>
      <c r="D724" s="3">
        <f>C724-FR!$C$2</f>
        <v>-1.0275347222222222E-3</v>
      </c>
      <c r="E724" s="3">
        <f t="shared" si="22"/>
        <v>0</v>
      </c>
      <c r="F724" s="4"/>
      <c r="G724" s="35" t="e">
        <f>Tableau22[[#This Row],[PP Corrected]]-Tableau22[[#This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N724" s="4"/>
      <c r="O724" s="5"/>
      <c r="P724" s="4"/>
      <c r="Q724" s="50"/>
      <c r="R724" s="4"/>
      <c r="S724" s="4"/>
      <c r="T724" s="4"/>
    </row>
    <row r="725" spans="1:20" x14ac:dyDescent="0.25">
      <c r="A725" s="13">
        <f t="shared" si="23"/>
        <v>724</v>
      </c>
      <c r="C725" s="3"/>
      <c r="D725" s="3">
        <f>C725-FR!$C$2</f>
        <v>-1.0275347222222222E-3</v>
      </c>
      <c r="E725" s="3">
        <f t="shared" si="22"/>
        <v>0</v>
      </c>
      <c r="F725" s="4"/>
      <c r="G725" s="35" t="e">
        <f>Tableau22[[#This Row],[PP Corrected]]-Tableau22[[#This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N725" s="4"/>
      <c r="O725" s="5"/>
      <c r="P725" s="4"/>
      <c r="Q725" s="50"/>
      <c r="R725" s="4"/>
      <c r="S725" s="4"/>
      <c r="T725" s="4"/>
    </row>
    <row r="726" spans="1:20" x14ac:dyDescent="0.25">
      <c r="A726" s="13">
        <f t="shared" si="23"/>
        <v>725</v>
      </c>
      <c r="C726" s="3"/>
      <c r="D726" s="3">
        <f>C726-FR!$C$2</f>
        <v>-1.0275347222222222E-3</v>
      </c>
      <c r="E726" s="3">
        <f t="shared" si="22"/>
        <v>0</v>
      </c>
      <c r="F726" s="4"/>
      <c r="G726" s="35" t="e">
        <f>Tableau22[[#This Row],[PP Corrected]]-Tableau22[[#This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N726" s="4"/>
      <c r="O726" s="5"/>
      <c r="P726" s="4"/>
      <c r="Q726" s="50"/>
      <c r="R726" s="4"/>
      <c r="S726" s="4"/>
      <c r="T726" s="4"/>
    </row>
    <row r="727" spans="1:20" x14ac:dyDescent="0.25">
      <c r="A727" s="13">
        <f t="shared" si="23"/>
        <v>726</v>
      </c>
      <c r="C727" s="3"/>
      <c r="D727" s="3">
        <f>C727-FR!$C$2</f>
        <v>-1.0275347222222222E-3</v>
      </c>
      <c r="E727" s="3">
        <f t="shared" si="22"/>
        <v>0</v>
      </c>
      <c r="F727" s="4"/>
      <c r="G727" s="35" t="e">
        <f>Tableau22[[#This Row],[PP Corrected]]-Tableau22[[#This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N727" s="4"/>
      <c r="O727" s="5"/>
      <c r="P727" s="4"/>
      <c r="Q727" s="50"/>
      <c r="R727" s="4"/>
      <c r="S727" s="4"/>
      <c r="T727" s="4"/>
    </row>
    <row r="728" spans="1:20" x14ac:dyDescent="0.25">
      <c r="A728" s="13">
        <f t="shared" si="23"/>
        <v>727</v>
      </c>
      <c r="C728" s="3"/>
      <c r="D728" s="3">
        <f>C728-FR!$C$2</f>
        <v>-1.0275347222222222E-3</v>
      </c>
      <c r="E728" s="3">
        <f t="shared" si="22"/>
        <v>0</v>
      </c>
      <c r="F728" s="4"/>
      <c r="G728" s="35" t="e">
        <f>Tableau22[[#This Row],[PP Corrected]]-Tableau22[[#This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N728" s="4"/>
      <c r="O728" s="5"/>
      <c r="P728" s="4"/>
      <c r="Q728" s="50"/>
      <c r="R728" s="4"/>
      <c r="S728" s="4"/>
      <c r="T728" s="4"/>
    </row>
    <row r="729" spans="1:20" x14ac:dyDescent="0.25">
      <c r="A729" s="13">
        <f t="shared" si="23"/>
        <v>728</v>
      </c>
      <c r="C729" s="3"/>
      <c r="D729" s="3">
        <f>C729-FR!$C$2</f>
        <v>-1.0275347222222222E-3</v>
      </c>
      <c r="E729" s="3">
        <f t="shared" si="22"/>
        <v>0</v>
      </c>
      <c r="F729" s="4"/>
      <c r="G729" s="35" t="e">
        <f>Tableau22[[#This Row],[PP Corrected]]-Tableau22[[#This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N729" s="4"/>
      <c r="O729" s="5"/>
      <c r="P729" s="4"/>
      <c r="Q729" s="50"/>
      <c r="R729" s="4"/>
      <c r="S729" s="4"/>
      <c r="T729" s="4"/>
    </row>
    <row r="730" spans="1:20" x14ac:dyDescent="0.25">
      <c r="A730" s="13">
        <f t="shared" si="23"/>
        <v>729</v>
      </c>
      <c r="C730" s="3"/>
      <c r="D730" s="3">
        <f>C730-FR!$C$2</f>
        <v>-1.0275347222222222E-3</v>
      </c>
      <c r="E730" s="3">
        <f t="shared" si="22"/>
        <v>0</v>
      </c>
      <c r="F730" s="4"/>
      <c r="G730" s="35" t="e">
        <f>Tableau22[[#This Row],[PP Corrected]]-Tableau22[[#This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N730" s="4"/>
      <c r="O730" s="5"/>
      <c r="P730" s="4"/>
      <c r="Q730" s="50"/>
      <c r="R730" s="4"/>
      <c r="S730" s="4"/>
      <c r="T730" s="4"/>
    </row>
    <row r="731" spans="1:20" x14ac:dyDescent="0.25">
      <c r="A731" s="13">
        <f t="shared" si="23"/>
        <v>730</v>
      </c>
      <c r="C731" s="3"/>
      <c r="D731" s="3">
        <f>C731-FR!$C$2</f>
        <v>-1.0275347222222222E-3</v>
      </c>
      <c r="E731" s="3">
        <f t="shared" si="22"/>
        <v>0</v>
      </c>
      <c r="F731" s="4"/>
      <c r="G731" s="35" t="e">
        <f>Tableau22[[#This Row],[PP Corrected]]-Tableau22[[#This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N731" s="4"/>
      <c r="O731" s="5"/>
      <c r="P731" s="4"/>
      <c r="Q731" s="50"/>
      <c r="R731" s="4"/>
      <c r="S731" s="4"/>
      <c r="T731" s="4"/>
    </row>
    <row r="732" spans="1:20" x14ac:dyDescent="0.25">
      <c r="A732" s="13">
        <f t="shared" si="23"/>
        <v>731</v>
      </c>
      <c r="C732" s="3"/>
      <c r="D732" s="3">
        <f>C732-FR!$C$2</f>
        <v>-1.0275347222222222E-3</v>
      </c>
      <c r="E732" s="3">
        <f t="shared" si="22"/>
        <v>0</v>
      </c>
      <c r="F732" s="4"/>
      <c r="G732" s="35" t="e">
        <f>Tableau22[[#This Row],[PP Corrected]]-Tableau22[[#This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N732" s="4"/>
      <c r="O732" s="5"/>
      <c r="P732" s="4"/>
      <c r="Q732" s="50"/>
      <c r="R732" s="4"/>
      <c r="S732" s="4"/>
      <c r="T732" s="4"/>
    </row>
    <row r="733" spans="1:20" x14ac:dyDescent="0.25">
      <c r="A733" s="13">
        <f t="shared" si="23"/>
        <v>732</v>
      </c>
      <c r="C733" s="3"/>
      <c r="D733" s="3">
        <f>C733-FR!$C$2</f>
        <v>-1.0275347222222222E-3</v>
      </c>
      <c r="E733" s="3">
        <f t="shared" si="22"/>
        <v>0</v>
      </c>
      <c r="F733" s="4"/>
      <c r="G733" s="35" t="e">
        <f>Tableau22[[#This Row],[PP Corrected]]-Tableau22[[#This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N733" s="4"/>
      <c r="O733" s="5"/>
      <c r="P733" s="4"/>
      <c r="Q733" s="50"/>
      <c r="R733" s="4"/>
      <c r="S733" s="4"/>
      <c r="T733" s="4"/>
    </row>
    <row r="734" spans="1:20" x14ac:dyDescent="0.25">
      <c r="A734" s="13">
        <f t="shared" si="23"/>
        <v>733</v>
      </c>
      <c r="C734" s="3"/>
      <c r="D734" s="3">
        <f>C734-FR!$C$2</f>
        <v>-1.0275347222222222E-3</v>
      </c>
      <c r="E734" s="3">
        <f t="shared" si="22"/>
        <v>0</v>
      </c>
      <c r="F734" s="4"/>
      <c r="G734" s="35" t="e">
        <f>Tableau22[[#This Row],[PP Corrected]]-Tableau22[[#This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N734" s="4"/>
      <c r="O734" s="5"/>
      <c r="P734" s="4"/>
      <c r="Q734" s="50"/>
      <c r="R734" s="4"/>
      <c r="S734" s="4"/>
      <c r="T734" s="4"/>
    </row>
    <row r="735" spans="1:20" x14ac:dyDescent="0.25">
      <c r="A735" s="13">
        <f t="shared" si="23"/>
        <v>734</v>
      </c>
      <c r="C735" s="3"/>
      <c r="D735" s="3">
        <f>C735-FR!$C$2</f>
        <v>-1.0275347222222222E-3</v>
      </c>
      <c r="E735" s="3">
        <f t="shared" si="22"/>
        <v>0</v>
      </c>
      <c r="F735" s="4"/>
      <c r="G735" s="35" t="e">
        <f>Tableau22[[#This Row],[PP Corrected]]-Tableau22[[#This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N735" s="4"/>
      <c r="O735" s="5"/>
      <c r="P735" s="4"/>
      <c r="Q735" s="50"/>
      <c r="R735" s="4"/>
      <c r="S735" s="4"/>
      <c r="T735" s="4"/>
    </row>
    <row r="736" spans="1:20" x14ac:dyDescent="0.25">
      <c r="A736" s="13">
        <f t="shared" si="23"/>
        <v>735</v>
      </c>
      <c r="C736" s="3"/>
      <c r="D736" s="3">
        <f>C736-FR!$C$2</f>
        <v>-1.0275347222222222E-3</v>
      </c>
      <c r="E736" s="3">
        <f t="shared" si="22"/>
        <v>0</v>
      </c>
      <c r="F736" s="4"/>
      <c r="G736" s="35" t="e">
        <f>Tableau22[[#This Row],[PP Corrected]]-Tableau22[[#This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N736" s="4"/>
      <c r="O736" s="5"/>
      <c r="P736" s="4"/>
      <c r="Q736" s="50"/>
      <c r="R736" s="4"/>
      <c r="S736" s="4"/>
      <c r="T736" s="4"/>
    </row>
    <row r="737" spans="1:20" x14ac:dyDescent="0.25">
      <c r="A737" s="13">
        <f t="shared" si="23"/>
        <v>736</v>
      </c>
      <c r="C737" s="3"/>
      <c r="D737" s="3">
        <f>C737-FR!$C$2</f>
        <v>-1.0275347222222222E-3</v>
      </c>
      <c r="E737" s="3">
        <f t="shared" si="22"/>
        <v>0</v>
      </c>
      <c r="F737" s="4"/>
      <c r="G737" s="35" t="e">
        <f>Tableau22[[#This Row],[PP Corrected]]-Tableau22[[#This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N737" s="4"/>
      <c r="O737" s="5"/>
      <c r="P737" s="4"/>
      <c r="Q737" s="50"/>
      <c r="R737" s="4"/>
      <c r="S737" s="4"/>
      <c r="T737" s="4"/>
    </row>
    <row r="738" spans="1:20" x14ac:dyDescent="0.25">
      <c r="A738" s="13">
        <f t="shared" si="23"/>
        <v>737</v>
      </c>
      <c r="C738" s="3"/>
      <c r="D738" s="3">
        <f>C738-FR!$C$2</f>
        <v>-1.0275347222222222E-3</v>
      </c>
      <c r="E738" s="3">
        <f t="shared" si="22"/>
        <v>0</v>
      </c>
      <c r="F738" s="4"/>
      <c r="G738" s="35" t="e">
        <f>Tableau22[[#This Row],[PP Corrected]]-Tableau22[[#This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N738" s="4"/>
      <c r="O738" s="5"/>
      <c r="P738" s="4"/>
      <c r="Q738" s="50"/>
      <c r="R738" s="4"/>
      <c r="S738" s="4"/>
      <c r="T738" s="4"/>
    </row>
    <row r="739" spans="1:20" x14ac:dyDescent="0.25">
      <c r="A739" s="13">
        <f t="shared" si="23"/>
        <v>738</v>
      </c>
      <c r="C739" s="3"/>
      <c r="D739" s="3">
        <f>C739-FR!$C$2</f>
        <v>-1.0275347222222222E-3</v>
      </c>
      <c r="E739" s="3">
        <f t="shared" si="22"/>
        <v>0</v>
      </c>
      <c r="F739" s="4"/>
      <c r="G739" s="35" t="e">
        <f>Tableau22[[#This Row],[PP Corrected]]-Tableau22[[#This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N739" s="4"/>
      <c r="O739" s="5"/>
      <c r="P739" s="4"/>
      <c r="Q739" s="50"/>
      <c r="R739" s="4"/>
      <c r="S739" s="4"/>
      <c r="T739" s="4"/>
    </row>
    <row r="740" spans="1:20" x14ac:dyDescent="0.25">
      <c r="A740" s="13">
        <f t="shared" si="23"/>
        <v>739</v>
      </c>
      <c r="C740" s="3"/>
      <c r="D740" s="3">
        <f>C740-FR!$C$2</f>
        <v>-1.0275347222222222E-3</v>
      </c>
      <c r="E740" s="3">
        <f t="shared" si="22"/>
        <v>0</v>
      </c>
      <c r="F740" s="4"/>
      <c r="G740" s="35" t="e">
        <f>Tableau22[[#This Row],[PP Corrected]]-Tableau22[[#This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N740" s="4"/>
      <c r="O740" s="5"/>
      <c r="P740" s="4"/>
      <c r="Q740" s="50"/>
      <c r="R740" s="4"/>
      <c r="S740" s="4"/>
      <c r="T740" s="4"/>
    </row>
    <row r="741" spans="1:20" x14ac:dyDescent="0.25">
      <c r="A741" s="13">
        <f t="shared" si="23"/>
        <v>740</v>
      </c>
      <c r="C741" s="3"/>
      <c r="D741" s="3">
        <f>C741-FR!$C$2</f>
        <v>-1.0275347222222222E-3</v>
      </c>
      <c r="E741" s="3">
        <f t="shared" si="22"/>
        <v>0</v>
      </c>
      <c r="F741" s="4"/>
      <c r="G741" s="35" t="e">
        <f>Tableau22[[#This Row],[PP Corrected]]-Tableau22[[#This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N741" s="4"/>
      <c r="O741" s="5"/>
      <c r="P741" s="4"/>
      <c r="Q741" s="50"/>
      <c r="R741" s="4"/>
      <c r="S741" s="4"/>
      <c r="T741" s="4"/>
    </row>
    <row r="742" spans="1:20" x14ac:dyDescent="0.25">
      <c r="A742" s="13">
        <f t="shared" si="23"/>
        <v>741</v>
      </c>
      <c r="C742" s="3"/>
      <c r="D742" s="3">
        <f>C742-FR!$C$2</f>
        <v>-1.0275347222222222E-3</v>
      </c>
      <c r="E742" s="3">
        <f t="shared" si="22"/>
        <v>0</v>
      </c>
      <c r="F742" s="4"/>
      <c r="G742" s="35" t="e">
        <f>Tableau22[[#This Row],[PP Corrected]]-Tableau22[[#This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N742" s="4"/>
      <c r="O742" s="5"/>
      <c r="P742" s="4"/>
      <c r="Q742" s="50"/>
      <c r="R742" s="4"/>
      <c r="S742" s="4"/>
      <c r="T742" s="4"/>
    </row>
    <row r="743" spans="1:20" x14ac:dyDescent="0.25">
      <c r="A743" s="13">
        <f t="shared" si="23"/>
        <v>742</v>
      </c>
      <c r="C743" s="3"/>
      <c r="D743" s="3">
        <f>C743-FR!$C$2</f>
        <v>-1.0275347222222222E-3</v>
      </c>
      <c r="E743" s="3">
        <f t="shared" si="22"/>
        <v>0</v>
      </c>
      <c r="F743" s="4"/>
      <c r="G743" s="35" t="e">
        <f>Tableau22[[#This Row],[PP Corrected]]-Tableau22[[#This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N743" s="4"/>
      <c r="O743" s="5"/>
      <c r="P743" s="4"/>
      <c r="Q743" s="50"/>
      <c r="R743" s="4"/>
      <c r="S743" s="4"/>
      <c r="T743" s="4"/>
    </row>
    <row r="744" spans="1:20" x14ac:dyDescent="0.25">
      <c r="A744" s="13">
        <f t="shared" si="23"/>
        <v>743</v>
      </c>
      <c r="C744" s="3"/>
      <c r="D744" s="3">
        <f>C744-FR!$C$2</f>
        <v>-1.0275347222222222E-3</v>
      </c>
      <c r="E744" s="3">
        <f t="shared" si="22"/>
        <v>0</v>
      </c>
      <c r="F744" s="4"/>
      <c r="G744" s="35" t="e">
        <f>Tableau22[[#This Row],[PP Corrected]]-Tableau22[[#This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N744" s="4"/>
      <c r="O744" s="5"/>
      <c r="P744" s="4"/>
      <c r="Q744" s="50"/>
      <c r="R744" s="4"/>
      <c r="S744" s="4"/>
      <c r="T744" s="4"/>
    </row>
    <row r="745" spans="1:20" x14ac:dyDescent="0.25">
      <c r="A745" s="13">
        <f t="shared" si="23"/>
        <v>744</v>
      </c>
      <c r="C745" s="3"/>
      <c r="D745" s="3">
        <f>C745-FR!$C$2</f>
        <v>-1.0275347222222222E-3</v>
      </c>
      <c r="E745" s="3">
        <f t="shared" si="22"/>
        <v>0</v>
      </c>
      <c r="F745" s="4"/>
      <c r="G745" s="35" t="e">
        <f>Tableau22[[#This Row],[PP Corrected]]-Tableau22[[#This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N745" s="4"/>
      <c r="O745" s="5"/>
      <c r="P745" s="4"/>
      <c r="Q745" s="50"/>
      <c r="R745" s="4"/>
      <c r="S745" s="4"/>
      <c r="T745" s="4"/>
    </row>
    <row r="746" spans="1:20" x14ac:dyDescent="0.25">
      <c r="A746" s="13">
        <f t="shared" si="23"/>
        <v>745</v>
      </c>
      <c r="C746" s="3"/>
      <c r="D746" s="3">
        <f>C746-FR!$C$2</f>
        <v>-1.0275347222222222E-3</v>
      </c>
      <c r="E746" s="3">
        <f t="shared" si="22"/>
        <v>0</v>
      </c>
      <c r="F746" s="4"/>
      <c r="G746" s="35" t="e">
        <f>Tableau22[[#This Row],[PP Corrected]]-Tableau22[[#This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N746" s="4"/>
      <c r="O746" s="5"/>
      <c r="P746" s="4"/>
      <c r="Q746" s="50"/>
      <c r="R746" s="4"/>
      <c r="S746" s="4"/>
      <c r="T746" s="4"/>
    </row>
    <row r="747" spans="1:20" x14ac:dyDescent="0.25">
      <c r="A747" s="13">
        <f t="shared" si="23"/>
        <v>746</v>
      </c>
      <c r="C747" s="3"/>
      <c r="D747" s="3">
        <f>C747-FR!$C$2</f>
        <v>-1.0275347222222222E-3</v>
      </c>
      <c r="E747" s="3">
        <f t="shared" si="22"/>
        <v>0</v>
      </c>
      <c r="F747" s="4"/>
      <c r="G747" s="35" t="e">
        <f>Tableau22[[#This Row],[PP Corrected]]-Tableau22[[#This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N747" s="4"/>
      <c r="O747" s="5"/>
      <c r="P747" s="4"/>
      <c r="Q747" s="50"/>
      <c r="R747" s="4"/>
      <c r="S747" s="4"/>
      <c r="T747" s="4"/>
    </row>
    <row r="748" spans="1:20" x14ac:dyDescent="0.25">
      <c r="A748" s="13">
        <f t="shared" si="23"/>
        <v>747</v>
      </c>
      <c r="C748" s="3"/>
      <c r="D748" s="3">
        <f>C748-FR!$C$2</f>
        <v>-1.0275347222222222E-3</v>
      </c>
      <c r="E748" s="3">
        <f t="shared" si="22"/>
        <v>0</v>
      </c>
      <c r="F748" s="4"/>
      <c r="G748" s="35" t="e">
        <f>Tableau22[[#This Row],[PP Corrected]]-Tableau22[[#This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N748" s="4"/>
      <c r="O748" s="5"/>
      <c r="P748" s="4"/>
      <c r="Q748" s="50"/>
      <c r="R748" s="4"/>
      <c r="S748" s="4"/>
      <c r="T748" s="4"/>
    </row>
    <row r="749" spans="1:20" x14ac:dyDescent="0.25">
      <c r="A749" s="13">
        <f t="shared" si="23"/>
        <v>748</v>
      </c>
      <c r="C749" s="3"/>
      <c r="D749" s="3">
        <f>C749-FR!$C$2</f>
        <v>-1.0275347222222222E-3</v>
      </c>
      <c r="E749" s="3">
        <f t="shared" si="22"/>
        <v>0</v>
      </c>
      <c r="F749" s="4"/>
      <c r="G749" s="35" t="e">
        <f>Tableau22[[#This Row],[PP Corrected]]-Tableau22[[#This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N749" s="4"/>
      <c r="O749" s="5"/>
      <c r="P749" s="4"/>
      <c r="Q749" s="50"/>
      <c r="R749" s="4"/>
      <c r="S749" s="4"/>
      <c r="T749" s="4"/>
    </row>
    <row r="750" spans="1:20" x14ac:dyDescent="0.25">
      <c r="A750" s="13">
        <f t="shared" si="23"/>
        <v>749</v>
      </c>
      <c r="C750" s="3"/>
      <c r="D750" s="3">
        <f>C750-FR!$C$2</f>
        <v>-1.0275347222222222E-3</v>
      </c>
      <c r="E750" s="3">
        <f t="shared" si="22"/>
        <v>0</v>
      </c>
      <c r="F750" s="4"/>
      <c r="G750" s="35" t="e">
        <f>Tableau22[[#This Row],[PP Corrected]]-Tableau22[[#This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N750" s="4"/>
      <c r="O750" s="5"/>
      <c r="P750" s="4"/>
      <c r="Q750" s="50"/>
      <c r="R750" s="4"/>
      <c r="S750" s="4"/>
      <c r="T750" s="4"/>
    </row>
    <row r="751" spans="1:20" x14ac:dyDescent="0.25">
      <c r="A751" s="13">
        <f t="shared" si="23"/>
        <v>750</v>
      </c>
      <c r="C751" s="3"/>
      <c r="D751" s="3">
        <f>C751-FR!$C$2</f>
        <v>-1.0275347222222222E-3</v>
      </c>
      <c r="E751" s="3">
        <f t="shared" si="22"/>
        <v>0</v>
      </c>
      <c r="F751" s="4"/>
      <c r="G751" s="35" t="e">
        <f>Tableau22[[#This Row],[PP Corrected]]-Tableau22[[#This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N751" s="4"/>
      <c r="O751" s="5"/>
      <c r="P751" s="4"/>
      <c r="Q751" s="50"/>
      <c r="R751" s="4"/>
      <c r="S751" s="4"/>
      <c r="T751" s="4"/>
    </row>
    <row r="752" spans="1:20" x14ac:dyDescent="0.25">
      <c r="A752" s="13">
        <f t="shared" si="23"/>
        <v>751</v>
      </c>
      <c r="C752" s="3"/>
      <c r="D752" s="3">
        <f>C752-FR!$C$2</f>
        <v>-1.0275347222222222E-3</v>
      </c>
      <c r="E752" s="3">
        <f t="shared" si="22"/>
        <v>0</v>
      </c>
      <c r="F752" s="4"/>
      <c r="G752" s="35" t="e">
        <f>Tableau22[[#This Row],[PP Corrected]]-Tableau22[[#This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N752" s="4"/>
      <c r="O752" s="5"/>
      <c r="P752" s="4"/>
      <c r="Q752" s="50"/>
      <c r="R752" s="4"/>
      <c r="S752" s="4"/>
      <c r="T752" s="4"/>
    </row>
    <row r="753" spans="1:20" x14ac:dyDescent="0.25">
      <c r="A753" s="13">
        <f t="shared" si="23"/>
        <v>752</v>
      </c>
      <c r="C753" s="3"/>
      <c r="D753" s="3">
        <f>C753-FR!$C$2</f>
        <v>-1.0275347222222222E-3</v>
      </c>
      <c r="E753" s="3">
        <f t="shared" si="22"/>
        <v>0</v>
      </c>
      <c r="F753" s="4"/>
      <c r="G753" s="35" t="e">
        <f>Tableau22[[#This Row],[PP Corrected]]-Tableau22[[#This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N753" s="4"/>
      <c r="O753" s="5"/>
      <c r="P753" s="4"/>
      <c r="Q753" s="50"/>
      <c r="R753" s="4"/>
      <c r="S753" s="4"/>
      <c r="T753" s="4"/>
    </row>
    <row r="754" spans="1:20" x14ac:dyDescent="0.25">
      <c r="A754" s="13">
        <f t="shared" si="23"/>
        <v>753</v>
      </c>
      <c r="C754" s="3"/>
      <c r="D754" s="3">
        <f>C754-FR!$C$2</f>
        <v>-1.0275347222222222E-3</v>
      </c>
      <c r="E754" s="3">
        <f t="shared" si="22"/>
        <v>0</v>
      </c>
      <c r="F754" s="4"/>
      <c r="G754" s="35" t="e">
        <f>Tableau22[[#This Row],[PP Corrected]]-Tableau22[[#This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N754" s="4"/>
      <c r="O754" s="5"/>
      <c r="P754" s="4"/>
      <c r="Q754" s="50"/>
      <c r="R754" s="4"/>
      <c r="S754" s="4"/>
      <c r="T754" s="4"/>
    </row>
    <row r="755" spans="1:20" x14ac:dyDescent="0.25">
      <c r="A755" s="13">
        <f t="shared" si="23"/>
        <v>754</v>
      </c>
      <c r="C755" s="3"/>
      <c r="D755" s="3">
        <f>C755-FR!$C$2</f>
        <v>-1.0275347222222222E-3</v>
      </c>
      <c r="E755" s="3">
        <f t="shared" si="22"/>
        <v>0</v>
      </c>
      <c r="F755" s="4"/>
      <c r="G755" s="35" t="e">
        <f>Tableau22[[#This Row],[PP Corrected]]-Tableau22[[#This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N755" s="4"/>
      <c r="O755" s="5"/>
      <c r="P755" s="4"/>
      <c r="Q755" s="50"/>
      <c r="R755" s="4"/>
      <c r="S755" s="4"/>
      <c r="T755" s="4"/>
    </row>
    <row r="756" spans="1:20" x14ac:dyDescent="0.25">
      <c r="A756" s="13">
        <f t="shared" si="23"/>
        <v>755</v>
      </c>
      <c r="C756" s="3"/>
      <c r="D756" s="3">
        <f>C756-FR!$C$2</f>
        <v>-1.0275347222222222E-3</v>
      </c>
      <c r="E756" s="3">
        <f t="shared" si="22"/>
        <v>0</v>
      </c>
      <c r="F756" s="4"/>
      <c r="G756" s="35" t="e">
        <f>Tableau22[[#This Row],[PP Corrected]]-Tableau22[[#This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N756" s="4"/>
      <c r="O756" s="5"/>
      <c r="P756" s="4"/>
      <c r="Q756" s="50"/>
      <c r="R756" s="4"/>
      <c r="S756" s="4"/>
      <c r="T756" s="4"/>
    </row>
    <row r="757" spans="1:20" x14ac:dyDescent="0.25">
      <c r="A757" s="13">
        <f t="shared" si="23"/>
        <v>756</v>
      </c>
      <c r="C757" s="3"/>
      <c r="D757" s="3">
        <f>C757-FR!$C$2</f>
        <v>-1.0275347222222222E-3</v>
      </c>
      <c r="E757" s="3">
        <f t="shared" si="22"/>
        <v>0</v>
      </c>
      <c r="F757" s="4"/>
      <c r="G757" s="35" t="e">
        <f>Tableau22[[#This Row],[PP Corrected]]-Tableau22[[#This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N757" s="4"/>
      <c r="O757" s="5"/>
      <c r="P757" s="4"/>
      <c r="Q757" s="50"/>
      <c r="R757" s="4"/>
      <c r="S757" s="4"/>
      <c r="T757" s="4"/>
    </row>
    <row r="758" spans="1:20" x14ac:dyDescent="0.25">
      <c r="A758" s="13">
        <f t="shared" si="23"/>
        <v>757</v>
      </c>
      <c r="C758" s="3"/>
      <c r="D758" s="3">
        <f>C758-FR!$C$2</f>
        <v>-1.0275347222222222E-3</v>
      </c>
      <c r="E758" s="3">
        <f t="shared" si="22"/>
        <v>0</v>
      </c>
      <c r="F758" s="4"/>
      <c r="G758" s="35" t="e">
        <f>Tableau22[[#This Row],[PP Corrected]]-Tableau22[[#This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N758" s="4"/>
      <c r="O758" s="5"/>
      <c r="P758" s="4"/>
      <c r="Q758" s="50"/>
      <c r="R758" s="4"/>
      <c r="S758" s="4"/>
      <c r="T758" s="4"/>
    </row>
    <row r="759" spans="1:20" x14ac:dyDescent="0.25">
      <c r="A759" s="13">
        <f t="shared" si="23"/>
        <v>758</v>
      </c>
      <c r="C759" s="3"/>
      <c r="D759" s="3">
        <f>C759-FR!$C$2</f>
        <v>-1.0275347222222222E-3</v>
      </c>
      <c r="E759" s="3">
        <f t="shared" si="22"/>
        <v>0</v>
      </c>
      <c r="F759" s="4"/>
      <c r="G759" s="35" t="e">
        <f>Tableau22[[#This Row],[PP Corrected]]-Tableau22[[#This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N759" s="4"/>
      <c r="O759" s="5"/>
      <c r="P759" s="4"/>
      <c r="Q759" s="50"/>
      <c r="R759" s="4"/>
      <c r="S759" s="4"/>
      <c r="T759" s="4"/>
    </row>
    <row r="760" spans="1:20" x14ac:dyDescent="0.25">
      <c r="A760" s="13">
        <f t="shared" si="23"/>
        <v>759</v>
      </c>
      <c r="C760" s="3"/>
      <c r="D760" s="3">
        <f>C760-FR!$C$2</f>
        <v>-1.0275347222222222E-3</v>
      </c>
      <c r="E760" s="3">
        <f t="shared" si="22"/>
        <v>0</v>
      </c>
      <c r="F760" s="4"/>
      <c r="G760" s="35" t="e">
        <f>Tableau22[[#This Row],[PP Corrected]]-Tableau22[[#This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N760" s="4"/>
      <c r="O760" s="5"/>
      <c r="P760" s="4"/>
      <c r="Q760" s="50"/>
      <c r="R760" s="4"/>
      <c r="S760" s="4"/>
      <c r="T760" s="4"/>
    </row>
    <row r="761" spans="1:20" x14ac:dyDescent="0.25">
      <c r="A761" s="13">
        <f t="shared" si="23"/>
        <v>760</v>
      </c>
      <c r="C761" s="3"/>
      <c r="D761" s="3">
        <f>C761-FR!$C$2</f>
        <v>-1.0275347222222222E-3</v>
      </c>
      <c r="E761" s="3">
        <f t="shared" si="22"/>
        <v>0</v>
      </c>
      <c r="F761" s="4"/>
      <c r="G761" s="35" t="e">
        <f>Tableau22[[#This Row],[PP Corrected]]-Tableau22[[#This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N761" s="4"/>
      <c r="O761" s="5"/>
      <c r="P761" s="4"/>
      <c r="Q761" s="50"/>
      <c r="R761" s="4"/>
      <c r="S761" s="4"/>
      <c r="T761" s="4"/>
    </row>
    <row r="762" spans="1:20" x14ac:dyDescent="0.25">
      <c r="A762" s="13">
        <f t="shared" si="23"/>
        <v>761</v>
      </c>
      <c r="C762" s="3"/>
      <c r="D762" s="3">
        <f>C762-FR!$C$2</f>
        <v>-1.0275347222222222E-3</v>
      </c>
      <c r="E762" s="3">
        <f t="shared" si="22"/>
        <v>0</v>
      </c>
      <c r="F762" s="4"/>
      <c r="G762" s="35" t="e">
        <f>Tableau22[[#This Row],[PP Corrected]]-Tableau22[[#This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N762" s="4"/>
      <c r="O762" s="5"/>
      <c r="P762" s="4"/>
      <c r="Q762" s="50"/>
      <c r="R762" s="4"/>
      <c r="S762" s="4"/>
      <c r="T762" s="4"/>
    </row>
    <row r="763" spans="1:20" x14ac:dyDescent="0.25">
      <c r="A763" s="13">
        <f t="shared" si="23"/>
        <v>762</v>
      </c>
      <c r="C763" s="3"/>
      <c r="D763" s="3">
        <f>C763-FR!$C$2</f>
        <v>-1.0275347222222222E-3</v>
      </c>
      <c r="E763" s="3">
        <f t="shared" si="22"/>
        <v>0</v>
      </c>
      <c r="F763" s="4"/>
      <c r="G763" s="35" t="e">
        <f>Tableau22[[#This Row],[PP Corrected]]-Tableau22[[#This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N763" s="4"/>
      <c r="O763" s="5"/>
      <c r="P763" s="4"/>
      <c r="Q763" s="50"/>
      <c r="R763" s="4"/>
      <c r="S763" s="4"/>
      <c r="T763" s="4"/>
    </row>
    <row r="764" spans="1:20" x14ac:dyDescent="0.25">
      <c r="A764" s="13">
        <f t="shared" si="23"/>
        <v>763</v>
      </c>
      <c r="C764" s="3"/>
      <c r="D764" s="3">
        <f>C764-FR!$C$2</f>
        <v>-1.0275347222222222E-3</v>
      </c>
      <c r="E764" s="3">
        <f t="shared" si="22"/>
        <v>0</v>
      </c>
      <c r="F764" s="4"/>
      <c r="G764" s="35" t="e">
        <f>Tableau22[[#This Row],[PP Corrected]]-Tableau22[[#This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N764" s="4"/>
      <c r="O764" s="5"/>
      <c r="P764" s="4"/>
      <c r="Q764" s="50"/>
      <c r="R764" s="4"/>
      <c r="S764" s="4"/>
      <c r="T764" s="4"/>
    </row>
    <row r="765" spans="1:20" x14ac:dyDescent="0.25">
      <c r="A765" s="13">
        <f t="shared" si="23"/>
        <v>764</v>
      </c>
      <c r="C765" s="3"/>
      <c r="D765" s="3">
        <f>C765-FR!$C$2</f>
        <v>-1.0275347222222222E-3</v>
      </c>
      <c r="E765" s="3">
        <f t="shared" si="22"/>
        <v>0</v>
      </c>
      <c r="F765" s="4"/>
      <c r="G765" s="35" t="e">
        <f>Tableau22[[#This Row],[PP Corrected]]-Tableau22[[#This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N765" s="4"/>
      <c r="O765" s="5"/>
      <c r="P765" s="4"/>
      <c r="Q765" s="50"/>
      <c r="R765" s="4"/>
      <c r="S765" s="4"/>
      <c r="T765" s="4"/>
    </row>
    <row r="766" spans="1:20" x14ac:dyDescent="0.25">
      <c r="A766" s="13">
        <f t="shared" si="23"/>
        <v>765</v>
      </c>
      <c r="C766" s="3"/>
      <c r="D766" s="3">
        <f>C766-FR!$C$2</f>
        <v>-1.0275347222222222E-3</v>
      </c>
      <c r="E766" s="3">
        <f t="shared" si="22"/>
        <v>0</v>
      </c>
      <c r="F766" s="4"/>
      <c r="G766" s="35" t="e">
        <f>Tableau22[[#This Row],[PP Corrected]]-Tableau22[[#This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N766" s="4"/>
      <c r="O766" s="5"/>
      <c r="P766" s="4"/>
      <c r="Q766" s="50"/>
      <c r="R766" s="4"/>
      <c r="S766" s="4"/>
      <c r="T766" s="4"/>
    </row>
    <row r="767" spans="1:20" x14ac:dyDescent="0.25">
      <c r="A767" s="13">
        <f t="shared" si="23"/>
        <v>766</v>
      </c>
      <c r="C767" s="3"/>
      <c r="D767" s="3">
        <f>C767-FR!$C$2</f>
        <v>-1.0275347222222222E-3</v>
      </c>
      <c r="E767" s="3">
        <f t="shared" si="22"/>
        <v>0</v>
      </c>
      <c r="F767" s="4"/>
      <c r="G767" s="35" t="e">
        <f>Tableau22[[#This Row],[PP Corrected]]-Tableau22[[#This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N767" s="4"/>
      <c r="O767" s="5"/>
      <c r="P767" s="4"/>
      <c r="Q767" s="50"/>
      <c r="R767" s="4"/>
      <c r="S767" s="4"/>
      <c r="T767" s="4"/>
    </row>
    <row r="768" spans="1:20" x14ac:dyDescent="0.25">
      <c r="A768" s="13">
        <f t="shared" si="23"/>
        <v>767</v>
      </c>
      <c r="C768" s="3"/>
      <c r="D768" s="3">
        <f>C768-FR!$C$2</f>
        <v>-1.0275347222222222E-3</v>
      </c>
      <c r="E768" s="3">
        <f t="shared" si="22"/>
        <v>0</v>
      </c>
      <c r="F768" s="4"/>
      <c r="G768" s="35" t="e">
        <f>Tableau22[[#This Row],[PP Corrected]]-Tableau22[[#This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N768" s="4"/>
      <c r="O768" s="5"/>
      <c r="P768" s="4"/>
      <c r="Q768" s="50"/>
      <c r="R768" s="4"/>
      <c r="S768" s="4"/>
      <c r="T768" s="4"/>
    </row>
    <row r="769" spans="1:20" x14ac:dyDescent="0.25">
      <c r="A769" s="13">
        <f t="shared" si="23"/>
        <v>768</v>
      </c>
      <c r="C769" s="3"/>
      <c r="D769" s="3">
        <f>C769-FR!$C$2</f>
        <v>-1.0275347222222222E-3</v>
      </c>
      <c r="E769" s="3">
        <f t="shared" si="22"/>
        <v>0</v>
      </c>
      <c r="F769" s="4"/>
      <c r="G769" s="35" t="e">
        <f>Tableau22[[#This Row],[PP Corrected]]-Tableau22[[#This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N769" s="4"/>
      <c r="O769" s="5"/>
      <c r="P769" s="4"/>
      <c r="Q769" s="50"/>
      <c r="R769" s="4"/>
      <c r="S769" s="4"/>
      <c r="T769" s="4"/>
    </row>
    <row r="770" spans="1:20" x14ac:dyDescent="0.25">
      <c r="A770" s="13">
        <f t="shared" si="23"/>
        <v>769</v>
      </c>
      <c r="C770" s="3"/>
      <c r="D770" s="3">
        <f>C770-FR!$C$2</f>
        <v>-1.0275347222222222E-3</v>
      </c>
      <c r="E770" s="3">
        <f t="shared" ref="E770:E833" si="24">C770-$C769</f>
        <v>0</v>
      </c>
      <c r="F770" s="4"/>
      <c r="G770" s="35" t="e">
        <f>Tableau22[[#This Row],[PP Corrected]]-Tableau22[[#This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N770" s="4"/>
      <c r="O770" s="5"/>
      <c r="P770" s="4"/>
      <c r="Q770" s="50"/>
      <c r="R770" s="4"/>
      <c r="S770" s="4"/>
      <c r="T770" s="4"/>
    </row>
    <row r="771" spans="1:20" x14ac:dyDescent="0.25">
      <c r="A771" s="13">
        <f t="shared" si="23"/>
        <v>770</v>
      </c>
      <c r="C771" s="3"/>
      <c r="D771" s="3">
        <f>C771-FR!$C$2</f>
        <v>-1.0275347222222222E-3</v>
      </c>
      <c r="E771" s="3">
        <f t="shared" si="24"/>
        <v>0</v>
      </c>
      <c r="F771" s="4"/>
      <c r="G771" s="35" t="e">
        <f>Tableau22[[#This Row],[PP Corrected]]-Tableau22[[#This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N771" s="4"/>
      <c r="O771" s="5"/>
      <c r="P771" s="4"/>
      <c r="Q771" s="50"/>
      <c r="R771" s="4"/>
      <c r="S771" s="4"/>
      <c r="T771" s="4"/>
    </row>
    <row r="772" spans="1:20" x14ac:dyDescent="0.25">
      <c r="A772" s="13">
        <f t="shared" ref="A772:A835" si="25">A771+1</f>
        <v>771</v>
      </c>
      <c r="C772" s="3"/>
      <c r="D772" s="3">
        <f>C772-FR!$C$2</f>
        <v>-1.0275347222222222E-3</v>
      </c>
      <c r="E772" s="3">
        <f t="shared" si="24"/>
        <v>0</v>
      </c>
      <c r="F772" s="4"/>
      <c r="G772" s="35" t="e">
        <f>Tableau22[[#This Row],[PP Corrected]]-Tableau22[[#This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N772" s="4"/>
      <c r="O772" s="5"/>
      <c r="P772" s="4"/>
      <c r="Q772" s="50"/>
      <c r="R772" s="4"/>
      <c r="S772" s="4"/>
      <c r="T772" s="4"/>
    </row>
    <row r="773" spans="1:20" x14ac:dyDescent="0.25">
      <c r="A773" s="13">
        <f t="shared" si="25"/>
        <v>772</v>
      </c>
      <c r="C773" s="3"/>
      <c r="D773" s="3">
        <f>C773-FR!$C$2</f>
        <v>-1.0275347222222222E-3</v>
      </c>
      <c r="E773" s="3">
        <f t="shared" si="24"/>
        <v>0</v>
      </c>
      <c r="F773" s="4"/>
      <c r="G773" s="35" t="e">
        <f>Tableau22[[#This Row],[PP Corrected]]-Tableau22[[#This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N773" s="4"/>
      <c r="O773" s="5"/>
      <c r="P773" s="4"/>
      <c r="Q773" s="50"/>
      <c r="R773" s="4"/>
      <c r="S773" s="4"/>
      <c r="T773" s="4"/>
    </row>
    <row r="774" spans="1:20" x14ac:dyDescent="0.25">
      <c r="A774" s="13">
        <f t="shared" si="25"/>
        <v>773</v>
      </c>
      <c r="C774" s="3"/>
      <c r="D774" s="3">
        <f>C774-FR!$C$2</f>
        <v>-1.0275347222222222E-3</v>
      </c>
      <c r="E774" s="3">
        <f t="shared" si="24"/>
        <v>0</v>
      </c>
      <c r="F774" s="4"/>
      <c r="G774" s="35" t="e">
        <f>Tableau22[[#This Row],[PP Corrected]]-Tableau22[[#This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N774" s="4"/>
      <c r="O774" s="5"/>
      <c r="P774" s="4"/>
      <c r="Q774" s="50"/>
      <c r="R774" s="4"/>
      <c r="S774" s="4"/>
      <c r="T774" s="4"/>
    </row>
    <row r="775" spans="1:20" x14ac:dyDescent="0.25">
      <c r="A775" s="13">
        <f t="shared" si="25"/>
        <v>774</v>
      </c>
      <c r="C775" s="3"/>
      <c r="D775" s="3">
        <f>C775-FR!$C$2</f>
        <v>-1.0275347222222222E-3</v>
      </c>
      <c r="E775" s="3">
        <f t="shared" si="24"/>
        <v>0</v>
      </c>
      <c r="F775" s="4"/>
      <c r="G775" s="35" t="e">
        <f>Tableau22[[#This Row],[PP Corrected]]-Tableau22[[#This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N775" s="4"/>
      <c r="O775" s="5"/>
      <c r="P775" s="4"/>
      <c r="Q775" s="50"/>
      <c r="R775" s="4"/>
      <c r="S775" s="4"/>
      <c r="T775" s="4"/>
    </row>
    <row r="776" spans="1:20" x14ac:dyDescent="0.25">
      <c r="A776" s="13">
        <f t="shared" si="25"/>
        <v>775</v>
      </c>
      <c r="C776" s="3"/>
      <c r="D776" s="3">
        <f>C776-FR!$C$2</f>
        <v>-1.0275347222222222E-3</v>
      </c>
      <c r="E776" s="3">
        <f t="shared" si="24"/>
        <v>0</v>
      </c>
      <c r="F776" s="4"/>
      <c r="G776" s="35" t="e">
        <f>Tableau22[[#This Row],[PP Corrected]]-Tableau22[[#This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N776" s="4"/>
      <c r="O776" s="5"/>
      <c r="P776" s="4"/>
      <c r="Q776" s="50"/>
      <c r="R776" s="4"/>
      <c r="S776" s="4"/>
      <c r="T776" s="4"/>
    </row>
    <row r="777" spans="1:20" x14ac:dyDescent="0.25">
      <c r="A777" s="13">
        <f t="shared" si="25"/>
        <v>776</v>
      </c>
      <c r="C777" s="3"/>
      <c r="D777" s="3">
        <f>C777-FR!$C$2</f>
        <v>-1.0275347222222222E-3</v>
      </c>
      <c r="E777" s="3">
        <f t="shared" si="24"/>
        <v>0</v>
      </c>
      <c r="F777" s="4"/>
      <c r="G777" s="35" t="e">
        <f>Tableau22[[#This Row],[PP Corrected]]-Tableau22[[#This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N777" s="4"/>
      <c r="O777" s="5"/>
      <c r="P777" s="4"/>
      <c r="Q777" s="50"/>
      <c r="R777" s="4"/>
      <c r="S777" s="4"/>
      <c r="T777" s="4"/>
    </row>
    <row r="778" spans="1:20" x14ac:dyDescent="0.25">
      <c r="A778" s="13">
        <f t="shared" si="25"/>
        <v>777</v>
      </c>
      <c r="C778" s="3"/>
      <c r="D778" s="3">
        <f>C778-FR!$C$2</f>
        <v>-1.0275347222222222E-3</v>
      </c>
      <c r="E778" s="3">
        <f t="shared" si="24"/>
        <v>0</v>
      </c>
      <c r="F778" s="4"/>
      <c r="G778" s="35" t="e">
        <f>Tableau22[[#This Row],[PP Corrected]]-Tableau22[[#This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N778" s="4"/>
      <c r="O778" s="5"/>
      <c r="P778" s="4"/>
      <c r="Q778" s="50"/>
      <c r="R778" s="4"/>
      <c r="S778" s="4"/>
      <c r="T778" s="4"/>
    </row>
    <row r="779" spans="1:20" x14ac:dyDescent="0.25">
      <c r="A779" s="13">
        <f t="shared" si="25"/>
        <v>778</v>
      </c>
      <c r="C779" s="3"/>
      <c r="D779" s="3">
        <f>C779-FR!$C$2</f>
        <v>-1.0275347222222222E-3</v>
      </c>
      <c r="E779" s="3">
        <f t="shared" si="24"/>
        <v>0</v>
      </c>
      <c r="F779" s="4"/>
      <c r="G779" s="35" t="e">
        <f>Tableau22[[#This Row],[PP Corrected]]-Tableau22[[#This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N779" s="4"/>
      <c r="O779" s="5"/>
      <c r="P779" s="4"/>
      <c r="Q779" s="50"/>
      <c r="R779" s="4"/>
      <c r="S779" s="4"/>
      <c r="T779" s="4"/>
    </row>
    <row r="780" spans="1:20" x14ac:dyDescent="0.25">
      <c r="A780" s="13">
        <f t="shared" si="25"/>
        <v>779</v>
      </c>
      <c r="C780" s="3"/>
      <c r="D780" s="3">
        <f>C780-FR!$C$2</f>
        <v>-1.0275347222222222E-3</v>
      </c>
      <c r="E780" s="3">
        <f t="shared" si="24"/>
        <v>0</v>
      </c>
      <c r="F780" s="4"/>
      <c r="G780" s="35" t="e">
        <f>Tableau22[[#This Row],[PP Corrected]]-Tableau22[[#This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N780" s="4"/>
      <c r="O780" s="5"/>
      <c r="P780" s="4"/>
      <c r="Q780" s="50"/>
      <c r="R780" s="4"/>
      <c r="S780" s="4"/>
      <c r="T780" s="4"/>
    </row>
    <row r="781" spans="1:20" x14ac:dyDescent="0.25">
      <c r="A781" s="13">
        <f t="shared" si="25"/>
        <v>780</v>
      </c>
      <c r="C781" s="3"/>
      <c r="D781" s="3">
        <f>C781-FR!$C$2</f>
        <v>-1.0275347222222222E-3</v>
      </c>
      <c r="E781" s="3">
        <f t="shared" si="24"/>
        <v>0</v>
      </c>
      <c r="F781" s="4"/>
      <c r="G781" s="35" t="e">
        <f>Tableau22[[#This Row],[PP Corrected]]-Tableau22[[#This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N781" s="4"/>
      <c r="O781" s="5"/>
      <c r="P781" s="4"/>
      <c r="Q781" s="50"/>
      <c r="R781" s="4"/>
      <c r="S781" s="4"/>
      <c r="T781" s="4"/>
    </row>
    <row r="782" spans="1:20" x14ac:dyDescent="0.25">
      <c r="A782" s="13">
        <f t="shared" si="25"/>
        <v>781</v>
      </c>
      <c r="C782" s="3"/>
      <c r="D782" s="3">
        <f>C782-FR!$C$2</f>
        <v>-1.0275347222222222E-3</v>
      </c>
      <c r="E782" s="3">
        <f t="shared" si="24"/>
        <v>0</v>
      </c>
      <c r="F782" s="4"/>
      <c r="G782" s="35" t="e">
        <f>Tableau22[[#This Row],[PP Corrected]]-Tableau22[[#This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N782" s="4"/>
      <c r="O782" s="5"/>
      <c r="P782" s="4"/>
      <c r="Q782" s="50"/>
      <c r="R782" s="4"/>
      <c r="S782" s="4"/>
      <c r="T782" s="4"/>
    </row>
    <row r="783" spans="1:20" x14ac:dyDescent="0.25">
      <c r="A783" s="13">
        <f t="shared" si="25"/>
        <v>782</v>
      </c>
      <c r="C783" s="3"/>
      <c r="D783" s="3">
        <f>C783-FR!$C$2</f>
        <v>-1.0275347222222222E-3</v>
      </c>
      <c r="E783" s="3">
        <f t="shared" si="24"/>
        <v>0</v>
      </c>
      <c r="F783" s="4"/>
      <c r="G783" s="35" t="e">
        <f>Tableau22[[#This Row],[PP Corrected]]-Tableau22[[#This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N783" s="4"/>
      <c r="O783" s="5"/>
      <c r="P783" s="4"/>
      <c r="Q783" s="50"/>
      <c r="R783" s="4"/>
      <c r="S783" s="4"/>
      <c r="T783" s="4"/>
    </row>
    <row r="784" spans="1:20" x14ac:dyDescent="0.25">
      <c r="A784" s="13">
        <f t="shared" si="25"/>
        <v>783</v>
      </c>
      <c r="C784" s="3"/>
      <c r="D784" s="3">
        <f>C784-FR!$C$2</f>
        <v>-1.0275347222222222E-3</v>
      </c>
      <c r="E784" s="3">
        <f t="shared" si="24"/>
        <v>0</v>
      </c>
      <c r="F784" s="4"/>
      <c r="G784" s="35" t="e">
        <f>Tableau22[[#This Row],[PP Corrected]]-Tableau22[[#This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N784" s="4"/>
      <c r="O784" s="5"/>
      <c r="P784" s="4"/>
      <c r="Q784" s="50"/>
      <c r="R784" s="4"/>
      <c r="S784" s="4"/>
      <c r="T784" s="4"/>
    </row>
    <row r="785" spans="1:20" x14ac:dyDescent="0.25">
      <c r="A785" s="13">
        <f t="shared" si="25"/>
        <v>784</v>
      </c>
      <c r="C785" s="3"/>
      <c r="D785" s="3">
        <f>C785-FR!$C$2</f>
        <v>-1.0275347222222222E-3</v>
      </c>
      <c r="E785" s="3">
        <f t="shared" si="24"/>
        <v>0</v>
      </c>
      <c r="F785" s="4"/>
      <c r="G785" s="35" t="e">
        <f>Tableau22[[#This Row],[PP Corrected]]-Tableau22[[#This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N785" s="4"/>
      <c r="O785" s="5"/>
      <c r="P785" s="4"/>
      <c r="Q785" s="50"/>
      <c r="R785" s="4"/>
      <c r="S785" s="4"/>
      <c r="T785" s="4"/>
    </row>
    <row r="786" spans="1:20" x14ac:dyDescent="0.25">
      <c r="A786" s="13">
        <f t="shared" si="25"/>
        <v>785</v>
      </c>
      <c r="C786" s="3"/>
      <c r="D786" s="3">
        <f>C786-FR!$C$2</f>
        <v>-1.0275347222222222E-3</v>
      </c>
      <c r="E786" s="3">
        <f t="shared" si="24"/>
        <v>0</v>
      </c>
      <c r="F786" s="4"/>
      <c r="G786" s="35" t="e">
        <f>Tableau22[[#This Row],[PP Corrected]]-Tableau22[[#This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N786" s="4"/>
      <c r="O786" s="5"/>
      <c r="P786" s="4"/>
      <c r="Q786" s="50"/>
      <c r="R786" s="4"/>
      <c r="S786" s="4"/>
      <c r="T786" s="4"/>
    </row>
    <row r="787" spans="1:20" x14ac:dyDescent="0.25">
      <c r="A787" s="13">
        <f t="shared" si="25"/>
        <v>786</v>
      </c>
      <c r="C787" s="3"/>
      <c r="D787" s="3">
        <f>C787-FR!$C$2</f>
        <v>-1.0275347222222222E-3</v>
      </c>
      <c r="E787" s="3">
        <f t="shared" si="24"/>
        <v>0</v>
      </c>
      <c r="F787" s="4"/>
      <c r="G787" s="35" t="e">
        <f>Tableau22[[#This Row],[PP Corrected]]-Tableau22[[#This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N787" s="4"/>
      <c r="O787" s="5"/>
      <c r="P787" s="4"/>
      <c r="Q787" s="50"/>
      <c r="R787" s="4"/>
      <c r="S787" s="4"/>
      <c r="T787" s="4"/>
    </row>
    <row r="788" spans="1:20" x14ac:dyDescent="0.25">
      <c r="A788" s="13">
        <f t="shared" si="25"/>
        <v>787</v>
      </c>
      <c r="C788" s="3"/>
      <c r="D788" s="3">
        <f>C788-FR!$C$2</f>
        <v>-1.0275347222222222E-3</v>
      </c>
      <c r="E788" s="3">
        <f t="shared" si="24"/>
        <v>0</v>
      </c>
      <c r="F788" s="4"/>
      <c r="G788" s="35" t="e">
        <f>Tableau22[[#This Row],[PP Corrected]]-Tableau22[[#This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N788" s="4"/>
      <c r="O788" s="5"/>
      <c r="P788" s="4"/>
      <c r="Q788" s="50"/>
      <c r="R788" s="4"/>
      <c r="S788" s="4"/>
      <c r="T788" s="4"/>
    </row>
    <row r="789" spans="1:20" x14ac:dyDescent="0.25">
      <c r="A789" s="13">
        <f t="shared" si="25"/>
        <v>788</v>
      </c>
      <c r="C789" s="3"/>
      <c r="D789" s="3">
        <f>C789-FR!$C$2</f>
        <v>-1.0275347222222222E-3</v>
      </c>
      <c r="E789" s="3">
        <f t="shared" si="24"/>
        <v>0</v>
      </c>
      <c r="F789" s="4"/>
      <c r="G789" s="35" t="e">
        <f>Tableau22[[#This Row],[PP Corrected]]-Tableau22[[#This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N789" s="4"/>
      <c r="O789" s="5"/>
      <c r="P789" s="4"/>
      <c r="Q789" s="50"/>
      <c r="R789" s="4"/>
      <c r="S789" s="4"/>
      <c r="T789" s="4"/>
    </row>
    <row r="790" spans="1:20" x14ac:dyDescent="0.25">
      <c r="A790" s="13">
        <f t="shared" si="25"/>
        <v>789</v>
      </c>
      <c r="C790" s="3"/>
      <c r="D790" s="3">
        <f>C790-FR!$C$2</f>
        <v>-1.0275347222222222E-3</v>
      </c>
      <c r="E790" s="3">
        <f t="shared" si="24"/>
        <v>0</v>
      </c>
      <c r="F790" s="4"/>
      <c r="G790" s="35" t="e">
        <f>Tableau22[[#This Row],[PP Corrected]]-Tableau22[[#This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N790" s="4"/>
      <c r="O790" s="5"/>
      <c r="P790" s="4"/>
      <c r="Q790" s="50"/>
      <c r="R790" s="4"/>
      <c r="S790" s="4"/>
      <c r="T790" s="4"/>
    </row>
    <row r="791" spans="1:20" x14ac:dyDescent="0.25">
      <c r="A791" s="13">
        <f t="shared" si="25"/>
        <v>790</v>
      </c>
      <c r="C791" s="3"/>
      <c r="D791" s="3">
        <f>C791-FR!$C$2</f>
        <v>-1.0275347222222222E-3</v>
      </c>
      <c r="E791" s="3">
        <f t="shared" si="24"/>
        <v>0</v>
      </c>
      <c r="F791" s="4"/>
      <c r="G791" s="35" t="e">
        <f>Tableau22[[#This Row],[PP Corrected]]-Tableau22[[#This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N791" s="4"/>
      <c r="O791" s="5"/>
      <c r="P791" s="4"/>
      <c r="Q791" s="50"/>
      <c r="R791" s="4"/>
      <c r="S791" s="4"/>
      <c r="T791" s="4"/>
    </row>
    <row r="792" spans="1:20" x14ac:dyDescent="0.25">
      <c r="A792" s="13">
        <f t="shared" si="25"/>
        <v>791</v>
      </c>
      <c r="C792" s="3"/>
      <c r="D792" s="3">
        <f>C792-FR!$C$2</f>
        <v>-1.0275347222222222E-3</v>
      </c>
      <c r="E792" s="3">
        <f t="shared" si="24"/>
        <v>0</v>
      </c>
      <c r="F792" s="4"/>
      <c r="G792" s="35" t="e">
        <f>Tableau22[[#This Row],[PP Corrected]]-Tableau22[[#This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N792" s="4"/>
      <c r="O792" s="5"/>
      <c r="P792" s="4"/>
      <c r="Q792" s="50"/>
      <c r="R792" s="4"/>
      <c r="S792" s="4"/>
      <c r="T792" s="4"/>
    </row>
    <row r="793" spans="1:20" x14ac:dyDescent="0.25">
      <c r="A793" s="13">
        <f t="shared" si="25"/>
        <v>792</v>
      </c>
      <c r="C793" s="3"/>
      <c r="D793" s="3">
        <f>C793-FR!$C$2</f>
        <v>-1.0275347222222222E-3</v>
      </c>
      <c r="E793" s="3">
        <f t="shared" si="24"/>
        <v>0</v>
      </c>
      <c r="F793" s="4"/>
      <c r="G793" s="35" t="e">
        <f>Tableau22[[#This Row],[PP Corrected]]-Tableau22[[#This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N793" s="4"/>
      <c r="O793" s="5"/>
      <c r="P793" s="4"/>
      <c r="Q793" s="50"/>
      <c r="R793" s="4"/>
      <c r="S793" s="4"/>
      <c r="T793" s="4"/>
    </row>
    <row r="794" spans="1:20" x14ac:dyDescent="0.25">
      <c r="A794" s="13">
        <f t="shared" si="25"/>
        <v>793</v>
      </c>
      <c r="C794" s="3"/>
      <c r="D794" s="3">
        <f>C794-FR!$C$2</f>
        <v>-1.0275347222222222E-3</v>
      </c>
      <c r="E794" s="3">
        <f t="shared" si="24"/>
        <v>0</v>
      </c>
      <c r="F794" s="4"/>
      <c r="G794" s="35" t="e">
        <f>Tableau22[[#This Row],[PP Corrected]]-Tableau22[[#This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N794" s="4"/>
      <c r="O794" s="5"/>
      <c r="P794" s="4"/>
      <c r="Q794" s="50"/>
      <c r="R794" s="4"/>
      <c r="S794" s="4"/>
      <c r="T794" s="4"/>
    </row>
    <row r="795" spans="1:20" x14ac:dyDescent="0.25">
      <c r="A795" s="13">
        <f t="shared" si="25"/>
        <v>794</v>
      </c>
      <c r="C795" s="3"/>
      <c r="D795" s="3">
        <f>C795-FR!$C$2</f>
        <v>-1.0275347222222222E-3</v>
      </c>
      <c r="E795" s="3">
        <f t="shared" si="24"/>
        <v>0</v>
      </c>
      <c r="F795" s="4"/>
      <c r="G795" s="35" t="e">
        <f>Tableau22[[#This Row],[PP Corrected]]-Tableau22[[#This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N795" s="4"/>
      <c r="O795" s="5"/>
      <c r="P795" s="4"/>
      <c r="Q795" s="50"/>
      <c r="R795" s="4"/>
      <c r="S795" s="4"/>
      <c r="T795" s="4"/>
    </row>
    <row r="796" spans="1:20" x14ac:dyDescent="0.25">
      <c r="A796" s="13">
        <f t="shared" si="25"/>
        <v>795</v>
      </c>
      <c r="C796" s="3"/>
      <c r="D796" s="3">
        <f>C796-FR!$C$2</f>
        <v>-1.0275347222222222E-3</v>
      </c>
      <c r="E796" s="3">
        <f t="shared" si="24"/>
        <v>0</v>
      </c>
      <c r="F796" s="4"/>
      <c r="G796" s="35" t="e">
        <f>Tableau22[[#This Row],[PP Corrected]]-Tableau22[[#This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N796" s="4"/>
      <c r="O796" s="5"/>
      <c r="P796" s="4"/>
      <c r="Q796" s="50"/>
      <c r="R796" s="4"/>
      <c r="S796" s="4"/>
      <c r="T796" s="4"/>
    </row>
    <row r="797" spans="1:20" x14ac:dyDescent="0.25">
      <c r="A797" s="13">
        <f t="shared" si="25"/>
        <v>796</v>
      </c>
      <c r="C797" s="3"/>
      <c r="D797" s="3">
        <f>C797-FR!$C$2</f>
        <v>-1.0275347222222222E-3</v>
      </c>
      <c r="E797" s="3">
        <f t="shared" si="24"/>
        <v>0</v>
      </c>
      <c r="F797" s="4"/>
      <c r="G797" s="35" t="e">
        <f>Tableau22[[#This Row],[PP Corrected]]-Tableau22[[#This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N797" s="4"/>
      <c r="O797" s="5"/>
      <c r="P797" s="4"/>
      <c r="Q797" s="50"/>
      <c r="R797" s="4"/>
      <c r="S797" s="4"/>
      <c r="T797" s="4"/>
    </row>
    <row r="798" spans="1:20" x14ac:dyDescent="0.25">
      <c r="A798" s="13">
        <f t="shared" si="25"/>
        <v>797</v>
      </c>
      <c r="C798" s="3"/>
      <c r="D798" s="3">
        <f>C798-FR!$C$2</f>
        <v>-1.0275347222222222E-3</v>
      </c>
      <c r="E798" s="3">
        <f t="shared" si="24"/>
        <v>0</v>
      </c>
      <c r="F798" s="4"/>
      <c r="G798" s="35" t="e">
        <f>Tableau22[[#This Row],[PP Corrected]]-Tableau22[[#This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N798" s="4"/>
      <c r="O798" s="5"/>
      <c r="P798" s="4"/>
      <c r="Q798" s="50"/>
      <c r="R798" s="4"/>
      <c r="S798" s="4"/>
      <c r="T798" s="4"/>
    </row>
    <row r="799" spans="1:20" x14ac:dyDescent="0.25">
      <c r="A799" s="13">
        <f t="shared" si="25"/>
        <v>798</v>
      </c>
      <c r="C799" s="3"/>
      <c r="D799" s="3">
        <f>C799-FR!$C$2</f>
        <v>-1.0275347222222222E-3</v>
      </c>
      <c r="E799" s="3">
        <f t="shared" si="24"/>
        <v>0</v>
      </c>
      <c r="F799" s="4"/>
      <c r="G799" s="35" t="e">
        <f>Tableau22[[#This Row],[PP Corrected]]-Tableau22[[#This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N799" s="4"/>
      <c r="O799" s="5"/>
      <c r="P799" s="4"/>
      <c r="Q799" s="50"/>
      <c r="R799" s="4"/>
      <c r="S799" s="4"/>
      <c r="T799" s="4"/>
    </row>
    <row r="800" spans="1:20" x14ac:dyDescent="0.25">
      <c r="A800" s="13">
        <f t="shared" si="25"/>
        <v>799</v>
      </c>
      <c r="C800" s="3"/>
      <c r="D800" s="3">
        <f>C800-FR!$C$2</f>
        <v>-1.0275347222222222E-3</v>
      </c>
      <c r="E800" s="3">
        <f t="shared" si="24"/>
        <v>0</v>
      </c>
      <c r="F800" s="4"/>
      <c r="G800" s="35" t="e">
        <f>Tableau22[[#This Row],[PP Corrected]]-Tableau22[[#This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N800" s="4"/>
      <c r="O800" s="5"/>
      <c r="P800" s="4"/>
      <c r="Q800" s="50"/>
      <c r="R800" s="4"/>
      <c r="S800" s="4"/>
      <c r="T800" s="4"/>
    </row>
    <row r="801" spans="1:20" x14ac:dyDescent="0.25">
      <c r="A801" s="13">
        <f t="shared" si="25"/>
        <v>800</v>
      </c>
      <c r="C801" s="3"/>
      <c r="D801" s="3">
        <f>C801-FR!$C$2</f>
        <v>-1.0275347222222222E-3</v>
      </c>
      <c r="E801" s="3">
        <f t="shared" si="24"/>
        <v>0</v>
      </c>
      <c r="F801" s="4"/>
      <c r="G801" s="35" t="e">
        <f>Tableau22[[#This Row],[PP Corrected]]-Tableau22[[#This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N801" s="4"/>
      <c r="O801" s="5"/>
      <c r="P801" s="4"/>
      <c r="Q801" s="50"/>
      <c r="R801" s="4"/>
      <c r="S801" s="4"/>
      <c r="T801" s="4"/>
    </row>
    <row r="802" spans="1:20" x14ac:dyDescent="0.25">
      <c r="A802" s="13">
        <f t="shared" si="25"/>
        <v>801</v>
      </c>
      <c r="C802" s="3"/>
      <c r="D802" s="3">
        <f>C802-FR!$C$2</f>
        <v>-1.0275347222222222E-3</v>
      </c>
      <c r="E802" s="3">
        <f t="shared" si="24"/>
        <v>0</v>
      </c>
      <c r="F802" s="4"/>
      <c r="G802" s="35" t="e">
        <f>Tableau22[[#This Row],[PP Corrected]]-Tableau22[[#This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N802" s="4"/>
      <c r="O802" s="5"/>
      <c r="P802" s="4"/>
      <c r="Q802" s="50"/>
      <c r="R802" s="4"/>
      <c r="S802" s="4"/>
      <c r="T802" s="4"/>
    </row>
    <row r="803" spans="1:20" x14ac:dyDescent="0.25">
      <c r="A803" s="13">
        <f t="shared" si="25"/>
        <v>802</v>
      </c>
      <c r="C803" s="3"/>
      <c r="D803" s="3">
        <f>C803-FR!$C$2</f>
        <v>-1.0275347222222222E-3</v>
      </c>
      <c r="E803" s="3">
        <f t="shared" si="24"/>
        <v>0</v>
      </c>
      <c r="F803" s="4"/>
      <c r="G803" s="35" t="e">
        <f>Tableau22[[#This Row],[PP Corrected]]-Tableau22[[#This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N803" s="4"/>
      <c r="O803" s="5"/>
      <c r="P803" s="4"/>
      <c r="Q803" s="50"/>
      <c r="R803" s="4"/>
      <c r="S803" s="4"/>
      <c r="T803" s="4"/>
    </row>
    <row r="804" spans="1:20" x14ac:dyDescent="0.25">
      <c r="A804" s="13">
        <f t="shared" si="25"/>
        <v>803</v>
      </c>
      <c r="C804" s="3"/>
      <c r="D804" s="3">
        <f>C804-FR!$C$2</f>
        <v>-1.0275347222222222E-3</v>
      </c>
      <c r="E804" s="3">
        <f t="shared" si="24"/>
        <v>0</v>
      </c>
      <c r="F804" s="4"/>
      <c r="G804" s="35" t="e">
        <f>Tableau22[[#This Row],[PP Corrected]]-Tableau22[[#This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N804" s="4"/>
      <c r="O804" s="5"/>
      <c r="P804" s="4"/>
      <c r="Q804" s="50"/>
      <c r="R804" s="4"/>
      <c r="S804" s="4"/>
      <c r="T804" s="4"/>
    </row>
    <row r="805" spans="1:20" x14ac:dyDescent="0.25">
      <c r="A805" s="13">
        <f t="shared" si="25"/>
        <v>804</v>
      </c>
      <c r="C805" s="3"/>
      <c r="D805" s="3">
        <f>C805-FR!$C$2</f>
        <v>-1.0275347222222222E-3</v>
      </c>
      <c r="E805" s="3">
        <f t="shared" si="24"/>
        <v>0</v>
      </c>
      <c r="F805" s="4"/>
      <c r="G805" s="35" t="e">
        <f>Tableau22[[#This Row],[PP Corrected]]-Tableau22[[#This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N805" s="4"/>
      <c r="O805" s="5"/>
      <c r="P805" s="4"/>
      <c r="Q805" s="50"/>
      <c r="R805" s="4"/>
      <c r="S805" s="4"/>
      <c r="T805" s="4"/>
    </row>
    <row r="806" spans="1:20" x14ac:dyDescent="0.25">
      <c r="A806" s="13">
        <f t="shared" si="25"/>
        <v>805</v>
      </c>
      <c r="C806" s="3"/>
      <c r="D806" s="3">
        <f>C806-FR!$C$2</f>
        <v>-1.0275347222222222E-3</v>
      </c>
      <c r="E806" s="3">
        <f t="shared" si="24"/>
        <v>0</v>
      </c>
      <c r="F806" s="4"/>
      <c r="G806" s="35" t="e">
        <f>Tableau22[[#This Row],[PP Corrected]]-Tableau22[[#This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N806" s="4"/>
      <c r="O806" s="5"/>
      <c r="P806" s="4"/>
      <c r="Q806" s="50"/>
      <c r="R806" s="4"/>
      <c r="S806" s="4"/>
      <c r="T806" s="4"/>
    </row>
    <row r="807" spans="1:20" x14ac:dyDescent="0.25">
      <c r="A807" s="13">
        <f t="shared" si="25"/>
        <v>806</v>
      </c>
      <c r="C807" s="3"/>
      <c r="D807" s="3">
        <f>C807-FR!$C$2</f>
        <v>-1.0275347222222222E-3</v>
      </c>
      <c r="E807" s="3">
        <f t="shared" si="24"/>
        <v>0</v>
      </c>
      <c r="F807" s="4"/>
      <c r="G807" s="35" t="e">
        <f>Tableau22[[#This Row],[PP Corrected]]-Tableau22[[#This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N807" s="4"/>
      <c r="O807" s="5"/>
      <c r="P807" s="4"/>
      <c r="Q807" s="50"/>
      <c r="R807" s="4"/>
      <c r="S807" s="4"/>
      <c r="T807" s="4"/>
    </row>
    <row r="808" spans="1:20" x14ac:dyDescent="0.25">
      <c r="A808" s="13">
        <f t="shared" si="25"/>
        <v>807</v>
      </c>
      <c r="C808" s="3"/>
      <c r="D808" s="3">
        <f>C808-FR!$C$2</f>
        <v>-1.0275347222222222E-3</v>
      </c>
      <c r="E808" s="3">
        <f t="shared" si="24"/>
        <v>0</v>
      </c>
      <c r="F808" s="4"/>
      <c r="G808" s="35" t="e">
        <f>Tableau22[[#This Row],[PP Corrected]]-Tableau22[[#This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N808" s="4"/>
      <c r="O808" s="5"/>
      <c r="P808" s="4"/>
      <c r="Q808" s="50"/>
      <c r="R808" s="4"/>
      <c r="S808" s="4"/>
      <c r="T808" s="4"/>
    </row>
    <row r="809" spans="1:20" x14ac:dyDescent="0.25">
      <c r="A809" s="13">
        <f t="shared" si="25"/>
        <v>808</v>
      </c>
      <c r="C809" s="3"/>
      <c r="D809" s="3">
        <f>C809-FR!$C$2</f>
        <v>-1.0275347222222222E-3</v>
      </c>
      <c r="E809" s="3">
        <f t="shared" si="24"/>
        <v>0</v>
      </c>
      <c r="F809" s="4"/>
      <c r="G809" s="35" t="e">
        <f>Tableau22[[#This Row],[PP Corrected]]-Tableau22[[#This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N809" s="4"/>
      <c r="O809" s="5"/>
      <c r="P809" s="4"/>
      <c r="Q809" s="50"/>
      <c r="R809" s="4"/>
      <c r="S809" s="4"/>
      <c r="T809" s="4"/>
    </row>
    <row r="810" spans="1:20" x14ac:dyDescent="0.25">
      <c r="A810" s="13">
        <f t="shared" si="25"/>
        <v>809</v>
      </c>
      <c r="C810" s="3"/>
      <c r="D810" s="3">
        <f>C810-FR!$C$2</f>
        <v>-1.0275347222222222E-3</v>
      </c>
      <c r="E810" s="3">
        <f t="shared" si="24"/>
        <v>0</v>
      </c>
      <c r="F810" s="4"/>
      <c r="G810" s="35" t="e">
        <f>Tableau22[[#This Row],[PP Corrected]]-Tableau22[[#This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N810" s="4"/>
      <c r="O810" s="5"/>
      <c r="P810" s="4"/>
      <c r="Q810" s="50"/>
      <c r="R810" s="4"/>
      <c r="S810" s="4"/>
      <c r="T810" s="4"/>
    </row>
    <row r="811" spans="1:20" x14ac:dyDescent="0.25">
      <c r="A811" s="13">
        <f t="shared" si="25"/>
        <v>810</v>
      </c>
      <c r="C811" s="3"/>
      <c r="D811" s="3">
        <f>C811-FR!$C$2</f>
        <v>-1.0275347222222222E-3</v>
      </c>
      <c r="E811" s="3">
        <f t="shared" si="24"/>
        <v>0</v>
      </c>
      <c r="F811" s="4"/>
      <c r="G811" s="35" t="e">
        <f>Tableau22[[#This Row],[PP Corrected]]-Tableau22[[#This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N811" s="4"/>
      <c r="O811" s="5"/>
      <c r="P811" s="4"/>
      <c r="Q811" s="50"/>
      <c r="R811" s="4"/>
      <c r="S811" s="4"/>
      <c r="T811" s="4"/>
    </row>
    <row r="812" spans="1:20" x14ac:dyDescent="0.25">
      <c r="A812" s="13">
        <f t="shared" si="25"/>
        <v>811</v>
      </c>
      <c r="C812" s="3"/>
      <c r="D812" s="3">
        <f>C812-FR!$C$2</f>
        <v>-1.0275347222222222E-3</v>
      </c>
      <c r="E812" s="3">
        <f t="shared" si="24"/>
        <v>0</v>
      </c>
      <c r="F812" s="4"/>
      <c r="G812" s="35" t="e">
        <f>Tableau22[[#This Row],[PP Corrected]]-Tableau22[[#This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N812" s="4"/>
      <c r="O812" s="5"/>
      <c r="P812" s="4"/>
      <c r="Q812" s="50"/>
      <c r="R812" s="4"/>
      <c r="S812" s="4"/>
      <c r="T812" s="4"/>
    </row>
    <row r="813" spans="1:20" x14ac:dyDescent="0.25">
      <c r="A813" s="13">
        <f t="shared" si="25"/>
        <v>812</v>
      </c>
      <c r="C813" s="3"/>
      <c r="D813" s="3">
        <f>C813-FR!$C$2</f>
        <v>-1.0275347222222222E-3</v>
      </c>
      <c r="E813" s="3">
        <f t="shared" si="24"/>
        <v>0</v>
      </c>
      <c r="F813" s="4"/>
      <c r="G813" s="35" t="e">
        <f>Tableau22[[#This Row],[PP Corrected]]-Tableau22[[#This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N813" s="4"/>
      <c r="O813" s="5"/>
      <c r="P813" s="4"/>
      <c r="Q813" s="50"/>
      <c r="R813" s="4"/>
      <c r="S813" s="4"/>
      <c r="T813" s="4"/>
    </row>
    <row r="814" spans="1:20" x14ac:dyDescent="0.25">
      <c r="A814" s="13">
        <f t="shared" si="25"/>
        <v>813</v>
      </c>
      <c r="C814" s="3"/>
      <c r="D814" s="3">
        <f>C814-FR!$C$2</f>
        <v>-1.0275347222222222E-3</v>
      </c>
      <c r="E814" s="3">
        <f t="shared" si="24"/>
        <v>0</v>
      </c>
      <c r="F814" s="4"/>
      <c r="G814" s="35" t="e">
        <f>Tableau22[[#This Row],[PP Corrected]]-Tableau22[[#This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N814" s="4"/>
      <c r="O814" s="5"/>
      <c r="P814" s="4"/>
      <c r="Q814" s="50"/>
      <c r="R814" s="4"/>
      <c r="S814" s="4"/>
      <c r="T814" s="4"/>
    </row>
    <row r="815" spans="1:20" x14ac:dyDescent="0.25">
      <c r="A815" s="13">
        <f t="shared" si="25"/>
        <v>814</v>
      </c>
      <c r="C815" s="3"/>
      <c r="D815" s="3">
        <f>C815-FR!$C$2</f>
        <v>-1.0275347222222222E-3</v>
      </c>
      <c r="E815" s="3">
        <f t="shared" si="24"/>
        <v>0</v>
      </c>
      <c r="F815" s="4"/>
      <c r="G815" s="35" t="e">
        <f>Tableau22[[#This Row],[PP Corrected]]-Tableau22[[#This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N815" s="4"/>
      <c r="O815" s="5"/>
      <c r="P815" s="4"/>
      <c r="Q815" s="50"/>
      <c r="R815" s="4"/>
      <c r="S815" s="4"/>
      <c r="T815" s="4"/>
    </row>
    <row r="816" spans="1:20" x14ac:dyDescent="0.25">
      <c r="A816" s="13">
        <f t="shared" si="25"/>
        <v>815</v>
      </c>
      <c r="C816" s="3"/>
      <c r="D816" s="3">
        <f>C816-FR!$C$2</f>
        <v>-1.0275347222222222E-3</v>
      </c>
      <c r="E816" s="3">
        <f t="shared" si="24"/>
        <v>0</v>
      </c>
      <c r="F816" s="4"/>
      <c r="G816" s="35" t="e">
        <f>Tableau22[[#This Row],[PP Corrected]]-Tableau22[[#This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N816" s="4"/>
      <c r="O816" s="5"/>
      <c r="P816" s="4"/>
      <c r="Q816" s="50"/>
      <c r="R816" s="4"/>
      <c r="S816" s="4"/>
      <c r="T816" s="4"/>
    </row>
    <row r="817" spans="1:20" x14ac:dyDescent="0.25">
      <c r="A817" s="13">
        <f t="shared" si="25"/>
        <v>816</v>
      </c>
      <c r="C817" s="3"/>
      <c r="D817" s="3">
        <f>C817-FR!$C$2</f>
        <v>-1.0275347222222222E-3</v>
      </c>
      <c r="E817" s="3">
        <f t="shared" si="24"/>
        <v>0</v>
      </c>
      <c r="F817" s="4"/>
      <c r="G817" s="35" t="e">
        <f>Tableau22[[#This Row],[PP Corrected]]-Tableau22[[#This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N817" s="4"/>
      <c r="O817" s="5"/>
      <c r="P817" s="4"/>
      <c r="Q817" s="50"/>
      <c r="R817" s="4"/>
      <c r="S817" s="4"/>
      <c r="T817" s="4"/>
    </row>
    <row r="818" spans="1:20" x14ac:dyDescent="0.25">
      <c r="A818" s="13">
        <f t="shared" si="25"/>
        <v>817</v>
      </c>
      <c r="C818" s="3"/>
      <c r="D818" s="3">
        <f>C818-FR!$C$2</f>
        <v>-1.0275347222222222E-3</v>
      </c>
      <c r="E818" s="3">
        <f t="shared" si="24"/>
        <v>0</v>
      </c>
      <c r="F818" s="4"/>
      <c r="G818" s="35" t="e">
        <f>Tableau22[[#This Row],[PP Corrected]]-Tableau22[[#This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N818" s="4"/>
      <c r="O818" s="5"/>
      <c r="P818" s="4"/>
      <c r="Q818" s="50"/>
      <c r="R818" s="4"/>
      <c r="S818" s="4"/>
      <c r="T818" s="4"/>
    </row>
    <row r="819" spans="1:20" x14ac:dyDescent="0.25">
      <c r="A819" s="13">
        <f t="shared" si="25"/>
        <v>818</v>
      </c>
      <c r="C819" s="3"/>
      <c r="D819" s="3">
        <f>C819-FR!$C$2</f>
        <v>-1.0275347222222222E-3</v>
      </c>
      <c r="E819" s="3">
        <f t="shared" si="24"/>
        <v>0</v>
      </c>
      <c r="F819" s="4"/>
      <c r="G819" s="35" t="e">
        <f>Tableau22[[#This Row],[PP Corrected]]-Tableau22[[#This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N819" s="4"/>
      <c r="O819" s="5"/>
      <c r="P819" s="4"/>
      <c r="Q819" s="50"/>
      <c r="R819" s="4"/>
      <c r="S819" s="4"/>
      <c r="T819" s="4"/>
    </row>
    <row r="820" spans="1:20" x14ac:dyDescent="0.25">
      <c r="A820" s="13">
        <f t="shared" si="25"/>
        <v>819</v>
      </c>
      <c r="C820" s="3"/>
      <c r="D820" s="3">
        <f>C820-FR!$C$2</f>
        <v>-1.0275347222222222E-3</v>
      </c>
      <c r="E820" s="3">
        <f t="shared" si="24"/>
        <v>0</v>
      </c>
      <c r="F820" s="4"/>
      <c r="G820" s="35" t="e">
        <f>Tableau22[[#This Row],[PP Corrected]]-Tableau22[[#This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N820" s="4"/>
      <c r="O820" s="5"/>
      <c r="P820" s="4"/>
      <c r="Q820" s="50"/>
      <c r="R820" s="4"/>
      <c r="S820" s="4"/>
      <c r="T820" s="4"/>
    </row>
    <row r="821" spans="1:20" x14ac:dyDescent="0.25">
      <c r="A821" s="13">
        <f t="shared" si="25"/>
        <v>820</v>
      </c>
      <c r="C821" s="3"/>
      <c r="D821" s="3">
        <f>C821-FR!$C$2</f>
        <v>-1.0275347222222222E-3</v>
      </c>
      <c r="E821" s="3">
        <f t="shared" si="24"/>
        <v>0</v>
      </c>
      <c r="F821" s="4"/>
      <c r="G821" s="35" t="e">
        <f>Tableau22[[#This Row],[PP Corrected]]-Tableau22[[#This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N821" s="4"/>
      <c r="O821" s="5"/>
      <c r="P821" s="4"/>
      <c r="Q821" s="50"/>
      <c r="R821" s="4"/>
      <c r="S821" s="4"/>
      <c r="T821" s="4"/>
    </row>
    <row r="822" spans="1:20" x14ac:dyDescent="0.25">
      <c r="A822" s="13">
        <f t="shared" si="25"/>
        <v>821</v>
      </c>
      <c r="C822" s="3"/>
      <c r="D822" s="3">
        <f>C822-FR!$C$2</f>
        <v>-1.0275347222222222E-3</v>
      </c>
      <c r="E822" s="3">
        <f t="shared" si="24"/>
        <v>0</v>
      </c>
      <c r="F822" s="4"/>
      <c r="G822" s="35" t="e">
        <f>Tableau22[[#This Row],[PP Corrected]]-Tableau22[[#This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N822" s="4"/>
      <c r="O822" s="5"/>
      <c r="P822" s="4"/>
      <c r="Q822" s="50"/>
      <c r="R822" s="4"/>
      <c r="S822" s="4"/>
      <c r="T822" s="4"/>
    </row>
    <row r="823" spans="1:20" x14ac:dyDescent="0.25">
      <c r="A823" s="13">
        <f t="shared" si="25"/>
        <v>822</v>
      </c>
      <c r="C823" s="3"/>
      <c r="D823" s="3">
        <f>C823-FR!$C$2</f>
        <v>-1.0275347222222222E-3</v>
      </c>
      <c r="E823" s="3">
        <f t="shared" si="24"/>
        <v>0</v>
      </c>
      <c r="F823" s="4"/>
      <c r="G823" s="35" t="e">
        <f>Tableau22[[#This Row],[PP Corrected]]-Tableau22[[#This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N823" s="4"/>
      <c r="O823" s="5"/>
      <c r="P823" s="4"/>
      <c r="Q823" s="50"/>
      <c r="R823" s="4"/>
      <c r="S823" s="4"/>
      <c r="T823" s="4"/>
    </row>
    <row r="824" spans="1:20" x14ac:dyDescent="0.25">
      <c r="A824" s="13">
        <f t="shared" si="25"/>
        <v>823</v>
      </c>
      <c r="C824" s="3"/>
      <c r="D824" s="3">
        <f>C824-FR!$C$2</f>
        <v>-1.0275347222222222E-3</v>
      </c>
      <c r="E824" s="3">
        <f t="shared" si="24"/>
        <v>0</v>
      </c>
      <c r="F824" s="4"/>
      <c r="G824" s="35" t="e">
        <f>Tableau22[[#This Row],[PP Corrected]]-Tableau22[[#This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N824" s="4"/>
      <c r="O824" s="5"/>
      <c r="P824" s="4"/>
      <c r="Q824" s="50"/>
      <c r="R824" s="4"/>
      <c r="S824" s="4"/>
      <c r="T824" s="4"/>
    </row>
    <row r="825" spans="1:20" x14ac:dyDescent="0.25">
      <c r="A825" s="13">
        <f t="shared" si="25"/>
        <v>824</v>
      </c>
      <c r="C825" s="3"/>
      <c r="D825" s="3">
        <f>C825-FR!$C$2</f>
        <v>-1.0275347222222222E-3</v>
      </c>
      <c r="E825" s="3">
        <f t="shared" si="24"/>
        <v>0</v>
      </c>
      <c r="F825" s="4"/>
      <c r="G825" s="35" t="e">
        <f>Tableau22[[#This Row],[PP Corrected]]-Tableau22[[#This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N825" s="4"/>
      <c r="O825" s="5"/>
      <c r="P825" s="4"/>
      <c r="Q825" s="50"/>
      <c r="R825" s="4"/>
      <c r="S825" s="4"/>
      <c r="T825" s="4"/>
    </row>
    <row r="826" spans="1:20" x14ac:dyDescent="0.25">
      <c r="A826" s="13">
        <f t="shared" si="25"/>
        <v>825</v>
      </c>
      <c r="C826" s="3"/>
      <c r="D826" s="3">
        <f>C826-FR!$C$2</f>
        <v>-1.0275347222222222E-3</v>
      </c>
      <c r="E826" s="3">
        <f t="shared" si="24"/>
        <v>0</v>
      </c>
      <c r="F826" s="4"/>
      <c r="G826" s="35" t="e">
        <f>Tableau22[[#This Row],[PP Corrected]]-Tableau22[[#This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N826" s="4"/>
      <c r="O826" s="5"/>
      <c r="P826" s="4"/>
      <c r="Q826" s="50"/>
      <c r="R826" s="4"/>
      <c r="S826" s="4"/>
      <c r="T826" s="4"/>
    </row>
    <row r="827" spans="1:20" x14ac:dyDescent="0.25">
      <c r="A827" s="13">
        <f t="shared" si="25"/>
        <v>826</v>
      </c>
      <c r="C827" s="3"/>
      <c r="D827" s="3">
        <f>C827-FR!$C$2</f>
        <v>-1.0275347222222222E-3</v>
      </c>
      <c r="E827" s="3">
        <f t="shared" si="24"/>
        <v>0</v>
      </c>
      <c r="F827" s="4"/>
      <c r="G827" s="35" t="e">
        <f>Tableau22[[#This Row],[PP Corrected]]-Tableau22[[#This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N827" s="4"/>
      <c r="O827" s="5"/>
      <c r="P827" s="4"/>
      <c r="Q827" s="50"/>
      <c r="R827" s="4"/>
      <c r="S827" s="4"/>
      <c r="T827" s="4"/>
    </row>
    <row r="828" spans="1:20" x14ac:dyDescent="0.25">
      <c r="A828" s="13">
        <f t="shared" si="25"/>
        <v>827</v>
      </c>
      <c r="C828" s="3"/>
      <c r="D828" s="3">
        <f>C828-FR!$C$2</f>
        <v>-1.0275347222222222E-3</v>
      </c>
      <c r="E828" s="3">
        <f t="shared" si="24"/>
        <v>0</v>
      </c>
      <c r="F828" s="4"/>
      <c r="G828" s="35" t="e">
        <f>Tableau22[[#This Row],[PP Corrected]]-Tableau22[[#This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N828" s="4"/>
      <c r="O828" s="5"/>
      <c r="P828" s="4"/>
      <c r="Q828" s="50"/>
      <c r="R828" s="4"/>
      <c r="S828" s="4"/>
      <c r="T828" s="4"/>
    </row>
    <row r="829" spans="1:20" x14ac:dyDescent="0.25">
      <c r="A829" s="13">
        <f t="shared" si="25"/>
        <v>828</v>
      </c>
      <c r="C829" s="3"/>
      <c r="D829" s="3">
        <f>C829-FR!$C$2</f>
        <v>-1.0275347222222222E-3</v>
      </c>
      <c r="E829" s="3">
        <f t="shared" si="24"/>
        <v>0</v>
      </c>
      <c r="F829" s="4"/>
      <c r="G829" s="35" t="e">
        <f>Tableau22[[#This Row],[PP Corrected]]-Tableau22[[#This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N829" s="4"/>
      <c r="O829" s="5"/>
      <c r="P829" s="4"/>
      <c r="Q829" s="50"/>
      <c r="R829" s="4"/>
      <c r="S829" s="4"/>
      <c r="T829" s="4"/>
    </row>
    <row r="830" spans="1:20" x14ac:dyDescent="0.25">
      <c r="A830" s="13">
        <f t="shared" si="25"/>
        <v>829</v>
      </c>
      <c r="C830" s="3"/>
      <c r="D830" s="3">
        <f>C830-FR!$C$2</f>
        <v>-1.0275347222222222E-3</v>
      </c>
      <c r="E830" s="3">
        <f t="shared" si="24"/>
        <v>0</v>
      </c>
      <c r="F830" s="4"/>
      <c r="G830" s="35" t="e">
        <f>Tableau22[[#This Row],[PP Corrected]]-Tableau22[[#This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N830" s="4"/>
      <c r="O830" s="5"/>
      <c r="P830" s="4"/>
      <c r="Q830" s="50"/>
      <c r="R830" s="4"/>
      <c r="S830" s="4"/>
      <c r="T830" s="4"/>
    </row>
    <row r="831" spans="1:20" x14ac:dyDescent="0.25">
      <c r="A831" s="13">
        <f t="shared" si="25"/>
        <v>830</v>
      </c>
      <c r="C831" s="3"/>
      <c r="D831" s="3">
        <f>C831-FR!$C$2</f>
        <v>-1.0275347222222222E-3</v>
      </c>
      <c r="E831" s="3">
        <f t="shared" si="24"/>
        <v>0</v>
      </c>
      <c r="F831" s="4"/>
      <c r="G831" s="35" t="e">
        <f>Tableau22[[#This Row],[PP Corrected]]-Tableau22[[#This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N831" s="4"/>
      <c r="O831" s="5"/>
      <c r="P831" s="4"/>
      <c r="Q831" s="50"/>
      <c r="R831" s="4"/>
      <c r="S831" s="4"/>
      <c r="T831" s="4"/>
    </row>
    <row r="832" spans="1:20" x14ac:dyDescent="0.25">
      <c r="A832" s="13">
        <f t="shared" si="25"/>
        <v>831</v>
      </c>
      <c r="C832" s="3"/>
      <c r="D832" s="3">
        <f>C832-FR!$C$2</f>
        <v>-1.0275347222222222E-3</v>
      </c>
      <c r="E832" s="3">
        <f t="shared" si="24"/>
        <v>0</v>
      </c>
      <c r="F832" s="4"/>
      <c r="G832" s="35" t="e">
        <f>Tableau22[[#This Row],[PP Corrected]]-Tableau22[[#This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N832" s="4"/>
      <c r="O832" s="5"/>
      <c r="P832" s="4"/>
      <c r="Q832" s="50"/>
      <c r="R832" s="4"/>
      <c r="S832" s="4"/>
      <c r="T832" s="4"/>
    </row>
    <row r="833" spans="1:20" x14ac:dyDescent="0.25">
      <c r="A833" s="13">
        <f t="shared" si="25"/>
        <v>832</v>
      </c>
      <c r="C833" s="3"/>
      <c r="D833" s="3">
        <f>C833-FR!$C$2</f>
        <v>-1.0275347222222222E-3</v>
      </c>
      <c r="E833" s="3">
        <f t="shared" si="24"/>
        <v>0</v>
      </c>
      <c r="F833" s="4"/>
      <c r="G833" s="35" t="e">
        <f>Tableau22[[#This Row],[PP Corrected]]-Tableau22[[#This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N833" s="4"/>
      <c r="O833" s="5"/>
      <c r="P833" s="4"/>
      <c r="Q833" s="50"/>
      <c r="R833" s="4"/>
      <c r="S833" s="4"/>
      <c r="T833" s="4"/>
    </row>
    <row r="834" spans="1:20" x14ac:dyDescent="0.25">
      <c r="A834" s="13">
        <f t="shared" si="25"/>
        <v>833</v>
      </c>
      <c r="C834" s="3"/>
      <c r="D834" s="3">
        <f>C834-FR!$C$2</f>
        <v>-1.0275347222222222E-3</v>
      </c>
      <c r="E834" s="3">
        <f t="shared" ref="E834:E897" si="26">C834-$C833</f>
        <v>0</v>
      </c>
      <c r="F834" s="4"/>
      <c r="G834" s="35" t="e">
        <f>Tableau22[[#This Row],[PP Corrected]]-Tableau22[[#This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N834" s="4"/>
      <c r="O834" s="5"/>
      <c r="P834" s="4"/>
      <c r="Q834" s="50"/>
      <c r="R834" s="4"/>
      <c r="S834" s="4"/>
      <c r="T834" s="4"/>
    </row>
    <row r="835" spans="1:20" x14ac:dyDescent="0.25">
      <c r="A835" s="13">
        <f t="shared" si="25"/>
        <v>834</v>
      </c>
      <c r="C835" s="3"/>
      <c r="D835" s="3">
        <f>C835-FR!$C$2</f>
        <v>-1.0275347222222222E-3</v>
      </c>
      <c r="E835" s="3">
        <f t="shared" si="26"/>
        <v>0</v>
      </c>
      <c r="F835" s="4"/>
      <c r="G835" s="35" t="e">
        <f>Tableau22[[#This Row],[PP Corrected]]-Tableau22[[#This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N835" s="4"/>
      <c r="O835" s="5"/>
      <c r="P835" s="4"/>
      <c r="Q835" s="50"/>
      <c r="R835" s="4"/>
      <c r="S835" s="4"/>
      <c r="T835" s="4"/>
    </row>
    <row r="836" spans="1:20" x14ac:dyDescent="0.25">
      <c r="A836" s="13">
        <f t="shared" ref="A836:A899" si="27">A835+1</f>
        <v>835</v>
      </c>
      <c r="C836" s="3"/>
      <c r="D836" s="3">
        <f>C836-FR!$C$2</f>
        <v>-1.0275347222222222E-3</v>
      </c>
      <c r="E836" s="3">
        <f t="shared" si="26"/>
        <v>0</v>
      </c>
      <c r="F836" s="4"/>
      <c r="G836" s="35" t="e">
        <f>Tableau22[[#This Row],[PP Corrected]]-Tableau22[[#This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N836" s="4"/>
      <c r="O836" s="5"/>
      <c r="P836" s="4"/>
      <c r="Q836" s="50"/>
      <c r="R836" s="4"/>
      <c r="S836" s="4"/>
      <c r="T836" s="4"/>
    </row>
    <row r="837" spans="1:20" x14ac:dyDescent="0.25">
      <c r="A837" s="13">
        <f t="shared" si="27"/>
        <v>836</v>
      </c>
      <c r="C837" s="3"/>
      <c r="D837" s="3">
        <f>C837-FR!$C$2</f>
        <v>-1.0275347222222222E-3</v>
      </c>
      <c r="E837" s="3">
        <f t="shared" si="26"/>
        <v>0</v>
      </c>
      <c r="F837" s="4"/>
      <c r="G837" s="35" t="e">
        <f>Tableau22[[#This Row],[PP Corrected]]-Tableau22[[#This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N837" s="4"/>
      <c r="O837" s="5"/>
      <c r="P837" s="4"/>
      <c r="Q837" s="50"/>
      <c r="R837" s="4"/>
      <c r="S837" s="4"/>
      <c r="T837" s="4"/>
    </row>
    <row r="838" spans="1:20" x14ac:dyDescent="0.25">
      <c r="A838" s="13">
        <f t="shared" si="27"/>
        <v>837</v>
      </c>
      <c r="C838" s="3"/>
      <c r="D838" s="3">
        <f>C838-FR!$C$2</f>
        <v>-1.0275347222222222E-3</v>
      </c>
      <c r="E838" s="3">
        <f t="shared" si="26"/>
        <v>0</v>
      </c>
      <c r="F838" s="4"/>
      <c r="G838" s="35" t="e">
        <f>Tableau22[[#This Row],[PP Corrected]]-Tableau22[[#This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N838" s="4"/>
      <c r="O838" s="5"/>
      <c r="P838" s="4"/>
      <c r="Q838" s="50"/>
      <c r="R838" s="4"/>
      <c r="S838" s="4"/>
      <c r="T838" s="4"/>
    </row>
    <row r="839" spans="1:20" x14ac:dyDescent="0.25">
      <c r="A839" s="13">
        <f t="shared" si="27"/>
        <v>838</v>
      </c>
      <c r="C839" s="3"/>
      <c r="D839" s="3">
        <f>C839-FR!$C$2</f>
        <v>-1.0275347222222222E-3</v>
      </c>
      <c r="E839" s="3">
        <f t="shared" si="26"/>
        <v>0</v>
      </c>
      <c r="F839" s="4"/>
      <c r="G839" s="35" t="e">
        <f>Tableau22[[#This Row],[PP Corrected]]-Tableau22[[#This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N839" s="4"/>
      <c r="O839" s="5"/>
      <c r="P839" s="4"/>
      <c r="Q839" s="50"/>
      <c r="R839" s="4"/>
      <c r="S839" s="4"/>
      <c r="T839" s="4"/>
    </row>
    <row r="840" spans="1:20" x14ac:dyDescent="0.25">
      <c r="A840" s="13">
        <f t="shared" si="27"/>
        <v>839</v>
      </c>
      <c r="C840" s="3"/>
      <c r="D840" s="3">
        <f>C840-FR!$C$2</f>
        <v>-1.0275347222222222E-3</v>
      </c>
      <c r="E840" s="3">
        <f t="shared" si="26"/>
        <v>0</v>
      </c>
      <c r="F840" s="4"/>
      <c r="G840" s="35" t="e">
        <f>Tableau22[[#This Row],[PP Corrected]]-Tableau22[[#This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N840" s="4"/>
      <c r="O840" s="5"/>
      <c r="P840" s="4"/>
      <c r="Q840" s="50"/>
      <c r="R840" s="4"/>
      <c r="S840" s="4"/>
      <c r="T840" s="4"/>
    </row>
    <row r="841" spans="1:20" x14ac:dyDescent="0.25">
      <c r="A841" s="13">
        <f t="shared" si="27"/>
        <v>840</v>
      </c>
      <c r="C841" s="3"/>
      <c r="D841" s="3">
        <f>C841-FR!$C$2</f>
        <v>-1.0275347222222222E-3</v>
      </c>
      <c r="E841" s="3">
        <f t="shared" si="26"/>
        <v>0</v>
      </c>
      <c r="F841" s="4"/>
      <c r="G841" s="35" t="e">
        <f>Tableau22[[#This Row],[PP Corrected]]-Tableau22[[#This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N841" s="4"/>
      <c r="O841" s="5"/>
      <c r="P841" s="4"/>
      <c r="Q841" s="50"/>
      <c r="R841" s="4"/>
      <c r="S841" s="4"/>
      <c r="T841" s="4"/>
    </row>
    <row r="842" spans="1:20" x14ac:dyDescent="0.25">
      <c r="A842" s="13">
        <f t="shared" si="27"/>
        <v>841</v>
      </c>
      <c r="C842" s="3"/>
      <c r="D842" s="3">
        <f>C842-FR!$C$2</f>
        <v>-1.0275347222222222E-3</v>
      </c>
      <c r="E842" s="3">
        <f t="shared" si="26"/>
        <v>0</v>
      </c>
      <c r="F842" s="4"/>
      <c r="G842" s="35" t="e">
        <f>Tableau22[[#This Row],[PP Corrected]]-Tableau22[[#This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N842" s="4"/>
      <c r="O842" s="5"/>
      <c r="P842" s="4"/>
      <c r="Q842" s="50"/>
      <c r="R842" s="4"/>
      <c r="S842" s="4"/>
      <c r="T842" s="4"/>
    </row>
    <row r="843" spans="1:20" x14ac:dyDescent="0.25">
      <c r="A843" s="13">
        <f t="shared" si="27"/>
        <v>842</v>
      </c>
      <c r="C843" s="3"/>
      <c r="D843" s="3">
        <f>C843-FR!$C$2</f>
        <v>-1.0275347222222222E-3</v>
      </c>
      <c r="E843" s="3">
        <f t="shared" si="26"/>
        <v>0</v>
      </c>
      <c r="F843" s="4"/>
      <c r="G843" s="35" t="e">
        <f>Tableau22[[#This Row],[PP Corrected]]-Tableau22[[#This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N843" s="4"/>
      <c r="O843" s="5"/>
      <c r="P843" s="4"/>
      <c r="Q843" s="50"/>
      <c r="R843" s="4"/>
      <c r="S843" s="4"/>
      <c r="T843" s="4"/>
    </row>
    <row r="844" spans="1:20" x14ac:dyDescent="0.25">
      <c r="A844" s="13">
        <f t="shared" si="27"/>
        <v>843</v>
      </c>
      <c r="C844" s="3"/>
      <c r="D844" s="3">
        <f>C844-FR!$C$2</f>
        <v>-1.0275347222222222E-3</v>
      </c>
      <c r="E844" s="3">
        <f t="shared" si="26"/>
        <v>0</v>
      </c>
      <c r="F844" s="4"/>
      <c r="G844" s="35" t="e">
        <f>Tableau22[[#This Row],[PP Corrected]]-Tableau22[[#This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N844" s="4"/>
      <c r="O844" s="5"/>
      <c r="P844" s="4"/>
      <c r="Q844" s="50"/>
      <c r="R844" s="4"/>
      <c r="S844" s="4"/>
      <c r="T844" s="4"/>
    </row>
    <row r="845" spans="1:20" x14ac:dyDescent="0.25">
      <c r="A845" s="13">
        <f t="shared" si="27"/>
        <v>844</v>
      </c>
      <c r="C845" s="3"/>
      <c r="D845" s="3">
        <f>C845-FR!$C$2</f>
        <v>-1.0275347222222222E-3</v>
      </c>
      <c r="E845" s="3">
        <f t="shared" si="26"/>
        <v>0</v>
      </c>
      <c r="F845" s="4"/>
      <c r="G845" s="35" t="e">
        <f>Tableau22[[#This Row],[PP Corrected]]-Tableau22[[#This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N845" s="4"/>
      <c r="O845" s="5"/>
      <c r="P845" s="4"/>
      <c r="Q845" s="50"/>
      <c r="R845" s="4"/>
      <c r="S845" s="4"/>
      <c r="T845" s="4"/>
    </row>
    <row r="846" spans="1:20" x14ac:dyDescent="0.25">
      <c r="A846" s="13">
        <f t="shared" si="27"/>
        <v>845</v>
      </c>
      <c r="C846" s="3"/>
      <c r="D846" s="3">
        <f>C846-FR!$C$2</f>
        <v>-1.0275347222222222E-3</v>
      </c>
      <c r="E846" s="3">
        <f t="shared" si="26"/>
        <v>0</v>
      </c>
      <c r="F846" s="4"/>
      <c r="G846" s="35" t="e">
        <f>Tableau22[[#This Row],[PP Corrected]]-Tableau22[[#This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N846" s="4"/>
      <c r="O846" s="5"/>
      <c r="P846" s="4"/>
      <c r="Q846" s="50"/>
      <c r="R846" s="4"/>
      <c r="S846" s="4"/>
      <c r="T846" s="4"/>
    </row>
    <row r="847" spans="1:20" x14ac:dyDescent="0.25">
      <c r="A847" s="13">
        <f t="shared" si="27"/>
        <v>846</v>
      </c>
      <c r="C847" s="3"/>
      <c r="D847" s="3">
        <f>C847-FR!$C$2</f>
        <v>-1.0275347222222222E-3</v>
      </c>
      <c r="E847" s="3">
        <f t="shared" si="26"/>
        <v>0</v>
      </c>
      <c r="F847" s="4"/>
      <c r="G847" s="35" t="e">
        <f>Tableau22[[#This Row],[PP Corrected]]-Tableau22[[#This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N847" s="4"/>
      <c r="O847" s="5"/>
      <c r="P847" s="4"/>
      <c r="Q847" s="50"/>
      <c r="R847" s="4"/>
      <c r="S847" s="4"/>
      <c r="T847" s="4"/>
    </row>
    <row r="848" spans="1:20" x14ac:dyDescent="0.25">
      <c r="A848" s="13">
        <f t="shared" si="27"/>
        <v>847</v>
      </c>
      <c r="C848" s="3"/>
      <c r="D848" s="3">
        <f>C848-FR!$C$2</f>
        <v>-1.0275347222222222E-3</v>
      </c>
      <c r="E848" s="3">
        <f t="shared" si="26"/>
        <v>0</v>
      </c>
      <c r="F848" s="4"/>
      <c r="G848" s="35" t="e">
        <f>Tableau22[[#This Row],[PP Corrected]]-Tableau22[[#This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N848" s="4"/>
      <c r="O848" s="5"/>
      <c r="P848" s="4"/>
      <c r="Q848" s="50"/>
      <c r="R848" s="4"/>
      <c r="S848" s="4"/>
      <c r="T848" s="4"/>
    </row>
    <row r="849" spans="1:20" x14ac:dyDescent="0.25">
      <c r="A849" s="13">
        <f t="shared" si="27"/>
        <v>848</v>
      </c>
      <c r="C849" s="3"/>
      <c r="D849" s="3">
        <f>C849-FR!$C$2</f>
        <v>-1.0275347222222222E-3</v>
      </c>
      <c r="E849" s="3">
        <f t="shared" si="26"/>
        <v>0</v>
      </c>
      <c r="F849" s="4"/>
      <c r="G849" s="35" t="e">
        <f>Tableau22[[#This Row],[PP Corrected]]-Tableau22[[#This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N849" s="4"/>
      <c r="O849" s="5"/>
      <c r="P849" s="4"/>
      <c r="Q849" s="50"/>
      <c r="R849" s="4"/>
      <c r="S849" s="4"/>
      <c r="T849" s="4"/>
    </row>
    <row r="850" spans="1:20" x14ac:dyDescent="0.25">
      <c r="A850" s="13">
        <f t="shared" si="27"/>
        <v>849</v>
      </c>
      <c r="C850" s="3"/>
      <c r="D850" s="3">
        <f>C850-FR!$C$2</f>
        <v>-1.0275347222222222E-3</v>
      </c>
      <c r="E850" s="3">
        <f t="shared" si="26"/>
        <v>0</v>
      </c>
      <c r="F850" s="4"/>
      <c r="G850" s="35" t="e">
        <f>Tableau22[[#This Row],[PP Corrected]]-Tableau22[[#This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N850" s="4"/>
      <c r="O850" s="5"/>
      <c r="P850" s="4"/>
      <c r="Q850" s="50"/>
      <c r="R850" s="4"/>
      <c r="S850" s="4"/>
      <c r="T850" s="4"/>
    </row>
    <row r="851" spans="1:20" x14ac:dyDescent="0.25">
      <c r="A851" s="13">
        <f t="shared" si="27"/>
        <v>850</v>
      </c>
      <c r="C851" s="3"/>
      <c r="D851" s="3">
        <f>C851-FR!$C$2</f>
        <v>-1.0275347222222222E-3</v>
      </c>
      <c r="E851" s="3">
        <f t="shared" si="26"/>
        <v>0</v>
      </c>
      <c r="F851" s="4"/>
      <c r="G851" s="35" t="e">
        <f>Tableau22[[#This Row],[PP Corrected]]-Tableau22[[#This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N851" s="4"/>
      <c r="O851" s="5"/>
      <c r="P851" s="4"/>
      <c r="Q851" s="50"/>
      <c r="R851" s="4"/>
      <c r="S851" s="4"/>
      <c r="T851" s="4"/>
    </row>
    <row r="852" spans="1:20" x14ac:dyDescent="0.25">
      <c r="A852" s="13">
        <f t="shared" si="27"/>
        <v>851</v>
      </c>
      <c r="C852" s="3"/>
      <c r="D852" s="3">
        <f>C852-FR!$C$2</f>
        <v>-1.0275347222222222E-3</v>
      </c>
      <c r="E852" s="3">
        <f t="shared" si="26"/>
        <v>0</v>
      </c>
      <c r="F852" s="4"/>
      <c r="G852" s="35" t="e">
        <f>Tableau22[[#This Row],[PP Corrected]]-Tableau22[[#This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N852" s="4"/>
      <c r="O852" s="5"/>
      <c r="P852" s="4"/>
      <c r="Q852" s="50"/>
      <c r="R852" s="4"/>
      <c r="S852" s="4"/>
      <c r="T852" s="4"/>
    </row>
    <row r="853" spans="1:20" x14ac:dyDescent="0.25">
      <c r="A853" s="13">
        <f t="shared" si="27"/>
        <v>852</v>
      </c>
      <c r="C853" s="3"/>
      <c r="D853" s="3">
        <f>C853-FR!$C$2</f>
        <v>-1.0275347222222222E-3</v>
      </c>
      <c r="E853" s="3">
        <f t="shared" si="26"/>
        <v>0</v>
      </c>
      <c r="F853" s="4"/>
      <c r="G853" s="35" t="e">
        <f>Tableau22[[#This Row],[PP Corrected]]-Tableau22[[#This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N853" s="4"/>
      <c r="O853" s="5"/>
      <c r="P853" s="4"/>
      <c r="Q853" s="50"/>
      <c r="R853" s="4"/>
      <c r="S853" s="4"/>
      <c r="T853" s="4"/>
    </row>
    <row r="854" spans="1:20" x14ac:dyDescent="0.25">
      <c r="A854" s="13">
        <f t="shared" si="27"/>
        <v>853</v>
      </c>
      <c r="C854" s="3"/>
      <c r="D854" s="3">
        <f>C854-FR!$C$2</f>
        <v>-1.0275347222222222E-3</v>
      </c>
      <c r="E854" s="3">
        <f t="shared" si="26"/>
        <v>0</v>
      </c>
      <c r="F854" s="4"/>
      <c r="G854" s="35" t="e">
        <f>Tableau22[[#This Row],[PP Corrected]]-Tableau22[[#This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N854" s="4"/>
      <c r="O854" s="5"/>
      <c r="P854" s="4"/>
      <c r="Q854" s="50"/>
      <c r="R854" s="4"/>
      <c r="S854" s="4"/>
      <c r="T854" s="4"/>
    </row>
    <row r="855" spans="1:20" x14ac:dyDescent="0.25">
      <c r="A855" s="13">
        <f t="shared" si="27"/>
        <v>854</v>
      </c>
      <c r="C855" s="3"/>
      <c r="D855" s="3">
        <f>C855-FR!$C$2</f>
        <v>-1.0275347222222222E-3</v>
      </c>
      <c r="E855" s="3">
        <f t="shared" si="26"/>
        <v>0</v>
      </c>
      <c r="F855" s="4"/>
      <c r="G855" s="35" t="e">
        <f>Tableau22[[#This Row],[PP Corrected]]-Tableau22[[#This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N855" s="4"/>
      <c r="O855" s="5"/>
      <c r="P855" s="4"/>
      <c r="Q855" s="50"/>
      <c r="R855" s="4"/>
      <c r="S855" s="4"/>
      <c r="T855" s="4"/>
    </row>
    <row r="856" spans="1:20" x14ac:dyDescent="0.25">
      <c r="A856" s="13">
        <f t="shared" si="27"/>
        <v>855</v>
      </c>
      <c r="C856" s="3"/>
      <c r="D856" s="3">
        <f>C856-FR!$C$2</f>
        <v>-1.0275347222222222E-3</v>
      </c>
      <c r="E856" s="3">
        <f t="shared" si="26"/>
        <v>0</v>
      </c>
      <c r="F856" s="4"/>
      <c r="G856" s="35" t="e">
        <f>Tableau22[[#This Row],[PP Corrected]]-Tableau22[[#This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N856" s="4"/>
      <c r="O856" s="5"/>
      <c r="P856" s="4"/>
      <c r="Q856" s="50"/>
      <c r="R856" s="4"/>
      <c r="S856" s="4"/>
      <c r="T856" s="4"/>
    </row>
    <row r="857" spans="1:20" x14ac:dyDescent="0.25">
      <c r="A857" s="13">
        <f t="shared" si="27"/>
        <v>856</v>
      </c>
      <c r="C857" s="3"/>
      <c r="D857" s="3">
        <f>C857-FR!$C$2</f>
        <v>-1.0275347222222222E-3</v>
      </c>
      <c r="E857" s="3">
        <f t="shared" si="26"/>
        <v>0</v>
      </c>
      <c r="F857" s="4"/>
      <c r="G857" s="35" t="e">
        <f>Tableau22[[#This Row],[PP Corrected]]-Tableau22[[#This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N857" s="4"/>
      <c r="O857" s="5"/>
      <c r="P857" s="4"/>
      <c r="Q857" s="50"/>
      <c r="R857" s="4"/>
      <c r="S857" s="4"/>
      <c r="T857" s="4"/>
    </row>
    <row r="858" spans="1:20" x14ac:dyDescent="0.25">
      <c r="A858" s="13">
        <f t="shared" si="27"/>
        <v>857</v>
      </c>
      <c r="C858" s="3"/>
      <c r="D858" s="3">
        <f>C858-FR!$C$2</f>
        <v>-1.0275347222222222E-3</v>
      </c>
      <c r="E858" s="3">
        <f t="shared" si="26"/>
        <v>0</v>
      </c>
      <c r="F858" s="4"/>
      <c r="G858" s="35" t="e">
        <f>Tableau22[[#This Row],[PP Corrected]]-Tableau22[[#This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N858" s="4"/>
      <c r="O858" s="5"/>
      <c r="P858" s="4"/>
      <c r="Q858" s="50"/>
      <c r="R858" s="4"/>
      <c r="S858" s="4"/>
      <c r="T858" s="4"/>
    </row>
    <row r="859" spans="1:20" x14ac:dyDescent="0.25">
      <c r="A859" s="13">
        <f t="shared" si="27"/>
        <v>858</v>
      </c>
      <c r="C859" s="3"/>
      <c r="D859" s="3">
        <f>C859-FR!$C$2</f>
        <v>-1.0275347222222222E-3</v>
      </c>
      <c r="E859" s="3">
        <f t="shared" si="26"/>
        <v>0</v>
      </c>
      <c r="F859" s="4"/>
      <c r="G859" s="35" t="e">
        <f>Tableau22[[#This Row],[PP Corrected]]-Tableau22[[#This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N859" s="4"/>
      <c r="O859" s="5"/>
      <c r="P859" s="4"/>
      <c r="Q859" s="50"/>
      <c r="R859" s="4"/>
      <c r="S859" s="4"/>
      <c r="T859" s="4"/>
    </row>
    <row r="860" spans="1:20" x14ac:dyDescent="0.25">
      <c r="A860" s="13">
        <f t="shared" si="27"/>
        <v>859</v>
      </c>
      <c r="C860" s="3"/>
      <c r="D860" s="3">
        <f>C860-FR!$C$2</f>
        <v>-1.0275347222222222E-3</v>
      </c>
      <c r="E860" s="3">
        <f t="shared" si="26"/>
        <v>0</v>
      </c>
      <c r="F860" s="4"/>
      <c r="G860" s="35" t="e">
        <f>Tableau22[[#This Row],[PP Corrected]]-Tableau22[[#This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N860" s="4"/>
      <c r="O860" s="5"/>
      <c r="P860" s="4"/>
      <c r="Q860" s="50"/>
      <c r="R860" s="4"/>
      <c r="S860" s="4"/>
      <c r="T860" s="4"/>
    </row>
    <row r="861" spans="1:20" x14ac:dyDescent="0.25">
      <c r="A861" s="13">
        <f t="shared" si="27"/>
        <v>860</v>
      </c>
      <c r="C861" s="3"/>
      <c r="D861" s="3">
        <f>C861-FR!$C$2</f>
        <v>-1.0275347222222222E-3</v>
      </c>
      <c r="E861" s="3">
        <f t="shared" si="26"/>
        <v>0</v>
      </c>
      <c r="F861" s="4"/>
      <c r="G861" s="35" t="e">
        <f>Tableau22[[#This Row],[PP Corrected]]-Tableau22[[#This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N861" s="4"/>
      <c r="O861" s="5"/>
      <c r="P861" s="4"/>
      <c r="Q861" s="50"/>
      <c r="R861" s="4"/>
      <c r="S861" s="4"/>
      <c r="T861" s="4"/>
    </row>
    <row r="862" spans="1:20" x14ac:dyDescent="0.25">
      <c r="A862" s="13">
        <f t="shared" si="27"/>
        <v>861</v>
      </c>
      <c r="C862" s="3"/>
      <c r="D862" s="3">
        <f>C862-FR!$C$2</f>
        <v>-1.0275347222222222E-3</v>
      </c>
      <c r="E862" s="3">
        <f t="shared" si="26"/>
        <v>0</v>
      </c>
      <c r="F862" s="4"/>
      <c r="G862" s="35" t="e">
        <f>Tableau22[[#This Row],[PP Corrected]]-Tableau22[[#This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N862" s="4"/>
      <c r="O862" s="5"/>
      <c r="P862" s="4"/>
      <c r="Q862" s="50"/>
      <c r="R862" s="4"/>
      <c r="S862" s="4"/>
      <c r="T862" s="4"/>
    </row>
    <row r="863" spans="1:20" x14ac:dyDescent="0.25">
      <c r="A863" s="13">
        <f t="shared" si="27"/>
        <v>862</v>
      </c>
      <c r="C863" s="3"/>
      <c r="D863" s="3">
        <f>C863-FR!$C$2</f>
        <v>-1.0275347222222222E-3</v>
      </c>
      <c r="E863" s="3">
        <f t="shared" si="26"/>
        <v>0</v>
      </c>
      <c r="F863" s="4"/>
      <c r="G863" s="35" t="e">
        <f>Tableau22[[#This Row],[PP Corrected]]-Tableau22[[#This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N863" s="4"/>
      <c r="O863" s="5"/>
      <c r="P863" s="4"/>
      <c r="Q863" s="50"/>
      <c r="R863" s="4"/>
      <c r="S863" s="4"/>
      <c r="T863" s="4"/>
    </row>
    <row r="864" spans="1:20" x14ac:dyDescent="0.25">
      <c r="A864" s="13">
        <f t="shared" si="27"/>
        <v>863</v>
      </c>
      <c r="C864" s="3"/>
      <c r="D864" s="3">
        <f>C864-FR!$C$2</f>
        <v>-1.0275347222222222E-3</v>
      </c>
      <c r="E864" s="3">
        <f t="shared" si="26"/>
        <v>0</v>
      </c>
      <c r="F864" s="4"/>
      <c r="G864" s="35" t="e">
        <f>Tableau22[[#This Row],[PP Corrected]]-Tableau22[[#This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N864" s="4"/>
      <c r="O864" s="5"/>
      <c r="P864" s="4"/>
      <c r="Q864" s="50"/>
      <c r="R864" s="4"/>
      <c r="S864" s="4"/>
      <c r="T864" s="4"/>
    </row>
    <row r="865" spans="1:20" x14ac:dyDescent="0.25">
      <c r="A865" s="13">
        <f t="shared" si="27"/>
        <v>864</v>
      </c>
      <c r="C865" s="3"/>
      <c r="D865" s="3">
        <f>C865-FR!$C$2</f>
        <v>-1.0275347222222222E-3</v>
      </c>
      <c r="E865" s="3">
        <f t="shared" si="26"/>
        <v>0</v>
      </c>
      <c r="F865" s="4"/>
      <c r="G865" s="35" t="e">
        <f>Tableau22[[#This Row],[PP Corrected]]-Tableau22[[#This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N865" s="4"/>
      <c r="O865" s="5"/>
      <c r="P865" s="4"/>
      <c r="Q865" s="50"/>
      <c r="R865" s="4"/>
      <c r="S865" s="4"/>
      <c r="T865" s="4"/>
    </row>
    <row r="866" spans="1:20" x14ac:dyDescent="0.25">
      <c r="A866" s="13">
        <f t="shared" si="27"/>
        <v>865</v>
      </c>
      <c r="C866" s="3"/>
      <c r="D866" s="3">
        <f>C866-FR!$C$2</f>
        <v>-1.0275347222222222E-3</v>
      </c>
      <c r="E866" s="3">
        <f t="shared" si="26"/>
        <v>0</v>
      </c>
      <c r="F866" s="4"/>
      <c r="G866" s="35" t="e">
        <f>Tableau22[[#This Row],[PP Corrected]]-Tableau22[[#This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N866" s="4"/>
      <c r="O866" s="5"/>
      <c r="P866" s="4"/>
      <c r="Q866" s="50"/>
      <c r="R866" s="4"/>
      <c r="S866" s="4"/>
      <c r="T866" s="4"/>
    </row>
    <row r="867" spans="1:20" x14ac:dyDescent="0.25">
      <c r="A867" s="13">
        <f t="shared" si="27"/>
        <v>866</v>
      </c>
      <c r="C867" s="3"/>
      <c r="D867" s="3">
        <f>C867-FR!$C$2</f>
        <v>-1.0275347222222222E-3</v>
      </c>
      <c r="E867" s="3">
        <f t="shared" si="26"/>
        <v>0</v>
      </c>
      <c r="F867" s="4"/>
      <c r="G867" s="35" t="e">
        <f>Tableau22[[#This Row],[PP Corrected]]-Tableau22[[#This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N867" s="4"/>
      <c r="O867" s="5"/>
      <c r="P867" s="4"/>
      <c r="Q867" s="50"/>
      <c r="R867" s="4"/>
      <c r="S867" s="4"/>
      <c r="T867" s="4"/>
    </row>
    <row r="868" spans="1:20" x14ac:dyDescent="0.25">
      <c r="A868" s="13">
        <f t="shared" si="27"/>
        <v>867</v>
      </c>
      <c r="C868" s="3"/>
      <c r="D868" s="3">
        <f>C868-FR!$C$2</f>
        <v>-1.0275347222222222E-3</v>
      </c>
      <c r="E868" s="3">
        <f t="shared" si="26"/>
        <v>0</v>
      </c>
      <c r="F868" s="4"/>
      <c r="G868" s="35" t="e">
        <f>Tableau22[[#This Row],[PP Corrected]]-Tableau22[[#This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N868" s="4"/>
      <c r="O868" s="5"/>
      <c r="P868" s="4"/>
      <c r="Q868" s="50"/>
      <c r="R868" s="4"/>
      <c r="S868" s="4"/>
      <c r="T868" s="4"/>
    </row>
    <row r="869" spans="1:20" x14ac:dyDescent="0.25">
      <c r="A869" s="13">
        <f t="shared" si="27"/>
        <v>868</v>
      </c>
      <c r="C869" s="3"/>
      <c r="D869" s="3">
        <f>C869-FR!$C$2</f>
        <v>-1.0275347222222222E-3</v>
      </c>
      <c r="E869" s="3">
        <f t="shared" si="26"/>
        <v>0</v>
      </c>
      <c r="F869" s="4"/>
      <c r="G869" s="35" t="e">
        <f>Tableau22[[#This Row],[PP Corrected]]-Tableau22[[#This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N869" s="4"/>
      <c r="O869" s="5"/>
      <c r="P869" s="4"/>
      <c r="Q869" s="50"/>
      <c r="R869" s="4"/>
      <c r="S869" s="4"/>
      <c r="T869" s="4"/>
    </row>
    <row r="870" spans="1:20" x14ac:dyDescent="0.25">
      <c r="A870" s="13">
        <f t="shared" si="27"/>
        <v>869</v>
      </c>
      <c r="C870" s="3"/>
      <c r="D870" s="3">
        <f>C870-FR!$C$2</f>
        <v>-1.0275347222222222E-3</v>
      </c>
      <c r="E870" s="3">
        <f t="shared" si="26"/>
        <v>0</v>
      </c>
      <c r="F870" s="4"/>
      <c r="G870" s="35" t="e">
        <f>Tableau22[[#This Row],[PP Corrected]]-Tableau22[[#This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N870" s="4"/>
      <c r="O870" s="5"/>
      <c r="P870" s="4"/>
      <c r="Q870" s="50"/>
      <c r="R870" s="4"/>
      <c r="S870" s="4"/>
      <c r="T870" s="4"/>
    </row>
    <row r="871" spans="1:20" x14ac:dyDescent="0.25">
      <c r="A871" s="13">
        <f t="shared" si="27"/>
        <v>870</v>
      </c>
      <c r="C871" s="3"/>
      <c r="D871" s="3">
        <f>C871-FR!$C$2</f>
        <v>-1.0275347222222222E-3</v>
      </c>
      <c r="E871" s="3">
        <f t="shared" si="26"/>
        <v>0</v>
      </c>
      <c r="F871" s="4"/>
      <c r="G871" s="35" t="e">
        <f>Tableau22[[#This Row],[PP Corrected]]-Tableau22[[#This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N871" s="4"/>
      <c r="O871" s="5"/>
      <c r="P871" s="4"/>
      <c r="Q871" s="50"/>
      <c r="R871" s="4"/>
      <c r="S871" s="4"/>
      <c r="T871" s="4"/>
    </row>
    <row r="872" spans="1:20" x14ac:dyDescent="0.25">
      <c r="A872" s="13">
        <f t="shared" si="27"/>
        <v>871</v>
      </c>
      <c r="C872" s="3"/>
      <c r="D872" s="3">
        <f>C872-FR!$C$2</f>
        <v>-1.0275347222222222E-3</v>
      </c>
      <c r="E872" s="3">
        <f t="shared" si="26"/>
        <v>0</v>
      </c>
      <c r="F872" s="4"/>
      <c r="G872" s="35" t="e">
        <f>Tableau22[[#This Row],[PP Corrected]]-Tableau22[[#This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N872" s="4"/>
      <c r="O872" s="5"/>
      <c r="P872" s="4"/>
      <c r="Q872" s="50"/>
      <c r="R872" s="4"/>
      <c r="S872" s="4"/>
      <c r="T872" s="4"/>
    </row>
    <row r="873" spans="1:20" x14ac:dyDescent="0.25">
      <c r="A873" s="13">
        <f t="shared" si="27"/>
        <v>872</v>
      </c>
      <c r="C873" s="3"/>
      <c r="D873" s="3">
        <f>C873-FR!$C$2</f>
        <v>-1.0275347222222222E-3</v>
      </c>
      <c r="E873" s="3">
        <f t="shared" si="26"/>
        <v>0</v>
      </c>
      <c r="F873" s="4"/>
      <c r="G873" s="35" t="e">
        <f>Tableau22[[#This Row],[PP Corrected]]-Tableau22[[#This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N873" s="4"/>
      <c r="O873" s="5"/>
      <c r="P873" s="4"/>
      <c r="Q873" s="50"/>
      <c r="R873" s="4"/>
      <c r="S873" s="4"/>
      <c r="T873" s="4"/>
    </row>
    <row r="874" spans="1:20" x14ac:dyDescent="0.25">
      <c r="A874" s="13">
        <f t="shared" si="27"/>
        <v>873</v>
      </c>
      <c r="C874" s="3"/>
      <c r="D874" s="3">
        <f>C874-FR!$C$2</f>
        <v>-1.0275347222222222E-3</v>
      </c>
      <c r="E874" s="3">
        <f t="shared" si="26"/>
        <v>0</v>
      </c>
      <c r="F874" s="4"/>
      <c r="G874" s="35" t="e">
        <f>Tableau22[[#This Row],[PP Corrected]]-Tableau22[[#This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N874" s="4"/>
      <c r="O874" s="5"/>
      <c r="P874" s="4"/>
      <c r="Q874" s="50"/>
      <c r="R874" s="4"/>
      <c r="S874" s="4"/>
      <c r="T874" s="4"/>
    </row>
    <row r="875" spans="1:20" x14ac:dyDescent="0.25">
      <c r="A875" s="13">
        <f t="shared" si="27"/>
        <v>874</v>
      </c>
      <c r="C875" s="3"/>
      <c r="D875" s="3">
        <f>C875-FR!$C$2</f>
        <v>-1.0275347222222222E-3</v>
      </c>
      <c r="E875" s="3">
        <f t="shared" si="26"/>
        <v>0</v>
      </c>
      <c r="F875" s="4"/>
      <c r="G875" s="35" t="e">
        <f>Tableau22[[#This Row],[PP Corrected]]-Tableau22[[#This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N875" s="4"/>
      <c r="O875" s="5"/>
      <c r="P875" s="4"/>
      <c r="Q875" s="50"/>
      <c r="R875" s="4"/>
      <c r="S875" s="4"/>
      <c r="T875" s="4"/>
    </row>
    <row r="876" spans="1:20" x14ac:dyDescent="0.25">
      <c r="A876" s="13">
        <f t="shared" si="27"/>
        <v>875</v>
      </c>
      <c r="C876" s="3"/>
      <c r="D876" s="3">
        <f>C876-FR!$C$2</f>
        <v>-1.0275347222222222E-3</v>
      </c>
      <c r="E876" s="3">
        <f t="shared" si="26"/>
        <v>0</v>
      </c>
      <c r="F876" s="4"/>
      <c r="G876" s="35" t="e">
        <f>Tableau22[[#This Row],[PP Corrected]]-Tableau22[[#This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N876" s="4"/>
      <c r="O876" s="5"/>
      <c r="P876" s="4"/>
      <c r="Q876" s="50"/>
      <c r="R876" s="4"/>
      <c r="S876" s="4"/>
      <c r="T876" s="4"/>
    </row>
    <row r="877" spans="1:20" x14ac:dyDescent="0.25">
      <c r="A877" s="13">
        <f t="shared" si="27"/>
        <v>876</v>
      </c>
      <c r="C877" s="3"/>
      <c r="D877" s="3">
        <f>C877-FR!$C$2</f>
        <v>-1.0275347222222222E-3</v>
      </c>
      <c r="E877" s="3">
        <f t="shared" si="26"/>
        <v>0</v>
      </c>
      <c r="F877" s="4"/>
      <c r="G877" s="35" t="e">
        <f>Tableau22[[#This Row],[PP Corrected]]-Tableau22[[#This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N877" s="4"/>
      <c r="O877" s="5"/>
      <c r="P877" s="4"/>
      <c r="Q877" s="50"/>
      <c r="R877" s="4"/>
      <c r="S877" s="4"/>
      <c r="T877" s="4"/>
    </row>
    <row r="878" spans="1:20" x14ac:dyDescent="0.25">
      <c r="A878" s="13">
        <f t="shared" si="27"/>
        <v>877</v>
      </c>
      <c r="C878" s="3"/>
      <c r="D878" s="3">
        <f>C878-FR!$C$2</f>
        <v>-1.0275347222222222E-3</v>
      </c>
      <c r="E878" s="3">
        <f t="shared" si="26"/>
        <v>0</v>
      </c>
      <c r="F878" s="4"/>
      <c r="G878" s="35" t="e">
        <f>Tableau22[[#This Row],[PP Corrected]]-Tableau22[[#This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N878" s="4"/>
      <c r="O878" s="5"/>
      <c r="P878" s="4"/>
      <c r="Q878" s="50"/>
      <c r="R878" s="4"/>
      <c r="S878" s="4"/>
      <c r="T878" s="4"/>
    </row>
    <row r="879" spans="1:20" x14ac:dyDescent="0.25">
      <c r="A879" s="13">
        <f t="shared" si="27"/>
        <v>878</v>
      </c>
      <c r="C879" s="3"/>
      <c r="D879" s="3">
        <f>C879-FR!$C$2</f>
        <v>-1.0275347222222222E-3</v>
      </c>
      <c r="E879" s="3">
        <f t="shared" si="26"/>
        <v>0</v>
      </c>
      <c r="F879" s="4"/>
      <c r="G879" s="35" t="e">
        <f>Tableau22[[#This Row],[PP Corrected]]-Tableau22[[#This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N879" s="4"/>
      <c r="O879" s="5"/>
      <c r="P879" s="4"/>
      <c r="Q879" s="50"/>
      <c r="R879" s="4"/>
      <c r="S879" s="4"/>
      <c r="T879" s="4"/>
    </row>
    <row r="880" spans="1:20" x14ac:dyDescent="0.25">
      <c r="A880" s="13">
        <f t="shared" si="27"/>
        <v>879</v>
      </c>
      <c r="C880" s="3"/>
      <c r="D880" s="3">
        <f>C880-FR!$C$2</f>
        <v>-1.0275347222222222E-3</v>
      </c>
      <c r="E880" s="3">
        <f t="shared" si="26"/>
        <v>0</v>
      </c>
      <c r="F880" s="4"/>
      <c r="G880" s="35" t="e">
        <f>Tableau22[[#This Row],[PP Corrected]]-Tableau22[[#This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N880" s="4"/>
      <c r="O880" s="5"/>
      <c r="P880" s="4"/>
      <c r="Q880" s="50"/>
      <c r="R880" s="4"/>
      <c r="S880" s="4"/>
      <c r="T880" s="4"/>
    </row>
    <row r="881" spans="1:20" x14ac:dyDescent="0.25">
      <c r="A881" s="13">
        <f t="shared" si="27"/>
        <v>880</v>
      </c>
      <c r="C881" s="3"/>
      <c r="D881" s="3">
        <f>C881-FR!$C$2</f>
        <v>-1.0275347222222222E-3</v>
      </c>
      <c r="E881" s="3">
        <f t="shared" si="26"/>
        <v>0</v>
      </c>
      <c r="F881" s="4"/>
      <c r="G881" s="35" t="e">
        <f>Tableau22[[#This Row],[PP Corrected]]-Tableau22[[#This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N881" s="4"/>
      <c r="O881" s="5"/>
      <c r="P881" s="4"/>
      <c r="Q881" s="50"/>
      <c r="R881" s="4"/>
      <c r="S881" s="4"/>
      <c r="T881" s="4"/>
    </row>
    <row r="882" spans="1:20" x14ac:dyDescent="0.25">
      <c r="A882" s="13">
        <f t="shared" si="27"/>
        <v>881</v>
      </c>
      <c r="C882" s="3"/>
      <c r="D882" s="3">
        <f>C882-FR!$C$2</f>
        <v>-1.0275347222222222E-3</v>
      </c>
      <c r="E882" s="3">
        <f t="shared" si="26"/>
        <v>0</v>
      </c>
      <c r="F882" s="4"/>
      <c r="G882" s="35" t="e">
        <f>Tableau22[[#This Row],[PP Corrected]]-Tableau22[[#This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N882" s="4"/>
      <c r="O882" s="5"/>
      <c r="P882" s="4"/>
      <c r="Q882" s="50"/>
      <c r="R882" s="4"/>
      <c r="S882" s="4"/>
      <c r="T882" s="4"/>
    </row>
    <row r="883" spans="1:20" x14ac:dyDescent="0.25">
      <c r="A883" s="13">
        <f t="shared" si="27"/>
        <v>882</v>
      </c>
      <c r="C883" s="3"/>
      <c r="D883" s="3">
        <f>C883-FR!$C$2</f>
        <v>-1.0275347222222222E-3</v>
      </c>
      <c r="E883" s="3">
        <f t="shared" si="26"/>
        <v>0</v>
      </c>
      <c r="F883" s="4"/>
      <c r="G883" s="35" t="e">
        <f>Tableau22[[#This Row],[PP Corrected]]-Tableau22[[#This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N883" s="4"/>
      <c r="O883" s="5"/>
      <c r="P883" s="4"/>
      <c r="Q883" s="50"/>
      <c r="R883" s="4"/>
      <c r="S883" s="4"/>
      <c r="T883" s="4"/>
    </row>
    <row r="884" spans="1:20" x14ac:dyDescent="0.25">
      <c r="A884" s="13">
        <f t="shared" si="27"/>
        <v>883</v>
      </c>
      <c r="C884" s="3"/>
      <c r="D884" s="3">
        <f>C884-FR!$C$2</f>
        <v>-1.0275347222222222E-3</v>
      </c>
      <c r="E884" s="3">
        <f t="shared" si="26"/>
        <v>0</v>
      </c>
      <c r="F884" s="4"/>
      <c r="G884" s="35" t="e">
        <f>Tableau22[[#This Row],[PP Corrected]]-Tableau22[[#This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N884" s="4"/>
      <c r="O884" s="5"/>
      <c r="P884" s="4"/>
      <c r="Q884" s="50"/>
      <c r="R884" s="4"/>
      <c r="S884" s="4"/>
      <c r="T884" s="4"/>
    </row>
    <row r="885" spans="1:20" x14ac:dyDescent="0.25">
      <c r="A885" s="13">
        <f t="shared" si="27"/>
        <v>884</v>
      </c>
      <c r="C885" s="3"/>
      <c r="D885" s="3">
        <f>C885-FR!$C$2</f>
        <v>-1.0275347222222222E-3</v>
      </c>
      <c r="E885" s="3">
        <f t="shared" si="26"/>
        <v>0</v>
      </c>
      <c r="F885" s="4"/>
      <c r="G885" s="35" t="e">
        <f>Tableau22[[#This Row],[PP Corrected]]-Tableau22[[#This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N885" s="4"/>
      <c r="O885" s="5"/>
      <c r="P885" s="4"/>
      <c r="Q885" s="50"/>
      <c r="R885" s="4"/>
      <c r="S885" s="4"/>
      <c r="T885" s="4"/>
    </row>
    <row r="886" spans="1:20" x14ac:dyDescent="0.25">
      <c r="A886" s="13">
        <f t="shared" si="27"/>
        <v>885</v>
      </c>
      <c r="C886" s="3"/>
      <c r="D886" s="3">
        <f>C886-FR!$C$2</f>
        <v>-1.0275347222222222E-3</v>
      </c>
      <c r="E886" s="3">
        <f t="shared" si="26"/>
        <v>0</v>
      </c>
      <c r="F886" s="4"/>
      <c r="G886" s="35" t="e">
        <f>Tableau22[[#This Row],[PP Corrected]]-Tableau22[[#This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N886" s="4"/>
      <c r="O886" s="5"/>
      <c r="P886" s="4"/>
      <c r="Q886" s="50"/>
      <c r="R886" s="4"/>
      <c r="S886" s="4"/>
      <c r="T886" s="4"/>
    </row>
    <row r="887" spans="1:20" x14ac:dyDescent="0.25">
      <c r="A887" s="13">
        <f t="shared" si="27"/>
        <v>886</v>
      </c>
      <c r="C887" s="3"/>
      <c r="D887" s="3">
        <f>C887-FR!$C$2</f>
        <v>-1.0275347222222222E-3</v>
      </c>
      <c r="E887" s="3">
        <f t="shared" si="26"/>
        <v>0</v>
      </c>
      <c r="F887" s="4"/>
      <c r="G887" s="35" t="e">
        <f>Tableau22[[#This Row],[PP Corrected]]-Tableau22[[#This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N887" s="4"/>
      <c r="O887" s="5"/>
      <c r="P887" s="4"/>
      <c r="Q887" s="50"/>
      <c r="R887" s="4"/>
      <c r="S887" s="4"/>
      <c r="T887" s="4"/>
    </row>
    <row r="888" spans="1:20" x14ac:dyDescent="0.25">
      <c r="A888" s="13">
        <f t="shared" si="27"/>
        <v>887</v>
      </c>
      <c r="C888" s="3"/>
      <c r="D888" s="3">
        <f>C888-FR!$C$2</f>
        <v>-1.0275347222222222E-3</v>
      </c>
      <c r="E888" s="3">
        <f t="shared" si="26"/>
        <v>0</v>
      </c>
      <c r="F888" s="4"/>
      <c r="G888" s="35" t="e">
        <f>Tableau22[[#This Row],[PP Corrected]]-Tableau22[[#This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N888" s="4"/>
      <c r="O888" s="5"/>
      <c r="P888" s="4"/>
      <c r="Q888" s="50"/>
      <c r="R888" s="4"/>
      <c r="S888" s="4"/>
      <c r="T888" s="4"/>
    </row>
    <row r="889" spans="1:20" x14ac:dyDescent="0.25">
      <c r="A889" s="13">
        <f t="shared" si="27"/>
        <v>888</v>
      </c>
      <c r="C889" s="3"/>
      <c r="D889" s="3">
        <f>C889-FR!$C$2</f>
        <v>-1.0275347222222222E-3</v>
      </c>
      <c r="E889" s="3">
        <f t="shared" si="26"/>
        <v>0</v>
      </c>
      <c r="F889" s="4"/>
      <c r="G889" s="35" t="e">
        <f>Tableau22[[#This Row],[PP Corrected]]-Tableau22[[#This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N889" s="4"/>
      <c r="O889" s="5"/>
      <c r="P889" s="4"/>
      <c r="Q889" s="50"/>
      <c r="R889" s="4"/>
      <c r="S889" s="4"/>
      <c r="T889" s="4"/>
    </row>
    <row r="890" spans="1:20" x14ac:dyDescent="0.25">
      <c r="A890" s="13">
        <f t="shared" si="27"/>
        <v>889</v>
      </c>
      <c r="C890" s="3"/>
      <c r="D890" s="3">
        <f>C890-FR!$C$2</f>
        <v>-1.0275347222222222E-3</v>
      </c>
      <c r="E890" s="3">
        <f t="shared" si="26"/>
        <v>0</v>
      </c>
      <c r="F890" s="4"/>
      <c r="G890" s="35" t="e">
        <f>Tableau22[[#This Row],[PP Corrected]]-Tableau22[[#This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N890" s="4"/>
      <c r="O890" s="5"/>
      <c r="P890" s="4"/>
      <c r="Q890" s="50"/>
      <c r="R890" s="4"/>
      <c r="S890" s="4"/>
      <c r="T890" s="4"/>
    </row>
    <row r="891" spans="1:20" x14ac:dyDescent="0.25">
      <c r="A891" s="13">
        <f t="shared" si="27"/>
        <v>890</v>
      </c>
      <c r="C891" s="3"/>
      <c r="D891" s="3">
        <f>C891-FR!$C$2</f>
        <v>-1.0275347222222222E-3</v>
      </c>
      <c r="E891" s="3">
        <f t="shared" si="26"/>
        <v>0</v>
      </c>
      <c r="F891" s="4"/>
      <c r="G891" s="35" t="e">
        <f>Tableau22[[#This Row],[PP Corrected]]-Tableau22[[#This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N891" s="4"/>
      <c r="O891" s="5"/>
      <c r="P891" s="4"/>
      <c r="Q891" s="50"/>
      <c r="R891" s="4"/>
      <c r="S891" s="4"/>
      <c r="T891" s="4"/>
    </row>
    <row r="892" spans="1:20" x14ac:dyDescent="0.25">
      <c r="A892" s="13">
        <f t="shared" si="27"/>
        <v>891</v>
      </c>
      <c r="C892" s="3"/>
      <c r="D892" s="3">
        <f>C892-FR!$C$2</f>
        <v>-1.0275347222222222E-3</v>
      </c>
      <c r="E892" s="3">
        <f t="shared" si="26"/>
        <v>0</v>
      </c>
      <c r="F892" s="4"/>
      <c r="G892" s="35" t="e">
        <f>Tableau22[[#This Row],[PP Corrected]]-Tableau22[[#This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N892" s="4"/>
      <c r="O892" s="5"/>
      <c r="P892" s="4"/>
      <c r="Q892" s="50"/>
      <c r="R892" s="4"/>
      <c r="S892" s="4"/>
      <c r="T892" s="4"/>
    </row>
    <row r="893" spans="1:20" x14ac:dyDescent="0.25">
      <c r="A893" s="13">
        <f t="shared" si="27"/>
        <v>892</v>
      </c>
      <c r="C893" s="3"/>
      <c r="D893" s="3">
        <f>C893-FR!$C$2</f>
        <v>-1.0275347222222222E-3</v>
      </c>
      <c r="E893" s="3">
        <f t="shared" si="26"/>
        <v>0</v>
      </c>
      <c r="F893" s="4"/>
      <c r="G893" s="35" t="e">
        <f>Tableau22[[#This Row],[PP Corrected]]-Tableau22[[#This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N893" s="4"/>
      <c r="O893" s="5"/>
      <c r="P893" s="4"/>
      <c r="Q893" s="50"/>
      <c r="R893" s="4"/>
      <c r="S893" s="4"/>
      <c r="T893" s="4"/>
    </row>
    <row r="894" spans="1:20" x14ac:dyDescent="0.25">
      <c r="A894" s="13">
        <f t="shared" si="27"/>
        <v>893</v>
      </c>
      <c r="C894" s="3"/>
      <c r="D894" s="3">
        <f>C894-FR!$C$2</f>
        <v>-1.0275347222222222E-3</v>
      </c>
      <c r="E894" s="3">
        <f t="shared" si="26"/>
        <v>0</v>
      </c>
      <c r="F894" s="4"/>
      <c r="G894" s="35" t="e">
        <f>Tableau22[[#This Row],[PP Corrected]]-Tableau22[[#This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N894" s="4"/>
      <c r="O894" s="5"/>
      <c r="P894" s="4"/>
      <c r="Q894" s="50"/>
      <c r="R894" s="4"/>
      <c r="S894" s="4"/>
      <c r="T894" s="4"/>
    </row>
    <row r="895" spans="1:20" x14ac:dyDescent="0.25">
      <c r="A895" s="13">
        <f t="shared" si="27"/>
        <v>894</v>
      </c>
      <c r="C895" s="3"/>
      <c r="D895" s="3">
        <f>C895-FR!$C$2</f>
        <v>-1.0275347222222222E-3</v>
      </c>
      <c r="E895" s="3">
        <f t="shared" si="26"/>
        <v>0</v>
      </c>
      <c r="F895" s="4"/>
      <c r="G895" s="35" t="e">
        <f>Tableau22[[#This Row],[PP Corrected]]-Tableau22[[#This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N895" s="4"/>
      <c r="O895" s="5"/>
      <c r="P895" s="4"/>
      <c r="Q895" s="50"/>
      <c r="R895" s="4"/>
      <c r="S895" s="4"/>
      <c r="T895" s="4"/>
    </row>
    <row r="896" spans="1:20" x14ac:dyDescent="0.25">
      <c r="A896" s="13">
        <f t="shared" si="27"/>
        <v>895</v>
      </c>
      <c r="C896" s="3"/>
      <c r="D896" s="3">
        <f>C896-FR!$C$2</f>
        <v>-1.0275347222222222E-3</v>
      </c>
      <c r="E896" s="3">
        <f t="shared" si="26"/>
        <v>0</v>
      </c>
      <c r="F896" s="4"/>
      <c r="G896" s="35" t="e">
        <f>Tableau22[[#This Row],[PP Corrected]]-Tableau22[[#This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N896" s="4"/>
      <c r="O896" s="5"/>
      <c r="P896" s="4"/>
      <c r="Q896" s="50"/>
      <c r="R896" s="4"/>
      <c r="S896" s="4"/>
      <c r="T896" s="4"/>
    </row>
    <row r="897" spans="1:20" x14ac:dyDescent="0.25">
      <c r="A897" s="13">
        <f t="shared" si="27"/>
        <v>896</v>
      </c>
      <c r="C897" s="3"/>
      <c r="D897" s="3">
        <f>C897-FR!$C$2</f>
        <v>-1.0275347222222222E-3</v>
      </c>
      <c r="E897" s="3">
        <f t="shared" si="26"/>
        <v>0</v>
      </c>
      <c r="F897" s="4"/>
      <c r="G897" s="35" t="e">
        <f>Tableau22[[#This Row],[PP Corrected]]-Tableau22[[#This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N897" s="4"/>
      <c r="O897" s="5"/>
      <c r="P897" s="4"/>
      <c r="Q897" s="50"/>
      <c r="R897" s="4"/>
      <c r="S897" s="4"/>
      <c r="T897" s="4"/>
    </row>
    <row r="898" spans="1:20" x14ac:dyDescent="0.25">
      <c r="A898" s="13">
        <f t="shared" si="27"/>
        <v>897</v>
      </c>
      <c r="C898" s="3"/>
      <c r="D898" s="3">
        <f>C898-FR!$C$2</f>
        <v>-1.0275347222222222E-3</v>
      </c>
      <c r="E898" s="3">
        <f t="shared" ref="E898:E961" si="28">C898-$C897</f>
        <v>0</v>
      </c>
      <c r="F898" s="4"/>
      <c r="G898" s="35" t="e">
        <f>Tableau22[[#This Row],[PP Corrected]]-Tableau22[[#This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N898" s="4"/>
      <c r="O898" s="5"/>
      <c r="P898" s="4"/>
      <c r="Q898" s="50"/>
      <c r="R898" s="4"/>
      <c r="S898" s="4"/>
      <c r="T898" s="4"/>
    </row>
    <row r="899" spans="1:20" x14ac:dyDescent="0.25">
      <c r="A899" s="13">
        <f t="shared" si="27"/>
        <v>898</v>
      </c>
      <c r="C899" s="3"/>
      <c r="D899" s="3">
        <f>C899-FR!$C$2</f>
        <v>-1.0275347222222222E-3</v>
      </c>
      <c r="E899" s="3">
        <f t="shared" si="28"/>
        <v>0</v>
      </c>
      <c r="F899" s="4"/>
      <c r="G899" s="35" t="e">
        <f>Tableau22[[#This Row],[PP Corrected]]-Tableau22[[#This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N899" s="4"/>
      <c r="O899" s="5"/>
      <c r="P899" s="4"/>
      <c r="Q899" s="50"/>
      <c r="R899" s="4"/>
      <c r="S899" s="4"/>
      <c r="T899" s="4"/>
    </row>
    <row r="900" spans="1:20" x14ac:dyDescent="0.25">
      <c r="A900" s="13">
        <f t="shared" ref="A900:A963" si="29">A899+1</f>
        <v>899</v>
      </c>
      <c r="C900" s="3"/>
      <c r="D900" s="3">
        <f>C900-FR!$C$2</f>
        <v>-1.0275347222222222E-3</v>
      </c>
      <c r="E900" s="3">
        <f t="shared" si="28"/>
        <v>0</v>
      </c>
      <c r="F900" s="4"/>
      <c r="G900" s="35" t="e">
        <f>Tableau22[[#This Row],[PP Corrected]]-Tableau22[[#This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N900" s="4"/>
      <c r="O900" s="5"/>
      <c r="P900" s="4"/>
      <c r="Q900" s="50"/>
      <c r="R900" s="4"/>
      <c r="S900" s="4"/>
      <c r="T900" s="4"/>
    </row>
    <row r="901" spans="1:20" x14ac:dyDescent="0.25">
      <c r="A901" s="13">
        <f t="shared" si="29"/>
        <v>900</v>
      </c>
      <c r="C901" s="3"/>
      <c r="D901" s="3">
        <f>C901-FR!$C$2</f>
        <v>-1.0275347222222222E-3</v>
      </c>
      <c r="E901" s="3">
        <f t="shared" si="28"/>
        <v>0</v>
      </c>
      <c r="F901" s="4"/>
      <c r="G901" s="35" t="e">
        <f>Tableau22[[#This Row],[PP Corrected]]-Tableau22[[#This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N901" s="4"/>
      <c r="O901" s="5"/>
      <c r="P901" s="4"/>
      <c r="Q901" s="50"/>
      <c r="R901" s="4"/>
      <c r="S901" s="4"/>
      <c r="T901" s="4"/>
    </row>
    <row r="902" spans="1:20" x14ac:dyDescent="0.25">
      <c r="A902" s="13">
        <f t="shared" si="29"/>
        <v>901</v>
      </c>
      <c r="C902" s="3"/>
      <c r="D902" s="3">
        <f>C902-FR!$C$2</f>
        <v>-1.0275347222222222E-3</v>
      </c>
      <c r="E902" s="3">
        <f t="shared" si="28"/>
        <v>0</v>
      </c>
      <c r="F902" s="4"/>
      <c r="G902" s="35" t="e">
        <f>Tableau22[[#This Row],[PP Corrected]]-Tableau22[[#This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N902" s="4"/>
      <c r="O902" s="5"/>
      <c r="P902" s="4"/>
      <c r="Q902" s="50"/>
      <c r="R902" s="4"/>
      <c r="S902" s="4"/>
      <c r="T902" s="4"/>
    </row>
    <row r="903" spans="1:20" x14ac:dyDescent="0.25">
      <c r="A903" s="13">
        <f t="shared" si="29"/>
        <v>902</v>
      </c>
      <c r="C903" s="3"/>
      <c r="D903" s="3">
        <f>C903-FR!$C$2</f>
        <v>-1.0275347222222222E-3</v>
      </c>
      <c r="E903" s="3">
        <f t="shared" si="28"/>
        <v>0</v>
      </c>
      <c r="F903" s="4"/>
      <c r="G903" s="35" t="e">
        <f>Tableau22[[#This Row],[PP Corrected]]-Tableau22[[#This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N903" s="4"/>
      <c r="O903" s="5"/>
      <c r="P903" s="4"/>
      <c r="Q903" s="50"/>
      <c r="R903" s="4"/>
      <c r="S903" s="4"/>
      <c r="T903" s="4"/>
    </row>
    <row r="904" spans="1:20" x14ac:dyDescent="0.25">
      <c r="A904" s="13">
        <f t="shared" si="29"/>
        <v>903</v>
      </c>
      <c r="C904" s="3"/>
      <c r="D904" s="3">
        <f>C904-FR!$C$2</f>
        <v>-1.0275347222222222E-3</v>
      </c>
      <c r="E904" s="3">
        <f t="shared" si="28"/>
        <v>0</v>
      </c>
      <c r="F904" s="4"/>
      <c r="G904" s="35" t="e">
        <f>Tableau22[[#This Row],[PP Corrected]]-Tableau22[[#This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N904" s="4"/>
      <c r="O904" s="5"/>
      <c r="P904" s="4"/>
      <c r="Q904" s="50"/>
      <c r="R904" s="4"/>
      <c r="S904" s="4"/>
      <c r="T904" s="4"/>
    </row>
    <row r="905" spans="1:20" x14ac:dyDescent="0.25">
      <c r="A905" s="13">
        <f t="shared" si="29"/>
        <v>904</v>
      </c>
      <c r="C905" s="3"/>
      <c r="D905" s="3">
        <f>C905-FR!$C$2</f>
        <v>-1.0275347222222222E-3</v>
      </c>
      <c r="E905" s="3">
        <f t="shared" si="28"/>
        <v>0</v>
      </c>
      <c r="F905" s="4"/>
      <c r="G905" s="35" t="e">
        <f>Tableau22[[#This Row],[PP Corrected]]-Tableau22[[#This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N905" s="4"/>
      <c r="O905" s="5"/>
      <c r="P905" s="4"/>
      <c r="Q905" s="50"/>
      <c r="R905" s="4"/>
      <c r="S905" s="4"/>
      <c r="T905" s="4"/>
    </row>
    <row r="906" spans="1:20" x14ac:dyDescent="0.25">
      <c r="A906" s="13">
        <f t="shared" si="29"/>
        <v>905</v>
      </c>
      <c r="C906" s="3"/>
      <c r="D906" s="3">
        <f>C906-FR!$C$2</f>
        <v>-1.0275347222222222E-3</v>
      </c>
      <c r="E906" s="3">
        <f t="shared" si="28"/>
        <v>0</v>
      </c>
      <c r="F906" s="4"/>
      <c r="G906" s="35" t="e">
        <f>Tableau22[[#This Row],[PP Corrected]]-Tableau22[[#This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N906" s="4"/>
      <c r="O906" s="5"/>
      <c r="P906" s="4"/>
      <c r="Q906" s="50"/>
      <c r="R906" s="4"/>
      <c r="S906" s="4"/>
      <c r="T906" s="4"/>
    </row>
    <row r="907" spans="1:20" x14ac:dyDescent="0.25">
      <c r="A907" s="13">
        <f t="shared" si="29"/>
        <v>906</v>
      </c>
      <c r="C907" s="3"/>
      <c r="D907" s="3">
        <f>C907-FR!$C$2</f>
        <v>-1.0275347222222222E-3</v>
      </c>
      <c r="E907" s="3">
        <f t="shared" si="28"/>
        <v>0</v>
      </c>
      <c r="F907" s="4"/>
      <c r="G907" s="35" t="e">
        <f>Tableau22[[#This Row],[PP Corrected]]-Tableau22[[#This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N907" s="4"/>
      <c r="O907" s="5"/>
      <c r="P907" s="4"/>
      <c r="Q907" s="50"/>
      <c r="R907" s="4"/>
      <c r="S907" s="4"/>
      <c r="T907" s="4"/>
    </row>
    <row r="908" spans="1:20" x14ac:dyDescent="0.25">
      <c r="A908" s="13">
        <f t="shared" si="29"/>
        <v>907</v>
      </c>
      <c r="C908" s="3"/>
      <c r="D908" s="3">
        <f>C908-FR!$C$2</f>
        <v>-1.0275347222222222E-3</v>
      </c>
      <c r="E908" s="3">
        <f t="shared" si="28"/>
        <v>0</v>
      </c>
      <c r="F908" s="4"/>
      <c r="G908" s="35" t="e">
        <f>Tableau22[[#This Row],[PP Corrected]]-Tableau22[[#This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N908" s="4"/>
      <c r="O908" s="5"/>
      <c r="P908" s="4"/>
      <c r="Q908" s="50"/>
      <c r="R908" s="4"/>
      <c r="S908" s="4"/>
      <c r="T908" s="4"/>
    </row>
    <row r="909" spans="1:20" x14ac:dyDescent="0.25">
      <c r="A909" s="13">
        <f t="shared" si="29"/>
        <v>908</v>
      </c>
      <c r="C909" s="3"/>
      <c r="D909" s="3">
        <f>C909-FR!$C$2</f>
        <v>-1.0275347222222222E-3</v>
      </c>
      <c r="E909" s="3">
        <f t="shared" si="28"/>
        <v>0</v>
      </c>
      <c r="F909" s="4"/>
      <c r="G909" s="35" t="e">
        <f>Tableau22[[#This Row],[PP Corrected]]-Tableau22[[#This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N909" s="4"/>
      <c r="O909" s="5"/>
      <c r="P909" s="4"/>
      <c r="Q909" s="50"/>
      <c r="R909" s="4"/>
      <c r="S909" s="4"/>
      <c r="T909" s="4"/>
    </row>
    <row r="910" spans="1:20" x14ac:dyDescent="0.25">
      <c r="A910" s="13">
        <f t="shared" si="29"/>
        <v>909</v>
      </c>
      <c r="C910" s="3"/>
      <c r="D910" s="3">
        <f>C910-FR!$C$2</f>
        <v>-1.0275347222222222E-3</v>
      </c>
      <c r="E910" s="3">
        <f t="shared" si="28"/>
        <v>0</v>
      </c>
      <c r="F910" s="4"/>
      <c r="G910" s="35" t="e">
        <f>Tableau22[[#This Row],[PP Corrected]]-Tableau22[[#This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N910" s="4"/>
      <c r="O910" s="5"/>
      <c r="P910" s="4"/>
      <c r="Q910" s="50"/>
      <c r="R910" s="4"/>
      <c r="S910" s="4"/>
      <c r="T910" s="4"/>
    </row>
    <row r="911" spans="1:20" x14ac:dyDescent="0.25">
      <c r="A911" s="13">
        <f t="shared" si="29"/>
        <v>910</v>
      </c>
      <c r="C911" s="3"/>
      <c r="D911" s="3">
        <f>C911-FR!$C$2</f>
        <v>-1.0275347222222222E-3</v>
      </c>
      <c r="E911" s="3">
        <f t="shared" si="28"/>
        <v>0</v>
      </c>
      <c r="F911" s="4"/>
      <c r="G911" s="35" t="e">
        <f>Tableau22[[#This Row],[PP Corrected]]-Tableau22[[#This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N911" s="4"/>
      <c r="O911" s="5"/>
      <c r="P911" s="4"/>
      <c r="Q911" s="50"/>
      <c r="R911" s="4"/>
      <c r="S911" s="4"/>
      <c r="T911" s="4"/>
    </row>
    <row r="912" spans="1:20" x14ac:dyDescent="0.25">
      <c r="A912" s="13">
        <f t="shared" si="29"/>
        <v>911</v>
      </c>
      <c r="C912" s="3"/>
      <c r="D912" s="3">
        <f>C912-FR!$C$2</f>
        <v>-1.0275347222222222E-3</v>
      </c>
      <c r="E912" s="3">
        <f t="shared" si="28"/>
        <v>0</v>
      </c>
      <c r="F912" s="4"/>
      <c r="G912" s="35" t="e">
        <f>Tableau22[[#This Row],[PP Corrected]]-Tableau22[[#This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N912" s="4"/>
      <c r="O912" s="5"/>
      <c r="P912" s="4"/>
      <c r="Q912" s="50"/>
      <c r="R912" s="4"/>
      <c r="S912" s="4"/>
      <c r="T912" s="4"/>
    </row>
    <row r="913" spans="1:20" x14ac:dyDescent="0.25">
      <c r="A913" s="13">
        <f t="shared" si="29"/>
        <v>912</v>
      </c>
      <c r="C913" s="3"/>
      <c r="D913" s="3">
        <f>C913-FR!$C$2</f>
        <v>-1.0275347222222222E-3</v>
      </c>
      <c r="E913" s="3">
        <f t="shared" si="28"/>
        <v>0</v>
      </c>
      <c r="F913" s="4"/>
      <c r="G913" s="35" t="e">
        <f>Tableau22[[#This Row],[PP Corrected]]-Tableau22[[#This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N913" s="4"/>
      <c r="O913" s="5"/>
      <c r="P913" s="4"/>
      <c r="Q913" s="50"/>
      <c r="R913" s="4"/>
      <c r="S913" s="4"/>
      <c r="T913" s="4"/>
    </row>
    <row r="914" spans="1:20" x14ac:dyDescent="0.25">
      <c r="A914" s="13">
        <f t="shared" si="29"/>
        <v>913</v>
      </c>
      <c r="C914" s="3"/>
      <c r="D914" s="3">
        <f>C914-FR!$C$2</f>
        <v>-1.0275347222222222E-3</v>
      </c>
      <c r="E914" s="3">
        <f t="shared" si="28"/>
        <v>0</v>
      </c>
      <c r="F914" s="4"/>
      <c r="G914" s="35" t="e">
        <f>Tableau22[[#This Row],[PP Corrected]]-Tableau22[[#This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N914" s="4"/>
      <c r="O914" s="5"/>
      <c r="P914" s="4"/>
      <c r="Q914" s="50"/>
      <c r="R914" s="4"/>
      <c r="S914" s="4"/>
      <c r="T914" s="4"/>
    </row>
    <row r="915" spans="1:20" x14ac:dyDescent="0.25">
      <c r="A915" s="13">
        <f t="shared" si="29"/>
        <v>914</v>
      </c>
      <c r="C915" s="3"/>
      <c r="D915" s="3">
        <f>C915-FR!$C$2</f>
        <v>-1.0275347222222222E-3</v>
      </c>
      <c r="E915" s="3">
        <f t="shared" si="28"/>
        <v>0</v>
      </c>
      <c r="F915" s="4"/>
      <c r="G915" s="35" t="e">
        <f>Tableau22[[#This Row],[PP Corrected]]-Tableau22[[#This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N915" s="4"/>
      <c r="O915" s="5"/>
      <c r="P915" s="4"/>
      <c r="Q915" s="50"/>
      <c r="R915" s="4"/>
      <c r="S915" s="4"/>
      <c r="T915" s="4"/>
    </row>
    <row r="916" spans="1:20" x14ac:dyDescent="0.25">
      <c r="A916" s="13">
        <f t="shared" si="29"/>
        <v>915</v>
      </c>
      <c r="C916" s="3"/>
      <c r="D916" s="3">
        <f>C916-FR!$C$2</f>
        <v>-1.0275347222222222E-3</v>
      </c>
      <c r="E916" s="3">
        <f t="shared" si="28"/>
        <v>0</v>
      </c>
      <c r="F916" s="4"/>
      <c r="G916" s="35" t="e">
        <f>Tableau22[[#This Row],[PP Corrected]]-Tableau22[[#This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N916" s="4"/>
      <c r="O916" s="5"/>
      <c r="P916" s="4"/>
      <c r="Q916" s="50"/>
      <c r="R916" s="4"/>
      <c r="S916" s="4"/>
      <c r="T916" s="4"/>
    </row>
    <row r="917" spans="1:20" x14ac:dyDescent="0.25">
      <c r="A917" s="13">
        <f t="shared" si="29"/>
        <v>916</v>
      </c>
      <c r="C917" s="3"/>
      <c r="D917" s="3">
        <f>C917-FR!$C$2</f>
        <v>-1.0275347222222222E-3</v>
      </c>
      <c r="E917" s="3">
        <f t="shared" si="28"/>
        <v>0</v>
      </c>
      <c r="F917" s="4"/>
      <c r="G917" s="35" t="e">
        <f>Tableau22[[#This Row],[PP Corrected]]-Tableau22[[#This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N917" s="4"/>
      <c r="O917" s="5"/>
      <c r="P917" s="4"/>
      <c r="Q917" s="50"/>
      <c r="R917" s="4"/>
      <c r="S917" s="4"/>
      <c r="T917" s="4"/>
    </row>
    <row r="918" spans="1:20" x14ac:dyDescent="0.25">
      <c r="A918" s="13">
        <f t="shared" si="29"/>
        <v>917</v>
      </c>
      <c r="C918" s="3"/>
      <c r="D918" s="3">
        <f>C918-FR!$C$2</f>
        <v>-1.0275347222222222E-3</v>
      </c>
      <c r="E918" s="3">
        <f t="shared" si="28"/>
        <v>0</v>
      </c>
      <c r="F918" s="4"/>
      <c r="G918" s="35" t="e">
        <f>Tableau22[[#This Row],[PP Corrected]]-Tableau22[[#This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N918" s="4"/>
      <c r="O918" s="5"/>
      <c r="P918" s="4"/>
      <c r="Q918" s="50"/>
      <c r="R918" s="4"/>
      <c r="S918" s="4"/>
      <c r="T918" s="4"/>
    </row>
    <row r="919" spans="1:20" x14ac:dyDescent="0.25">
      <c r="A919" s="13">
        <f t="shared" si="29"/>
        <v>918</v>
      </c>
      <c r="C919" s="3"/>
      <c r="D919" s="3">
        <f>C919-FR!$C$2</f>
        <v>-1.0275347222222222E-3</v>
      </c>
      <c r="E919" s="3">
        <f t="shared" si="28"/>
        <v>0</v>
      </c>
      <c r="F919" s="4"/>
      <c r="G919" s="35" t="e">
        <f>Tableau22[[#This Row],[PP Corrected]]-Tableau22[[#This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N919" s="4"/>
      <c r="O919" s="5"/>
      <c r="P919" s="4"/>
      <c r="Q919" s="50"/>
      <c r="R919" s="4"/>
      <c r="S919" s="4"/>
      <c r="T919" s="4"/>
    </row>
    <row r="920" spans="1:20" x14ac:dyDescent="0.25">
      <c r="A920" s="13">
        <f t="shared" si="29"/>
        <v>919</v>
      </c>
      <c r="C920" s="3"/>
      <c r="D920" s="3">
        <f>C920-FR!$C$2</f>
        <v>-1.0275347222222222E-3</v>
      </c>
      <c r="E920" s="3">
        <f t="shared" si="28"/>
        <v>0</v>
      </c>
      <c r="F920" s="4"/>
      <c r="G920" s="35" t="e">
        <f>Tableau22[[#This Row],[PP Corrected]]-Tableau22[[#This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N920" s="4"/>
      <c r="O920" s="5"/>
      <c r="P920" s="4"/>
      <c r="Q920" s="50"/>
      <c r="R920" s="4"/>
      <c r="S920" s="4"/>
      <c r="T920" s="4"/>
    </row>
    <row r="921" spans="1:20" x14ac:dyDescent="0.25">
      <c r="A921" s="13">
        <f t="shared" si="29"/>
        <v>920</v>
      </c>
      <c r="C921" s="3"/>
      <c r="D921" s="3">
        <f>C921-FR!$C$2</f>
        <v>-1.0275347222222222E-3</v>
      </c>
      <c r="E921" s="3">
        <f t="shared" si="28"/>
        <v>0</v>
      </c>
      <c r="F921" s="4"/>
      <c r="G921" s="35" t="e">
        <f>Tableau22[[#This Row],[PP Corrected]]-Tableau22[[#This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N921" s="4"/>
      <c r="O921" s="5"/>
      <c r="P921" s="4"/>
      <c r="Q921" s="50"/>
      <c r="R921" s="4"/>
      <c r="S921" s="4"/>
      <c r="T921" s="4"/>
    </row>
    <row r="922" spans="1:20" x14ac:dyDescent="0.25">
      <c r="A922" s="13">
        <f t="shared" si="29"/>
        <v>921</v>
      </c>
      <c r="C922" s="3"/>
      <c r="D922" s="3">
        <f>C922-FR!$C$2</f>
        <v>-1.0275347222222222E-3</v>
      </c>
      <c r="E922" s="3">
        <f t="shared" si="28"/>
        <v>0</v>
      </c>
      <c r="F922" s="4"/>
      <c r="G922" s="35" t="e">
        <f>Tableau22[[#This Row],[PP Corrected]]-Tableau22[[#This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N922" s="4"/>
      <c r="O922" s="5"/>
      <c r="P922" s="4"/>
      <c r="Q922" s="50"/>
      <c r="R922" s="4"/>
      <c r="S922" s="4"/>
      <c r="T922" s="4"/>
    </row>
    <row r="923" spans="1:20" x14ac:dyDescent="0.25">
      <c r="A923" s="13">
        <f t="shared" si="29"/>
        <v>922</v>
      </c>
      <c r="C923" s="3"/>
      <c r="D923" s="3">
        <f>C923-FR!$C$2</f>
        <v>-1.0275347222222222E-3</v>
      </c>
      <c r="E923" s="3">
        <f t="shared" si="28"/>
        <v>0</v>
      </c>
      <c r="F923" s="4"/>
      <c r="G923" s="35" t="e">
        <f>Tableau22[[#This Row],[PP Corrected]]-Tableau22[[#This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N923" s="4"/>
      <c r="O923" s="5"/>
      <c r="P923" s="4"/>
      <c r="Q923" s="50"/>
      <c r="R923" s="4"/>
      <c r="S923" s="4"/>
      <c r="T923" s="4"/>
    </row>
    <row r="924" spans="1:20" x14ac:dyDescent="0.25">
      <c r="A924" s="13">
        <f t="shared" si="29"/>
        <v>923</v>
      </c>
      <c r="C924" s="3"/>
      <c r="D924" s="3">
        <f>C924-FR!$C$2</f>
        <v>-1.0275347222222222E-3</v>
      </c>
      <c r="E924" s="3">
        <f t="shared" si="28"/>
        <v>0</v>
      </c>
      <c r="F924" s="4"/>
      <c r="G924" s="35" t="e">
        <f>Tableau22[[#This Row],[PP Corrected]]-Tableau22[[#This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N924" s="4"/>
      <c r="O924" s="5"/>
      <c r="P924" s="4"/>
      <c r="Q924" s="50"/>
      <c r="R924" s="4"/>
      <c r="S924" s="4"/>
      <c r="T924" s="4"/>
    </row>
    <row r="925" spans="1:20" x14ac:dyDescent="0.25">
      <c r="A925" s="13">
        <f t="shared" si="29"/>
        <v>924</v>
      </c>
      <c r="C925" s="3"/>
      <c r="D925" s="3">
        <f>C925-FR!$C$2</f>
        <v>-1.0275347222222222E-3</v>
      </c>
      <c r="E925" s="3">
        <f t="shared" si="28"/>
        <v>0</v>
      </c>
      <c r="F925" s="4"/>
      <c r="G925" s="35" t="e">
        <f>Tableau22[[#This Row],[PP Corrected]]-Tableau22[[#This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N925" s="4"/>
      <c r="O925" s="5"/>
      <c r="P925" s="4"/>
      <c r="Q925" s="50"/>
      <c r="R925" s="4"/>
      <c r="S925" s="4"/>
      <c r="T925" s="4"/>
    </row>
    <row r="926" spans="1:20" x14ac:dyDescent="0.25">
      <c r="A926" s="13">
        <f t="shared" si="29"/>
        <v>925</v>
      </c>
      <c r="C926" s="3"/>
      <c r="D926" s="3">
        <f>C926-FR!$C$2</f>
        <v>-1.0275347222222222E-3</v>
      </c>
      <c r="E926" s="3">
        <f t="shared" si="28"/>
        <v>0</v>
      </c>
      <c r="F926" s="4"/>
      <c r="G926" s="35" t="e">
        <f>Tableau22[[#This Row],[PP Corrected]]-Tableau22[[#This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N926" s="4"/>
      <c r="O926" s="5"/>
      <c r="P926" s="4"/>
      <c r="Q926" s="50"/>
      <c r="R926" s="4"/>
      <c r="S926" s="4"/>
      <c r="T926" s="4"/>
    </row>
    <row r="927" spans="1:20" x14ac:dyDescent="0.25">
      <c r="A927" s="13">
        <f t="shared" si="29"/>
        <v>926</v>
      </c>
      <c r="C927" s="3"/>
      <c r="D927" s="3">
        <f>C927-FR!$C$2</f>
        <v>-1.0275347222222222E-3</v>
      </c>
      <c r="E927" s="3">
        <f t="shared" si="28"/>
        <v>0</v>
      </c>
      <c r="F927" s="4"/>
      <c r="G927" s="35" t="e">
        <f>Tableau22[[#This Row],[PP Corrected]]-Tableau22[[#This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N927" s="4"/>
      <c r="O927" s="5"/>
      <c r="P927" s="4"/>
      <c r="Q927" s="50"/>
      <c r="R927" s="4"/>
      <c r="S927" s="4"/>
      <c r="T927" s="4"/>
    </row>
    <row r="928" spans="1:20" x14ac:dyDescent="0.25">
      <c r="A928" s="13">
        <f t="shared" si="29"/>
        <v>927</v>
      </c>
      <c r="C928" s="3"/>
      <c r="D928" s="3">
        <f>C928-FR!$C$2</f>
        <v>-1.0275347222222222E-3</v>
      </c>
      <c r="E928" s="3">
        <f t="shared" si="28"/>
        <v>0</v>
      </c>
      <c r="F928" s="4"/>
      <c r="G928" s="35" t="e">
        <f>Tableau22[[#This Row],[PP Corrected]]-Tableau22[[#This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N928" s="4"/>
      <c r="O928" s="5"/>
      <c r="P928" s="4"/>
      <c r="Q928" s="50"/>
      <c r="R928" s="4"/>
      <c r="S928" s="4"/>
      <c r="T928" s="4"/>
    </row>
    <row r="929" spans="1:20" x14ac:dyDescent="0.25">
      <c r="A929" s="13">
        <f t="shared" si="29"/>
        <v>928</v>
      </c>
      <c r="C929" s="3"/>
      <c r="D929" s="3">
        <f>C929-FR!$C$2</f>
        <v>-1.0275347222222222E-3</v>
      </c>
      <c r="E929" s="3">
        <f t="shared" si="28"/>
        <v>0</v>
      </c>
      <c r="F929" s="4"/>
      <c r="G929" s="35" t="e">
        <f>Tableau22[[#This Row],[PP Corrected]]-Tableau22[[#This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N929" s="4"/>
      <c r="O929" s="5"/>
      <c r="P929" s="4"/>
      <c r="Q929" s="50"/>
      <c r="R929" s="4"/>
      <c r="S929" s="4"/>
      <c r="T929" s="4"/>
    </row>
    <row r="930" spans="1:20" x14ac:dyDescent="0.25">
      <c r="A930" s="13">
        <f t="shared" si="29"/>
        <v>929</v>
      </c>
      <c r="C930" s="3"/>
      <c r="D930" s="3">
        <f>C930-FR!$C$2</f>
        <v>-1.0275347222222222E-3</v>
      </c>
      <c r="E930" s="3">
        <f t="shared" si="28"/>
        <v>0</v>
      </c>
      <c r="F930" s="4"/>
      <c r="G930" s="35" t="e">
        <f>Tableau22[[#This Row],[PP Corrected]]-Tableau22[[#This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N930" s="4"/>
      <c r="O930" s="5"/>
      <c r="P930" s="4"/>
      <c r="Q930" s="50"/>
      <c r="R930" s="4"/>
      <c r="S930" s="4"/>
      <c r="T930" s="4"/>
    </row>
    <row r="931" spans="1:20" x14ac:dyDescent="0.25">
      <c r="A931" s="13">
        <f t="shared" si="29"/>
        <v>930</v>
      </c>
      <c r="C931" s="3"/>
      <c r="D931" s="3">
        <f>C931-FR!$C$2</f>
        <v>-1.0275347222222222E-3</v>
      </c>
      <c r="E931" s="3">
        <f t="shared" si="28"/>
        <v>0</v>
      </c>
      <c r="F931" s="4"/>
      <c r="G931" s="35" t="e">
        <f>Tableau22[[#This Row],[PP Corrected]]-Tableau22[[#This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N931" s="4"/>
      <c r="O931" s="5"/>
      <c r="P931" s="4"/>
      <c r="Q931" s="50"/>
      <c r="R931" s="4"/>
      <c r="S931" s="4"/>
      <c r="T931" s="4"/>
    </row>
    <row r="932" spans="1:20" x14ac:dyDescent="0.25">
      <c r="A932" s="13">
        <f t="shared" si="29"/>
        <v>931</v>
      </c>
      <c r="C932" s="3"/>
      <c r="D932" s="3">
        <f>C932-FR!$C$2</f>
        <v>-1.0275347222222222E-3</v>
      </c>
      <c r="E932" s="3">
        <f t="shared" si="28"/>
        <v>0</v>
      </c>
      <c r="F932" s="4"/>
      <c r="G932" s="35" t="e">
        <f>Tableau22[[#This Row],[PP Corrected]]-Tableau22[[#This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N932" s="4"/>
      <c r="O932" s="5"/>
      <c r="P932" s="4"/>
      <c r="Q932" s="50"/>
      <c r="R932" s="4"/>
      <c r="S932" s="4"/>
      <c r="T932" s="4"/>
    </row>
    <row r="933" spans="1:20" x14ac:dyDescent="0.25">
      <c r="A933" s="13">
        <f t="shared" si="29"/>
        <v>932</v>
      </c>
      <c r="C933" s="3"/>
      <c r="D933" s="3">
        <f>C933-FR!$C$2</f>
        <v>-1.0275347222222222E-3</v>
      </c>
      <c r="E933" s="3">
        <f t="shared" si="28"/>
        <v>0</v>
      </c>
      <c r="F933" s="4"/>
      <c r="G933" s="35" t="e">
        <f>Tableau22[[#This Row],[PP Corrected]]-Tableau22[[#This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N933" s="4"/>
      <c r="O933" s="5"/>
      <c r="P933" s="4"/>
      <c r="Q933" s="50"/>
      <c r="R933" s="4"/>
      <c r="S933" s="4"/>
      <c r="T933" s="4"/>
    </row>
    <row r="934" spans="1:20" x14ac:dyDescent="0.25">
      <c r="A934" s="13">
        <f t="shared" si="29"/>
        <v>933</v>
      </c>
      <c r="C934" s="3"/>
      <c r="D934" s="3">
        <f>C934-FR!$C$2</f>
        <v>-1.0275347222222222E-3</v>
      </c>
      <c r="E934" s="3">
        <f t="shared" si="28"/>
        <v>0</v>
      </c>
      <c r="F934" s="4"/>
      <c r="G934" s="35" t="e">
        <f>Tableau22[[#This Row],[PP Corrected]]-Tableau22[[#This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N934" s="4"/>
      <c r="O934" s="5"/>
      <c r="P934" s="4"/>
      <c r="Q934" s="50"/>
      <c r="R934" s="4"/>
      <c r="S934" s="4"/>
      <c r="T934" s="4"/>
    </row>
    <row r="935" spans="1:20" x14ac:dyDescent="0.25">
      <c r="A935" s="13">
        <f t="shared" si="29"/>
        <v>934</v>
      </c>
      <c r="C935" s="3"/>
      <c r="D935" s="3">
        <f>C935-FR!$C$2</f>
        <v>-1.0275347222222222E-3</v>
      </c>
      <c r="E935" s="3">
        <f t="shared" si="28"/>
        <v>0</v>
      </c>
      <c r="F935" s="4"/>
      <c r="G935" s="35" t="e">
        <f>Tableau22[[#This Row],[PP Corrected]]-Tableau22[[#This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N935" s="4"/>
      <c r="O935" s="5"/>
      <c r="P935" s="4"/>
      <c r="Q935" s="50"/>
      <c r="R935" s="4"/>
      <c r="S935" s="4"/>
      <c r="T935" s="4"/>
    </row>
    <row r="936" spans="1:20" x14ac:dyDescent="0.25">
      <c r="A936" s="13">
        <f t="shared" si="29"/>
        <v>935</v>
      </c>
      <c r="C936" s="3"/>
      <c r="D936" s="3">
        <f>C936-FR!$C$2</f>
        <v>-1.0275347222222222E-3</v>
      </c>
      <c r="E936" s="3">
        <f t="shared" si="28"/>
        <v>0</v>
      </c>
      <c r="F936" s="4"/>
      <c r="G936" s="35" t="e">
        <f>Tableau22[[#This Row],[PP Corrected]]-Tableau22[[#This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N936" s="4"/>
      <c r="O936" s="5"/>
      <c r="P936" s="4"/>
      <c r="Q936" s="50"/>
      <c r="R936" s="4"/>
      <c r="S936" s="4"/>
      <c r="T936" s="4"/>
    </row>
    <row r="937" spans="1:20" x14ac:dyDescent="0.25">
      <c r="A937" s="13">
        <f t="shared" si="29"/>
        <v>936</v>
      </c>
      <c r="C937" s="3"/>
      <c r="D937" s="3">
        <f>C937-FR!$C$2</f>
        <v>-1.0275347222222222E-3</v>
      </c>
      <c r="E937" s="3">
        <f t="shared" si="28"/>
        <v>0</v>
      </c>
      <c r="F937" s="4"/>
      <c r="G937" s="35" t="e">
        <f>Tableau22[[#This Row],[PP Corrected]]-Tableau22[[#This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N937" s="4"/>
      <c r="O937" s="5"/>
      <c r="P937" s="4"/>
      <c r="Q937" s="50"/>
      <c r="R937" s="4"/>
      <c r="S937" s="4"/>
      <c r="T937" s="4"/>
    </row>
    <row r="938" spans="1:20" x14ac:dyDescent="0.25">
      <c r="A938" s="13">
        <f t="shared" si="29"/>
        <v>937</v>
      </c>
      <c r="C938" s="3"/>
      <c r="D938" s="3">
        <f>C938-FR!$C$2</f>
        <v>-1.0275347222222222E-3</v>
      </c>
      <c r="E938" s="3">
        <f t="shared" si="28"/>
        <v>0</v>
      </c>
      <c r="F938" s="4"/>
      <c r="G938" s="35" t="e">
        <f>Tableau22[[#This Row],[PP Corrected]]-Tableau22[[#This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N938" s="4"/>
      <c r="O938" s="5"/>
      <c r="P938" s="4"/>
      <c r="Q938" s="50"/>
      <c r="R938" s="4"/>
      <c r="S938" s="4"/>
      <c r="T938" s="4"/>
    </row>
    <row r="939" spans="1:20" x14ac:dyDescent="0.25">
      <c r="A939" s="13">
        <f t="shared" si="29"/>
        <v>938</v>
      </c>
      <c r="C939" s="3"/>
      <c r="D939" s="3">
        <f>C939-FR!$C$2</f>
        <v>-1.0275347222222222E-3</v>
      </c>
      <c r="E939" s="3">
        <f t="shared" si="28"/>
        <v>0</v>
      </c>
      <c r="F939" s="4"/>
      <c r="G939" s="35" t="e">
        <f>Tableau22[[#This Row],[PP Corrected]]-Tableau22[[#This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N939" s="4"/>
      <c r="O939" s="5"/>
      <c r="P939" s="4"/>
      <c r="Q939" s="50"/>
      <c r="R939" s="4"/>
      <c r="S939" s="4"/>
      <c r="T939" s="4"/>
    </row>
    <row r="940" spans="1:20" x14ac:dyDescent="0.25">
      <c r="A940" s="13">
        <f t="shared" si="29"/>
        <v>939</v>
      </c>
      <c r="C940" s="3"/>
      <c r="D940" s="3">
        <f>C940-FR!$C$2</f>
        <v>-1.0275347222222222E-3</v>
      </c>
      <c r="E940" s="3">
        <f t="shared" si="28"/>
        <v>0</v>
      </c>
      <c r="F940" s="4"/>
      <c r="G940" s="35" t="e">
        <f>Tableau22[[#This Row],[PP Corrected]]-Tableau22[[#This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N940" s="4"/>
      <c r="O940" s="5"/>
      <c r="P940" s="4"/>
      <c r="Q940" s="50"/>
      <c r="R940" s="4"/>
      <c r="S940" s="4"/>
      <c r="T940" s="4"/>
    </row>
    <row r="941" spans="1:20" x14ac:dyDescent="0.25">
      <c r="A941" s="13">
        <f t="shared" si="29"/>
        <v>940</v>
      </c>
      <c r="C941" s="3"/>
      <c r="D941" s="3">
        <f>C941-FR!$C$2</f>
        <v>-1.0275347222222222E-3</v>
      </c>
      <c r="E941" s="3">
        <f t="shared" si="28"/>
        <v>0</v>
      </c>
      <c r="F941" s="4"/>
      <c r="G941" s="35" t="e">
        <f>Tableau22[[#This Row],[PP Corrected]]-Tableau22[[#This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N941" s="4"/>
      <c r="O941" s="5"/>
      <c r="P941" s="4"/>
      <c r="Q941" s="50"/>
      <c r="R941" s="4"/>
      <c r="S941" s="4"/>
      <c r="T941" s="4"/>
    </row>
    <row r="942" spans="1:20" x14ac:dyDescent="0.25">
      <c r="A942" s="13">
        <f t="shared" si="29"/>
        <v>941</v>
      </c>
      <c r="C942" s="3"/>
      <c r="D942" s="3">
        <f>C942-FR!$C$2</f>
        <v>-1.0275347222222222E-3</v>
      </c>
      <c r="E942" s="3">
        <f t="shared" si="28"/>
        <v>0</v>
      </c>
      <c r="F942" s="4"/>
      <c r="G942" s="35" t="e">
        <f>Tableau22[[#This Row],[PP Corrected]]-Tableau22[[#This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N942" s="4"/>
      <c r="O942" s="5"/>
      <c r="P942" s="4"/>
      <c r="Q942" s="50"/>
      <c r="R942" s="4"/>
      <c r="S942" s="4"/>
      <c r="T942" s="4"/>
    </row>
    <row r="943" spans="1:20" x14ac:dyDescent="0.25">
      <c r="A943" s="13">
        <f t="shared" si="29"/>
        <v>942</v>
      </c>
      <c r="C943" s="3"/>
      <c r="D943" s="3">
        <f>C943-FR!$C$2</f>
        <v>-1.0275347222222222E-3</v>
      </c>
      <c r="E943" s="3">
        <f t="shared" si="28"/>
        <v>0</v>
      </c>
      <c r="F943" s="4"/>
      <c r="G943" s="35" t="e">
        <f>Tableau22[[#This Row],[PP Corrected]]-Tableau22[[#This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N943" s="4"/>
      <c r="O943" s="5"/>
      <c r="P943" s="4"/>
      <c r="Q943" s="50"/>
      <c r="R943" s="4"/>
      <c r="S943" s="4"/>
      <c r="T943" s="4"/>
    </row>
    <row r="944" spans="1:20" x14ac:dyDescent="0.25">
      <c r="A944" s="13">
        <f t="shared" si="29"/>
        <v>943</v>
      </c>
      <c r="C944" s="3"/>
      <c r="D944" s="3">
        <f>C944-FR!$C$2</f>
        <v>-1.0275347222222222E-3</v>
      </c>
      <c r="E944" s="3">
        <f t="shared" si="28"/>
        <v>0</v>
      </c>
      <c r="F944" s="4"/>
      <c r="G944" s="35" t="e">
        <f>Tableau22[[#This Row],[PP Corrected]]-Tableau22[[#This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N944" s="4"/>
      <c r="O944" s="5"/>
      <c r="P944" s="4"/>
      <c r="Q944" s="50"/>
      <c r="R944" s="4"/>
      <c r="S944" s="4"/>
      <c r="T944" s="4"/>
    </row>
    <row r="945" spans="1:20" x14ac:dyDescent="0.25">
      <c r="A945" s="13">
        <f t="shared" si="29"/>
        <v>944</v>
      </c>
      <c r="C945" s="3"/>
      <c r="D945" s="3">
        <f>C945-FR!$C$2</f>
        <v>-1.0275347222222222E-3</v>
      </c>
      <c r="E945" s="3">
        <f t="shared" si="28"/>
        <v>0</v>
      </c>
      <c r="F945" s="4"/>
      <c r="G945" s="35" t="e">
        <f>Tableau22[[#This Row],[PP Corrected]]-Tableau22[[#This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N945" s="4"/>
      <c r="O945" s="5"/>
      <c r="P945" s="4"/>
      <c r="Q945" s="50"/>
      <c r="R945" s="4"/>
      <c r="S945" s="4"/>
      <c r="T945" s="4"/>
    </row>
    <row r="946" spans="1:20" x14ac:dyDescent="0.25">
      <c r="A946" s="13">
        <f t="shared" si="29"/>
        <v>945</v>
      </c>
      <c r="C946" s="3"/>
      <c r="D946" s="3">
        <f>C946-FR!$C$2</f>
        <v>-1.0275347222222222E-3</v>
      </c>
      <c r="E946" s="3">
        <f t="shared" si="28"/>
        <v>0</v>
      </c>
      <c r="F946" s="4"/>
      <c r="G946" s="35" t="e">
        <f>Tableau22[[#This Row],[PP Corrected]]-Tableau22[[#This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N946" s="4"/>
      <c r="O946" s="5"/>
      <c r="P946" s="4"/>
      <c r="Q946" s="50"/>
      <c r="R946" s="4"/>
      <c r="S946" s="4"/>
      <c r="T946" s="4"/>
    </row>
    <row r="947" spans="1:20" x14ac:dyDescent="0.25">
      <c r="A947" s="13">
        <f t="shared" si="29"/>
        <v>946</v>
      </c>
      <c r="C947" s="3"/>
      <c r="D947" s="3">
        <f>C947-FR!$C$2</f>
        <v>-1.0275347222222222E-3</v>
      </c>
      <c r="E947" s="3">
        <f t="shared" si="28"/>
        <v>0</v>
      </c>
      <c r="F947" s="4"/>
      <c r="G947" s="35" t="e">
        <f>Tableau22[[#This Row],[PP Corrected]]-Tableau22[[#This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N947" s="4"/>
      <c r="O947" s="5"/>
      <c r="P947" s="4"/>
      <c r="Q947" s="50"/>
      <c r="R947" s="4"/>
      <c r="S947" s="4"/>
      <c r="T947" s="4"/>
    </row>
    <row r="948" spans="1:20" x14ac:dyDescent="0.25">
      <c r="A948" s="13">
        <f t="shared" si="29"/>
        <v>947</v>
      </c>
      <c r="C948" s="3"/>
      <c r="D948" s="3">
        <f>C948-FR!$C$2</f>
        <v>-1.0275347222222222E-3</v>
      </c>
      <c r="E948" s="3">
        <f t="shared" si="28"/>
        <v>0</v>
      </c>
      <c r="F948" s="4"/>
      <c r="G948" s="35" t="e">
        <f>Tableau22[[#This Row],[PP Corrected]]-Tableau22[[#This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N948" s="4"/>
      <c r="O948" s="5"/>
      <c r="P948" s="4"/>
      <c r="Q948" s="50"/>
      <c r="R948" s="4"/>
      <c r="S948" s="4"/>
      <c r="T948" s="4"/>
    </row>
    <row r="949" spans="1:20" x14ac:dyDescent="0.25">
      <c r="A949" s="13">
        <f t="shared" si="29"/>
        <v>948</v>
      </c>
      <c r="C949" s="3"/>
      <c r="D949" s="3">
        <f>C949-FR!$C$2</f>
        <v>-1.0275347222222222E-3</v>
      </c>
      <c r="E949" s="3">
        <f t="shared" si="28"/>
        <v>0</v>
      </c>
      <c r="F949" s="4"/>
      <c r="G949" s="35" t="e">
        <f>Tableau22[[#This Row],[PP Corrected]]-Tableau22[[#This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N949" s="4"/>
      <c r="O949" s="5"/>
      <c r="P949" s="4"/>
      <c r="Q949" s="50"/>
      <c r="R949" s="4"/>
      <c r="S949" s="4"/>
      <c r="T949" s="4"/>
    </row>
    <row r="950" spans="1:20" x14ac:dyDescent="0.25">
      <c r="A950" s="13">
        <f t="shared" si="29"/>
        <v>949</v>
      </c>
      <c r="C950" s="3"/>
      <c r="D950" s="3">
        <f>C950-FR!$C$2</f>
        <v>-1.0275347222222222E-3</v>
      </c>
      <c r="E950" s="3">
        <f t="shared" si="28"/>
        <v>0</v>
      </c>
      <c r="F950" s="4"/>
      <c r="G950" s="35" t="e">
        <f>Tableau22[[#This Row],[PP Corrected]]-Tableau22[[#This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N950" s="4"/>
      <c r="O950" s="5"/>
      <c r="P950" s="4"/>
      <c r="Q950" s="50"/>
      <c r="R950" s="4"/>
      <c r="S950" s="4"/>
      <c r="T950" s="4"/>
    </row>
    <row r="951" spans="1:20" x14ac:dyDescent="0.25">
      <c r="A951" s="13">
        <f t="shared" si="29"/>
        <v>950</v>
      </c>
      <c r="C951" s="3"/>
      <c r="D951" s="3">
        <f>C951-FR!$C$2</f>
        <v>-1.0275347222222222E-3</v>
      </c>
      <c r="E951" s="3">
        <f t="shared" si="28"/>
        <v>0</v>
      </c>
      <c r="F951" s="4"/>
      <c r="G951" s="35" t="e">
        <f>Tableau22[[#This Row],[PP Corrected]]-Tableau22[[#This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N951" s="4"/>
      <c r="O951" s="5"/>
      <c r="P951" s="4"/>
      <c r="Q951" s="50"/>
      <c r="R951" s="4"/>
      <c r="S951" s="4"/>
      <c r="T951" s="4"/>
    </row>
    <row r="952" spans="1:20" x14ac:dyDescent="0.25">
      <c r="A952" s="13">
        <f t="shared" si="29"/>
        <v>951</v>
      </c>
      <c r="C952" s="3"/>
      <c r="D952" s="3">
        <f>C952-FR!$C$2</f>
        <v>-1.0275347222222222E-3</v>
      </c>
      <c r="E952" s="3">
        <f t="shared" si="28"/>
        <v>0</v>
      </c>
      <c r="F952" s="4"/>
      <c r="G952" s="35" t="e">
        <f>Tableau22[[#This Row],[PP Corrected]]-Tableau22[[#This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N952" s="4"/>
      <c r="O952" s="5"/>
      <c r="P952" s="4"/>
      <c r="Q952" s="50"/>
      <c r="R952" s="4"/>
      <c r="S952" s="4"/>
      <c r="T952" s="4"/>
    </row>
    <row r="953" spans="1:20" x14ac:dyDescent="0.25">
      <c r="A953" s="13">
        <f t="shared" si="29"/>
        <v>952</v>
      </c>
      <c r="C953" s="3"/>
      <c r="D953" s="3">
        <f>C953-FR!$C$2</f>
        <v>-1.0275347222222222E-3</v>
      </c>
      <c r="E953" s="3">
        <f t="shared" si="28"/>
        <v>0</v>
      </c>
      <c r="F953" s="4"/>
      <c r="G953" s="35" t="e">
        <f>Tableau22[[#This Row],[PP Corrected]]-Tableau22[[#This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N953" s="4"/>
      <c r="O953" s="5"/>
      <c r="P953" s="4"/>
      <c r="Q953" s="50"/>
      <c r="R953" s="4"/>
      <c r="S953" s="4"/>
      <c r="T953" s="4"/>
    </row>
    <row r="954" spans="1:20" x14ac:dyDescent="0.25">
      <c r="A954" s="13">
        <f t="shared" si="29"/>
        <v>953</v>
      </c>
      <c r="C954" s="3"/>
      <c r="D954" s="3">
        <f>C954-FR!$C$2</f>
        <v>-1.0275347222222222E-3</v>
      </c>
      <c r="E954" s="3">
        <f t="shared" si="28"/>
        <v>0</v>
      </c>
      <c r="F954" s="4"/>
      <c r="G954" s="35" t="e">
        <f>Tableau22[[#This Row],[PP Corrected]]-Tableau22[[#This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N954" s="4"/>
      <c r="O954" s="5"/>
      <c r="P954" s="4"/>
      <c r="Q954" s="50"/>
      <c r="R954" s="4"/>
      <c r="S954" s="4"/>
      <c r="T954" s="4"/>
    </row>
    <row r="955" spans="1:20" x14ac:dyDescent="0.25">
      <c r="A955" s="13">
        <f t="shared" si="29"/>
        <v>954</v>
      </c>
      <c r="C955" s="3"/>
      <c r="D955" s="3">
        <f>C955-FR!$C$2</f>
        <v>-1.0275347222222222E-3</v>
      </c>
      <c r="E955" s="3">
        <f t="shared" si="28"/>
        <v>0</v>
      </c>
      <c r="F955" s="4"/>
      <c r="G955" s="35" t="e">
        <f>Tableau22[[#This Row],[PP Corrected]]-Tableau22[[#This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N955" s="4"/>
      <c r="O955" s="5"/>
      <c r="P955" s="4"/>
      <c r="Q955" s="50"/>
      <c r="R955" s="4"/>
      <c r="S955" s="4"/>
      <c r="T955" s="4"/>
    </row>
    <row r="956" spans="1:20" x14ac:dyDescent="0.25">
      <c r="A956" s="13">
        <f t="shared" si="29"/>
        <v>955</v>
      </c>
      <c r="C956" s="3"/>
      <c r="D956" s="3">
        <f>C956-FR!$C$2</f>
        <v>-1.0275347222222222E-3</v>
      </c>
      <c r="E956" s="3">
        <f t="shared" si="28"/>
        <v>0</v>
      </c>
      <c r="F956" s="4"/>
      <c r="G956" s="35" t="e">
        <f>Tableau22[[#This Row],[PP Corrected]]-Tableau22[[#This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N956" s="4"/>
      <c r="O956" s="5"/>
      <c r="P956" s="4"/>
      <c r="Q956" s="50"/>
      <c r="R956" s="4"/>
      <c r="S956" s="4"/>
      <c r="T956" s="4"/>
    </row>
    <row r="957" spans="1:20" x14ac:dyDescent="0.25">
      <c r="A957" s="13">
        <f t="shared" si="29"/>
        <v>956</v>
      </c>
      <c r="C957" s="3"/>
      <c r="D957" s="3">
        <f>C957-FR!$C$2</f>
        <v>-1.0275347222222222E-3</v>
      </c>
      <c r="E957" s="3">
        <f t="shared" si="28"/>
        <v>0</v>
      </c>
      <c r="F957" s="4"/>
      <c r="G957" s="35" t="e">
        <f>Tableau22[[#This Row],[PP Corrected]]-Tableau22[[#This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N957" s="4"/>
      <c r="O957" s="5"/>
      <c r="P957" s="4"/>
      <c r="Q957" s="50"/>
      <c r="R957" s="4"/>
      <c r="S957" s="4"/>
      <c r="T957" s="4"/>
    </row>
    <row r="958" spans="1:20" x14ac:dyDescent="0.25">
      <c r="A958" s="13">
        <f t="shared" si="29"/>
        <v>957</v>
      </c>
      <c r="C958" s="3"/>
      <c r="D958" s="3">
        <f>C958-FR!$C$2</f>
        <v>-1.0275347222222222E-3</v>
      </c>
      <c r="E958" s="3">
        <f t="shared" si="28"/>
        <v>0</v>
      </c>
      <c r="F958" s="4"/>
      <c r="G958" s="35" t="e">
        <f>Tableau22[[#This Row],[PP Corrected]]-Tableau22[[#This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N958" s="4"/>
      <c r="O958" s="5"/>
      <c r="P958" s="4"/>
      <c r="Q958" s="50"/>
      <c r="R958" s="4"/>
      <c r="S958" s="4"/>
      <c r="T958" s="4"/>
    </row>
    <row r="959" spans="1:20" x14ac:dyDescent="0.25">
      <c r="A959" s="13">
        <f t="shared" si="29"/>
        <v>958</v>
      </c>
      <c r="C959" s="3"/>
      <c r="D959" s="3">
        <f>C959-FR!$C$2</f>
        <v>-1.0275347222222222E-3</v>
      </c>
      <c r="E959" s="3">
        <f t="shared" si="28"/>
        <v>0</v>
      </c>
      <c r="F959" s="4"/>
      <c r="G959" s="35" t="e">
        <f>Tableau22[[#This Row],[PP Corrected]]-Tableau22[[#This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N959" s="4"/>
      <c r="O959" s="5"/>
      <c r="P959" s="4"/>
      <c r="Q959" s="50"/>
      <c r="R959" s="4"/>
      <c r="S959" s="4"/>
      <c r="T959" s="4"/>
    </row>
    <row r="960" spans="1:20" x14ac:dyDescent="0.25">
      <c r="A960" s="13">
        <f t="shared" si="29"/>
        <v>959</v>
      </c>
      <c r="C960" s="3"/>
      <c r="D960" s="3">
        <f>C960-FR!$C$2</f>
        <v>-1.0275347222222222E-3</v>
      </c>
      <c r="E960" s="3">
        <f t="shared" si="28"/>
        <v>0</v>
      </c>
      <c r="F960" s="4"/>
      <c r="G960" s="35" t="e">
        <f>Tableau22[[#This Row],[PP Corrected]]-Tableau22[[#This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N960" s="4"/>
      <c r="O960" s="5"/>
      <c r="P960" s="4"/>
      <c r="Q960" s="50"/>
      <c r="R960" s="4"/>
      <c r="S960" s="4"/>
      <c r="T960" s="4"/>
    </row>
    <row r="961" spans="1:20" x14ac:dyDescent="0.25">
      <c r="A961" s="13">
        <f t="shared" si="29"/>
        <v>960</v>
      </c>
      <c r="C961" s="3"/>
      <c r="D961" s="3">
        <f>C961-FR!$C$2</f>
        <v>-1.0275347222222222E-3</v>
      </c>
      <c r="E961" s="3">
        <f t="shared" si="28"/>
        <v>0</v>
      </c>
      <c r="F961" s="4"/>
      <c r="G961" s="35" t="e">
        <f>Tableau22[[#This Row],[PP Corrected]]-Tableau22[[#This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N961" s="4"/>
      <c r="O961" s="5"/>
      <c r="P961" s="4"/>
      <c r="Q961" s="50"/>
      <c r="R961" s="4"/>
      <c r="S961" s="4"/>
      <c r="T961" s="4"/>
    </row>
    <row r="962" spans="1:20" x14ac:dyDescent="0.25">
      <c r="A962" s="13">
        <f t="shared" si="29"/>
        <v>961</v>
      </c>
      <c r="C962" s="3"/>
      <c r="D962" s="3">
        <f>C962-FR!$C$2</f>
        <v>-1.0275347222222222E-3</v>
      </c>
      <c r="E962" s="3">
        <f t="shared" ref="E962:E1000" si="30">C962-$C961</f>
        <v>0</v>
      </c>
      <c r="F962" s="4"/>
      <c r="G962" s="35" t="e">
        <f>Tableau22[[#This Row],[PP Corrected]]-Tableau22[[#This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N962" s="4"/>
      <c r="O962" s="5"/>
      <c r="P962" s="4"/>
      <c r="Q962" s="50"/>
      <c r="R962" s="4"/>
      <c r="S962" s="4"/>
      <c r="T962" s="4"/>
    </row>
    <row r="963" spans="1:20" x14ac:dyDescent="0.25">
      <c r="A963" s="13">
        <f t="shared" si="29"/>
        <v>962</v>
      </c>
      <c r="C963" s="3"/>
      <c r="D963" s="3">
        <f>C963-FR!$C$2</f>
        <v>-1.0275347222222222E-3</v>
      </c>
      <c r="E963" s="3">
        <f t="shared" si="30"/>
        <v>0</v>
      </c>
      <c r="F963" s="4"/>
      <c r="G963" s="35" t="e">
        <f>Tableau22[[#This Row],[PP Corrected]]-Tableau22[[#This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N963" s="4"/>
      <c r="O963" s="5"/>
      <c r="P963" s="4"/>
      <c r="Q963" s="50"/>
      <c r="R963" s="4"/>
      <c r="S963" s="4"/>
      <c r="T963" s="4"/>
    </row>
    <row r="964" spans="1:20" x14ac:dyDescent="0.25">
      <c r="A964" s="13">
        <f t="shared" ref="A964:A1000" si="31">A963+1</f>
        <v>963</v>
      </c>
      <c r="C964" s="3"/>
      <c r="D964" s="3">
        <f>C964-FR!$C$2</f>
        <v>-1.0275347222222222E-3</v>
      </c>
      <c r="E964" s="3">
        <f t="shared" si="30"/>
        <v>0</v>
      </c>
      <c r="F964" s="4"/>
      <c r="G964" s="35" t="e">
        <f>Tableau22[[#This Row],[PP Corrected]]-Tableau22[[#This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N964" s="4"/>
      <c r="O964" s="5"/>
      <c r="P964" s="4"/>
      <c r="Q964" s="50"/>
      <c r="R964" s="4"/>
      <c r="S964" s="4"/>
      <c r="T964" s="4"/>
    </row>
    <row r="965" spans="1:20" x14ac:dyDescent="0.25">
      <c r="A965" s="13">
        <f t="shared" si="31"/>
        <v>964</v>
      </c>
      <c r="C965" s="3"/>
      <c r="D965" s="3">
        <f>C965-FR!$C$2</f>
        <v>-1.0275347222222222E-3</v>
      </c>
      <c r="E965" s="3">
        <f t="shared" si="30"/>
        <v>0</v>
      </c>
      <c r="F965" s="4"/>
      <c r="G965" s="35" t="e">
        <f>Tableau22[[#This Row],[PP Corrected]]-Tableau22[[#This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N965" s="4"/>
      <c r="O965" s="5"/>
      <c r="P965" s="4"/>
      <c r="Q965" s="50"/>
      <c r="R965" s="4"/>
      <c r="S965" s="4"/>
      <c r="T965" s="4"/>
    </row>
    <row r="966" spans="1:20" x14ac:dyDescent="0.25">
      <c r="A966" s="13">
        <f t="shared" si="31"/>
        <v>965</v>
      </c>
      <c r="C966" s="3"/>
      <c r="D966" s="3">
        <f>C966-FR!$C$2</f>
        <v>-1.0275347222222222E-3</v>
      </c>
      <c r="E966" s="3">
        <f t="shared" si="30"/>
        <v>0</v>
      </c>
      <c r="F966" s="4"/>
      <c r="G966" s="35" t="e">
        <f>Tableau22[[#This Row],[PP Corrected]]-Tableau22[[#This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N966" s="4"/>
      <c r="O966" s="5"/>
      <c r="P966" s="4"/>
      <c r="Q966" s="50"/>
      <c r="R966" s="4"/>
      <c r="S966" s="4"/>
      <c r="T966" s="4"/>
    </row>
    <row r="967" spans="1:20" x14ac:dyDescent="0.25">
      <c r="A967" s="13">
        <f t="shared" si="31"/>
        <v>966</v>
      </c>
      <c r="C967" s="3"/>
      <c r="D967" s="3">
        <f>C967-FR!$C$2</f>
        <v>-1.0275347222222222E-3</v>
      </c>
      <c r="E967" s="3">
        <f t="shared" si="30"/>
        <v>0</v>
      </c>
      <c r="F967" s="4"/>
      <c r="G967" s="35" t="e">
        <f>Tableau22[[#This Row],[PP Corrected]]-Tableau22[[#This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N967" s="4"/>
      <c r="O967" s="5"/>
      <c r="P967" s="4"/>
      <c r="Q967" s="50"/>
      <c r="R967" s="4"/>
      <c r="S967" s="4"/>
      <c r="T967" s="4"/>
    </row>
    <row r="968" spans="1:20" x14ac:dyDescent="0.25">
      <c r="A968" s="13">
        <f t="shared" si="31"/>
        <v>967</v>
      </c>
      <c r="C968" s="3"/>
      <c r="D968" s="3">
        <f>C968-FR!$C$2</f>
        <v>-1.0275347222222222E-3</v>
      </c>
      <c r="E968" s="3">
        <f t="shared" si="30"/>
        <v>0</v>
      </c>
      <c r="F968" s="4"/>
      <c r="G968" s="35" t="e">
        <f>Tableau22[[#This Row],[PP Corrected]]-Tableau22[[#This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N968" s="4"/>
      <c r="O968" s="5"/>
      <c r="P968" s="4"/>
      <c r="Q968" s="50"/>
      <c r="R968" s="4"/>
      <c r="S968" s="4"/>
      <c r="T968" s="4"/>
    </row>
    <row r="969" spans="1:20" x14ac:dyDescent="0.25">
      <c r="A969" s="13">
        <f t="shared" si="31"/>
        <v>968</v>
      </c>
      <c r="C969" s="3"/>
      <c r="D969" s="3">
        <f>C969-FR!$C$2</f>
        <v>-1.0275347222222222E-3</v>
      </c>
      <c r="E969" s="3">
        <f t="shared" si="30"/>
        <v>0</v>
      </c>
      <c r="F969" s="4"/>
      <c r="G969" s="35" t="e">
        <f>Tableau22[[#This Row],[PP Corrected]]-Tableau22[[#This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N969" s="4"/>
      <c r="O969" s="5"/>
      <c r="P969" s="4"/>
      <c r="Q969" s="50"/>
      <c r="R969" s="4"/>
      <c r="S969" s="4"/>
      <c r="T969" s="4"/>
    </row>
    <row r="970" spans="1:20" x14ac:dyDescent="0.25">
      <c r="A970" s="13">
        <f t="shared" si="31"/>
        <v>969</v>
      </c>
      <c r="C970" s="3"/>
      <c r="D970" s="3">
        <f>C970-FR!$C$2</f>
        <v>-1.0275347222222222E-3</v>
      </c>
      <c r="E970" s="3">
        <f t="shared" si="30"/>
        <v>0</v>
      </c>
      <c r="F970" s="4"/>
      <c r="G970" s="35" t="e">
        <f>Tableau22[[#This Row],[PP Corrected]]-Tableau22[[#This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N970" s="4"/>
      <c r="O970" s="5"/>
      <c r="P970" s="4"/>
      <c r="Q970" s="50"/>
      <c r="R970" s="4"/>
      <c r="S970" s="4"/>
      <c r="T970" s="4"/>
    </row>
    <row r="971" spans="1:20" x14ac:dyDescent="0.25">
      <c r="A971" s="13">
        <f t="shared" si="31"/>
        <v>970</v>
      </c>
      <c r="C971" s="3"/>
      <c r="D971" s="3">
        <f>C971-FR!$C$2</f>
        <v>-1.0275347222222222E-3</v>
      </c>
      <c r="E971" s="3">
        <f t="shared" si="30"/>
        <v>0</v>
      </c>
      <c r="F971" s="4"/>
      <c r="G971" s="35" t="e">
        <f>Tableau22[[#This Row],[PP Corrected]]-Tableau22[[#This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N971" s="4"/>
      <c r="O971" s="5"/>
      <c r="P971" s="4"/>
      <c r="Q971" s="50"/>
      <c r="R971" s="4"/>
      <c r="S971" s="4"/>
      <c r="T971" s="4"/>
    </row>
    <row r="972" spans="1:20" x14ac:dyDescent="0.25">
      <c r="A972" s="13">
        <f t="shared" si="31"/>
        <v>971</v>
      </c>
      <c r="C972" s="3"/>
      <c r="D972" s="3">
        <f>C972-FR!$C$2</f>
        <v>-1.0275347222222222E-3</v>
      </c>
      <c r="E972" s="3">
        <f t="shared" si="30"/>
        <v>0</v>
      </c>
      <c r="F972" s="4"/>
      <c r="G972" s="35" t="e">
        <f>Tableau22[[#This Row],[PP Corrected]]-Tableau22[[#This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N972" s="4"/>
      <c r="O972" s="5"/>
      <c r="P972" s="4"/>
      <c r="Q972" s="50"/>
      <c r="R972" s="4"/>
      <c r="S972" s="4"/>
      <c r="T972" s="4"/>
    </row>
    <row r="973" spans="1:20" x14ac:dyDescent="0.25">
      <c r="A973" s="13">
        <f t="shared" si="31"/>
        <v>972</v>
      </c>
      <c r="C973" s="3"/>
      <c r="D973" s="3">
        <f>C973-FR!$C$2</f>
        <v>-1.0275347222222222E-3</v>
      </c>
      <c r="E973" s="3">
        <f t="shared" si="30"/>
        <v>0</v>
      </c>
      <c r="F973" s="4"/>
      <c r="G973" s="35" t="e">
        <f>Tableau22[[#This Row],[PP Corrected]]-Tableau22[[#This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N973" s="4"/>
      <c r="O973" s="5"/>
      <c r="P973" s="4"/>
      <c r="Q973" s="50"/>
      <c r="R973" s="4"/>
      <c r="S973" s="4"/>
      <c r="T973" s="4"/>
    </row>
    <row r="974" spans="1:20" x14ac:dyDescent="0.25">
      <c r="A974" s="13">
        <f t="shared" si="31"/>
        <v>973</v>
      </c>
      <c r="C974" s="3"/>
      <c r="D974" s="3">
        <f>C974-FR!$C$2</f>
        <v>-1.0275347222222222E-3</v>
      </c>
      <c r="E974" s="3">
        <f t="shared" si="30"/>
        <v>0</v>
      </c>
      <c r="F974" s="4"/>
      <c r="G974" s="35" t="e">
        <f>Tableau22[[#This Row],[PP Corrected]]-Tableau22[[#This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N974" s="4"/>
      <c r="O974" s="5"/>
      <c r="P974" s="4"/>
      <c r="Q974" s="50"/>
      <c r="R974" s="4"/>
      <c r="S974" s="4"/>
      <c r="T974" s="4"/>
    </row>
    <row r="975" spans="1:20" x14ac:dyDescent="0.25">
      <c r="A975" s="13">
        <f t="shared" si="31"/>
        <v>974</v>
      </c>
      <c r="C975" s="3"/>
      <c r="D975" s="3">
        <f>C975-FR!$C$2</f>
        <v>-1.0275347222222222E-3</v>
      </c>
      <c r="E975" s="3">
        <f t="shared" si="30"/>
        <v>0</v>
      </c>
      <c r="F975" s="4"/>
      <c r="G975" s="35" t="e">
        <f>Tableau22[[#This Row],[PP Corrected]]-Tableau22[[#This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N975" s="4"/>
      <c r="O975" s="5"/>
      <c r="P975" s="4"/>
      <c r="Q975" s="50"/>
      <c r="R975" s="4"/>
      <c r="S975" s="4"/>
      <c r="T975" s="4"/>
    </row>
    <row r="976" spans="1:20" x14ac:dyDescent="0.25">
      <c r="A976" s="13">
        <f t="shared" si="31"/>
        <v>975</v>
      </c>
      <c r="C976" s="3"/>
      <c r="D976" s="3">
        <f>C976-FR!$C$2</f>
        <v>-1.0275347222222222E-3</v>
      </c>
      <c r="E976" s="3">
        <f t="shared" si="30"/>
        <v>0</v>
      </c>
      <c r="F976" s="4"/>
      <c r="G976" s="35" t="e">
        <f>Tableau22[[#This Row],[PP Corrected]]-Tableau22[[#This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N976" s="4"/>
      <c r="O976" s="5"/>
      <c r="P976" s="4"/>
      <c r="Q976" s="50"/>
      <c r="R976" s="4"/>
      <c r="S976" s="4"/>
      <c r="T976" s="4"/>
    </row>
    <row r="977" spans="1:20" x14ac:dyDescent="0.25">
      <c r="A977" s="13">
        <f t="shared" si="31"/>
        <v>976</v>
      </c>
      <c r="C977" s="3"/>
      <c r="D977" s="3">
        <f>C977-FR!$C$2</f>
        <v>-1.0275347222222222E-3</v>
      </c>
      <c r="E977" s="3">
        <f t="shared" si="30"/>
        <v>0</v>
      </c>
      <c r="F977" s="4"/>
      <c r="G977" s="35" t="e">
        <f>Tableau22[[#This Row],[PP Corrected]]-Tableau22[[#This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N977" s="4"/>
      <c r="O977" s="5"/>
      <c r="P977" s="4"/>
      <c r="Q977" s="50"/>
      <c r="R977" s="4"/>
      <c r="S977" s="4"/>
      <c r="T977" s="4"/>
    </row>
    <row r="978" spans="1:20" x14ac:dyDescent="0.25">
      <c r="A978" s="13">
        <f t="shared" si="31"/>
        <v>977</v>
      </c>
      <c r="C978" s="3"/>
      <c r="D978" s="3">
        <f>C978-FR!$C$2</f>
        <v>-1.0275347222222222E-3</v>
      </c>
      <c r="E978" s="3">
        <f t="shared" si="30"/>
        <v>0</v>
      </c>
      <c r="F978" s="4"/>
      <c r="G978" s="35" t="e">
        <f>Tableau22[[#This Row],[PP Corrected]]-Tableau22[[#This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N978" s="4"/>
      <c r="O978" s="5"/>
      <c r="P978" s="4"/>
      <c r="Q978" s="50"/>
      <c r="R978" s="4"/>
      <c r="S978" s="4"/>
      <c r="T978" s="4"/>
    </row>
    <row r="979" spans="1:20" x14ac:dyDescent="0.25">
      <c r="A979" s="13">
        <f t="shared" si="31"/>
        <v>978</v>
      </c>
      <c r="C979" s="3"/>
      <c r="D979" s="3">
        <f>C979-FR!$C$2</f>
        <v>-1.0275347222222222E-3</v>
      </c>
      <c r="E979" s="3">
        <f t="shared" si="30"/>
        <v>0</v>
      </c>
      <c r="F979" s="4"/>
      <c r="G979" s="35" t="e">
        <f>Tableau22[[#This Row],[PP Corrected]]-Tableau22[[#This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N979" s="4"/>
      <c r="O979" s="5"/>
      <c r="P979" s="4"/>
      <c r="Q979" s="50"/>
      <c r="R979" s="4"/>
      <c r="S979" s="4"/>
      <c r="T979" s="4"/>
    </row>
    <row r="980" spans="1:20" x14ac:dyDescent="0.25">
      <c r="A980" s="13">
        <f t="shared" si="31"/>
        <v>979</v>
      </c>
      <c r="C980" s="3"/>
      <c r="D980" s="3">
        <f>C980-FR!$C$2</f>
        <v>-1.0275347222222222E-3</v>
      </c>
      <c r="E980" s="3">
        <f t="shared" si="30"/>
        <v>0</v>
      </c>
      <c r="F980" s="4"/>
      <c r="G980" s="35" t="e">
        <f>Tableau22[[#This Row],[PP Corrected]]-Tableau22[[#This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N980" s="4"/>
      <c r="O980" s="5"/>
      <c r="P980" s="4"/>
      <c r="Q980" s="50"/>
      <c r="R980" s="4"/>
      <c r="S980" s="4"/>
      <c r="T980" s="4"/>
    </row>
    <row r="981" spans="1:20" x14ac:dyDescent="0.25">
      <c r="A981" s="13">
        <f t="shared" si="31"/>
        <v>980</v>
      </c>
      <c r="C981" s="3"/>
      <c r="D981" s="3">
        <f>C981-FR!$C$2</f>
        <v>-1.0275347222222222E-3</v>
      </c>
      <c r="E981" s="3">
        <f t="shared" si="30"/>
        <v>0</v>
      </c>
      <c r="F981" s="4"/>
      <c r="G981" s="35" t="e">
        <f>Tableau22[[#This Row],[PP Corrected]]-Tableau22[[#This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N981" s="4"/>
      <c r="O981" s="5"/>
      <c r="P981" s="4"/>
      <c r="Q981" s="50"/>
      <c r="R981" s="4"/>
      <c r="S981" s="4"/>
      <c r="T981" s="4"/>
    </row>
    <row r="982" spans="1:20" x14ac:dyDescent="0.25">
      <c r="A982" s="13">
        <f t="shared" si="31"/>
        <v>981</v>
      </c>
      <c r="C982" s="3"/>
      <c r="D982" s="3">
        <f>C982-FR!$C$2</f>
        <v>-1.0275347222222222E-3</v>
      </c>
      <c r="E982" s="3">
        <f t="shared" si="30"/>
        <v>0</v>
      </c>
      <c r="F982" s="4"/>
      <c r="G982" s="35" t="e">
        <f>Tableau22[[#This Row],[PP Corrected]]-Tableau22[[#This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N982" s="4"/>
      <c r="O982" s="5"/>
      <c r="P982" s="4"/>
      <c r="Q982" s="50"/>
      <c r="R982" s="4"/>
      <c r="S982" s="4"/>
      <c r="T982" s="4"/>
    </row>
    <row r="983" spans="1:20" x14ac:dyDescent="0.25">
      <c r="A983" s="13">
        <f t="shared" si="31"/>
        <v>982</v>
      </c>
      <c r="C983" s="3"/>
      <c r="D983" s="3">
        <f>C983-FR!$C$2</f>
        <v>-1.0275347222222222E-3</v>
      </c>
      <c r="E983" s="3">
        <f t="shared" si="30"/>
        <v>0</v>
      </c>
      <c r="F983" s="4"/>
      <c r="G983" s="35" t="e">
        <f>Tableau22[[#This Row],[PP Corrected]]-Tableau22[[#This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N983" s="4"/>
      <c r="O983" s="5"/>
      <c r="P983" s="4"/>
      <c r="Q983" s="50"/>
      <c r="R983" s="4"/>
      <c r="S983" s="4"/>
      <c r="T983" s="4"/>
    </row>
    <row r="984" spans="1:20" x14ac:dyDescent="0.25">
      <c r="A984" s="13">
        <f t="shared" si="31"/>
        <v>983</v>
      </c>
      <c r="C984" s="3"/>
      <c r="D984" s="3">
        <f>C984-FR!$C$2</f>
        <v>-1.0275347222222222E-3</v>
      </c>
      <c r="E984" s="3">
        <f t="shared" si="30"/>
        <v>0</v>
      </c>
      <c r="F984" s="4"/>
      <c r="G984" s="35" t="e">
        <f>Tableau22[[#This Row],[PP Corrected]]-Tableau22[[#This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N984" s="4"/>
      <c r="O984" s="5"/>
      <c r="P984" s="4"/>
      <c r="Q984" s="50"/>
      <c r="R984" s="4"/>
      <c r="S984" s="4"/>
      <c r="T984" s="4"/>
    </row>
    <row r="985" spans="1:20" x14ac:dyDescent="0.25">
      <c r="A985" s="13">
        <f t="shared" si="31"/>
        <v>984</v>
      </c>
      <c r="C985" s="3"/>
      <c r="D985" s="3">
        <f>C985-FR!$C$2</f>
        <v>-1.0275347222222222E-3</v>
      </c>
      <c r="E985" s="3">
        <f t="shared" si="30"/>
        <v>0</v>
      </c>
      <c r="F985" s="4"/>
      <c r="G985" s="35" t="e">
        <f>Tableau22[[#This Row],[PP Corrected]]-Tableau22[[#This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N985" s="4"/>
      <c r="O985" s="5"/>
      <c r="P985" s="4"/>
      <c r="Q985" s="50"/>
      <c r="R985" s="4"/>
      <c r="S985" s="4"/>
      <c r="T985" s="4"/>
    </row>
    <row r="986" spans="1:20" x14ac:dyDescent="0.25">
      <c r="A986" s="13">
        <f t="shared" si="31"/>
        <v>985</v>
      </c>
      <c r="C986" s="3"/>
      <c r="D986" s="3">
        <f>C986-FR!$C$2</f>
        <v>-1.0275347222222222E-3</v>
      </c>
      <c r="E986" s="3">
        <f t="shared" si="30"/>
        <v>0</v>
      </c>
      <c r="F986" s="4"/>
      <c r="G986" s="35" t="e">
        <f>Tableau22[[#This Row],[PP Corrected]]-Tableau22[[#This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N986" s="4"/>
      <c r="O986" s="5"/>
      <c r="P986" s="4"/>
      <c r="Q986" s="50"/>
      <c r="R986" s="4"/>
      <c r="S986" s="4"/>
      <c r="T986" s="4"/>
    </row>
    <row r="987" spans="1:20" x14ac:dyDescent="0.25">
      <c r="A987" s="13">
        <f t="shared" si="31"/>
        <v>986</v>
      </c>
      <c r="C987" s="3"/>
      <c r="D987" s="3">
        <f>C987-FR!$C$2</f>
        <v>-1.0275347222222222E-3</v>
      </c>
      <c r="E987" s="3">
        <f t="shared" si="30"/>
        <v>0</v>
      </c>
      <c r="F987" s="4"/>
      <c r="G987" s="35" t="e">
        <f>Tableau22[[#This Row],[PP Corrected]]-Tableau22[[#This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N987" s="4"/>
      <c r="O987" s="5"/>
      <c r="P987" s="4"/>
      <c r="Q987" s="50"/>
      <c r="R987" s="4"/>
      <c r="S987" s="4"/>
      <c r="T987" s="4"/>
    </row>
    <row r="988" spans="1:20" x14ac:dyDescent="0.25">
      <c r="A988" s="13">
        <f t="shared" si="31"/>
        <v>987</v>
      </c>
      <c r="C988" s="3"/>
      <c r="D988" s="3">
        <f>C988-FR!$C$2</f>
        <v>-1.0275347222222222E-3</v>
      </c>
      <c r="E988" s="3">
        <f t="shared" si="30"/>
        <v>0</v>
      </c>
      <c r="F988" s="4"/>
      <c r="G988" s="35" t="e">
        <f>Tableau22[[#This Row],[PP Corrected]]-Tableau22[[#This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N988" s="4"/>
      <c r="O988" s="5"/>
      <c r="P988" s="4"/>
      <c r="Q988" s="50"/>
      <c r="R988" s="4"/>
      <c r="S988" s="4"/>
      <c r="T988" s="4"/>
    </row>
    <row r="989" spans="1:20" x14ac:dyDescent="0.25">
      <c r="A989" s="13">
        <f t="shared" si="31"/>
        <v>988</v>
      </c>
      <c r="C989" s="3"/>
      <c r="D989" s="3">
        <f>C989-FR!$C$2</f>
        <v>-1.0275347222222222E-3</v>
      </c>
      <c r="E989" s="3">
        <f t="shared" si="30"/>
        <v>0</v>
      </c>
      <c r="F989" s="4"/>
      <c r="G989" s="35" t="e">
        <f>Tableau22[[#This Row],[PP Corrected]]-Tableau22[[#This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N989" s="4"/>
      <c r="O989" s="5"/>
      <c r="P989" s="4"/>
      <c r="Q989" s="50"/>
      <c r="R989" s="4"/>
      <c r="S989" s="4"/>
      <c r="T989" s="4"/>
    </row>
    <row r="990" spans="1:20" x14ac:dyDescent="0.25">
      <c r="A990" s="13">
        <f t="shared" si="31"/>
        <v>989</v>
      </c>
      <c r="C990" s="3"/>
      <c r="D990" s="3">
        <f>C990-FR!$C$2</f>
        <v>-1.0275347222222222E-3</v>
      </c>
      <c r="E990" s="3">
        <f t="shared" si="30"/>
        <v>0</v>
      </c>
      <c r="F990" s="4"/>
      <c r="G990" s="35" t="e">
        <f>Tableau22[[#This Row],[PP Corrected]]-Tableau22[[#This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N990" s="4"/>
      <c r="O990" s="5"/>
      <c r="P990" s="4"/>
      <c r="Q990" s="50"/>
      <c r="R990" s="4"/>
      <c r="S990" s="4"/>
      <c r="T990" s="4"/>
    </row>
    <row r="991" spans="1:20" x14ac:dyDescent="0.25">
      <c r="A991" s="13">
        <f t="shared" si="31"/>
        <v>990</v>
      </c>
      <c r="C991" s="3"/>
      <c r="D991" s="3">
        <f>C991-FR!$C$2</f>
        <v>-1.0275347222222222E-3</v>
      </c>
      <c r="E991" s="3">
        <f t="shared" si="30"/>
        <v>0</v>
      </c>
      <c r="F991" s="4"/>
      <c r="G991" s="35" t="e">
        <f>Tableau22[[#This Row],[PP Corrected]]-Tableau22[[#This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N991" s="4"/>
      <c r="O991" s="5"/>
      <c r="P991" s="4"/>
      <c r="Q991" s="50"/>
      <c r="R991" s="4"/>
      <c r="S991" s="4"/>
      <c r="T991" s="4"/>
    </row>
    <row r="992" spans="1:20" x14ac:dyDescent="0.25">
      <c r="A992" s="13">
        <f t="shared" si="31"/>
        <v>991</v>
      </c>
      <c r="C992" s="3"/>
      <c r="D992" s="3">
        <f>C992-FR!$C$2</f>
        <v>-1.0275347222222222E-3</v>
      </c>
      <c r="E992" s="3">
        <f t="shared" si="30"/>
        <v>0</v>
      </c>
      <c r="F992" s="4"/>
      <c r="G992" s="35" t="e">
        <f>Tableau22[[#This Row],[PP Corrected]]-Tableau22[[#This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N992" s="4"/>
      <c r="O992" s="5"/>
      <c r="P992" s="4"/>
      <c r="Q992" s="50"/>
      <c r="R992" s="4"/>
      <c r="S992" s="4"/>
      <c r="T992" s="4"/>
    </row>
    <row r="993" spans="1:20" x14ac:dyDescent="0.25">
      <c r="A993" s="13">
        <f t="shared" si="31"/>
        <v>992</v>
      </c>
      <c r="C993" s="3"/>
      <c r="D993" s="3">
        <f>C993-FR!$C$2</f>
        <v>-1.0275347222222222E-3</v>
      </c>
      <c r="E993" s="3">
        <f t="shared" si="30"/>
        <v>0</v>
      </c>
      <c r="F993" s="4"/>
      <c r="G993" s="35" t="e">
        <f>Tableau22[[#This Row],[PP Corrected]]-Tableau22[[#This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N993" s="4"/>
      <c r="O993" s="5"/>
      <c r="P993" s="4"/>
      <c r="Q993" s="50"/>
      <c r="R993" s="4"/>
      <c r="S993" s="4"/>
      <c r="T993" s="4"/>
    </row>
    <row r="994" spans="1:20" x14ac:dyDescent="0.25">
      <c r="A994" s="13">
        <f t="shared" si="31"/>
        <v>993</v>
      </c>
      <c r="C994" s="3"/>
      <c r="D994" s="3">
        <f>C994-FR!$C$2</f>
        <v>-1.0275347222222222E-3</v>
      </c>
      <c r="E994" s="3">
        <f t="shared" si="30"/>
        <v>0</v>
      </c>
      <c r="F994" s="4"/>
      <c r="G994" s="35" t="e">
        <f>Tableau22[[#This Row],[PP Corrected]]-Tableau22[[#This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N994" s="4"/>
      <c r="O994" s="5"/>
      <c r="P994" s="4"/>
      <c r="Q994" s="50"/>
      <c r="R994" s="4"/>
      <c r="S994" s="4"/>
      <c r="T994" s="4"/>
    </row>
    <row r="995" spans="1:20" x14ac:dyDescent="0.25">
      <c r="A995" s="13">
        <f t="shared" si="31"/>
        <v>994</v>
      </c>
      <c r="C995" s="3"/>
      <c r="D995" s="3">
        <f>C995-FR!$C$2</f>
        <v>-1.0275347222222222E-3</v>
      </c>
      <c r="E995" s="3">
        <f t="shared" si="30"/>
        <v>0</v>
      </c>
      <c r="F995" s="4"/>
      <c r="G995" s="35" t="e">
        <f>Tableau22[[#This Row],[PP Corrected]]-Tableau22[[#This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N995" s="4"/>
      <c r="O995" s="5"/>
      <c r="P995" s="4"/>
      <c r="Q995" s="50"/>
      <c r="R995" s="4"/>
      <c r="S995" s="4"/>
      <c r="T995" s="4"/>
    </row>
    <row r="996" spans="1:20" x14ac:dyDescent="0.25">
      <c r="A996" s="13">
        <f t="shared" si="31"/>
        <v>995</v>
      </c>
      <c r="C996" s="3"/>
      <c r="D996" s="3">
        <f>C996-FR!$C$2</f>
        <v>-1.0275347222222222E-3</v>
      </c>
      <c r="E996" s="3">
        <f t="shared" si="30"/>
        <v>0</v>
      </c>
      <c r="F996" s="4"/>
      <c r="G996" s="35" t="e">
        <f>Tableau22[[#This Row],[PP Corrected]]-Tableau22[[#This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N996" s="4"/>
      <c r="O996" s="5"/>
      <c r="P996" s="4"/>
      <c r="Q996" s="50"/>
      <c r="R996" s="4"/>
      <c r="S996" s="4"/>
      <c r="T996" s="4"/>
    </row>
    <row r="997" spans="1:20" x14ac:dyDescent="0.25">
      <c r="A997" s="13">
        <f t="shared" si="31"/>
        <v>996</v>
      </c>
      <c r="C997" s="3"/>
      <c r="D997" s="3">
        <f>C997-FR!$C$2</f>
        <v>-1.0275347222222222E-3</v>
      </c>
      <c r="E997" s="3">
        <f t="shared" si="30"/>
        <v>0</v>
      </c>
      <c r="F997" s="4"/>
      <c r="G997" s="35" t="e">
        <f>Tableau22[[#This Row],[PP Corrected]]-Tableau22[[#This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N997" s="4"/>
      <c r="O997" s="5"/>
      <c r="P997" s="4"/>
      <c r="Q997" s="50"/>
      <c r="R997" s="4"/>
      <c r="S997" s="4"/>
      <c r="T997" s="4"/>
    </row>
    <row r="998" spans="1:20" x14ac:dyDescent="0.25">
      <c r="A998" s="13">
        <f t="shared" si="31"/>
        <v>997</v>
      </c>
      <c r="C998" s="3"/>
      <c r="D998" s="3">
        <f>C998-FR!$C$2</f>
        <v>-1.0275347222222222E-3</v>
      </c>
      <c r="E998" s="3">
        <f t="shared" si="30"/>
        <v>0</v>
      </c>
      <c r="F998" s="4"/>
      <c r="G998" s="35" t="e">
        <f>Tableau22[[#This Row],[PP Corrected]]-Tableau22[[#This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N998" s="4"/>
      <c r="O998" s="5"/>
      <c r="P998" s="4"/>
      <c r="Q998" s="50"/>
      <c r="R998" s="4"/>
      <c r="S998" s="4"/>
      <c r="T998" s="4"/>
    </row>
    <row r="999" spans="1:20" x14ac:dyDescent="0.25">
      <c r="A999" s="13">
        <f t="shared" si="31"/>
        <v>998</v>
      </c>
      <c r="C999" s="3"/>
      <c r="D999" s="3">
        <f>C999-FR!$C$2</f>
        <v>-1.0275347222222222E-3</v>
      </c>
      <c r="E999" s="3">
        <f t="shared" si="30"/>
        <v>0</v>
      </c>
      <c r="F999" s="4"/>
      <c r="G999" s="35" t="e">
        <f>Tableau22[[#This Row],[PP Corrected]]-Tableau22[[#This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N999" s="4"/>
      <c r="O999" s="5"/>
      <c r="P999" s="4"/>
      <c r="Q999" s="50"/>
      <c r="R999" s="4"/>
      <c r="S999" s="4"/>
      <c r="T999" s="4"/>
    </row>
    <row r="1000" spans="1:20" x14ac:dyDescent="0.25">
      <c r="A1000" s="13">
        <f t="shared" si="31"/>
        <v>999</v>
      </c>
      <c r="C1000" s="3"/>
      <c r="D1000" s="3">
        <f>C1000-FR!$C$2</f>
        <v>-1.0275347222222222E-3</v>
      </c>
      <c r="E1000" s="3">
        <f t="shared" si="30"/>
        <v>0</v>
      </c>
      <c r="F1000" s="4"/>
      <c r="G1000" s="35" t="e">
        <f>Tableau22[[#This Row],[PP Corrected]]-Tableau22[[#This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N1000" s="4"/>
      <c r="O1000" s="5"/>
      <c r="P1000" s="4"/>
      <c r="Q1000" s="50"/>
      <c r="R1000" s="4"/>
      <c r="S1000" s="4"/>
      <c r="T1000" s="4"/>
    </row>
  </sheetData>
  <mergeCells count="1">
    <mergeCell ref="S6:T6"/>
  </mergeCells>
  <conditionalFormatting sqref="G2:G115 G408:G412 G417:G423 G463:G502 G504:G1000">
    <cfRule type="cellIs" dxfId="172" priority="155" operator="lessThan">
      <formula>0</formula>
    </cfRule>
    <cfRule type="cellIs" dxfId="171" priority="156" operator="greaterThan">
      <formula>0</formula>
    </cfRule>
  </conditionalFormatting>
  <conditionalFormatting sqref="G116:G121">
    <cfRule type="cellIs" dxfId="170" priority="153" operator="greaterThan">
      <formula>0</formula>
    </cfRule>
    <cfRule type="cellIs" dxfId="169" priority="154" operator="lessThan">
      <formula>0</formula>
    </cfRule>
  </conditionalFormatting>
  <conditionalFormatting sqref="G122:G125">
    <cfRule type="cellIs" dxfId="168" priority="151" operator="greaterThan">
      <formula>0</formula>
    </cfRule>
    <cfRule type="cellIs" dxfId="167" priority="152" operator="lessThan">
      <formula>0</formula>
    </cfRule>
  </conditionalFormatting>
  <conditionalFormatting sqref="G126:G130 G132">
    <cfRule type="cellIs" dxfId="166" priority="149" operator="greaterThan">
      <formula>0</formula>
    </cfRule>
    <cfRule type="cellIs" dxfId="165" priority="150" operator="lessThan">
      <formula>0</formula>
    </cfRule>
  </conditionalFormatting>
  <conditionalFormatting sqref="G131">
    <cfRule type="cellIs" dxfId="164" priority="147" operator="greaterThan">
      <formula>0</formula>
    </cfRule>
    <cfRule type="cellIs" dxfId="163" priority="148" operator="lessThan">
      <formula>0</formula>
    </cfRule>
  </conditionalFormatting>
  <conditionalFormatting sqref="G133">
    <cfRule type="cellIs" dxfId="162" priority="145" operator="greaterThan">
      <formula>0</formula>
    </cfRule>
    <cfRule type="cellIs" dxfId="161" priority="146" operator="lessThan">
      <formula>0</formula>
    </cfRule>
  </conditionalFormatting>
  <conditionalFormatting sqref="G134:G138">
    <cfRule type="cellIs" dxfId="160" priority="143" operator="greaterThan">
      <formula>0</formula>
    </cfRule>
    <cfRule type="cellIs" dxfId="159" priority="144" operator="lessThan">
      <formula>0</formula>
    </cfRule>
  </conditionalFormatting>
  <conditionalFormatting sqref="G139:G143">
    <cfRule type="cellIs" dxfId="158" priority="141" operator="greaterThan">
      <formula>0</formula>
    </cfRule>
    <cfRule type="cellIs" dxfId="157" priority="142" operator="lessThan">
      <formula>0</formula>
    </cfRule>
  </conditionalFormatting>
  <conditionalFormatting sqref="G144:G148">
    <cfRule type="cellIs" dxfId="156" priority="139" operator="greaterThan">
      <formula>0</formula>
    </cfRule>
    <cfRule type="cellIs" dxfId="155" priority="140" operator="lessThan">
      <formula>0</formula>
    </cfRule>
  </conditionalFormatting>
  <conditionalFormatting sqref="G149:G153">
    <cfRule type="cellIs" dxfId="154" priority="137" operator="greaterThan">
      <formula>0</formula>
    </cfRule>
    <cfRule type="cellIs" dxfId="153" priority="138" operator="lessThan">
      <formula>0</formula>
    </cfRule>
  </conditionalFormatting>
  <conditionalFormatting sqref="G154:G159">
    <cfRule type="cellIs" dxfId="152" priority="135" operator="greaterThan">
      <formula>0</formula>
    </cfRule>
    <cfRule type="cellIs" dxfId="151" priority="136" operator="lessThan">
      <formula>0</formula>
    </cfRule>
  </conditionalFormatting>
  <conditionalFormatting sqref="G160:G170">
    <cfRule type="cellIs" dxfId="150" priority="133" operator="greaterThan">
      <formula>0</formula>
    </cfRule>
    <cfRule type="cellIs" dxfId="149" priority="134" operator="lessThan">
      <formula>0</formula>
    </cfRule>
  </conditionalFormatting>
  <conditionalFormatting sqref="G171:G173">
    <cfRule type="cellIs" dxfId="148" priority="131" operator="greaterThan">
      <formula>0</formula>
    </cfRule>
    <cfRule type="cellIs" dxfId="147" priority="132" operator="lessThan">
      <formula>0</formula>
    </cfRule>
  </conditionalFormatting>
  <conditionalFormatting sqref="G174:G177">
    <cfRule type="cellIs" dxfId="146" priority="129" operator="greaterThan">
      <formula>0</formula>
    </cfRule>
    <cfRule type="cellIs" dxfId="145" priority="130" operator="lessThan">
      <formula>0</formula>
    </cfRule>
  </conditionalFormatting>
  <conditionalFormatting sqref="G178:G185">
    <cfRule type="cellIs" dxfId="144" priority="127" operator="greaterThan">
      <formula>0</formula>
    </cfRule>
    <cfRule type="cellIs" dxfId="143" priority="128" operator="lessThan">
      <formula>0</formula>
    </cfRule>
  </conditionalFormatting>
  <conditionalFormatting sqref="G186">
    <cfRule type="cellIs" dxfId="142" priority="125" operator="greaterThan">
      <formula>0</formula>
    </cfRule>
    <cfRule type="cellIs" dxfId="141" priority="126" operator="lessThan">
      <formula>0</formula>
    </cfRule>
  </conditionalFormatting>
  <conditionalFormatting sqref="G187:G192">
    <cfRule type="cellIs" dxfId="140" priority="123" operator="greaterThan">
      <formula>0</formula>
    </cfRule>
    <cfRule type="cellIs" dxfId="139" priority="124" operator="lessThan">
      <formula>0</formula>
    </cfRule>
  </conditionalFormatting>
  <conditionalFormatting sqref="G193:G195">
    <cfRule type="cellIs" dxfId="138" priority="121" operator="greaterThan">
      <formula>0</formula>
    </cfRule>
    <cfRule type="cellIs" dxfId="137" priority="122" operator="lessThan">
      <formula>0</formula>
    </cfRule>
  </conditionalFormatting>
  <conditionalFormatting sqref="G197:G200">
    <cfRule type="cellIs" dxfId="136" priority="119" operator="greaterThan">
      <formula>0</formula>
    </cfRule>
    <cfRule type="cellIs" dxfId="135" priority="120" operator="lessThan">
      <formula>0</formula>
    </cfRule>
  </conditionalFormatting>
  <conditionalFormatting sqref="G196">
    <cfRule type="cellIs" dxfId="134" priority="117" operator="lessThan">
      <formula>0</formula>
    </cfRule>
    <cfRule type="cellIs" dxfId="133" priority="118" operator="greaterThan">
      <formula>0</formula>
    </cfRule>
  </conditionalFormatting>
  <conditionalFormatting sqref="G201:G207">
    <cfRule type="cellIs" dxfId="132" priority="115" operator="greaterThan">
      <formula>0</formula>
    </cfRule>
    <cfRule type="cellIs" dxfId="131" priority="116" operator="lessThan">
      <formula>0</formula>
    </cfRule>
  </conditionalFormatting>
  <conditionalFormatting sqref="W201">
    <cfRule type="cellIs" dxfId="130" priority="113" operator="greaterThan">
      <formula>0</formula>
    </cfRule>
    <cfRule type="cellIs" dxfId="129" priority="114" operator="lessThan">
      <formula>0</formula>
    </cfRule>
  </conditionalFormatting>
  <conditionalFormatting sqref="G208:G211 G213:G223">
    <cfRule type="cellIs" dxfId="128" priority="111" operator="greaterThan">
      <formula>0</formula>
    </cfRule>
    <cfRule type="cellIs" dxfId="127" priority="112" operator="lessThan">
      <formula>0</formula>
    </cfRule>
  </conditionalFormatting>
  <conditionalFormatting sqref="G212">
    <cfRule type="cellIs" dxfId="126" priority="109" operator="greaterThan">
      <formula>0</formula>
    </cfRule>
    <cfRule type="cellIs" dxfId="125" priority="110" operator="lessThan">
      <formula>0</formula>
    </cfRule>
  </conditionalFormatting>
  <conditionalFormatting sqref="G224:G230">
    <cfRule type="cellIs" dxfId="124" priority="107" operator="greaterThan">
      <formula>0</formula>
    </cfRule>
    <cfRule type="cellIs" dxfId="123" priority="108" operator="lessThan">
      <formula>0</formula>
    </cfRule>
  </conditionalFormatting>
  <conditionalFormatting sqref="G231:G233">
    <cfRule type="cellIs" dxfId="122" priority="105" operator="greaterThan">
      <formula>0</formula>
    </cfRule>
    <cfRule type="cellIs" dxfId="121" priority="106" operator="lessThan">
      <formula>0</formula>
    </cfRule>
  </conditionalFormatting>
  <conditionalFormatting sqref="G234:G241">
    <cfRule type="cellIs" dxfId="120" priority="103" operator="greaterThan">
      <formula>0</formula>
    </cfRule>
    <cfRule type="cellIs" dxfId="119" priority="104" operator="lessThan">
      <formula>0</formula>
    </cfRule>
  </conditionalFormatting>
  <conditionalFormatting sqref="G242:G247">
    <cfRule type="cellIs" dxfId="118" priority="101" operator="greaterThan">
      <formula>0</formula>
    </cfRule>
    <cfRule type="cellIs" dxfId="117" priority="102" operator="lessThan">
      <formula>0</formula>
    </cfRule>
  </conditionalFormatting>
  <conditionalFormatting sqref="G248:G260">
    <cfRule type="cellIs" dxfId="116" priority="99" operator="greaterThan">
      <formula>0</formula>
    </cfRule>
    <cfRule type="cellIs" dxfId="115" priority="100" operator="lessThan">
      <formula>0</formula>
    </cfRule>
  </conditionalFormatting>
  <conditionalFormatting sqref="G261">
    <cfRule type="cellIs" dxfId="114" priority="97" operator="greaterThan">
      <formula>0</formula>
    </cfRule>
    <cfRule type="cellIs" dxfId="113" priority="98" operator="lessThan">
      <formula>0</formula>
    </cfRule>
  </conditionalFormatting>
  <conditionalFormatting sqref="G262">
    <cfRule type="cellIs" dxfId="112" priority="95" operator="greaterThan">
      <formula>0</formula>
    </cfRule>
    <cfRule type="cellIs" dxfId="111" priority="96" operator="lessThan">
      <formula>0</formula>
    </cfRule>
  </conditionalFormatting>
  <conditionalFormatting sqref="G263:G266">
    <cfRule type="cellIs" dxfId="110" priority="93" operator="greaterThan">
      <formula>0</formula>
    </cfRule>
    <cfRule type="cellIs" dxfId="109" priority="94" operator="lessThan">
      <formula>0</formula>
    </cfRule>
  </conditionalFormatting>
  <conditionalFormatting sqref="G267:G269">
    <cfRule type="cellIs" dxfId="108" priority="91" operator="greaterThan">
      <formula>0</formula>
    </cfRule>
    <cfRule type="cellIs" dxfId="107" priority="92" operator="lessThan">
      <formula>0</formula>
    </cfRule>
  </conditionalFormatting>
  <conditionalFormatting sqref="G270">
    <cfRule type="cellIs" dxfId="106" priority="89" operator="greaterThan">
      <formula>0</formula>
    </cfRule>
    <cfRule type="cellIs" dxfId="105" priority="90" operator="lessThan">
      <formula>0</formula>
    </cfRule>
  </conditionalFormatting>
  <conditionalFormatting sqref="G271:G272">
    <cfRule type="cellIs" dxfId="104" priority="87" operator="greaterThan">
      <formula>0</formula>
    </cfRule>
    <cfRule type="cellIs" dxfId="103" priority="88" operator="lessThan">
      <formula>0</formula>
    </cfRule>
  </conditionalFormatting>
  <conditionalFormatting sqref="G273:G277">
    <cfRule type="cellIs" dxfId="102" priority="85" operator="greaterThan">
      <formula>0</formula>
    </cfRule>
    <cfRule type="cellIs" dxfId="101" priority="86" operator="lessThan">
      <formula>0</formula>
    </cfRule>
  </conditionalFormatting>
  <conditionalFormatting sqref="G278:G283">
    <cfRule type="cellIs" dxfId="100" priority="83" operator="greaterThan">
      <formula>0</formula>
    </cfRule>
    <cfRule type="cellIs" dxfId="99" priority="84" operator="lessThan">
      <formula>0</formula>
    </cfRule>
  </conditionalFormatting>
  <conditionalFormatting sqref="G284:G288">
    <cfRule type="cellIs" dxfId="98" priority="81" operator="greaterThan">
      <formula>0</formula>
    </cfRule>
    <cfRule type="cellIs" dxfId="97" priority="82" operator="lessThan">
      <formula>0</formula>
    </cfRule>
  </conditionalFormatting>
  <conditionalFormatting sqref="G289:G291">
    <cfRule type="cellIs" dxfId="96" priority="79" operator="greaterThan">
      <formula>0</formula>
    </cfRule>
    <cfRule type="cellIs" dxfId="95" priority="80" operator="lessThan">
      <formula>0</formula>
    </cfRule>
  </conditionalFormatting>
  <conditionalFormatting sqref="G292:G299">
    <cfRule type="cellIs" dxfId="94" priority="77" operator="greaterThan">
      <formula>0</formula>
    </cfRule>
    <cfRule type="cellIs" dxfId="93" priority="78" operator="lessThan">
      <formula>0</formula>
    </cfRule>
  </conditionalFormatting>
  <conditionalFormatting sqref="G300:G307">
    <cfRule type="cellIs" dxfId="92" priority="75" operator="greaterThan">
      <formula>0</formula>
    </cfRule>
    <cfRule type="cellIs" dxfId="91" priority="76" operator="lessThan">
      <formula>0</formula>
    </cfRule>
  </conditionalFormatting>
  <conditionalFormatting sqref="G308:G310">
    <cfRule type="cellIs" dxfId="90" priority="73" operator="greaterThan">
      <formula>0</formula>
    </cfRule>
    <cfRule type="cellIs" dxfId="89" priority="74" operator="lessThan">
      <formula>0</formula>
    </cfRule>
  </conditionalFormatting>
  <conditionalFormatting sqref="G311:G316">
    <cfRule type="cellIs" dxfId="88" priority="71" operator="greaterThan">
      <formula>0</formula>
    </cfRule>
    <cfRule type="cellIs" dxfId="87" priority="72" operator="lessThan">
      <formula>0</formula>
    </cfRule>
  </conditionalFormatting>
  <conditionalFormatting sqref="G317:G321">
    <cfRule type="cellIs" dxfId="86" priority="69" operator="greaterThan">
      <formula>0</formula>
    </cfRule>
    <cfRule type="cellIs" dxfId="85" priority="70" operator="lessThan">
      <formula>0</formula>
    </cfRule>
  </conditionalFormatting>
  <conditionalFormatting sqref="G322:G326">
    <cfRule type="cellIs" dxfId="84" priority="67" operator="greaterThan">
      <formula>0</formula>
    </cfRule>
    <cfRule type="cellIs" dxfId="83" priority="68" operator="lessThan">
      <formula>0</formula>
    </cfRule>
  </conditionalFormatting>
  <conditionalFormatting sqref="G327:G335">
    <cfRule type="cellIs" dxfId="82" priority="65" operator="greaterThan">
      <formula>0</formula>
    </cfRule>
    <cfRule type="cellIs" dxfId="81" priority="66" operator="lessThan">
      <formula>0</formula>
    </cfRule>
  </conditionalFormatting>
  <conditionalFormatting sqref="G336:G338">
    <cfRule type="cellIs" dxfId="80" priority="63" operator="greaterThan">
      <formula>0</formula>
    </cfRule>
    <cfRule type="cellIs" dxfId="79" priority="64" operator="lessThan">
      <formula>0</formula>
    </cfRule>
  </conditionalFormatting>
  <conditionalFormatting sqref="G339">
    <cfRule type="cellIs" dxfId="78" priority="61" operator="greaterThan">
      <formula>0</formula>
    </cfRule>
    <cfRule type="cellIs" dxfId="77" priority="62" operator="lessThan">
      <formula>0</formula>
    </cfRule>
  </conditionalFormatting>
  <conditionalFormatting sqref="G340 G344:G348">
    <cfRule type="cellIs" dxfId="76" priority="59" operator="greaterThan">
      <formula>0</formula>
    </cfRule>
    <cfRule type="cellIs" dxfId="75" priority="60" operator="lessThan">
      <formula>0</formula>
    </cfRule>
  </conditionalFormatting>
  <conditionalFormatting sqref="G341">
    <cfRule type="cellIs" dxfId="74" priority="57" operator="greaterThan">
      <formula>0</formula>
    </cfRule>
    <cfRule type="cellIs" dxfId="73" priority="58" operator="lessThan">
      <formula>0</formula>
    </cfRule>
  </conditionalFormatting>
  <conditionalFormatting sqref="G342">
    <cfRule type="cellIs" dxfId="72" priority="55" operator="greaterThan">
      <formula>0</formula>
    </cfRule>
    <cfRule type="cellIs" dxfId="71" priority="56" operator="lessThan">
      <formula>0</formula>
    </cfRule>
  </conditionalFormatting>
  <conditionalFormatting sqref="G343">
    <cfRule type="cellIs" dxfId="70" priority="53" operator="greaterThan">
      <formula>0</formula>
    </cfRule>
    <cfRule type="cellIs" dxfId="69" priority="54" operator="lessThan">
      <formula>0</formula>
    </cfRule>
  </conditionalFormatting>
  <conditionalFormatting sqref="G349:G353">
    <cfRule type="cellIs" dxfId="68" priority="51" operator="greaterThan">
      <formula>0</formula>
    </cfRule>
    <cfRule type="cellIs" dxfId="67" priority="52" operator="lessThan">
      <formula>0</formula>
    </cfRule>
  </conditionalFormatting>
  <conditionalFormatting sqref="G354:G355">
    <cfRule type="cellIs" dxfId="66" priority="49" operator="greaterThan">
      <formula>0</formula>
    </cfRule>
    <cfRule type="cellIs" dxfId="65" priority="50" operator="lessThan">
      <formula>0</formula>
    </cfRule>
  </conditionalFormatting>
  <conditionalFormatting sqref="G356:G365">
    <cfRule type="cellIs" dxfId="64" priority="47" operator="greaterThan">
      <formula>0</formula>
    </cfRule>
    <cfRule type="cellIs" dxfId="63" priority="48" operator="lessThan">
      <formula>0</formula>
    </cfRule>
  </conditionalFormatting>
  <conditionalFormatting sqref="G366:G368">
    <cfRule type="cellIs" dxfId="62" priority="45" operator="greaterThan">
      <formula>0</formula>
    </cfRule>
    <cfRule type="cellIs" dxfId="61" priority="46" operator="lessThan">
      <formula>0</formula>
    </cfRule>
  </conditionalFormatting>
  <conditionalFormatting sqref="G369:G373">
    <cfRule type="cellIs" dxfId="60" priority="43" operator="greaterThan">
      <formula>0</formula>
    </cfRule>
    <cfRule type="cellIs" dxfId="59" priority="44" operator="lessThan">
      <formula>0</formula>
    </cfRule>
  </conditionalFormatting>
  <conditionalFormatting sqref="G374:G376">
    <cfRule type="cellIs" dxfId="58" priority="41" operator="greaterThan">
      <formula>0</formula>
    </cfRule>
    <cfRule type="cellIs" dxfId="57" priority="42" operator="lessThan">
      <formula>0</formula>
    </cfRule>
  </conditionalFormatting>
  <conditionalFormatting sqref="G377:G379">
    <cfRule type="cellIs" dxfId="56" priority="39" operator="greaterThan">
      <formula>0</formula>
    </cfRule>
    <cfRule type="cellIs" dxfId="55" priority="40" operator="lessThan">
      <formula>0</formula>
    </cfRule>
  </conditionalFormatting>
  <conditionalFormatting sqref="G380">
    <cfRule type="cellIs" dxfId="54" priority="37" operator="greaterThan">
      <formula>0</formula>
    </cfRule>
    <cfRule type="cellIs" dxfId="53" priority="38" operator="lessThan">
      <formula>0</formula>
    </cfRule>
  </conditionalFormatting>
  <conditionalFormatting sqref="G381:G386">
    <cfRule type="cellIs" dxfId="52" priority="35" operator="greaterThan">
      <formula>0</formula>
    </cfRule>
    <cfRule type="cellIs" dxfId="51" priority="36" operator="lessThan">
      <formula>0</formula>
    </cfRule>
  </conditionalFormatting>
  <conditionalFormatting sqref="G387:G388">
    <cfRule type="cellIs" dxfId="50" priority="33" operator="greaterThan">
      <formula>0</formula>
    </cfRule>
    <cfRule type="cellIs" dxfId="49" priority="34" operator="lessThan">
      <formula>0</formula>
    </cfRule>
  </conditionalFormatting>
  <conditionalFormatting sqref="G389">
    <cfRule type="cellIs" dxfId="48" priority="31" operator="lessThan">
      <formula>0</formula>
    </cfRule>
    <cfRule type="cellIs" dxfId="47" priority="32" operator="greaterThan">
      <formula>0</formula>
    </cfRule>
  </conditionalFormatting>
  <conditionalFormatting sqref="G390:G393">
    <cfRule type="cellIs" dxfId="46" priority="29" operator="lessThan">
      <formula>0</formula>
    </cfRule>
    <cfRule type="cellIs" dxfId="45" priority="30" operator="greaterThan">
      <formula>0</formula>
    </cfRule>
  </conditionalFormatting>
  <conditionalFormatting sqref="G394">
    <cfRule type="cellIs" dxfId="44" priority="27" operator="greaterThan">
      <formula>0</formula>
    </cfRule>
    <cfRule type="cellIs" dxfId="43" priority="28" operator="lessThan">
      <formula>0</formula>
    </cfRule>
  </conditionalFormatting>
  <conditionalFormatting sqref="G395:G400">
    <cfRule type="cellIs" dxfId="42" priority="25" operator="greaterThan">
      <formula>0</formula>
    </cfRule>
    <cfRule type="cellIs" dxfId="41" priority="26" operator="lessThan">
      <formula>0</formula>
    </cfRule>
  </conditionalFormatting>
  <conditionalFormatting sqref="G401:G407">
    <cfRule type="cellIs" dxfId="40" priority="23" operator="greaterThan">
      <formula>0</formula>
    </cfRule>
    <cfRule type="cellIs" dxfId="39" priority="24" operator="lessThan">
      <formula>0</formula>
    </cfRule>
  </conditionalFormatting>
  <conditionalFormatting sqref="G413:G414">
    <cfRule type="cellIs" dxfId="38" priority="21" operator="greaterThan">
      <formula>0</formula>
    </cfRule>
    <cfRule type="cellIs" dxfId="37" priority="22" operator="lessThan">
      <formula>0</formula>
    </cfRule>
  </conditionalFormatting>
  <conditionalFormatting sqref="G415:G416">
    <cfRule type="cellIs" dxfId="36" priority="19" operator="greaterThan">
      <formula>0</formula>
    </cfRule>
    <cfRule type="cellIs" dxfId="35" priority="20" operator="lessThan">
      <formula>0</formula>
    </cfRule>
  </conditionalFormatting>
  <conditionalFormatting sqref="G424:G426">
    <cfRule type="cellIs" dxfId="34" priority="17" operator="greaterThan">
      <formula>0</formula>
    </cfRule>
    <cfRule type="cellIs" dxfId="33" priority="18" operator="lessThan">
      <formula>0</formula>
    </cfRule>
  </conditionalFormatting>
  <conditionalFormatting sqref="G427">
    <cfRule type="cellIs" dxfId="32" priority="15" operator="greaterThan">
      <formula>0</formula>
    </cfRule>
    <cfRule type="cellIs" dxfId="31" priority="16" operator="lessThan">
      <formula>0</formula>
    </cfRule>
  </conditionalFormatting>
  <conditionalFormatting sqref="G428:G430">
    <cfRule type="cellIs" dxfId="30" priority="13" operator="greaterThan">
      <formula>0</formula>
    </cfRule>
    <cfRule type="cellIs" dxfId="29" priority="14" operator="lessThan">
      <formula>0</formula>
    </cfRule>
  </conditionalFormatting>
  <conditionalFormatting sqref="G431:G435">
    <cfRule type="cellIs" dxfId="28" priority="11" operator="greaterThan">
      <formula>0</formula>
    </cfRule>
    <cfRule type="cellIs" dxfId="27" priority="12" operator="lessThan">
      <formula>0</formula>
    </cfRule>
  </conditionalFormatting>
  <conditionalFormatting sqref="G436:G454">
    <cfRule type="cellIs" dxfId="26" priority="9" operator="greaterThan">
      <formula>0</formula>
    </cfRule>
    <cfRule type="cellIs" dxfId="25" priority="10" operator="lessThan">
      <formula>0</formula>
    </cfRule>
  </conditionalFormatting>
  <conditionalFormatting sqref="G455:G456">
    <cfRule type="cellIs" dxfId="24" priority="7" operator="greaterThan">
      <formula>0</formula>
    </cfRule>
    <cfRule type="cellIs" dxfId="23" priority="8" operator="lessThan">
      <formula>0</formula>
    </cfRule>
  </conditionalFormatting>
  <conditionalFormatting sqref="G457:G461">
    <cfRule type="cellIs" dxfId="22" priority="5" operator="greaterThan">
      <formula>0</formula>
    </cfRule>
    <cfRule type="cellIs" dxfId="21" priority="6" operator="lessThan">
      <formula>0</formula>
    </cfRule>
  </conditionalFormatting>
  <conditionalFormatting sqref="G462">
    <cfRule type="cellIs" dxfId="20" priority="3" operator="greaterThan">
      <formula>0</formula>
    </cfRule>
    <cfRule type="cellIs" dxfId="19" priority="4" operator="lessThan">
      <formula>0</formula>
    </cfRule>
  </conditionalFormatting>
  <conditionalFormatting sqref="G503">
    <cfRule type="cellIs" dxfId="18" priority="1" operator="greaterThan">
      <formula>0</formula>
    </cfRule>
    <cfRule type="cellIs" dxfId="17"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vt:lpstr>
      <vt:lpstr>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GT-Alex</cp:lastModifiedBy>
  <dcterms:created xsi:type="dcterms:W3CDTF">2014-10-13T16:24:53Z</dcterms:created>
  <dcterms:modified xsi:type="dcterms:W3CDTF">2016-02-12T19:27:52Z</dcterms:modified>
</cp:coreProperties>
</file>