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u\Desktop\Sauvegardes\"/>
    </mc:Choice>
  </mc:AlternateContent>
  <bookViews>
    <workbookView xWindow="0" yWindow="0" windowWidth="24000" windowHeight="9735"/>
  </bookViews>
  <sheets>
    <sheet name="Board" sheetId="3" r:id="rId1"/>
    <sheet name="Advices" sheetId="4" r:id="rId2"/>
    <sheet name="Data" sheetId="1" r:id="rId3"/>
  </sheets>
  <externalReferences>
    <externalReference r:id="rId4"/>
  </externalReferences>
  <definedNames>
    <definedName name="attq">Data!$B$4:$B$154</definedName>
    <definedName name="BonusAttack">Data!#REF!</definedName>
    <definedName name="BonusAttaque">Board!$I$3,Board!$I$42,Board!$S$3,Board!$S$42,Board!$G$3,Board!$G$42,Board!$Q$3,Board!$Q$42</definedName>
    <definedName name="BonusDef">Data!#REF!</definedName>
    <definedName name="BonusDefense">[1]Feuil5!$E$4:$E$154</definedName>
    <definedName name="charge">Data!$F$4:$F$154</definedName>
    <definedName name="def">Data!$D$4:$D$154</definedName>
    <definedName name="Load">#REF!</definedName>
  </definedNames>
  <calcPr calcId="171027"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71" i="3" l="1"/>
  <c r="V68" i="3"/>
  <c r="V65" i="3"/>
  <c r="V62" i="3"/>
  <c r="V59" i="3"/>
  <c r="V56" i="3"/>
  <c r="V53" i="3"/>
  <c r="V50" i="3"/>
  <c r="V47" i="3"/>
  <c r="D37" i="3" l="1"/>
  <c r="V72" i="3" l="1"/>
  <c r="V57" i="3"/>
  <c r="V48" i="3"/>
  <c r="V44" i="3"/>
  <c r="V45" i="3" s="1"/>
  <c r="V51" i="3" l="1"/>
  <c r="V54" i="3" s="1"/>
  <c r="V60" i="3" s="1"/>
  <c r="V63" i="3" s="1"/>
  <c r="V66" i="3" s="1"/>
  <c r="V69" i="3" s="1"/>
  <c r="N74" i="3"/>
  <c r="D74" i="3"/>
  <c r="T71" i="3"/>
  <c r="R71" i="3"/>
  <c r="R72" i="3" s="1"/>
  <c r="P71" i="3"/>
  <c r="P72" i="3" s="1"/>
  <c r="J71" i="3"/>
  <c r="H71" i="3"/>
  <c r="H72" i="3" s="1"/>
  <c r="F71" i="3"/>
  <c r="F72" i="3" s="1"/>
  <c r="T68" i="3"/>
  <c r="R68" i="3"/>
  <c r="R69" i="3" s="1"/>
  <c r="P68" i="3"/>
  <c r="P69" i="3" s="1"/>
  <c r="J68" i="3"/>
  <c r="H68" i="3"/>
  <c r="H69" i="3" s="1"/>
  <c r="F68" i="3"/>
  <c r="F69" i="3" s="1"/>
  <c r="T65" i="3"/>
  <c r="R65" i="3"/>
  <c r="R66" i="3" s="1"/>
  <c r="P65" i="3"/>
  <c r="P66" i="3" s="1"/>
  <c r="J65" i="3"/>
  <c r="H65" i="3"/>
  <c r="H66" i="3" s="1"/>
  <c r="F65" i="3"/>
  <c r="F66" i="3" s="1"/>
  <c r="T62" i="3"/>
  <c r="R62" i="3"/>
  <c r="R63" i="3" s="1"/>
  <c r="P62" i="3"/>
  <c r="P63" i="3" s="1"/>
  <c r="J62" i="3"/>
  <c r="H62" i="3"/>
  <c r="H63" i="3" s="1"/>
  <c r="F62" i="3"/>
  <c r="F63" i="3" s="1"/>
  <c r="T59" i="3"/>
  <c r="R59" i="3"/>
  <c r="R60" i="3" s="1"/>
  <c r="P59" i="3"/>
  <c r="P60" i="3" s="1"/>
  <c r="J59" i="3"/>
  <c r="H59" i="3"/>
  <c r="H60" i="3" s="1"/>
  <c r="F59" i="3"/>
  <c r="F60" i="3" s="1"/>
  <c r="T56" i="3"/>
  <c r="R56" i="3"/>
  <c r="R57" i="3" s="1"/>
  <c r="P56" i="3"/>
  <c r="P57" i="3" s="1"/>
  <c r="J56" i="3"/>
  <c r="H56" i="3"/>
  <c r="H57" i="3" s="1"/>
  <c r="F56" i="3"/>
  <c r="F57" i="3" s="1"/>
  <c r="T53" i="3"/>
  <c r="R53" i="3"/>
  <c r="R54" i="3" s="1"/>
  <c r="P53" i="3"/>
  <c r="P54" i="3" s="1"/>
  <c r="J53" i="3"/>
  <c r="H53" i="3"/>
  <c r="H54" i="3" s="1"/>
  <c r="F53" i="3"/>
  <c r="F54" i="3" s="1"/>
  <c r="T50" i="3"/>
  <c r="R50" i="3"/>
  <c r="R51" i="3" s="1"/>
  <c r="P50" i="3"/>
  <c r="P51" i="3" s="1"/>
  <c r="J50" i="3"/>
  <c r="H50" i="3"/>
  <c r="H51" i="3" s="1"/>
  <c r="F50" i="3"/>
  <c r="F51" i="3" s="1"/>
  <c r="T47" i="3"/>
  <c r="R47" i="3"/>
  <c r="R48" i="3" s="1"/>
  <c r="P47" i="3"/>
  <c r="P48" i="3" s="1"/>
  <c r="J47" i="3"/>
  <c r="H47" i="3"/>
  <c r="H48" i="3" s="1"/>
  <c r="F47" i="3"/>
  <c r="F48" i="3" s="1"/>
  <c r="T44" i="3"/>
  <c r="R44" i="3"/>
  <c r="P44" i="3"/>
  <c r="P45" i="3" s="1"/>
  <c r="J44" i="3"/>
  <c r="H44" i="3"/>
  <c r="F44" i="3"/>
  <c r="N36" i="3"/>
  <c r="N37" i="3" s="1"/>
  <c r="T32" i="3"/>
  <c r="R32" i="3"/>
  <c r="R33" i="3" s="1"/>
  <c r="P32" i="3"/>
  <c r="P33" i="3" s="1"/>
  <c r="J32" i="3"/>
  <c r="H32" i="3"/>
  <c r="H33" i="3" s="1"/>
  <c r="F32" i="3"/>
  <c r="F33" i="3" s="1"/>
  <c r="T29" i="3"/>
  <c r="R29" i="3"/>
  <c r="R30" i="3" s="1"/>
  <c r="P29" i="3"/>
  <c r="P30" i="3" s="1"/>
  <c r="J29" i="3"/>
  <c r="H29" i="3"/>
  <c r="H30" i="3" s="1"/>
  <c r="F29" i="3"/>
  <c r="F30" i="3" s="1"/>
  <c r="T26" i="3"/>
  <c r="R26" i="3"/>
  <c r="R27" i="3" s="1"/>
  <c r="P26" i="3"/>
  <c r="P27" i="3" s="1"/>
  <c r="J26" i="3"/>
  <c r="H26" i="3"/>
  <c r="H27" i="3" s="1"/>
  <c r="F26" i="3"/>
  <c r="F27" i="3" s="1"/>
  <c r="T23" i="3"/>
  <c r="R23" i="3"/>
  <c r="R24" i="3" s="1"/>
  <c r="P23" i="3"/>
  <c r="P24" i="3" s="1"/>
  <c r="J23" i="3"/>
  <c r="H23" i="3"/>
  <c r="H24" i="3" s="1"/>
  <c r="F23" i="3"/>
  <c r="F24" i="3" s="1"/>
  <c r="T20" i="3"/>
  <c r="R20" i="3"/>
  <c r="R21" i="3" s="1"/>
  <c r="P20" i="3"/>
  <c r="P21" i="3" s="1"/>
  <c r="J20" i="3"/>
  <c r="H20" i="3"/>
  <c r="H21" i="3" s="1"/>
  <c r="F20" i="3"/>
  <c r="F21" i="3" s="1"/>
  <c r="T17" i="3"/>
  <c r="R17" i="3"/>
  <c r="R18" i="3" s="1"/>
  <c r="P17" i="3"/>
  <c r="P18" i="3" s="1"/>
  <c r="J17" i="3"/>
  <c r="H17" i="3"/>
  <c r="H18" i="3" s="1"/>
  <c r="F17" i="3"/>
  <c r="F18" i="3" s="1"/>
  <c r="T14" i="3"/>
  <c r="R14" i="3"/>
  <c r="R15" i="3" s="1"/>
  <c r="P14" i="3"/>
  <c r="P15" i="3" s="1"/>
  <c r="J14" i="3"/>
  <c r="H14" i="3"/>
  <c r="H15" i="3" s="1"/>
  <c r="F14" i="3"/>
  <c r="F15" i="3" s="1"/>
  <c r="T11" i="3"/>
  <c r="R11" i="3"/>
  <c r="R12" i="3" s="1"/>
  <c r="P11" i="3"/>
  <c r="P12" i="3" s="1"/>
  <c r="J11" i="3"/>
  <c r="H11" i="3"/>
  <c r="H12" i="3" s="1"/>
  <c r="F11" i="3"/>
  <c r="F12" i="3" s="1"/>
  <c r="T8" i="3"/>
  <c r="R8" i="3"/>
  <c r="R9" i="3" s="1"/>
  <c r="P8" i="3"/>
  <c r="P9" i="3" s="1"/>
  <c r="J8" i="3"/>
  <c r="H8" i="3"/>
  <c r="H9" i="3" s="1"/>
  <c r="F8" i="3"/>
  <c r="F9" i="3" s="1"/>
  <c r="T5" i="3"/>
  <c r="R5" i="3"/>
  <c r="P5" i="3"/>
  <c r="P6" i="3" s="1"/>
  <c r="J5" i="3"/>
  <c r="H5" i="3"/>
  <c r="H6" i="3" s="1"/>
  <c r="H37" i="3" s="1"/>
  <c r="F5" i="3"/>
  <c r="P74" i="3" l="1"/>
  <c r="P76" i="3" s="1"/>
  <c r="D80" i="3"/>
  <c r="T37" i="3"/>
  <c r="F73" i="3"/>
  <c r="H45" i="3"/>
  <c r="H74" i="3" s="1"/>
  <c r="H76" i="3" s="1"/>
  <c r="H73" i="3"/>
  <c r="P37" i="3"/>
  <c r="P39" i="3" s="1"/>
  <c r="R34" i="3"/>
  <c r="J74" i="3"/>
  <c r="F34" i="3"/>
  <c r="R73" i="3"/>
  <c r="T74" i="3"/>
  <c r="J37" i="3"/>
  <c r="P34" i="3"/>
  <c r="P73" i="3"/>
  <c r="F6" i="3"/>
  <c r="F37" i="3" s="1"/>
  <c r="F45" i="3"/>
  <c r="R6" i="3"/>
  <c r="H34" i="3"/>
  <c r="R45" i="3"/>
  <c r="J80" i="3" l="1"/>
  <c r="F80" i="3"/>
  <c r="P80" i="3" s="1"/>
  <c r="H80" i="3"/>
  <c r="R80" i="3" s="1"/>
  <c r="F74" i="3"/>
  <c r="F76" i="3" s="1"/>
  <c r="R74" i="3"/>
  <c r="R76" i="3" s="1"/>
  <c r="R37" i="3"/>
  <c r="F39" i="3"/>
  <c r="H39" i="3"/>
  <c r="F82" i="3" l="1"/>
  <c r="P82" i="3" s="1"/>
  <c r="R39" i="3"/>
  <c r="H82" i="3"/>
  <c r="R82" i="3" s="1"/>
</calcChain>
</file>

<file path=xl/sharedStrings.xml><?xml version="1.0" encoding="utf-8"?>
<sst xmlns="http://schemas.openxmlformats.org/spreadsheetml/2006/main" count="224" uniqueCount="75">
  <si>
    <t>calculations</t>
  </si>
  <si>
    <t>power attq</t>
  </si>
  <si>
    <t>bonus attq</t>
  </si>
  <si>
    <t>power def</t>
  </si>
  <si>
    <t>bonus def</t>
  </si>
  <si>
    <t>Power Troops</t>
  </si>
  <si>
    <t>number troops</t>
  </si>
  <si>
    <t>points troops</t>
  </si>
  <si>
    <t>with bonus</t>
  </si>
  <si>
    <t>with troops</t>
  </si>
  <si>
    <t>Total</t>
  </si>
  <si>
    <t>Milicien                                               Milicia</t>
  </si>
  <si>
    <t>Fantassin                   Infantry</t>
  </si>
  <si>
    <t>Lancier                          Spearman</t>
  </si>
  <si>
    <t>Epéiste                         Swordsman</t>
  </si>
  <si>
    <t>Piquer                           Pikeman</t>
  </si>
  <si>
    <t>Epéiste Noble               Noble Swordsman</t>
  </si>
  <si>
    <t>Garde                        Guard</t>
  </si>
  <si>
    <t>Piquer lourd              Heavy Pikeman</t>
  </si>
  <si>
    <t>Berserk                  Berserker</t>
  </si>
  <si>
    <t>Archer  cheval  Mounted Archer</t>
  </si>
  <si>
    <t>Archer Lourd à cheval  Heavy Cavalry Archer</t>
  </si>
  <si>
    <t>Archer rapide             Strike Archer</t>
  </si>
  <si>
    <t>Templier                   Knight Templar</t>
  </si>
  <si>
    <t>Cavalier Lourd           Heavy Cavalry</t>
  </si>
  <si>
    <t>Cavalier léger             Light Cavalry</t>
  </si>
  <si>
    <t>Cavalier                      Rider</t>
  </si>
  <si>
    <t>Archer Arc Court Shortbowman</t>
  </si>
  <si>
    <t>Archer Arc Long Longbowman</t>
  </si>
  <si>
    <t>Arbalétrier Crossbowman</t>
  </si>
  <si>
    <t>Arbalétrier d'Elite Arbalester</t>
  </si>
  <si>
    <t>Archer d'Elite Arc Long                            Elite Longbowman</t>
  </si>
  <si>
    <t>Garde Archer               Archer Guard</t>
  </si>
  <si>
    <t>Arbalétrier Lourd  Heavy Crossbowman</t>
  </si>
  <si>
    <t>Aigle-Archer                   Eagle Archer</t>
  </si>
  <si>
    <t>Arbalète de Treuil  Windlass Man</t>
  </si>
  <si>
    <t>Tireur d'Elite    Marksman</t>
  </si>
  <si>
    <t>Véhicule d'Assault  Assault Cart</t>
  </si>
  <si>
    <t>Mangonneau  Mangonel</t>
  </si>
  <si>
    <t>Mangonneau Lourd  Heavy Mangonel</t>
  </si>
  <si>
    <t>Démolisseur Demolisher</t>
  </si>
  <si>
    <t>Onagre                 Trebucher</t>
  </si>
  <si>
    <t>Baliste                      Heavy Trebucher</t>
  </si>
  <si>
    <t>Tour de Siege              Siege Tower</t>
  </si>
  <si>
    <t>Canon                      Mighty Trebuchet</t>
  </si>
  <si>
    <t>Hello, il suffit de cliquer sur la cellule qui correspond à votre pourcentage de bonus attaque et défense en fonction de vos recherches, armure, points de compétences…… et de noter votre nombre de troupes de chaque catégories , le tableau calculera tous vos points d'attaque et def, et vous mettra en évidence vos forces et vos faiblesses. Car ce n est pas le nombre qui compte, c'est comment vous developpez les bonus de vos troupes. Donc , en attaque, il faut envoyer des troupes selon les troupes de votre adversaire et selon la force de vos troupes par votre développement. Ne pas envoyer de troupes faibles. En esperant que ce tableau vous aidera comme il m'aide, bon jeu à tous.                                               DeathLysth</t>
  </si>
  <si>
    <t>Hello, just click the cell that corresponds to a percentage of your attack and defense bonus based on your research, armor , skill points ...... and note your number of troops in each category, the table will calculate all your points attack and def and you will highlight your strengths and weaknesses. For it is not the number that counts,  is how you develop your troops bonus. So in attack, we must send troops by the troops of your opponent and depending on the strength of your troops by your development. Not send weak troops. Hope this will help you as it help me. Have a good game.                                                                                                  DeathLysth</t>
  </si>
  <si>
    <t>BARRACK :  against cavalry, except infantry against archers</t>
  </si>
  <si>
    <t xml:space="preserve">Stable :  against archers, with infantry </t>
  </si>
  <si>
    <t>Range :  against barracks except against infantry</t>
  </si>
  <si>
    <t>Charts :  against archers and charts</t>
  </si>
  <si>
    <t>def</t>
  </si>
  <si>
    <t>attq</t>
  </si>
  <si>
    <t>mettre ligne en surbrillance</t>
  </si>
  <si>
    <t>haut à gauche noter "def"</t>
  </si>
  <si>
    <t>board, validation de donnée, liste, source =def</t>
  </si>
  <si>
    <t>load</t>
  </si>
  <si>
    <t>Hallebardier            Halberdier</t>
  </si>
  <si>
    <t>Chevalier Royal                         Royal Knight</t>
  </si>
  <si>
    <t>Tireur à cheval             Cavalry Shooter</t>
  </si>
  <si>
    <t>Chavalier Divin              Divine Knight</t>
  </si>
  <si>
    <t>Bricole                              Bricole</t>
  </si>
  <si>
    <t xml:space="preserve"> Belier                        Battering Ram</t>
  </si>
  <si>
    <t>Load Troops</t>
  </si>
  <si>
    <t>Bonus 20% bluff</t>
  </si>
  <si>
    <t>with infantry t2</t>
  </si>
  <si>
    <t>Hello, just click the cell that corresponds to a percentage of your attack and defense bonus based on your research, armor , skill points ...... and note your number of troops in each category, the table will calculate all your points attack and def and you will highlight your strengths and weaknesses. It's not the number of troops the more important, it's how you develop their  bonus. So in attack, we must send troops by the troops of your opponent and depending on the strength of your troops by your development. Don t send weak troops. Hope this will help you as it helps me. Have a good game.                                                                                                  DeathLysth</t>
  </si>
  <si>
    <t>TOTAL</t>
  </si>
  <si>
    <t>TROOPS</t>
  </si>
  <si>
    <t>ATTACK</t>
  </si>
  <si>
    <t>DEFENSE</t>
  </si>
  <si>
    <t>POWER</t>
  </si>
  <si>
    <t>except infantry t2                   (with cavalry)</t>
  </si>
  <si>
    <t>except infantry t2                      (with cavalry)</t>
  </si>
  <si>
    <r>
      <t xml:space="preserve">TOTAL   </t>
    </r>
    <r>
      <rPr>
        <b/>
        <sz val="12"/>
        <color rgb="FFFF0000"/>
        <rFont val="Comic Sans MS"/>
        <family val="4"/>
      </rPr>
      <t>(with bonus bluff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</si>
</sst>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6"/>
      <color theme="1"/>
      <name val="Microsoft Himalaya"/>
    </font>
    <font>
      <u/>
      <sz val="11"/>
      <color theme="10"/>
      <name val="Calibri"/>
      <family val="2"/>
      <scheme val="minor"/>
    </font>
    <font>
      <b/>
      <sz val="14"/>
      <color rgb="FF7030A0"/>
      <name val="Calibri"/>
      <family val="2"/>
      <scheme val="minor"/>
    </font>
    <font>
      <b/>
      <sz val="9"/>
      <color theme="1"/>
      <name val="Comic Sans MS"/>
      <family val="4"/>
    </font>
    <font>
      <b/>
      <sz val="9"/>
      <color rgb="FFFF0000"/>
      <name val="Comic Sans MS"/>
      <family val="4"/>
    </font>
    <font>
      <sz val="11"/>
      <color theme="1"/>
      <name val="Calibri"/>
      <family val="2"/>
      <scheme val="minor"/>
    </font>
    <font>
      <b/>
      <sz val="22"/>
      <color rgb="FFFF0000"/>
      <name val="Comic Sans MS"/>
      <family val="4"/>
    </font>
    <font>
      <b/>
      <sz val="12"/>
      <color rgb="FFFF0000"/>
      <name val="Comic Sans MS"/>
      <family val="4"/>
    </font>
    <font>
      <b/>
      <sz val="16"/>
      <color rgb="FFFF0000"/>
      <name val="Comic Sans MS"/>
      <family val="4"/>
    </font>
    <font>
      <b/>
      <sz val="16"/>
      <color theme="1"/>
      <name val="Comic Sans MS"/>
      <family val="4"/>
    </font>
    <font>
      <b/>
      <sz val="10"/>
      <color theme="1"/>
      <name val="Comic Sans MS"/>
      <family val="4"/>
    </font>
    <font>
      <b/>
      <sz val="10"/>
      <name val="Comic Sans MS"/>
      <family val="4"/>
    </font>
    <font>
      <b/>
      <sz val="16"/>
      <name val="Comic Sans MS"/>
      <family val="4"/>
    </font>
  </fonts>
  <fills count="8">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E60005"/>
        <bgColor indexed="64"/>
      </patternFill>
    </fill>
    <fill>
      <patternFill patternType="solid">
        <fgColor rgb="FFFF0000"/>
        <bgColor indexed="64"/>
      </patternFill>
    </fill>
    <fill>
      <patternFill patternType="solid">
        <fgColor theme="9" tint="0.59999389629810485"/>
        <bgColor indexed="64"/>
      </patternFill>
    </fill>
    <fill>
      <patternFill patternType="solid">
        <fgColor theme="7" tint="0.59999389629810485"/>
        <bgColor indexed="64"/>
      </patternFill>
    </fill>
  </fills>
  <borders count="114">
    <border>
      <left/>
      <right/>
      <top/>
      <bottom/>
      <diagonal/>
    </border>
    <border>
      <left style="thick">
        <color auto="1"/>
      </left>
      <right/>
      <top style="thick">
        <color auto="1"/>
      </top>
      <bottom style="thick">
        <color auto="1"/>
      </bottom>
      <diagonal/>
    </border>
    <border>
      <left/>
      <right/>
      <top style="thick">
        <color indexed="64"/>
      </top>
      <bottom style="thick">
        <color indexed="64"/>
      </bottom>
      <diagonal/>
    </border>
    <border>
      <left/>
      <right style="thick">
        <color auto="1"/>
      </right>
      <top style="thick">
        <color auto="1"/>
      </top>
      <bottom style="thick">
        <color auto="1"/>
      </bottom>
      <diagonal/>
    </border>
    <border>
      <left/>
      <right style="thick">
        <color indexed="64"/>
      </right>
      <top style="thick">
        <color indexed="64"/>
      </top>
      <bottom/>
      <diagonal/>
    </border>
    <border>
      <left style="thick">
        <color auto="1"/>
      </left>
      <right style="thin">
        <color theme="0" tint="-0.34998626667073579"/>
      </right>
      <top style="thick">
        <color auto="1"/>
      </top>
      <bottom/>
      <diagonal/>
    </border>
    <border>
      <left style="thin">
        <color theme="0" tint="-0.34998626667073579"/>
      </left>
      <right style="thick">
        <color auto="1"/>
      </right>
      <top style="thick">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auto="1"/>
      </left>
      <right/>
      <top style="thick">
        <color auto="1"/>
      </top>
      <bottom/>
      <diagonal/>
    </border>
    <border>
      <left/>
      <right/>
      <top style="thick">
        <color indexed="64"/>
      </top>
      <bottom/>
      <diagonal/>
    </border>
    <border>
      <left style="thick">
        <color auto="1"/>
      </left>
      <right style="thick">
        <color auto="1"/>
      </right>
      <top style="thick">
        <color auto="1"/>
      </top>
      <bottom style="thick">
        <color auto="1"/>
      </bottom>
      <diagonal/>
    </border>
    <border>
      <left style="thick">
        <color auto="1"/>
      </left>
      <right style="medium">
        <color theme="0" tint="-0.24994659260841701"/>
      </right>
      <top style="thick">
        <color auto="1"/>
      </top>
      <bottom/>
      <diagonal/>
    </border>
    <border>
      <left style="medium">
        <color theme="0" tint="-0.24994659260841701"/>
      </left>
      <right style="medium">
        <color theme="0" tint="-0.24994659260841701"/>
      </right>
      <top style="thick">
        <color auto="1"/>
      </top>
      <bottom/>
      <diagonal/>
    </border>
    <border>
      <left style="medium">
        <color theme="0" tint="-0.24994659260841701"/>
      </left>
      <right style="thick">
        <color auto="1"/>
      </right>
      <top style="thick">
        <color auto="1"/>
      </top>
      <bottom/>
      <diagonal/>
    </border>
    <border>
      <left style="thick">
        <color auto="1"/>
      </left>
      <right/>
      <top style="thick">
        <color auto="1"/>
      </top>
      <bottom style="medium">
        <color theme="0" tint="-0.24994659260841701"/>
      </bottom>
      <diagonal/>
    </border>
    <border>
      <left/>
      <right style="thick">
        <color auto="1"/>
      </right>
      <top style="thick">
        <color auto="1"/>
      </top>
      <bottom style="medium">
        <color theme="0" tint="-0.24994659260841701"/>
      </bottom>
      <diagonal/>
    </border>
    <border>
      <left style="thick">
        <color indexed="64"/>
      </left>
      <right style="thick">
        <color indexed="64"/>
      </right>
      <top style="thick">
        <color indexed="64"/>
      </top>
      <bottom/>
      <diagonal/>
    </border>
    <border>
      <left style="thick">
        <color auto="1"/>
      </left>
      <right style="medium">
        <color theme="0" tint="-0.24994659260841701"/>
      </right>
      <top/>
      <bottom/>
      <diagonal/>
    </border>
    <border>
      <left style="medium">
        <color theme="0" tint="-0.24994659260841701"/>
      </left>
      <right style="medium">
        <color theme="0" tint="-0.24994659260841701"/>
      </right>
      <top/>
      <bottom/>
      <diagonal/>
    </border>
    <border>
      <left style="medium">
        <color theme="0" tint="-0.24994659260841701"/>
      </left>
      <right style="thick">
        <color auto="1"/>
      </right>
      <top/>
      <bottom/>
      <diagonal/>
    </border>
    <border>
      <left style="thick">
        <color auto="1"/>
      </left>
      <right/>
      <top style="medium">
        <color theme="0" tint="-0.24994659260841701"/>
      </top>
      <bottom style="medium">
        <color theme="0" tint="-0.24994659260841701"/>
      </bottom>
      <diagonal/>
    </border>
    <border>
      <left/>
      <right style="thick">
        <color auto="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diagonal/>
    </border>
    <border>
      <left style="thick">
        <color auto="1"/>
      </left>
      <right style="medium">
        <color theme="0" tint="-0.24994659260841701"/>
      </right>
      <top/>
      <bottom style="thick">
        <color auto="1"/>
      </bottom>
      <diagonal/>
    </border>
    <border>
      <left style="medium">
        <color theme="0" tint="-0.24994659260841701"/>
      </left>
      <right style="medium">
        <color theme="0" tint="-0.24994659260841701"/>
      </right>
      <top/>
      <bottom style="thick">
        <color auto="1"/>
      </bottom>
      <diagonal/>
    </border>
    <border>
      <left style="medium">
        <color theme="0" tint="-0.24994659260841701"/>
      </left>
      <right style="thick">
        <color auto="1"/>
      </right>
      <top/>
      <bottom style="thick">
        <color auto="1"/>
      </bottom>
      <diagonal/>
    </border>
    <border>
      <left style="thick">
        <color auto="1"/>
      </left>
      <right/>
      <top style="medium">
        <color theme="0" tint="-0.24994659260841701"/>
      </top>
      <bottom style="thick">
        <color auto="1"/>
      </bottom>
      <diagonal/>
    </border>
    <border>
      <left/>
      <right style="thick">
        <color auto="1"/>
      </right>
      <top style="medium">
        <color theme="0" tint="-0.24994659260841701"/>
      </top>
      <bottom style="thick">
        <color auto="1"/>
      </bottom>
      <diagonal/>
    </border>
    <border>
      <left style="thick">
        <color auto="1"/>
      </left>
      <right style="thick">
        <color auto="1"/>
      </right>
      <top/>
      <bottom style="thick">
        <color auto="1"/>
      </bottom>
      <diagonal/>
    </border>
    <border>
      <left style="thick">
        <color auto="1"/>
      </left>
      <right/>
      <top/>
      <bottom style="thin">
        <color theme="0" tint="-0.24994659260841701"/>
      </bottom>
      <diagonal/>
    </border>
    <border>
      <left/>
      <right style="thin">
        <color auto="1"/>
      </right>
      <top style="thick">
        <color auto="1"/>
      </top>
      <bottom/>
      <diagonal/>
    </border>
    <border>
      <left/>
      <right style="thick">
        <color auto="1"/>
      </right>
      <top/>
      <bottom/>
      <diagonal/>
    </border>
    <border>
      <left style="thick">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top/>
      <bottom/>
      <diagonal/>
    </border>
    <border>
      <left/>
      <right style="thin">
        <color auto="1"/>
      </right>
      <top/>
      <bottom/>
      <diagonal/>
    </border>
    <border>
      <left style="thick">
        <color auto="1"/>
      </left>
      <right/>
      <top style="thin">
        <color auto="1"/>
      </top>
      <bottom/>
      <diagonal/>
    </border>
    <border>
      <left/>
      <right style="thick">
        <color auto="1"/>
      </right>
      <top style="thin">
        <color auto="1"/>
      </top>
      <bottom/>
      <diagonal/>
    </border>
    <border>
      <left style="thick">
        <color auto="1"/>
      </left>
      <right style="thick">
        <color auto="1"/>
      </right>
      <top/>
      <bottom/>
      <diagonal/>
    </border>
    <border>
      <left style="thick">
        <color auto="1"/>
      </left>
      <right/>
      <top/>
      <bottom style="thin">
        <color auto="1"/>
      </bottom>
      <diagonal/>
    </border>
    <border>
      <left/>
      <right style="thin">
        <color auto="1"/>
      </right>
      <top/>
      <bottom style="thin">
        <color auto="1"/>
      </bottom>
      <diagonal/>
    </border>
    <border>
      <left/>
      <right style="thick">
        <color auto="1"/>
      </right>
      <top/>
      <bottom style="thin">
        <color auto="1"/>
      </bottom>
      <diagonal/>
    </border>
    <border>
      <left style="thick">
        <color auto="1"/>
      </left>
      <right style="thick">
        <color auto="1"/>
      </right>
      <top/>
      <bottom style="thin">
        <color auto="1"/>
      </bottom>
      <diagonal/>
    </border>
    <border>
      <left style="thick">
        <color indexed="64"/>
      </left>
      <right/>
      <top/>
      <bottom style="thick">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n">
        <color auto="1"/>
      </top>
      <bottom style="thick">
        <color auto="1"/>
      </bottom>
      <diagonal/>
    </border>
    <border>
      <left/>
      <right style="thick">
        <color auto="1"/>
      </right>
      <top style="thin">
        <color auto="1"/>
      </top>
      <bottom style="thick">
        <color auto="1"/>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ck">
        <color auto="1"/>
      </right>
      <top style="thick">
        <color auto="1"/>
      </top>
      <bottom/>
      <diagonal/>
    </border>
    <border>
      <left style="thin">
        <color auto="1"/>
      </left>
      <right style="thick">
        <color auto="1"/>
      </right>
      <top/>
      <bottom/>
      <diagonal/>
    </border>
    <border>
      <left style="thin">
        <color auto="1"/>
      </left>
      <right style="thick">
        <color auto="1"/>
      </right>
      <top/>
      <bottom style="thick">
        <color auto="1"/>
      </bottom>
      <diagonal/>
    </border>
    <border>
      <left style="thick">
        <color auto="1"/>
      </left>
      <right style="thin">
        <color indexed="64"/>
      </right>
      <top/>
      <bottom/>
      <diagonal/>
    </border>
    <border>
      <left style="thick">
        <color auto="1"/>
      </left>
      <right style="thin">
        <color indexed="64"/>
      </right>
      <top/>
      <bottom style="thin">
        <color auto="1"/>
      </bottom>
      <diagonal/>
    </border>
    <border>
      <left style="thin">
        <color auto="1"/>
      </left>
      <right style="thick">
        <color auto="1"/>
      </right>
      <top/>
      <bottom style="thin">
        <color indexed="64"/>
      </bottom>
      <diagonal/>
    </border>
    <border>
      <left/>
      <right/>
      <top style="thin">
        <color auto="1"/>
      </top>
      <bottom style="thick">
        <color auto="1"/>
      </bottom>
      <diagonal/>
    </border>
    <border>
      <left style="thick">
        <color indexed="64"/>
      </left>
      <right style="thick">
        <color indexed="64"/>
      </right>
      <top style="thin">
        <color auto="1"/>
      </top>
      <bottom/>
      <diagonal/>
    </border>
    <border>
      <left style="thick">
        <color indexed="64"/>
      </left>
      <right style="thick">
        <color indexed="64"/>
      </right>
      <top style="thin">
        <color auto="1"/>
      </top>
      <bottom style="thick">
        <color auto="1"/>
      </bottom>
      <diagonal/>
    </border>
    <border>
      <left/>
      <right/>
      <top style="thick">
        <color auto="1"/>
      </top>
      <bottom style="medium">
        <color theme="0" tint="-0.24994659260841701"/>
      </bottom>
      <diagonal/>
    </border>
    <border>
      <left/>
      <right style="thin">
        <color theme="0" tint="-0.24994659260841701"/>
      </right>
      <top/>
      <bottom/>
      <diagonal/>
    </border>
    <border>
      <left/>
      <right/>
      <top/>
      <bottom style="thin">
        <color theme="0" tint="-0.24994659260841701"/>
      </bottom>
      <diagonal/>
    </border>
    <border>
      <left/>
      <right/>
      <top/>
      <bottom style="thick">
        <color indexed="64"/>
      </bottom>
      <diagonal/>
    </border>
    <border>
      <left style="thick">
        <color auto="1"/>
      </left>
      <right style="thin">
        <color theme="0" tint="-0.24994659260841701"/>
      </right>
      <top style="thick">
        <color indexed="64"/>
      </top>
      <bottom/>
      <diagonal/>
    </border>
    <border>
      <left style="thin">
        <color theme="0" tint="-0.24994659260841701"/>
      </left>
      <right style="thin">
        <color theme="0" tint="-0.24994659260841701"/>
      </right>
      <top style="thick">
        <color indexed="64"/>
      </top>
      <bottom/>
      <diagonal/>
    </border>
    <border>
      <left style="thin">
        <color theme="0" tint="-0.24994659260841701"/>
      </left>
      <right style="thick">
        <color auto="1"/>
      </right>
      <top style="thick">
        <color indexed="64"/>
      </top>
      <bottom/>
      <diagonal/>
    </border>
    <border>
      <left style="thick">
        <color auto="1"/>
      </left>
      <right style="thin">
        <color theme="0" tint="-0.24994659260841701"/>
      </right>
      <top/>
      <bottom style="thick">
        <color auto="1"/>
      </bottom>
      <diagonal/>
    </border>
    <border>
      <left style="thin">
        <color theme="0" tint="-0.24994659260841701"/>
      </left>
      <right style="thin">
        <color theme="0" tint="-0.24994659260841701"/>
      </right>
      <top/>
      <bottom style="thick">
        <color auto="1"/>
      </bottom>
      <diagonal/>
    </border>
    <border>
      <left style="thin">
        <color theme="0" tint="-0.24994659260841701"/>
      </left>
      <right/>
      <top/>
      <bottom style="thick">
        <color auto="1"/>
      </bottom>
      <diagonal/>
    </border>
    <border>
      <left/>
      <right style="thin">
        <color theme="0" tint="-0.24994659260841701"/>
      </right>
      <top/>
      <bottom style="thick">
        <color auto="1"/>
      </bottom>
      <diagonal/>
    </border>
    <border>
      <left style="thin">
        <color theme="0" tint="-0.24994659260841701"/>
      </left>
      <right style="thick">
        <color auto="1"/>
      </right>
      <top/>
      <bottom style="thick">
        <color auto="1"/>
      </bottom>
      <diagonal/>
    </border>
    <border>
      <left style="thin">
        <color theme="0" tint="-0.24994659260841701"/>
      </left>
      <right style="thin">
        <color theme="0" tint="-0.24994659260841701"/>
      </right>
      <top style="thin">
        <color theme="0" tint="-0.24994659260841701"/>
      </top>
      <bottom/>
      <diagonal/>
    </border>
    <border>
      <left/>
      <right style="thin">
        <color theme="0" tint="-0.14996795556505021"/>
      </right>
      <top/>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ck">
        <color auto="1"/>
      </left>
      <right style="thick">
        <color auto="1"/>
      </right>
      <top style="thick">
        <color auto="1"/>
      </top>
      <bottom style="thin">
        <color theme="0" tint="-0.24994659260841701"/>
      </bottom>
      <diagonal/>
    </border>
    <border>
      <left style="thick">
        <color auto="1"/>
      </left>
      <right style="thick">
        <color auto="1"/>
      </right>
      <top style="thin">
        <color theme="0" tint="-0.24994659260841701"/>
      </top>
      <bottom style="thin">
        <color theme="0" tint="-0.24994659260841701"/>
      </bottom>
      <diagonal/>
    </border>
    <border>
      <left style="thick">
        <color auto="1"/>
      </left>
      <right style="thick">
        <color auto="1"/>
      </right>
      <top style="thin">
        <color theme="0" tint="-0.24994659260841701"/>
      </top>
      <bottom style="thick">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auto="1"/>
      </right>
      <top style="thick">
        <color auto="1"/>
      </top>
      <bottom style="thin">
        <color auto="1"/>
      </bottom>
      <diagonal/>
    </border>
    <border>
      <left style="thin">
        <color auto="1"/>
      </left>
      <right style="thin">
        <color auto="1"/>
      </right>
      <top style="thick">
        <color auto="1"/>
      </top>
      <bottom/>
      <diagonal/>
    </border>
    <border>
      <left style="thick">
        <color auto="1"/>
      </left>
      <right style="thin">
        <color indexed="64"/>
      </right>
      <top style="thick">
        <color auto="1"/>
      </top>
      <bottom/>
      <diagonal/>
    </border>
    <border>
      <left style="medium">
        <color indexed="64"/>
      </left>
      <right/>
      <top/>
      <bottom style="thin">
        <color theme="0" tint="-0.34998626667073579"/>
      </bottom>
      <diagonal/>
    </border>
    <border>
      <left/>
      <right style="medium">
        <color indexed="64"/>
      </right>
      <top/>
      <bottom style="thin">
        <color theme="0" tint="-0.34998626667073579"/>
      </bottom>
      <diagonal/>
    </border>
    <border>
      <left style="medium">
        <color indexed="64"/>
      </left>
      <right/>
      <top style="thin">
        <color theme="0" tint="-0.34998626667073579"/>
      </top>
      <bottom/>
      <diagonal/>
    </border>
    <border>
      <left/>
      <right style="medium">
        <color indexed="64"/>
      </right>
      <top style="thin">
        <color theme="0" tint="-0.34998626667073579"/>
      </top>
      <bottom/>
      <diagonal/>
    </border>
    <border>
      <left style="thin">
        <color theme="0" tint="-0.24994659260841701"/>
      </left>
      <right style="thin">
        <color theme="0" tint="-0.24994659260841701"/>
      </right>
      <top style="thick">
        <color rgb="FF7030A0"/>
      </top>
      <bottom/>
      <diagonal/>
    </border>
    <border>
      <left/>
      <right style="medium">
        <color indexed="64"/>
      </right>
      <top style="thin">
        <color rgb="FF00B0F0"/>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s>
  <cellStyleXfs count="3">
    <xf numFmtId="0" fontId="0" fillId="0" borderId="0"/>
    <xf numFmtId="0" fontId="2" fillId="0" borderId="0" applyNumberFormat="0" applyFill="0" applyBorder="0" applyAlignment="0" applyProtection="0"/>
    <xf numFmtId="9" fontId="6" fillId="0" borderId="0" applyFont="0" applyFill="0" applyBorder="0" applyAlignment="0" applyProtection="0"/>
  </cellStyleXfs>
  <cellXfs count="233">
    <xf numFmtId="0" fontId="0" fillId="0" borderId="0" xfId="0"/>
    <xf numFmtId="9" fontId="0" fillId="0" borderId="0" xfId="0" applyNumberFormat="1"/>
    <xf numFmtId="0" fontId="0" fillId="0" borderId="0" xfId="0" applyAlignment="1">
      <alignment horizontal="center" vertical="center" wrapText="1"/>
    </xf>
    <xf numFmtId="0" fontId="1" fillId="0" borderId="0" xfId="0" applyFont="1" applyFill="1" applyBorder="1" applyAlignment="1">
      <alignment horizontal="left" vertical="top" wrapText="1"/>
    </xf>
    <xf numFmtId="0" fontId="1" fillId="0" borderId="80" xfId="0" applyFont="1" applyFill="1" applyBorder="1" applyAlignment="1">
      <alignment horizontal="left" vertical="top" wrapText="1"/>
    </xf>
    <xf numFmtId="0" fontId="2" fillId="0" borderId="0" xfId="1" applyAlignment="1">
      <alignment vertical="center" wrapText="1"/>
    </xf>
    <xf numFmtId="0" fontId="4" fillId="2" borderId="0" xfId="0" applyFont="1" applyFill="1" applyBorder="1"/>
    <xf numFmtId="3" fontId="4" fillId="0" borderId="13" xfId="0" applyNumberFormat="1" applyFont="1" applyBorder="1" applyAlignment="1">
      <alignment horizontal="center" vertical="center"/>
    </xf>
    <xf numFmtId="4" fontId="4" fillId="0" borderId="67" xfId="0" applyNumberFormat="1" applyFont="1" applyFill="1" applyBorder="1" applyAlignment="1">
      <alignment horizontal="center" vertical="center"/>
    </xf>
    <xf numFmtId="0" fontId="4" fillId="2" borderId="38" xfId="0" applyFont="1" applyFill="1" applyBorder="1"/>
    <xf numFmtId="4" fontId="4" fillId="0" borderId="15" xfId="0" applyNumberFormat="1" applyFont="1" applyFill="1" applyBorder="1" applyAlignment="1">
      <alignment horizontal="center" vertical="center"/>
    </xf>
    <xf numFmtId="0" fontId="4" fillId="2" borderId="7" xfId="0" applyFont="1" applyFill="1" applyBorder="1"/>
    <xf numFmtId="0" fontId="4" fillId="0" borderId="7" xfId="0" applyFont="1" applyBorder="1"/>
    <xf numFmtId="3" fontId="4" fillId="0" borderId="19" xfId="0" applyNumberFormat="1" applyFont="1" applyBorder="1" applyAlignment="1">
      <alignment horizontal="center" vertical="center"/>
    </xf>
    <xf numFmtId="3" fontId="4" fillId="0" borderId="25" xfId="0" applyNumberFormat="1" applyFont="1" applyBorder="1" applyAlignment="1">
      <alignment horizontal="center" vertical="center"/>
    </xf>
    <xf numFmtId="0" fontId="4" fillId="0" borderId="29" xfId="0" applyFont="1" applyBorder="1"/>
    <xf numFmtId="0" fontId="4" fillId="0" borderId="34" xfId="0" applyFont="1" applyBorder="1"/>
    <xf numFmtId="0" fontId="4" fillId="0" borderId="43" xfId="0" applyFont="1" applyBorder="1"/>
    <xf numFmtId="0" fontId="4" fillId="0" borderId="71" xfId="0" applyFont="1" applyBorder="1"/>
    <xf numFmtId="0" fontId="4" fillId="2" borderId="55" xfId="0" applyFont="1" applyFill="1" applyBorder="1"/>
    <xf numFmtId="0" fontId="4" fillId="2" borderId="52" xfId="0" applyFont="1" applyFill="1" applyBorder="1"/>
    <xf numFmtId="0" fontId="4" fillId="0" borderId="69" xfId="0" applyFont="1" applyBorder="1"/>
    <xf numFmtId="0" fontId="4" fillId="0" borderId="70" xfId="0" applyFont="1" applyBorder="1"/>
    <xf numFmtId="0" fontId="4" fillId="2" borderId="49" xfId="0" applyFont="1" applyFill="1" applyBorder="1"/>
    <xf numFmtId="0" fontId="4" fillId="2" borderId="68" xfId="0" applyFont="1" applyFill="1" applyBorder="1"/>
    <xf numFmtId="0" fontId="4" fillId="0" borderId="0" xfId="0" applyFont="1" applyBorder="1"/>
    <xf numFmtId="0" fontId="4" fillId="0" borderId="54" xfId="0" applyFont="1" applyBorder="1"/>
    <xf numFmtId="0" fontId="4" fillId="2" borderId="0" xfId="0" applyFont="1" applyFill="1" applyBorder="1" applyAlignment="1">
      <alignment wrapText="1"/>
    </xf>
    <xf numFmtId="3" fontId="4" fillId="2" borderId="0" xfId="0" applyNumberFormat="1" applyFont="1" applyFill="1" applyBorder="1"/>
    <xf numFmtId="4" fontId="4" fillId="2" borderId="0" xfId="0" applyNumberFormat="1"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4" fontId="4" fillId="0" borderId="9" xfId="0" applyNumberFormat="1" applyFont="1" applyBorder="1" applyAlignment="1">
      <alignment horizontal="center" vertical="center"/>
    </xf>
    <xf numFmtId="4" fontId="4" fillId="0" borderId="4" xfId="0" applyNumberFormat="1" applyFont="1" applyBorder="1" applyAlignment="1">
      <alignment horizontal="center" vertical="center"/>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4" fillId="2" borderId="69" xfId="0" applyFont="1" applyFill="1" applyBorder="1"/>
    <xf numFmtId="4" fontId="4" fillId="0" borderId="16" xfId="0" applyNumberFormat="1" applyFont="1" applyFill="1" applyBorder="1" applyAlignment="1">
      <alignment vertical="center"/>
    </xf>
    <xf numFmtId="3" fontId="4" fillId="0" borderId="57" xfId="0" applyNumberFormat="1" applyFont="1" applyBorder="1" applyAlignment="1">
      <alignment horizontal="center" vertical="center"/>
    </xf>
    <xf numFmtId="0" fontId="5" fillId="0" borderId="44" xfId="0" applyFont="1" applyBorder="1" applyAlignment="1">
      <alignment wrapText="1"/>
    </xf>
    <xf numFmtId="0" fontId="4" fillId="0" borderId="60" xfId="0" applyFont="1" applyBorder="1" applyAlignment="1">
      <alignment vertical="center"/>
    </xf>
    <xf numFmtId="4" fontId="4" fillId="0" borderId="66" xfId="0" applyNumberFormat="1" applyFont="1" applyBorder="1" applyAlignment="1">
      <alignment horizontal="center" vertical="center"/>
    </xf>
    <xf numFmtId="0" fontId="4" fillId="0" borderId="72" xfId="0" applyFont="1" applyBorder="1" applyAlignment="1">
      <alignment wrapText="1"/>
    </xf>
    <xf numFmtId="3" fontId="4" fillId="0" borderId="72" xfId="0" applyNumberFormat="1" applyFont="1" applyBorder="1"/>
    <xf numFmtId="0" fontId="4" fillId="0" borderId="72" xfId="0" applyFont="1" applyBorder="1" applyAlignment="1">
      <alignment horizontal="center" vertical="center"/>
    </xf>
    <xf numFmtId="4" fontId="4" fillId="0" borderId="73" xfId="0" applyNumberFormat="1" applyFont="1" applyBorder="1" applyAlignment="1">
      <alignment horizontal="center" vertical="center"/>
    </xf>
    <xf numFmtId="0" fontId="4" fillId="2" borderId="55" xfId="0" applyFont="1" applyFill="1" applyBorder="1" applyAlignment="1">
      <alignment wrapText="1"/>
    </xf>
    <xf numFmtId="3" fontId="4" fillId="2" borderId="55" xfId="0" applyNumberFormat="1" applyFont="1" applyFill="1" applyBorder="1"/>
    <xf numFmtId="0" fontId="4" fillId="2" borderId="55" xfId="0" applyFont="1" applyFill="1" applyBorder="1" applyAlignment="1">
      <alignment horizontal="center" vertical="center"/>
    </xf>
    <xf numFmtId="4" fontId="4" fillId="2" borderId="51" xfId="0" applyNumberFormat="1" applyFont="1" applyFill="1" applyBorder="1" applyAlignment="1">
      <alignment horizontal="center" vertical="center"/>
    </xf>
    <xf numFmtId="4" fontId="4" fillId="2" borderId="55" xfId="0" applyNumberFormat="1" applyFont="1" applyFill="1" applyBorder="1" applyAlignment="1">
      <alignment horizontal="center" vertical="center"/>
    </xf>
    <xf numFmtId="0" fontId="4" fillId="0" borderId="7" xfId="0" applyFont="1" applyFill="1" applyBorder="1"/>
    <xf numFmtId="0" fontId="4" fillId="0" borderId="31" xfId="0" applyFont="1" applyBorder="1" applyAlignment="1">
      <alignment horizontal="center" vertical="center"/>
    </xf>
    <xf numFmtId="4" fontId="4" fillId="0" borderId="16" xfId="0" applyNumberFormat="1" applyFont="1" applyFill="1" applyBorder="1" applyAlignment="1">
      <alignment horizontal="center" vertical="center"/>
    </xf>
    <xf numFmtId="3" fontId="4" fillId="0" borderId="46" xfId="0" applyNumberFormat="1" applyFont="1" applyBorder="1" applyAlignment="1">
      <alignment horizontal="center" vertical="center"/>
    </xf>
    <xf numFmtId="0" fontId="4" fillId="2" borderId="49" xfId="0" applyFont="1" applyFill="1" applyBorder="1" applyAlignment="1">
      <alignment wrapText="1"/>
    </xf>
    <xf numFmtId="3" fontId="4" fillId="2" borderId="49" xfId="0" applyNumberFormat="1" applyFont="1" applyFill="1" applyBorder="1"/>
    <xf numFmtId="0" fontId="4" fillId="2" borderId="49" xfId="0" applyFont="1" applyFill="1" applyBorder="1" applyAlignment="1">
      <alignment horizontal="center" vertical="center"/>
    </xf>
    <xf numFmtId="4" fontId="4" fillId="2" borderId="50" xfId="0" applyNumberFormat="1" applyFont="1" applyFill="1" applyBorder="1" applyAlignment="1">
      <alignment horizontal="center" vertical="center"/>
    </xf>
    <xf numFmtId="4" fontId="4" fillId="2" borderId="49" xfId="0" applyNumberFormat="1" applyFont="1" applyFill="1" applyBorder="1" applyAlignment="1">
      <alignment horizontal="center" vertical="center"/>
    </xf>
    <xf numFmtId="0" fontId="4" fillId="2" borderId="79" xfId="0" applyFont="1" applyFill="1" applyBorder="1"/>
    <xf numFmtId="0" fontId="4" fillId="0" borderId="79" xfId="0" applyFont="1" applyBorder="1"/>
    <xf numFmtId="0" fontId="4" fillId="0" borderId="7" xfId="0" applyFont="1" applyBorder="1" applyAlignment="1">
      <alignment wrapText="1"/>
    </xf>
    <xf numFmtId="3" fontId="4" fillId="0" borderId="7" xfId="0" applyNumberFormat="1" applyFont="1" applyBorder="1"/>
    <xf numFmtId="0" fontId="4" fillId="0" borderId="7" xfId="0" applyFont="1" applyBorder="1" applyAlignment="1">
      <alignment horizontal="center" vertical="center"/>
    </xf>
    <xf numFmtId="0" fontId="4" fillId="0" borderId="53"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wrapText="1"/>
    </xf>
    <xf numFmtId="3" fontId="4" fillId="0" borderId="54" xfId="0" applyNumberFormat="1" applyFont="1" applyBorder="1"/>
    <xf numFmtId="4" fontId="4" fillId="0" borderId="7" xfId="0" applyNumberFormat="1" applyFont="1" applyBorder="1" applyAlignment="1">
      <alignment horizontal="center" vertical="center"/>
    </xf>
    <xf numFmtId="4" fontId="4" fillId="0" borderId="0" xfId="0" applyNumberFormat="1" applyFont="1" applyBorder="1" applyAlignment="1">
      <alignment horizontal="center" vertical="center"/>
    </xf>
    <xf numFmtId="4" fontId="4" fillId="0" borderId="53" xfId="0" applyNumberFormat="1" applyFont="1" applyBorder="1" applyAlignment="1">
      <alignment horizontal="center" vertical="center"/>
    </xf>
    <xf numFmtId="0" fontId="4" fillId="0" borderId="38" xfId="0" applyFont="1" applyBorder="1"/>
    <xf numFmtId="0" fontId="4" fillId="0" borderId="89" xfId="0" applyFont="1" applyBorder="1"/>
    <xf numFmtId="4" fontId="4" fillId="0" borderId="90" xfId="0" applyNumberFormat="1" applyFont="1" applyBorder="1"/>
    <xf numFmtId="4" fontId="4" fillId="0" borderId="91" xfId="0" applyNumberFormat="1" applyFont="1" applyBorder="1"/>
    <xf numFmtId="0" fontId="5" fillId="0" borderId="3" xfId="0" applyFont="1" applyBorder="1" applyAlignment="1">
      <alignment horizontal="center" vertical="center" wrapText="1"/>
    </xf>
    <xf numFmtId="0" fontId="4" fillId="0" borderId="8" xfId="0" applyFont="1" applyBorder="1" applyAlignment="1">
      <alignment horizontal="center" vertical="center"/>
    </xf>
    <xf numFmtId="4" fontId="4" fillId="0" borderId="8" xfId="0" applyNumberFormat="1" applyFont="1" applyFill="1" applyBorder="1" applyAlignment="1">
      <alignment horizontal="center" vertical="center"/>
    </xf>
    <xf numFmtId="4" fontId="4" fillId="0" borderId="48" xfId="0" applyNumberFormat="1" applyFont="1" applyBorder="1" applyAlignment="1">
      <alignment horizontal="center" vertical="center"/>
    </xf>
    <xf numFmtId="4" fontId="4" fillId="0" borderId="64" xfId="0" applyNumberFormat="1" applyFont="1" applyBorder="1" applyAlignment="1">
      <alignment horizontal="center" vertical="center"/>
    </xf>
    <xf numFmtId="0" fontId="4" fillId="2" borderId="0" xfId="0" applyFont="1" applyFill="1" applyBorder="1" applyAlignment="1">
      <alignment horizontal="center" vertical="center"/>
    </xf>
    <xf numFmtId="0" fontId="4" fillId="0" borderId="0" xfId="0" applyFont="1" applyBorder="1" applyAlignment="1">
      <alignment horizontal="center"/>
    </xf>
    <xf numFmtId="0" fontId="4" fillId="0" borderId="0" xfId="0" applyFont="1" applyBorder="1" applyAlignment="1">
      <alignment horizontal="center" wrapText="1"/>
    </xf>
    <xf numFmtId="4" fontId="4" fillId="0" borderId="22" xfId="0" applyNumberFormat="1" applyFont="1" applyFill="1" applyBorder="1" applyAlignment="1">
      <alignment horizontal="center" vertical="center"/>
    </xf>
    <xf numFmtId="4" fontId="4" fillId="0" borderId="28" xfId="0" applyNumberFormat="1" applyFont="1" applyFill="1" applyBorder="1" applyAlignment="1">
      <alignment horizontal="center" vertical="center"/>
    </xf>
    <xf numFmtId="4" fontId="4" fillId="0" borderId="26" xfId="0" applyNumberFormat="1" applyFont="1" applyFill="1" applyBorder="1" applyAlignment="1">
      <alignment horizontal="center" vertical="center"/>
    </xf>
    <xf numFmtId="4" fontId="4" fillId="0" borderId="27" xfId="0" applyNumberFormat="1" applyFont="1" applyFill="1" applyBorder="1" applyAlignment="1">
      <alignment horizontal="center" vertical="center"/>
    </xf>
    <xf numFmtId="0" fontId="4" fillId="0" borderId="8" xfId="0" applyFont="1" applyBorder="1" applyAlignment="1">
      <alignment horizontal="center" vertical="center"/>
    </xf>
    <xf numFmtId="0" fontId="4" fillId="0" borderId="30" xfId="0" applyFont="1" applyBorder="1" applyAlignment="1">
      <alignment horizontal="center" vertical="center"/>
    </xf>
    <xf numFmtId="4" fontId="4" fillId="0" borderId="32" xfId="0" applyNumberFormat="1" applyFont="1" applyFill="1" applyBorder="1" applyAlignment="1">
      <alignment horizontal="center" vertical="center"/>
    </xf>
    <xf numFmtId="4" fontId="4" fillId="0" borderId="33" xfId="0" applyNumberFormat="1" applyFont="1" applyFill="1" applyBorder="1" applyAlignment="1">
      <alignment horizontal="center" vertical="center"/>
    </xf>
    <xf numFmtId="0" fontId="4" fillId="0" borderId="1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4" xfId="0" applyFont="1" applyBorder="1" applyAlignment="1">
      <alignment horizontal="center" vertical="center" wrapText="1"/>
    </xf>
    <xf numFmtId="3" fontId="4" fillId="0" borderId="12" xfId="0" applyNumberFormat="1" applyFont="1" applyBorder="1" applyAlignment="1" applyProtection="1">
      <alignment horizontal="center" vertical="center"/>
      <protection locked="0"/>
    </xf>
    <xf numFmtId="3" fontId="4" fillId="0" borderId="18" xfId="0" applyNumberFormat="1" applyFont="1" applyBorder="1" applyAlignment="1" applyProtection="1">
      <alignment horizontal="center" vertical="center"/>
      <protection locked="0"/>
    </xf>
    <xf numFmtId="3" fontId="4" fillId="0" borderId="24" xfId="0" applyNumberFormat="1" applyFont="1" applyBorder="1" applyAlignment="1" applyProtection="1">
      <alignment horizontal="center" vertical="center"/>
      <protection locked="0"/>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4" fontId="4" fillId="0" borderId="20" xfId="0" applyNumberFormat="1" applyFont="1" applyFill="1" applyBorder="1" applyAlignment="1">
      <alignment horizontal="center" vertical="center"/>
    </xf>
    <xf numFmtId="4" fontId="4" fillId="0" borderId="21" xfId="0" applyNumberFormat="1" applyFont="1" applyFill="1" applyBorder="1" applyAlignment="1">
      <alignment horizontal="center" vertical="center"/>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4" fillId="0" borderId="23"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4" fontId="4" fillId="0" borderId="65" xfId="0" applyNumberFormat="1" applyFont="1" applyFill="1" applyBorder="1" applyAlignment="1">
      <alignment horizontal="center" vertical="center" wrapText="1"/>
    </xf>
    <xf numFmtId="4" fontId="4" fillId="0" borderId="42" xfId="0" applyNumberFormat="1" applyFont="1" applyFill="1" applyBorder="1" applyAlignment="1">
      <alignment horizontal="center" vertical="center" wrapText="1"/>
    </xf>
    <xf numFmtId="0" fontId="4" fillId="2" borderId="38" xfId="0" applyFont="1" applyFill="1" applyBorder="1" applyAlignment="1">
      <alignment horizontal="center" vertical="center" wrapText="1"/>
    </xf>
    <xf numFmtId="0" fontId="3" fillId="0" borderId="81"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8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8" xfId="0" applyFont="1" applyBorder="1" applyAlignment="1">
      <alignment horizontal="center" vertical="center" wrapText="1"/>
    </xf>
    <xf numFmtId="9" fontId="4" fillId="3" borderId="10" xfId="0" applyNumberFormat="1" applyFont="1" applyFill="1" applyBorder="1" applyAlignment="1" applyProtection="1">
      <alignment horizontal="center" vertical="center"/>
      <protection locked="0"/>
    </xf>
    <xf numFmtId="9" fontId="4" fillId="4" borderId="10" xfId="0" applyNumberFormat="1" applyFont="1" applyFill="1" applyBorder="1" applyAlignment="1" applyProtection="1">
      <alignment horizontal="center" vertical="center"/>
      <protection locked="0"/>
    </xf>
    <xf numFmtId="0" fontId="4" fillId="0" borderId="72" xfId="0" applyFont="1" applyBorder="1" applyAlignment="1">
      <alignment horizontal="center"/>
    </xf>
    <xf numFmtId="0" fontId="4" fillId="0" borderId="49" xfId="0" applyFont="1" applyBorder="1" applyAlignment="1">
      <alignment horizontal="center"/>
    </xf>
    <xf numFmtId="0" fontId="4" fillId="0" borderId="55" xfId="0" applyFont="1" applyBorder="1" applyAlignment="1">
      <alignment horizontal="center"/>
    </xf>
    <xf numFmtId="0" fontId="7"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4" fillId="2" borderId="0" xfId="0" applyFont="1" applyFill="1" applyBorder="1" applyAlignment="1">
      <alignment horizontal="center"/>
    </xf>
    <xf numFmtId="0" fontId="7" fillId="0" borderId="92" xfId="0" applyFont="1" applyBorder="1" applyAlignment="1">
      <alignment horizontal="center" vertical="center" wrapText="1"/>
    </xf>
    <xf numFmtId="0" fontId="7" fillId="0" borderId="93" xfId="0" applyFont="1" applyBorder="1" applyAlignment="1">
      <alignment horizontal="center" vertical="center" wrapText="1"/>
    </xf>
    <xf numFmtId="0" fontId="9" fillId="0" borderId="94" xfId="0" applyFont="1" applyBorder="1" applyAlignment="1">
      <alignment horizontal="center" vertical="center"/>
    </xf>
    <xf numFmtId="0" fontId="7" fillId="0" borderId="95"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96" xfId="0" applyFont="1" applyBorder="1" applyAlignment="1">
      <alignment horizontal="center" vertical="center" wrapText="1"/>
    </xf>
    <xf numFmtId="0" fontId="7" fillId="0" borderId="99" xfId="0" applyFont="1" applyBorder="1" applyAlignment="1">
      <alignment horizontal="center" vertical="center" wrapText="1"/>
    </xf>
    <xf numFmtId="3" fontId="13" fillId="0" borderId="92" xfId="0" applyNumberFormat="1" applyFont="1" applyBorder="1" applyAlignment="1">
      <alignment horizontal="center" vertical="center" wrapText="1"/>
    </xf>
    <xf numFmtId="0" fontId="9" fillId="0" borderId="92" xfId="0" applyFont="1" applyBorder="1" applyAlignment="1">
      <alignment horizontal="center" vertical="center" wrapText="1"/>
    </xf>
    <xf numFmtId="0" fontId="9" fillId="0" borderId="94" xfId="0" applyFont="1" applyBorder="1" applyAlignment="1">
      <alignment horizontal="center" vertical="center" wrapText="1"/>
    </xf>
    <xf numFmtId="0" fontId="9" fillId="0" borderId="97" xfId="0" applyFont="1" applyBorder="1" applyAlignment="1">
      <alignment horizontal="center" vertical="center" wrapText="1"/>
    </xf>
    <xf numFmtId="0" fontId="9" fillId="0" borderId="99" xfId="0" applyFont="1" applyBorder="1" applyAlignment="1">
      <alignment horizontal="center" vertical="center" wrapText="1"/>
    </xf>
    <xf numFmtId="0" fontId="9" fillId="0" borderId="92" xfId="0" applyFont="1" applyBorder="1" applyAlignment="1">
      <alignment horizontal="center" vertical="center"/>
    </xf>
    <xf numFmtId="0" fontId="9" fillId="0" borderId="97" xfId="0" applyFont="1" applyBorder="1" applyAlignment="1">
      <alignment horizontal="center" vertical="center"/>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101" xfId="0" applyFont="1" applyBorder="1" applyAlignment="1">
      <alignment horizontal="center" vertical="center"/>
    </xf>
    <xf numFmtId="4" fontId="12" fillId="0" borderId="100" xfId="0" applyNumberFormat="1" applyFont="1" applyBorder="1" applyAlignment="1">
      <alignment horizontal="center" vertical="center"/>
    </xf>
    <xf numFmtId="4" fontId="12" fillId="0" borderId="94" xfId="0" applyNumberFormat="1" applyFont="1" applyBorder="1" applyAlignment="1">
      <alignment horizontal="center" vertical="center"/>
    </xf>
    <xf numFmtId="4" fontId="12" fillId="0" borderId="92" xfId="0" applyNumberFormat="1" applyFont="1" applyBorder="1" applyAlignment="1">
      <alignment horizontal="center" vertical="center"/>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94" xfId="0" applyFont="1" applyBorder="1" applyAlignment="1">
      <alignment horizontal="center" vertical="center" wrapText="1"/>
    </xf>
    <xf numFmtId="0" fontId="10" fillId="0" borderId="95" xfId="0" applyFont="1" applyBorder="1" applyAlignment="1">
      <alignment horizontal="center" vertical="center" wrapText="1"/>
    </xf>
    <xf numFmtId="0" fontId="10" fillId="0" borderId="96" xfId="0" applyFont="1" applyBorder="1" applyAlignment="1">
      <alignment horizontal="center" vertical="center" wrapText="1"/>
    </xf>
    <xf numFmtId="0" fontId="10" fillId="0" borderId="97" xfId="0" applyFont="1" applyBorder="1" applyAlignment="1">
      <alignment horizontal="center" vertical="center" wrapText="1"/>
    </xf>
    <xf numFmtId="0" fontId="10" fillId="0" borderId="98" xfId="0" applyFont="1" applyBorder="1" applyAlignment="1">
      <alignment horizontal="center" vertical="center" wrapText="1"/>
    </xf>
    <xf numFmtId="0" fontId="10" fillId="0" borderId="99" xfId="0" applyFont="1" applyBorder="1" applyAlignment="1">
      <alignment horizontal="center" vertical="center" wrapText="1"/>
    </xf>
    <xf numFmtId="4" fontId="4" fillId="5" borderId="47" xfId="0" applyNumberFormat="1" applyFont="1" applyFill="1" applyBorder="1" applyAlignment="1">
      <alignment horizontal="center" vertical="center"/>
    </xf>
    <xf numFmtId="4" fontId="4" fillId="5" borderId="48" xfId="0" applyNumberFormat="1" applyFont="1" applyFill="1" applyBorder="1" applyAlignment="1">
      <alignment horizontal="center" vertical="center"/>
    </xf>
    <xf numFmtId="4" fontId="4" fillId="3" borderId="47" xfId="0" applyNumberFormat="1" applyFont="1" applyFill="1" applyBorder="1" applyAlignment="1">
      <alignment horizontal="center" vertical="center"/>
    </xf>
    <xf numFmtId="4" fontId="4" fillId="3" borderId="48" xfId="0" applyNumberFormat="1" applyFont="1" applyFill="1" applyBorder="1" applyAlignment="1">
      <alignment horizontal="center" vertical="center"/>
    </xf>
    <xf numFmtId="0" fontId="4" fillId="0" borderId="32" xfId="0" applyFont="1" applyBorder="1" applyAlignment="1">
      <alignment horizontal="center" vertical="center"/>
    </xf>
    <xf numFmtId="0" fontId="4" fillId="0" borderId="103" xfId="0" applyFont="1" applyBorder="1" applyAlignment="1">
      <alignment horizontal="center" vertical="center"/>
    </xf>
    <xf numFmtId="0" fontId="4" fillId="0" borderId="104"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16" xfId="0" applyFont="1" applyBorder="1" applyAlignment="1">
      <alignment horizontal="center"/>
    </xf>
    <xf numFmtId="0" fontId="4" fillId="0" borderId="38" xfId="0" applyFont="1" applyBorder="1" applyAlignment="1">
      <alignment horizontal="center"/>
    </xf>
    <xf numFmtId="0" fontId="4" fillId="0" borderId="28" xfId="0" applyFont="1" applyBorder="1" applyAlignment="1">
      <alignment horizontal="center"/>
    </xf>
    <xf numFmtId="4" fontId="4" fillId="0" borderId="16" xfId="0" applyNumberFormat="1" applyFont="1" applyFill="1" applyBorder="1" applyAlignment="1">
      <alignment horizontal="center" vertical="center"/>
    </xf>
    <xf numFmtId="4" fontId="4" fillId="0" borderId="38" xfId="0" applyNumberFormat="1" applyFont="1" applyFill="1" applyBorder="1" applyAlignment="1">
      <alignment horizontal="center" vertical="center"/>
    </xf>
    <xf numFmtId="4" fontId="4" fillId="0" borderId="42" xfId="0" applyNumberFormat="1" applyFont="1" applyFill="1" applyBorder="1" applyAlignment="1">
      <alignment horizontal="center" vertical="center"/>
    </xf>
    <xf numFmtId="4" fontId="12" fillId="0" borderId="106" xfId="0" applyNumberFormat="1" applyFont="1" applyBorder="1" applyAlignment="1">
      <alignment horizontal="center" vertical="center"/>
    </xf>
    <xf numFmtId="4" fontId="12" fillId="0" borderId="107" xfId="0" applyNumberFormat="1" applyFont="1" applyBorder="1" applyAlignment="1">
      <alignment horizontal="center" vertical="center"/>
    </xf>
    <xf numFmtId="4" fontId="12" fillId="0" borderId="108" xfId="0" applyNumberFormat="1" applyFont="1" applyBorder="1" applyAlignment="1">
      <alignment horizontal="center" vertical="center"/>
    </xf>
    <xf numFmtId="4" fontId="12" fillId="0" borderId="109" xfId="0" applyNumberFormat="1" applyFont="1" applyBorder="1" applyAlignment="1">
      <alignment horizontal="center" vertical="center"/>
    </xf>
    <xf numFmtId="4" fontId="12" fillId="0" borderId="97" xfId="0" applyNumberFormat="1" applyFont="1" applyBorder="1" applyAlignment="1">
      <alignment horizontal="center" vertical="center"/>
    </xf>
    <xf numFmtId="4" fontId="12" fillId="0" borderId="99" xfId="0" applyNumberFormat="1" applyFont="1" applyBorder="1" applyAlignment="1">
      <alignment horizontal="center" vertical="center"/>
    </xf>
    <xf numFmtId="4" fontId="12" fillId="0" borderId="102" xfId="0" applyNumberFormat="1" applyFont="1" applyBorder="1" applyAlignment="1">
      <alignment horizontal="center" vertical="center"/>
    </xf>
    <xf numFmtId="4" fontId="12" fillId="0" borderId="101" xfId="0" applyNumberFormat="1" applyFont="1" applyBorder="1" applyAlignment="1">
      <alignment horizontal="center" vertical="center"/>
    </xf>
    <xf numFmtId="3" fontId="13" fillId="0" borderId="94" xfId="0" applyNumberFormat="1" applyFont="1" applyBorder="1" applyAlignment="1">
      <alignment horizontal="center" vertical="center" wrapText="1"/>
    </xf>
    <xf numFmtId="3" fontId="13" fillId="0" borderId="95" xfId="0" applyNumberFormat="1" applyFont="1" applyBorder="1" applyAlignment="1">
      <alignment horizontal="center" vertical="center" wrapText="1"/>
    </xf>
    <xf numFmtId="3" fontId="13" fillId="0" borderId="96" xfId="0" applyNumberFormat="1" applyFont="1" applyBorder="1" applyAlignment="1">
      <alignment horizontal="center" vertical="center" wrapText="1"/>
    </xf>
    <xf numFmtId="3" fontId="13" fillId="0" borderId="97" xfId="0" applyNumberFormat="1" applyFont="1" applyBorder="1" applyAlignment="1">
      <alignment horizontal="center" vertical="center" wrapText="1"/>
    </xf>
    <xf numFmtId="3" fontId="13" fillId="0" borderId="99" xfId="0" applyNumberFormat="1" applyFont="1" applyBorder="1" applyAlignment="1">
      <alignment horizontal="center" vertical="center" wrapText="1"/>
    </xf>
    <xf numFmtId="0" fontId="3" fillId="0" borderId="110"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5" xfId="0" applyFont="1" applyBorder="1" applyAlignment="1">
      <alignment horizontal="center" vertical="center" wrapText="1"/>
    </xf>
    <xf numFmtId="2" fontId="11" fillId="0" borderId="92" xfId="0" applyNumberFormat="1" applyFont="1" applyBorder="1" applyAlignment="1">
      <alignment horizontal="center" vertical="center" wrapText="1"/>
    </xf>
    <xf numFmtId="2" fontId="11" fillId="0" borderId="94" xfId="0" applyNumberFormat="1" applyFont="1" applyBorder="1" applyAlignment="1">
      <alignment horizontal="center" vertical="center" wrapText="1"/>
    </xf>
    <xf numFmtId="2" fontId="11" fillId="0" borderId="106" xfId="0" applyNumberFormat="1" applyFont="1" applyBorder="1" applyAlignment="1">
      <alignment horizontal="center" vertical="center" wrapText="1"/>
    </xf>
    <xf numFmtId="2" fontId="11" fillId="0" borderId="107" xfId="0" applyNumberFormat="1" applyFont="1" applyBorder="1" applyAlignment="1">
      <alignment horizontal="center" vertical="center" wrapText="1"/>
    </xf>
    <xf numFmtId="0" fontId="4" fillId="2" borderId="95" xfId="0" applyFont="1" applyFill="1" applyBorder="1" applyAlignment="1">
      <alignment horizontal="center" wrapText="1"/>
    </xf>
    <xf numFmtId="0" fontId="4" fillId="2" borderId="102" xfId="0" applyFont="1" applyFill="1" applyBorder="1" applyAlignment="1">
      <alignment horizontal="center"/>
    </xf>
    <xf numFmtId="0" fontId="4" fillId="2" borderId="111" xfId="0" applyFont="1" applyFill="1" applyBorder="1" applyAlignment="1">
      <alignment horizontal="center"/>
    </xf>
    <xf numFmtId="0" fontId="4" fillId="2" borderId="96" xfId="0" applyFont="1" applyFill="1" applyBorder="1" applyAlignment="1">
      <alignment horizontal="center"/>
    </xf>
    <xf numFmtId="0" fontId="4" fillId="2" borderId="53" xfId="0" applyFont="1" applyFill="1" applyBorder="1"/>
    <xf numFmtId="0" fontId="4" fillId="2" borderId="112" xfId="0" applyFont="1" applyFill="1" applyBorder="1"/>
    <xf numFmtId="0" fontId="4" fillId="0" borderId="54" xfId="0" applyFont="1" applyFill="1" applyBorder="1"/>
    <xf numFmtId="0" fontId="4" fillId="0" borderId="113" xfId="0" applyFont="1" applyBorder="1"/>
    <xf numFmtId="9" fontId="4" fillId="6" borderId="10" xfId="2" applyFont="1" applyFill="1" applyBorder="1" applyAlignment="1" applyProtection="1">
      <alignment horizontal="center" vertical="center"/>
      <protection locked="0"/>
    </xf>
    <xf numFmtId="3" fontId="5" fillId="0" borderId="45" xfId="0" applyNumberFormat="1" applyFont="1" applyBorder="1" applyAlignment="1">
      <alignment horizontal="center" vertical="center"/>
    </xf>
    <xf numFmtId="3" fontId="5" fillId="0" borderId="45" xfId="0" applyNumberFormat="1" applyFont="1" applyFill="1" applyBorder="1" applyAlignment="1">
      <alignment horizontal="center" vertical="center"/>
    </xf>
    <xf numFmtId="0" fontId="4" fillId="7" borderId="74" xfId="0" applyFont="1" applyFill="1" applyBorder="1"/>
    <xf numFmtId="0" fontId="4" fillId="7" borderId="75" xfId="0" applyFont="1" applyFill="1" applyBorder="1" applyAlignment="1">
      <alignment wrapText="1"/>
    </xf>
    <xf numFmtId="3" fontId="4" fillId="7" borderId="76" xfId="0" applyNumberFormat="1" applyFont="1" applyFill="1" applyBorder="1" applyAlignment="1">
      <alignment horizontal="center"/>
    </xf>
    <xf numFmtId="3" fontId="4" fillId="7" borderId="77" xfId="0" applyNumberFormat="1" applyFont="1" applyFill="1" applyBorder="1" applyAlignment="1">
      <alignment horizontal="center"/>
    </xf>
    <xf numFmtId="4" fontId="4" fillId="7" borderId="76" xfId="0" applyNumberFormat="1" applyFont="1" applyFill="1" applyBorder="1" applyAlignment="1">
      <alignment horizontal="center" vertical="center"/>
    </xf>
    <xf numFmtId="4" fontId="4" fillId="7" borderId="77" xfId="0" applyNumberFormat="1" applyFont="1" applyFill="1" applyBorder="1" applyAlignment="1">
      <alignment horizontal="center" vertical="center"/>
    </xf>
    <xf numFmtId="4" fontId="4" fillId="7" borderId="78" xfId="0" applyNumberFormat="1" applyFont="1" applyFill="1" applyBorder="1" applyAlignment="1">
      <alignment horizontal="center" vertical="center"/>
    </xf>
    <xf numFmtId="4" fontId="11" fillId="0" borderId="108" xfId="0" applyNumberFormat="1" applyFont="1" applyBorder="1" applyAlignment="1">
      <alignment horizontal="center" vertical="center" wrapText="1"/>
    </xf>
    <xf numFmtId="4" fontId="11" fillId="0" borderId="109" xfId="0" applyNumberFormat="1" applyFont="1" applyBorder="1" applyAlignment="1">
      <alignment horizontal="center" vertical="center" wrapText="1"/>
    </xf>
    <xf numFmtId="4" fontId="11" fillId="0" borderId="97" xfId="0" applyNumberFormat="1" applyFont="1" applyBorder="1" applyAlignment="1">
      <alignment horizontal="center" vertical="center" wrapText="1"/>
    </xf>
    <xf numFmtId="4" fontId="11" fillId="0" borderId="99" xfId="0" applyNumberFormat="1" applyFont="1" applyBorder="1" applyAlignment="1">
      <alignment horizontal="center" vertical="center" wrapText="1"/>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E60005"/>
      <color rgb="FFFFA3A3"/>
      <color rgb="FFEABF68"/>
      <color rgb="FFEFE399"/>
      <color rgb="FFE69EFC"/>
      <color rgb="FF86B5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u/Desktop/Rom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6"/>
      <sheetName val="Feuil2"/>
      <sheetName val="Feuil3"/>
      <sheetName val="Feuil4"/>
      <sheetName val="Feuil5"/>
    </sheetNames>
    <sheetDataSet>
      <sheetData sheetId="0"/>
      <sheetData sheetId="1"/>
      <sheetData sheetId="2"/>
      <sheetData sheetId="3"/>
      <sheetData sheetId="4"/>
      <sheetData sheetId="5">
        <row r="4">
          <cell r="C4">
            <v>0</v>
          </cell>
          <cell r="E4">
            <v>0</v>
          </cell>
        </row>
        <row r="5">
          <cell r="E5">
            <v>0.01</v>
          </cell>
        </row>
        <row r="6">
          <cell r="E6">
            <v>0.02</v>
          </cell>
        </row>
        <row r="7">
          <cell r="E7">
            <v>0.03</v>
          </cell>
        </row>
        <row r="8">
          <cell r="E8">
            <v>0.04</v>
          </cell>
        </row>
        <row r="9">
          <cell r="E9">
            <v>0.05</v>
          </cell>
        </row>
        <row r="10">
          <cell r="E10">
            <v>0.06</v>
          </cell>
        </row>
        <row r="11">
          <cell r="E11">
            <v>7.0000000000000007E-2</v>
          </cell>
        </row>
        <row r="12">
          <cell r="E12">
            <v>0.08</v>
          </cell>
        </row>
        <row r="13">
          <cell r="E13">
            <v>0.09</v>
          </cell>
        </row>
        <row r="14">
          <cell r="E14">
            <v>0.1</v>
          </cell>
        </row>
        <row r="15">
          <cell r="E15">
            <v>0.11</v>
          </cell>
        </row>
        <row r="16">
          <cell r="E16">
            <v>0.12</v>
          </cell>
        </row>
        <row r="17">
          <cell r="E17">
            <v>0.13</v>
          </cell>
        </row>
        <row r="18">
          <cell r="E18">
            <v>0.14000000000000001</v>
          </cell>
        </row>
        <row r="19">
          <cell r="E19">
            <v>0.15</v>
          </cell>
        </row>
        <row r="20">
          <cell r="E20">
            <v>0.16</v>
          </cell>
        </row>
        <row r="21">
          <cell r="E21">
            <v>0.17</v>
          </cell>
        </row>
        <row r="22">
          <cell r="E22">
            <v>0.18</v>
          </cell>
        </row>
        <row r="23">
          <cell r="E23">
            <v>0.19</v>
          </cell>
        </row>
        <row r="24">
          <cell r="E24">
            <v>0.2</v>
          </cell>
        </row>
        <row r="25">
          <cell r="E25">
            <v>0.21</v>
          </cell>
        </row>
        <row r="26">
          <cell r="E26">
            <v>0.22</v>
          </cell>
        </row>
        <row r="27">
          <cell r="E27">
            <v>0.23</v>
          </cell>
        </row>
        <row r="28">
          <cell r="E28">
            <v>0.24</v>
          </cell>
        </row>
        <row r="29">
          <cell r="E29">
            <v>0.25</v>
          </cell>
        </row>
        <row r="30">
          <cell r="E30">
            <v>0.26</v>
          </cell>
        </row>
        <row r="31">
          <cell r="E31">
            <v>0.27</v>
          </cell>
        </row>
        <row r="32">
          <cell r="E32">
            <v>0.28000000000000003</v>
          </cell>
        </row>
        <row r="33">
          <cell r="E33">
            <v>0.28999999999999998</v>
          </cell>
        </row>
        <row r="34">
          <cell r="E34">
            <v>0.3</v>
          </cell>
        </row>
        <row r="35">
          <cell r="E35">
            <v>0.31</v>
          </cell>
        </row>
        <row r="36">
          <cell r="E36">
            <v>0.32</v>
          </cell>
        </row>
        <row r="37">
          <cell r="E37">
            <v>0.33</v>
          </cell>
        </row>
        <row r="38">
          <cell r="E38">
            <v>0.34</v>
          </cell>
        </row>
        <row r="39">
          <cell r="E39">
            <v>0.35</v>
          </cell>
        </row>
        <row r="40">
          <cell r="E40">
            <v>0.36</v>
          </cell>
        </row>
        <row r="41">
          <cell r="E41">
            <v>0.37</v>
          </cell>
        </row>
        <row r="42">
          <cell r="E42">
            <v>0.38</v>
          </cell>
        </row>
        <row r="43">
          <cell r="E43">
            <v>0.39</v>
          </cell>
        </row>
        <row r="44">
          <cell r="E44">
            <v>0.4</v>
          </cell>
        </row>
        <row r="45">
          <cell r="E45">
            <v>0.41</v>
          </cell>
        </row>
        <row r="46">
          <cell r="E46">
            <v>0.42</v>
          </cell>
        </row>
        <row r="47">
          <cell r="E47">
            <v>0.43</v>
          </cell>
        </row>
        <row r="48">
          <cell r="E48">
            <v>0.44</v>
          </cell>
        </row>
        <row r="49">
          <cell r="E49">
            <v>0.45</v>
          </cell>
        </row>
        <row r="50">
          <cell r="E50">
            <v>0.46</v>
          </cell>
        </row>
        <row r="51">
          <cell r="E51">
            <v>0.47</v>
          </cell>
        </row>
        <row r="52">
          <cell r="E52">
            <v>0.48</v>
          </cell>
        </row>
        <row r="53">
          <cell r="E53">
            <v>0.49</v>
          </cell>
        </row>
        <row r="54">
          <cell r="E54">
            <v>0.5</v>
          </cell>
        </row>
        <row r="55">
          <cell r="E55">
            <v>0.51</v>
          </cell>
        </row>
        <row r="56">
          <cell r="E56">
            <v>0.52</v>
          </cell>
        </row>
        <row r="57">
          <cell r="E57">
            <v>0.53</v>
          </cell>
        </row>
        <row r="58">
          <cell r="E58">
            <v>0.54</v>
          </cell>
        </row>
        <row r="59">
          <cell r="E59">
            <v>0.55000000000000004</v>
          </cell>
        </row>
        <row r="60">
          <cell r="E60">
            <v>0.56000000000000005</v>
          </cell>
        </row>
        <row r="61">
          <cell r="E61">
            <v>0.56999999999999995</v>
          </cell>
        </row>
        <row r="62">
          <cell r="E62">
            <v>0.57999999999999996</v>
          </cell>
        </row>
        <row r="63">
          <cell r="E63">
            <v>0.59</v>
          </cell>
        </row>
        <row r="64">
          <cell r="E64">
            <v>0.6</v>
          </cell>
        </row>
        <row r="65">
          <cell r="E65">
            <v>0.61</v>
          </cell>
        </row>
        <row r="66">
          <cell r="E66">
            <v>0.62</v>
          </cell>
        </row>
        <row r="67">
          <cell r="E67">
            <v>0.63</v>
          </cell>
        </row>
        <row r="68">
          <cell r="E68">
            <v>0.64</v>
          </cell>
        </row>
        <row r="69">
          <cell r="E69">
            <v>0.65</v>
          </cell>
        </row>
        <row r="70">
          <cell r="E70">
            <v>0.66</v>
          </cell>
        </row>
        <row r="71">
          <cell r="E71">
            <v>0.67</v>
          </cell>
        </row>
        <row r="72">
          <cell r="E72">
            <v>0.68</v>
          </cell>
        </row>
        <row r="73">
          <cell r="E73">
            <v>0.69</v>
          </cell>
        </row>
        <row r="74">
          <cell r="E74">
            <v>0.7</v>
          </cell>
        </row>
        <row r="75">
          <cell r="E75">
            <v>0.71</v>
          </cell>
        </row>
        <row r="76">
          <cell r="E76">
            <v>0.72</v>
          </cell>
        </row>
        <row r="77">
          <cell r="E77">
            <v>0.73</v>
          </cell>
        </row>
        <row r="78">
          <cell r="E78">
            <v>0.74</v>
          </cell>
        </row>
        <row r="79">
          <cell r="E79">
            <v>0.75</v>
          </cell>
        </row>
        <row r="80">
          <cell r="E80">
            <v>0.76</v>
          </cell>
        </row>
        <row r="81">
          <cell r="E81">
            <v>0.77</v>
          </cell>
        </row>
        <row r="82">
          <cell r="E82">
            <v>0.78</v>
          </cell>
        </row>
        <row r="83">
          <cell r="E83">
            <v>0.79</v>
          </cell>
        </row>
        <row r="84">
          <cell r="E84">
            <v>0.8</v>
          </cell>
        </row>
        <row r="85">
          <cell r="E85">
            <v>0.81</v>
          </cell>
        </row>
        <row r="86">
          <cell r="E86">
            <v>0.82</v>
          </cell>
        </row>
        <row r="87">
          <cell r="E87">
            <v>0.83</v>
          </cell>
        </row>
        <row r="88">
          <cell r="E88">
            <v>0.84</v>
          </cell>
        </row>
        <row r="89">
          <cell r="E89">
            <v>0.85</v>
          </cell>
        </row>
        <row r="90">
          <cell r="E90">
            <v>0.86</v>
          </cell>
        </row>
        <row r="91">
          <cell r="E91">
            <v>0.87</v>
          </cell>
        </row>
        <row r="92">
          <cell r="E92">
            <v>0.88</v>
          </cell>
        </row>
        <row r="93">
          <cell r="E93">
            <v>0.89</v>
          </cell>
        </row>
        <row r="94">
          <cell r="E94">
            <v>0.9</v>
          </cell>
        </row>
        <row r="95">
          <cell r="E95">
            <v>0.91</v>
          </cell>
        </row>
        <row r="96">
          <cell r="E96">
            <v>0.92</v>
          </cell>
        </row>
        <row r="97">
          <cell r="E97">
            <v>0.93</v>
          </cell>
        </row>
        <row r="98">
          <cell r="E98">
            <v>0.94</v>
          </cell>
        </row>
        <row r="99">
          <cell r="E99">
            <v>0.95</v>
          </cell>
        </row>
        <row r="100">
          <cell r="E100">
            <v>0.96</v>
          </cell>
        </row>
        <row r="101">
          <cell r="E101">
            <v>0.97</v>
          </cell>
        </row>
        <row r="102">
          <cell r="E102">
            <v>0.98</v>
          </cell>
        </row>
        <row r="103">
          <cell r="E103">
            <v>0.99</v>
          </cell>
        </row>
        <row r="104">
          <cell r="E104">
            <v>1</v>
          </cell>
        </row>
        <row r="105">
          <cell r="E105">
            <v>1.01</v>
          </cell>
        </row>
        <row r="106">
          <cell r="E106">
            <v>1.02</v>
          </cell>
        </row>
        <row r="107">
          <cell r="E107">
            <v>1.03</v>
          </cell>
        </row>
        <row r="108">
          <cell r="E108">
            <v>1.04</v>
          </cell>
        </row>
        <row r="109">
          <cell r="E109">
            <v>1.05</v>
          </cell>
        </row>
        <row r="110">
          <cell r="E110">
            <v>1.06</v>
          </cell>
        </row>
        <row r="111">
          <cell r="E111">
            <v>1.07</v>
          </cell>
        </row>
        <row r="112">
          <cell r="E112">
            <v>1.08</v>
          </cell>
        </row>
        <row r="113">
          <cell r="E113">
            <v>1.0900000000000001</v>
          </cell>
        </row>
        <row r="114">
          <cell r="E114">
            <v>1.1000000000000001</v>
          </cell>
        </row>
        <row r="115">
          <cell r="E115">
            <v>1.1100000000000001</v>
          </cell>
        </row>
        <row r="116">
          <cell r="E116">
            <v>1.1200000000000001</v>
          </cell>
        </row>
        <row r="117">
          <cell r="E117">
            <v>1.1299999999999999</v>
          </cell>
        </row>
        <row r="118">
          <cell r="E118">
            <v>1.1399999999999999</v>
          </cell>
        </row>
        <row r="119">
          <cell r="E119">
            <v>1.1499999999999999</v>
          </cell>
        </row>
        <row r="120">
          <cell r="E120">
            <v>1.1599999999999999</v>
          </cell>
        </row>
        <row r="121">
          <cell r="E121">
            <v>1.17</v>
          </cell>
        </row>
        <row r="122">
          <cell r="E122">
            <v>1.18</v>
          </cell>
        </row>
        <row r="123">
          <cell r="E123">
            <v>1.19</v>
          </cell>
        </row>
        <row r="124">
          <cell r="E124">
            <v>1.2</v>
          </cell>
        </row>
        <row r="125">
          <cell r="E125">
            <v>1.21</v>
          </cell>
        </row>
        <row r="126">
          <cell r="E126">
            <v>1.22</v>
          </cell>
        </row>
        <row r="127">
          <cell r="E127">
            <v>1.23</v>
          </cell>
        </row>
        <row r="128">
          <cell r="E128">
            <v>1.24</v>
          </cell>
        </row>
        <row r="129">
          <cell r="E129">
            <v>1.25</v>
          </cell>
        </row>
        <row r="130">
          <cell r="E130">
            <v>1.26</v>
          </cell>
        </row>
        <row r="131">
          <cell r="E131">
            <v>1.27</v>
          </cell>
        </row>
        <row r="132">
          <cell r="E132">
            <v>1.28</v>
          </cell>
        </row>
        <row r="133">
          <cell r="E133">
            <v>1.29</v>
          </cell>
        </row>
        <row r="134">
          <cell r="E134">
            <v>1.3</v>
          </cell>
        </row>
        <row r="135">
          <cell r="E135">
            <v>1.31</v>
          </cell>
        </row>
        <row r="136">
          <cell r="E136">
            <v>1.32</v>
          </cell>
        </row>
        <row r="137">
          <cell r="E137">
            <v>1.33</v>
          </cell>
        </row>
        <row r="138">
          <cell r="E138">
            <v>1.34</v>
          </cell>
        </row>
        <row r="139">
          <cell r="E139">
            <v>1.35</v>
          </cell>
        </row>
        <row r="140">
          <cell r="E140">
            <v>1.36</v>
          </cell>
        </row>
        <row r="141">
          <cell r="E141">
            <v>1.37</v>
          </cell>
        </row>
        <row r="142">
          <cell r="E142">
            <v>1.38</v>
          </cell>
        </row>
        <row r="143">
          <cell r="E143">
            <v>1.39</v>
          </cell>
        </row>
        <row r="144">
          <cell r="E144">
            <v>1.4</v>
          </cell>
        </row>
        <row r="145">
          <cell r="E145">
            <v>1.41</v>
          </cell>
        </row>
        <row r="146">
          <cell r="E146">
            <v>1.42</v>
          </cell>
        </row>
        <row r="147">
          <cell r="E147">
            <v>1.43</v>
          </cell>
        </row>
        <row r="148">
          <cell r="E148">
            <v>1.44</v>
          </cell>
        </row>
        <row r="149">
          <cell r="E149">
            <v>1.45</v>
          </cell>
        </row>
        <row r="150">
          <cell r="E150">
            <v>1.46</v>
          </cell>
        </row>
        <row r="151">
          <cell r="E151">
            <v>1.47</v>
          </cell>
        </row>
        <row r="152">
          <cell r="E152">
            <v>1.48</v>
          </cell>
        </row>
        <row r="153">
          <cell r="E153">
            <v>1.49</v>
          </cell>
        </row>
        <row r="154">
          <cell r="E154">
            <v>1.5</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Z943"/>
  <sheetViews>
    <sheetView tabSelected="1" zoomScale="80" zoomScaleNormal="80" workbookViewId="0">
      <selection activeCell="G3" sqref="G3"/>
    </sheetView>
  </sheetViews>
  <sheetFormatPr baseColWidth="10" defaultColWidth="24.28515625" defaultRowHeight="13.5" x14ac:dyDescent="0.25"/>
  <cols>
    <col min="1" max="1" width="2" style="12" customWidth="1"/>
    <col min="2" max="2" width="3.7109375" style="12" customWidth="1"/>
    <col min="3" max="3" width="24.28515625" style="63"/>
    <col min="4" max="5" width="13.85546875" style="64" customWidth="1"/>
    <col min="6" max="9" width="13.85546875" style="65" customWidth="1"/>
    <col min="10" max="10" width="16.42578125" style="72" customWidth="1"/>
    <col min="11" max="11" width="2.140625" style="73" customWidth="1"/>
    <col min="12" max="12" width="3.7109375" style="26" customWidth="1"/>
    <col min="13" max="13" width="24.28515625" style="63"/>
    <col min="14" max="15" width="13.85546875" style="64" customWidth="1"/>
    <col min="16" max="19" width="13.85546875" style="65" customWidth="1"/>
    <col min="20" max="20" width="16.42578125" style="70" customWidth="1"/>
    <col min="21" max="21" width="2.140625" style="12" customWidth="1"/>
    <col min="22" max="22" width="24.28515625" style="12"/>
    <col min="23" max="23" width="1.5703125" style="11" customWidth="1"/>
    <col min="24" max="16384" width="24.28515625" style="12"/>
  </cols>
  <sheetData>
    <row r="1" spans="1:78" ht="10.5" customHeight="1" thickBot="1" x14ac:dyDescent="0.3">
      <c r="A1" s="6"/>
      <c r="B1" s="6"/>
      <c r="C1" s="27"/>
      <c r="D1" s="28"/>
      <c r="E1" s="28"/>
      <c r="F1" s="82"/>
      <c r="G1" s="82"/>
      <c r="H1" s="82"/>
      <c r="I1" s="82"/>
      <c r="J1" s="29"/>
      <c r="K1" s="9"/>
      <c r="L1" s="6"/>
      <c r="M1" s="27"/>
      <c r="N1" s="28"/>
      <c r="O1" s="28"/>
      <c r="P1" s="82"/>
      <c r="Q1" s="82"/>
      <c r="R1" s="82"/>
      <c r="S1" s="82"/>
      <c r="T1" s="29"/>
      <c r="U1" s="11"/>
      <c r="V1" s="11"/>
      <c r="W1" s="215"/>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26"/>
    </row>
    <row r="2" spans="1:78" ht="42" customHeight="1" thickTop="1" thickBot="1" x14ac:dyDescent="0.3">
      <c r="A2" s="6"/>
      <c r="B2" s="106" t="s">
        <v>47</v>
      </c>
      <c r="C2" s="107"/>
      <c r="D2" s="108"/>
      <c r="E2" s="36" t="s">
        <v>0</v>
      </c>
      <c r="F2" s="30" t="s">
        <v>1</v>
      </c>
      <c r="G2" s="31" t="s">
        <v>2</v>
      </c>
      <c r="H2" s="30" t="s">
        <v>3</v>
      </c>
      <c r="I2" s="31" t="s">
        <v>4</v>
      </c>
      <c r="J2" s="32" t="s">
        <v>5</v>
      </c>
      <c r="K2" s="9"/>
      <c r="L2" s="106" t="s">
        <v>48</v>
      </c>
      <c r="M2" s="107"/>
      <c r="N2" s="108"/>
      <c r="O2" s="36" t="s">
        <v>0</v>
      </c>
      <c r="P2" s="30" t="s">
        <v>1</v>
      </c>
      <c r="Q2" s="31" t="s">
        <v>2</v>
      </c>
      <c r="R2" s="30" t="s">
        <v>3</v>
      </c>
      <c r="S2" s="31" t="s">
        <v>4</v>
      </c>
      <c r="T2" s="33" t="s">
        <v>5</v>
      </c>
      <c r="U2" s="11"/>
      <c r="V2" s="204" t="s">
        <v>66</v>
      </c>
      <c r="W2" s="215"/>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26"/>
    </row>
    <row r="3" spans="1:78" ht="42" customHeight="1" thickTop="1" thickBot="1" x14ac:dyDescent="0.3">
      <c r="A3" s="6"/>
      <c r="B3" s="34"/>
      <c r="C3" s="35"/>
      <c r="D3" s="34" t="s">
        <v>6</v>
      </c>
      <c r="E3" s="36"/>
      <c r="F3" s="78"/>
      <c r="G3" s="136">
        <v>0</v>
      </c>
      <c r="H3" s="78"/>
      <c r="I3" s="135">
        <v>0</v>
      </c>
      <c r="J3" s="32"/>
      <c r="K3" s="9"/>
      <c r="L3" s="77"/>
      <c r="M3" s="35"/>
      <c r="N3" s="34" t="s">
        <v>6</v>
      </c>
      <c r="O3" s="36"/>
      <c r="P3" s="78"/>
      <c r="Q3" s="136">
        <v>0</v>
      </c>
      <c r="R3" s="78"/>
      <c r="S3" s="135">
        <v>0</v>
      </c>
      <c r="T3" s="33"/>
      <c r="U3" s="11"/>
      <c r="V3" s="205"/>
      <c r="W3" s="215"/>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26"/>
    </row>
    <row r="4" spans="1:78" ht="16.5" customHeight="1" thickTop="1" thickBot="1" x14ac:dyDescent="0.3">
      <c r="A4" s="6"/>
      <c r="B4" s="103">
        <v>1</v>
      </c>
      <c r="C4" s="93" t="s">
        <v>11</v>
      </c>
      <c r="D4" s="96">
        <v>0</v>
      </c>
      <c r="E4" s="7" t="s">
        <v>7</v>
      </c>
      <c r="F4" s="99">
        <v>6</v>
      </c>
      <c r="G4" s="100"/>
      <c r="H4" s="99">
        <v>14</v>
      </c>
      <c r="I4" s="100"/>
      <c r="J4" s="8">
        <v>1</v>
      </c>
      <c r="K4" s="9"/>
      <c r="L4" s="103">
        <v>1</v>
      </c>
      <c r="M4" s="93" t="s">
        <v>26</v>
      </c>
      <c r="N4" s="96">
        <v>0</v>
      </c>
      <c r="O4" s="7" t="s">
        <v>7</v>
      </c>
      <c r="P4" s="99">
        <v>11</v>
      </c>
      <c r="Q4" s="100"/>
      <c r="R4" s="99">
        <v>8</v>
      </c>
      <c r="S4" s="100"/>
      <c r="T4" s="10">
        <v>1</v>
      </c>
      <c r="U4" s="11"/>
      <c r="V4" s="205"/>
      <c r="W4" s="215"/>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26"/>
    </row>
    <row r="5" spans="1:78" ht="16.5" customHeight="1" thickBot="1" x14ac:dyDescent="0.3">
      <c r="A5" s="6"/>
      <c r="B5" s="104"/>
      <c r="C5" s="94"/>
      <c r="D5" s="97"/>
      <c r="E5" s="13" t="s">
        <v>8</v>
      </c>
      <c r="F5" s="101">
        <f>IF(D4=0,0,F4+G3*F4)</f>
        <v>0</v>
      </c>
      <c r="G5" s="102"/>
      <c r="H5" s="101">
        <f>IF(D4=0,0,H4+I3*H4)</f>
        <v>0</v>
      </c>
      <c r="I5" s="102"/>
      <c r="J5" s="85">
        <f>PRODUCT(D4,J4)</f>
        <v>0</v>
      </c>
      <c r="K5" s="125"/>
      <c r="L5" s="104"/>
      <c r="M5" s="94"/>
      <c r="N5" s="97"/>
      <c r="O5" s="13" t="s">
        <v>8</v>
      </c>
      <c r="P5" s="101">
        <f>IF(N4=0,0,P4+Q3*P4)</f>
        <v>0</v>
      </c>
      <c r="Q5" s="102"/>
      <c r="R5" s="101">
        <f>IF(N4=0,0,R4+S3*R4)</f>
        <v>0</v>
      </c>
      <c r="S5" s="102"/>
      <c r="T5" s="85">
        <f>PRODUCT(N4,T4)</f>
        <v>0</v>
      </c>
      <c r="U5" s="11"/>
      <c r="V5" s="205"/>
      <c r="W5" s="215"/>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26"/>
    </row>
    <row r="6" spans="1:78" ht="16.5" customHeight="1" thickBot="1" x14ac:dyDescent="0.3">
      <c r="A6" s="6"/>
      <c r="B6" s="105"/>
      <c r="C6" s="95"/>
      <c r="D6" s="98"/>
      <c r="E6" s="14" t="s">
        <v>9</v>
      </c>
      <c r="F6" s="87">
        <f>PRODUCT(D4,F5)</f>
        <v>0</v>
      </c>
      <c r="G6" s="88"/>
      <c r="H6" s="87">
        <f>PRODUCT(D4,H5)</f>
        <v>0</v>
      </c>
      <c r="I6" s="88"/>
      <c r="J6" s="86"/>
      <c r="K6" s="125"/>
      <c r="L6" s="105"/>
      <c r="M6" s="95"/>
      <c r="N6" s="98"/>
      <c r="O6" s="14" t="s">
        <v>9</v>
      </c>
      <c r="P6" s="87">
        <f>PRODUCT(N4,P5)</f>
        <v>0</v>
      </c>
      <c r="Q6" s="88"/>
      <c r="R6" s="87">
        <f>PRODUCT(N4,R5)</f>
        <v>0</v>
      </c>
      <c r="S6" s="88"/>
      <c r="T6" s="86"/>
      <c r="U6" s="11"/>
      <c r="V6" s="205"/>
      <c r="W6" s="215"/>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26"/>
    </row>
    <row r="7" spans="1:78" ht="16.5" customHeight="1" thickTop="1" thickBot="1" x14ac:dyDescent="0.3">
      <c r="A7" s="6"/>
      <c r="B7" s="103">
        <v>2</v>
      </c>
      <c r="C7" s="93" t="s">
        <v>12</v>
      </c>
      <c r="D7" s="96">
        <v>0</v>
      </c>
      <c r="E7" s="7" t="s">
        <v>7</v>
      </c>
      <c r="F7" s="99">
        <v>8</v>
      </c>
      <c r="G7" s="100"/>
      <c r="H7" s="99">
        <v>19</v>
      </c>
      <c r="I7" s="100"/>
      <c r="J7" s="8">
        <v>1.4</v>
      </c>
      <c r="K7" s="125"/>
      <c r="L7" s="103">
        <v>2</v>
      </c>
      <c r="M7" s="93" t="s">
        <v>25</v>
      </c>
      <c r="N7" s="96">
        <v>0</v>
      </c>
      <c r="O7" s="7" t="s">
        <v>7</v>
      </c>
      <c r="P7" s="99">
        <v>15</v>
      </c>
      <c r="Q7" s="100"/>
      <c r="R7" s="99">
        <v>11</v>
      </c>
      <c r="S7" s="100"/>
      <c r="T7" s="10">
        <v>1.4</v>
      </c>
      <c r="U7" s="11"/>
      <c r="V7" s="205"/>
      <c r="W7" s="215"/>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26"/>
    </row>
    <row r="8" spans="1:78" ht="16.5" customHeight="1" thickBot="1" x14ac:dyDescent="0.3">
      <c r="A8" s="6"/>
      <c r="B8" s="104"/>
      <c r="C8" s="94"/>
      <c r="D8" s="97"/>
      <c r="E8" s="13" t="s">
        <v>8</v>
      </c>
      <c r="F8" s="101">
        <f>IF(D7=0,0,F7+G3*F7)</f>
        <v>0</v>
      </c>
      <c r="G8" s="102"/>
      <c r="H8" s="101">
        <f>IF(D7=0,0,H7+I3*H7)</f>
        <v>0</v>
      </c>
      <c r="I8" s="102"/>
      <c r="J8" s="85">
        <f>PRODUCT(D7,J7)</f>
        <v>0</v>
      </c>
      <c r="K8" s="125"/>
      <c r="L8" s="104"/>
      <c r="M8" s="94"/>
      <c r="N8" s="97"/>
      <c r="O8" s="13" t="s">
        <v>8</v>
      </c>
      <c r="P8" s="101">
        <f>IF(N7=0,0,P7+Q3*P7)</f>
        <v>0</v>
      </c>
      <c r="Q8" s="102"/>
      <c r="R8" s="101">
        <f>IF(N7=0,0,R7+S3*R7)</f>
        <v>0</v>
      </c>
      <c r="S8" s="102"/>
      <c r="T8" s="85">
        <f>PRODUCT(N7,T7)</f>
        <v>0</v>
      </c>
      <c r="U8" s="11"/>
      <c r="V8" s="205"/>
      <c r="W8" s="215"/>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26"/>
    </row>
    <row r="9" spans="1:78" ht="16.5" customHeight="1" thickBot="1" x14ac:dyDescent="0.3">
      <c r="A9" s="6"/>
      <c r="B9" s="105"/>
      <c r="C9" s="95"/>
      <c r="D9" s="98"/>
      <c r="E9" s="14" t="s">
        <v>9</v>
      </c>
      <c r="F9" s="87">
        <f>PRODUCT(D7,F8)</f>
        <v>0</v>
      </c>
      <c r="G9" s="88"/>
      <c r="H9" s="87">
        <f>PRODUCT(D7,H8)</f>
        <v>0</v>
      </c>
      <c r="I9" s="88"/>
      <c r="J9" s="86"/>
      <c r="K9" s="125"/>
      <c r="L9" s="105"/>
      <c r="M9" s="95"/>
      <c r="N9" s="98"/>
      <c r="O9" s="14" t="s">
        <v>9</v>
      </c>
      <c r="P9" s="87">
        <f>PRODUCT(N7,P8)</f>
        <v>0</v>
      </c>
      <c r="Q9" s="88"/>
      <c r="R9" s="87">
        <f>PRODUCT(N7,R8)</f>
        <v>0</v>
      </c>
      <c r="S9" s="88"/>
      <c r="T9" s="86"/>
      <c r="U9" s="11"/>
      <c r="V9" s="205"/>
      <c r="W9" s="215"/>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26"/>
    </row>
    <row r="10" spans="1:78" ht="16.5" customHeight="1" thickTop="1" thickBot="1" x14ac:dyDescent="0.3">
      <c r="A10" s="6"/>
      <c r="B10" s="103">
        <v>3</v>
      </c>
      <c r="C10" s="93" t="s">
        <v>13</v>
      </c>
      <c r="D10" s="96">
        <v>0</v>
      </c>
      <c r="E10" s="7" t="s">
        <v>7</v>
      </c>
      <c r="F10" s="99">
        <v>22</v>
      </c>
      <c r="G10" s="100"/>
      <c r="H10" s="99">
        <v>13</v>
      </c>
      <c r="I10" s="100"/>
      <c r="J10" s="8">
        <v>1.9</v>
      </c>
      <c r="K10" s="125"/>
      <c r="L10" s="103">
        <v>3</v>
      </c>
      <c r="M10" s="93" t="s">
        <v>24</v>
      </c>
      <c r="N10" s="96">
        <v>0</v>
      </c>
      <c r="O10" s="7" t="s">
        <v>7</v>
      </c>
      <c r="P10" s="99">
        <v>20</v>
      </c>
      <c r="Q10" s="100"/>
      <c r="R10" s="99">
        <v>15</v>
      </c>
      <c r="S10" s="100"/>
      <c r="T10" s="10">
        <v>1.9</v>
      </c>
      <c r="U10" s="11"/>
      <c r="V10" s="205"/>
      <c r="W10" s="215"/>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26"/>
    </row>
    <row r="11" spans="1:78" ht="16.5" customHeight="1" thickBot="1" x14ac:dyDescent="0.3">
      <c r="A11" s="6"/>
      <c r="B11" s="104"/>
      <c r="C11" s="94"/>
      <c r="D11" s="97"/>
      <c r="E11" s="13" t="s">
        <v>8</v>
      </c>
      <c r="F11" s="101">
        <f>IF(D10=0,0,F10+G3*F10)</f>
        <v>0</v>
      </c>
      <c r="G11" s="102"/>
      <c r="H11" s="101">
        <f>IF(D10=0,0,H10+I3*H10)</f>
        <v>0</v>
      </c>
      <c r="I11" s="102"/>
      <c r="J11" s="85">
        <f>PRODUCT(D10,J10)</f>
        <v>0</v>
      </c>
      <c r="K11" s="125"/>
      <c r="L11" s="104"/>
      <c r="M11" s="94"/>
      <c r="N11" s="97"/>
      <c r="O11" s="13" t="s">
        <v>8</v>
      </c>
      <c r="P11" s="101">
        <f>IF(N10=0,0,P10+Q3*P10)</f>
        <v>0</v>
      </c>
      <c r="Q11" s="102"/>
      <c r="R11" s="101">
        <f>IF(N10=0,0,R10+S3*R10)</f>
        <v>0</v>
      </c>
      <c r="S11" s="102"/>
      <c r="T11" s="85">
        <f>PRODUCT(N10,T10)</f>
        <v>0</v>
      </c>
      <c r="U11" s="11"/>
      <c r="V11" s="205"/>
      <c r="W11" s="215"/>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26"/>
    </row>
    <row r="12" spans="1:78" ht="16.5" customHeight="1" thickBot="1" x14ac:dyDescent="0.3">
      <c r="A12" s="6"/>
      <c r="B12" s="105"/>
      <c r="C12" s="95"/>
      <c r="D12" s="98"/>
      <c r="E12" s="14" t="s">
        <v>9</v>
      </c>
      <c r="F12" s="87">
        <f>PRODUCT(D10,F11)</f>
        <v>0</v>
      </c>
      <c r="G12" s="88"/>
      <c r="H12" s="87">
        <f>PRODUCT(D10,H11)</f>
        <v>0</v>
      </c>
      <c r="I12" s="88"/>
      <c r="J12" s="86"/>
      <c r="K12" s="125"/>
      <c r="L12" s="105"/>
      <c r="M12" s="95"/>
      <c r="N12" s="98"/>
      <c r="O12" s="14" t="s">
        <v>9</v>
      </c>
      <c r="P12" s="87">
        <f>PRODUCT(N10,P11)</f>
        <v>0</v>
      </c>
      <c r="Q12" s="88"/>
      <c r="R12" s="87">
        <f>PRODUCT(N10,R11)</f>
        <v>0</v>
      </c>
      <c r="S12" s="88"/>
      <c r="T12" s="86"/>
      <c r="U12" s="11"/>
      <c r="V12" s="205"/>
      <c r="W12" s="215"/>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26"/>
    </row>
    <row r="13" spans="1:78" ht="16.5" customHeight="1" thickTop="1" thickBot="1" x14ac:dyDescent="0.3">
      <c r="A13" s="6"/>
      <c r="B13" s="103">
        <v>4</v>
      </c>
      <c r="C13" s="93" t="s">
        <v>14</v>
      </c>
      <c r="D13" s="96">
        <v>0</v>
      </c>
      <c r="E13" s="7" t="s">
        <v>7</v>
      </c>
      <c r="F13" s="99">
        <v>15</v>
      </c>
      <c r="G13" s="100"/>
      <c r="H13" s="99">
        <v>35</v>
      </c>
      <c r="I13" s="100"/>
      <c r="J13" s="8">
        <v>2.5</v>
      </c>
      <c r="K13" s="125"/>
      <c r="L13" s="103">
        <v>4</v>
      </c>
      <c r="M13" s="93" t="s">
        <v>20</v>
      </c>
      <c r="N13" s="96">
        <v>0</v>
      </c>
      <c r="O13" s="7" t="s">
        <v>7</v>
      </c>
      <c r="P13" s="99">
        <v>32</v>
      </c>
      <c r="Q13" s="100"/>
      <c r="R13" s="99">
        <v>17</v>
      </c>
      <c r="S13" s="100"/>
      <c r="T13" s="10">
        <v>2.5</v>
      </c>
      <c r="U13" s="11"/>
      <c r="V13" s="205"/>
      <c r="W13" s="215"/>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26"/>
    </row>
    <row r="14" spans="1:78" ht="16.5" customHeight="1" thickBot="1" x14ac:dyDescent="0.3">
      <c r="A14" s="6"/>
      <c r="B14" s="104"/>
      <c r="C14" s="94"/>
      <c r="D14" s="97"/>
      <c r="E14" s="13" t="s">
        <v>8</v>
      </c>
      <c r="F14" s="101">
        <f>IF(D13=0,0,F13+G3*F13)</f>
        <v>0</v>
      </c>
      <c r="G14" s="102"/>
      <c r="H14" s="101">
        <f>IF(D13=0,0,H13+I3*H13)</f>
        <v>0</v>
      </c>
      <c r="I14" s="102"/>
      <c r="J14" s="85">
        <f>PRODUCT(D13,J13)</f>
        <v>0</v>
      </c>
      <c r="K14" s="125"/>
      <c r="L14" s="104"/>
      <c r="M14" s="94"/>
      <c r="N14" s="97"/>
      <c r="O14" s="13" t="s">
        <v>8</v>
      </c>
      <c r="P14" s="101">
        <f>IF(N13=0,0,P13+Q3*P13)</f>
        <v>0</v>
      </c>
      <c r="Q14" s="102"/>
      <c r="R14" s="101">
        <f>IF(N13=0,0,R13+S3*R13)</f>
        <v>0</v>
      </c>
      <c r="S14" s="102"/>
      <c r="T14" s="85">
        <f>PRODUCT(N13,T13)</f>
        <v>0</v>
      </c>
      <c r="U14" s="11"/>
      <c r="V14" s="205"/>
      <c r="W14" s="215"/>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26"/>
    </row>
    <row r="15" spans="1:78" ht="16.5" customHeight="1" thickBot="1" x14ac:dyDescent="0.3">
      <c r="A15" s="6"/>
      <c r="B15" s="105"/>
      <c r="C15" s="95"/>
      <c r="D15" s="98"/>
      <c r="E15" s="14" t="s">
        <v>9</v>
      </c>
      <c r="F15" s="87">
        <f>PRODUCT(D13,F14)</f>
        <v>0</v>
      </c>
      <c r="G15" s="88"/>
      <c r="H15" s="87">
        <f>PRODUCT(D13,H14)</f>
        <v>0</v>
      </c>
      <c r="I15" s="88"/>
      <c r="J15" s="86"/>
      <c r="K15" s="125"/>
      <c r="L15" s="105"/>
      <c r="M15" s="95"/>
      <c r="N15" s="98"/>
      <c r="O15" s="14" t="s">
        <v>9</v>
      </c>
      <c r="P15" s="87">
        <f>PRODUCT(N13,P14)</f>
        <v>0</v>
      </c>
      <c r="Q15" s="88"/>
      <c r="R15" s="87">
        <f>PRODUCT(N13,R14)</f>
        <v>0</v>
      </c>
      <c r="S15" s="88"/>
      <c r="T15" s="86"/>
      <c r="U15" s="11"/>
      <c r="V15" s="205"/>
      <c r="W15" s="215"/>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26"/>
    </row>
    <row r="16" spans="1:78" ht="16.5" customHeight="1" thickTop="1" thickBot="1" x14ac:dyDescent="0.3">
      <c r="A16" s="6"/>
      <c r="B16" s="103">
        <v>5</v>
      </c>
      <c r="C16" s="93" t="s">
        <v>15</v>
      </c>
      <c r="D16" s="96">
        <v>0</v>
      </c>
      <c r="E16" s="7" t="s">
        <v>7</v>
      </c>
      <c r="F16" s="99">
        <v>38</v>
      </c>
      <c r="G16" s="100"/>
      <c r="H16" s="99">
        <v>22</v>
      </c>
      <c r="I16" s="100"/>
      <c r="J16" s="8">
        <v>3.2</v>
      </c>
      <c r="K16" s="125"/>
      <c r="L16" s="103">
        <v>5</v>
      </c>
      <c r="M16" s="93" t="s">
        <v>59</v>
      </c>
      <c r="N16" s="96">
        <v>0</v>
      </c>
      <c r="O16" s="7" t="s">
        <v>7</v>
      </c>
      <c r="P16" s="99">
        <v>41</v>
      </c>
      <c r="Q16" s="100"/>
      <c r="R16" s="99">
        <v>22</v>
      </c>
      <c r="S16" s="100"/>
      <c r="T16" s="10">
        <v>3.2</v>
      </c>
      <c r="U16" s="11"/>
      <c r="V16" s="205"/>
      <c r="W16" s="215"/>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26"/>
    </row>
    <row r="17" spans="1:78" ht="16.5" customHeight="1" thickBot="1" x14ac:dyDescent="0.3">
      <c r="A17" s="6"/>
      <c r="B17" s="104"/>
      <c r="C17" s="94"/>
      <c r="D17" s="97"/>
      <c r="E17" s="13" t="s">
        <v>8</v>
      </c>
      <c r="F17" s="101">
        <f>IF(D16=0,0,F16+G3*F16)</f>
        <v>0</v>
      </c>
      <c r="G17" s="102"/>
      <c r="H17" s="101">
        <f>IF(D16=0,0,H16+I3*H16)</f>
        <v>0</v>
      </c>
      <c r="I17" s="102"/>
      <c r="J17" s="85">
        <f>PRODUCT(D16,J16)</f>
        <v>0</v>
      </c>
      <c r="K17" s="125"/>
      <c r="L17" s="104"/>
      <c r="M17" s="94"/>
      <c r="N17" s="97"/>
      <c r="O17" s="13" t="s">
        <v>8</v>
      </c>
      <c r="P17" s="101">
        <f>IF(N16=0,0,P16+Q3*P16)</f>
        <v>0</v>
      </c>
      <c r="Q17" s="102"/>
      <c r="R17" s="101">
        <f>IF(N16=0,0,R16+S3*R16)</f>
        <v>0</v>
      </c>
      <c r="S17" s="102"/>
      <c r="T17" s="85">
        <f>PRODUCT(N16,T16)</f>
        <v>0</v>
      </c>
      <c r="U17" s="11"/>
      <c r="V17" s="205"/>
      <c r="W17" s="215"/>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26"/>
    </row>
    <row r="18" spans="1:78" ht="16.5" customHeight="1" thickBot="1" x14ac:dyDescent="0.3">
      <c r="A18" s="6"/>
      <c r="B18" s="105"/>
      <c r="C18" s="95"/>
      <c r="D18" s="98"/>
      <c r="E18" s="14" t="s">
        <v>9</v>
      </c>
      <c r="F18" s="87">
        <f>PRODUCT(D16,F17)</f>
        <v>0</v>
      </c>
      <c r="G18" s="88"/>
      <c r="H18" s="87">
        <f>PRODUCT(D16,H17)</f>
        <v>0</v>
      </c>
      <c r="I18" s="88"/>
      <c r="J18" s="86"/>
      <c r="K18" s="125"/>
      <c r="L18" s="105"/>
      <c r="M18" s="95"/>
      <c r="N18" s="98"/>
      <c r="O18" s="14" t="s">
        <v>9</v>
      </c>
      <c r="P18" s="87">
        <f>PRODUCT(N16,P17)</f>
        <v>0</v>
      </c>
      <c r="Q18" s="88"/>
      <c r="R18" s="87">
        <f>PRODUCT(N16,R17)</f>
        <v>0</v>
      </c>
      <c r="S18" s="88"/>
      <c r="T18" s="86"/>
      <c r="U18" s="11"/>
      <c r="V18" s="205"/>
      <c r="W18" s="215"/>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26"/>
    </row>
    <row r="19" spans="1:78" ht="16.5" customHeight="1" thickTop="1" thickBot="1" x14ac:dyDescent="0.3">
      <c r="A19" s="6"/>
      <c r="B19" s="103">
        <v>6</v>
      </c>
      <c r="C19" s="93" t="s">
        <v>16</v>
      </c>
      <c r="D19" s="96">
        <v>0</v>
      </c>
      <c r="E19" s="7" t="s">
        <v>7</v>
      </c>
      <c r="F19" s="99">
        <v>24</v>
      </c>
      <c r="G19" s="100"/>
      <c r="H19" s="99">
        <v>56</v>
      </c>
      <c r="I19" s="100"/>
      <c r="J19" s="8">
        <v>4</v>
      </c>
      <c r="K19" s="125"/>
      <c r="L19" s="103">
        <v>6</v>
      </c>
      <c r="M19" s="93" t="s">
        <v>23</v>
      </c>
      <c r="N19" s="96">
        <v>0</v>
      </c>
      <c r="O19" s="7" t="s">
        <v>7</v>
      </c>
      <c r="P19" s="99">
        <v>44</v>
      </c>
      <c r="Q19" s="100"/>
      <c r="R19" s="99">
        <v>32</v>
      </c>
      <c r="S19" s="100"/>
      <c r="T19" s="10">
        <v>4</v>
      </c>
      <c r="U19" s="11"/>
      <c r="V19" s="205"/>
      <c r="W19" s="215"/>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26"/>
    </row>
    <row r="20" spans="1:78" ht="16.5" customHeight="1" thickBot="1" x14ac:dyDescent="0.3">
      <c r="A20" s="6"/>
      <c r="B20" s="104"/>
      <c r="C20" s="94"/>
      <c r="D20" s="97"/>
      <c r="E20" s="13" t="s">
        <v>8</v>
      </c>
      <c r="F20" s="101">
        <f>IF(D19=0,0,F19+G3*F19)</f>
        <v>0</v>
      </c>
      <c r="G20" s="102"/>
      <c r="H20" s="101">
        <f>IF(D19=0,0,H19+I3*H19)</f>
        <v>0</v>
      </c>
      <c r="I20" s="102"/>
      <c r="J20" s="85">
        <f>PRODUCT(D19,J19)</f>
        <v>0</v>
      </c>
      <c r="K20" s="125"/>
      <c r="L20" s="104"/>
      <c r="M20" s="94"/>
      <c r="N20" s="97"/>
      <c r="O20" s="13" t="s">
        <v>8</v>
      </c>
      <c r="P20" s="101">
        <f>IF(N19=0,0,P19+Q3*P19)</f>
        <v>0</v>
      </c>
      <c r="Q20" s="102"/>
      <c r="R20" s="101">
        <f>IF(N19=0,0,R19+S3*R19)</f>
        <v>0</v>
      </c>
      <c r="S20" s="102"/>
      <c r="T20" s="85">
        <f>PRODUCT(N19,T19)</f>
        <v>0</v>
      </c>
      <c r="U20" s="11"/>
      <c r="V20" s="205"/>
      <c r="W20" s="215"/>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26"/>
    </row>
    <row r="21" spans="1:78" ht="16.5" customHeight="1" thickBot="1" x14ac:dyDescent="0.3">
      <c r="A21" s="6"/>
      <c r="B21" s="105"/>
      <c r="C21" s="95"/>
      <c r="D21" s="98"/>
      <c r="E21" s="14" t="s">
        <v>9</v>
      </c>
      <c r="F21" s="87">
        <f>PRODUCT(D19,F20)</f>
        <v>0</v>
      </c>
      <c r="G21" s="88"/>
      <c r="H21" s="87">
        <f>PRODUCT(D19,H20)</f>
        <v>0</v>
      </c>
      <c r="I21" s="88"/>
      <c r="J21" s="86"/>
      <c r="K21" s="125"/>
      <c r="L21" s="105"/>
      <c r="M21" s="95"/>
      <c r="N21" s="98"/>
      <c r="O21" s="14" t="s">
        <v>9</v>
      </c>
      <c r="P21" s="87">
        <f>PRODUCT(N19,P20)</f>
        <v>0</v>
      </c>
      <c r="Q21" s="88"/>
      <c r="R21" s="87">
        <f>PRODUCT(N19,R20)</f>
        <v>0</v>
      </c>
      <c r="S21" s="88"/>
      <c r="T21" s="86"/>
      <c r="U21" s="11"/>
      <c r="V21" s="205"/>
      <c r="W21" s="215"/>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26"/>
    </row>
    <row r="22" spans="1:78" ht="16.5" customHeight="1" thickTop="1" thickBot="1" x14ac:dyDescent="0.3">
      <c r="A22" s="6"/>
      <c r="B22" s="103">
        <v>7</v>
      </c>
      <c r="C22" s="93" t="s">
        <v>17</v>
      </c>
      <c r="D22" s="96">
        <v>0</v>
      </c>
      <c r="E22" s="7" t="s">
        <v>7</v>
      </c>
      <c r="F22" s="99">
        <v>29</v>
      </c>
      <c r="G22" s="100"/>
      <c r="H22" s="99">
        <v>68</v>
      </c>
      <c r="I22" s="100"/>
      <c r="J22" s="8">
        <v>4.9000000000000004</v>
      </c>
      <c r="K22" s="125"/>
      <c r="L22" s="103">
        <v>7</v>
      </c>
      <c r="M22" s="93" t="s">
        <v>21</v>
      </c>
      <c r="N22" s="96">
        <v>0</v>
      </c>
      <c r="O22" s="7" t="s">
        <v>7</v>
      </c>
      <c r="P22" s="99">
        <v>63</v>
      </c>
      <c r="Q22" s="100"/>
      <c r="R22" s="99">
        <v>34</v>
      </c>
      <c r="S22" s="100"/>
      <c r="T22" s="10">
        <v>4.9000000000000004</v>
      </c>
      <c r="U22" s="11"/>
      <c r="V22" s="205"/>
      <c r="W22" s="215"/>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26"/>
    </row>
    <row r="23" spans="1:78" ht="16.5" customHeight="1" thickBot="1" x14ac:dyDescent="0.3">
      <c r="A23" s="6"/>
      <c r="B23" s="104"/>
      <c r="C23" s="94"/>
      <c r="D23" s="97"/>
      <c r="E23" s="13" t="s">
        <v>8</v>
      </c>
      <c r="F23" s="101">
        <f>IF(D22=0,0,F22+G3*F22)</f>
        <v>0</v>
      </c>
      <c r="G23" s="102"/>
      <c r="H23" s="101">
        <f>IF(D22=0,0,H22+I3*H22)</f>
        <v>0</v>
      </c>
      <c r="I23" s="102"/>
      <c r="J23" s="85">
        <f>PRODUCT(D22,J22)</f>
        <v>0</v>
      </c>
      <c r="K23" s="125"/>
      <c r="L23" s="104"/>
      <c r="M23" s="94"/>
      <c r="N23" s="97"/>
      <c r="O23" s="13" t="s">
        <v>8</v>
      </c>
      <c r="P23" s="101">
        <f>IF(N22=0,0,P22+Q3*P22)</f>
        <v>0</v>
      </c>
      <c r="Q23" s="102"/>
      <c r="R23" s="101">
        <f>IF(N22=0,0,R22+S3*R22)</f>
        <v>0</v>
      </c>
      <c r="S23" s="102"/>
      <c r="T23" s="85">
        <f>PRODUCT(N22,T22)</f>
        <v>0</v>
      </c>
      <c r="U23" s="11"/>
      <c r="V23" s="205"/>
      <c r="W23" s="215"/>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26"/>
    </row>
    <row r="24" spans="1:78" ht="16.5" customHeight="1" thickBot="1" x14ac:dyDescent="0.3">
      <c r="A24" s="6"/>
      <c r="B24" s="105"/>
      <c r="C24" s="95"/>
      <c r="D24" s="98"/>
      <c r="E24" s="14" t="s">
        <v>9</v>
      </c>
      <c r="F24" s="87">
        <f>PRODUCT(D22,F23)</f>
        <v>0</v>
      </c>
      <c r="G24" s="88"/>
      <c r="H24" s="87">
        <f>PRODUCT(D22,H23)</f>
        <v>0</v>
      </c>
      <c r="I24" s="88"/>
      <c r="J24" s="86"/>
      <c r="K24" s="125"/>
      <c r="L24" s="105"/>
      <c r="M24" s="95"/>
      <c r="N24" s="98"/>
      <c r="O24" s="14" t="s">
        <v>9</v>
      </c>
      <c r="P24" s="87">
        <f>PRODUCT(N22,P23)</f>
        <v>0</v>
      </c>
      <c r="Q24" s="88"/>
      <c r="R24" s="87">
        <f>PRODUCT(N22,R23)</f>
        <v>0</v>
      </c>
      <c r="S24" s="88"/>
      <c r="T24" s="86"/>
      <c r="U24" s="11"/>
      <c r="V24" s="205"/>
      <c r="W24" s="215"/>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26"/>
    </row>
    <row r="25" spans="1:78" ht="16.5" customHeight="1" thickTop="1" thickBot="1" x14ac:dyDescent="0.3">
      <c r="A25" s="6"/>
      <c r="B25" s="103">
        <v>8</v>
      </c>
      <c r="C25" s="93" t="s">
        <v>18</v>
      </c>
      <c r="D25" s="96">
        <v>0</v>
      </c>
      <c r="E25" s="7" t="s">
        <v>7</v>
      </c>
      <c r="F25" s="99">
        <v>70</v>
      </c>
      <c r="G25" s="100"/>
      <c r="H25" s="99">
        <v>41</v>
      </c>
      <c r="I25" s="100"/>
      <c r="J25" s="8">
        <v>5.9</v>
      </c>
      <c r="K25" s="9"/>
      <c r="L25" s="103">
        <v>8</v>
      </c>
      <c r="M25" s="93" t="s">
        <v>58</v>
      </c>
      <c r="N25" s="96">
        <v>0</v>
      </c>
      <c r="O25" s="7" t="s">
        <v>7</v>
      </c>
      <c r="P25" s="99">
        <v>64</v>
      </c>
      <c r="Q25" s="100"/>
      <c r="R25" s="99">
        <v>47</v>
      </c>
      <c r="S25" s="100"/>
      <c r="T25" s="10">
        <v>5.9</v>
      </c>
      <c r="U25" s="11"/>
      <c r="V25" s="205"/>
      <c r="W25" s="215"/>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26"/>
    </row>
    <row r="26" spans="1:78" ht="16.5" customHeight="1" thickBot="1" x14ac:dyDescent="0.3">
      <c r="A26" s="6"/>
      <c r="B26" s="104"/>
      <c r="C26" s="94"/>
      <c r="D26" s="97"/>
      <c r="E26" s="13" t="s">
        <v>8</v>
      </c>
      <c r="F26" s="101">
        <f>IF(D25=0,0,F25+G3*F25)</f>
        <v>0</v>
      </c>
      <c r="G26" s="102"/>
      <c r="H26" s="101">
        <f>IF(D25=0,0,H25+I3*H25)</f>
        <v>0</v>
      </c>
      <c r="I26" s="102"/>
      <c r="J26" s="85">
        <f>PRODUCT(D25,J25)</f>
        <v>0</v>
      </c>
      <c r="K26" s="9"/>
      <c r="L26" s="104"/>
      <c r="M26" s="94"/>
      <c r="N26" s="97"/>
      <c r="O26" s="13" t="s">
        <v>8</v>
      </c>
      <c r="P26" s="101">
        <f>IF(N25=0,0,P25+Q3*P25)</f>
        <v>0</v>
      </c>
      <c r="Q26" s="102"/>
      <c r="R26" s="101">
        <f>IF(N25=0,0,R25+S3*R25)</f>
        <v>0</v>
      </c>
      <c r="S26" s="102"/>
      <c r="T26" s="85">
        <f>PRODUCT(N25,T25)</f>
        <v>0</v>
      </c>
      <c r="U26" s="11"/>
      <c r="V26" s="205"/>
      <c r="W26" s="215"/>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26"/>
    </row>
    <row r="27" spans="1:78" ht="16.5" customHeight="1" thickBot="1" x14ac:dyDescent="0.3">
      <c r="A27" s="6"/>
      <c r="B27" s="105"/>
      <c r="C27" s="95"/>
      <c r="D27" s="98"/>
      <c r="E27" s="14" t="s">
        <v>9</v>
      </c>
      <c r="F27" s="87">
        <f>PRODUCT(D25,F26)</f>
        <v>0</v>
      </c>
      <c r="G27" s="88"/>
      <c r="H27" s="87">
        <f>PRODUCT(D25,H26)</f>
        <v>0</v>
      </c>
      <c r="I27" s="88"/>
      <c r="J27" s="86"/>
      <c r="K27" s="9"/>
      <c r="L27" s="105"/>
      <c r="M27" s="95"/>
      <c r="N27" s="98"/>
      <c r="O27" s="14" t="s">
        <v>9</v>
      </c>
      <c r="P27" s="87">
        <f>PRODUCT(N25,P26)</f>
        <v>0</v>
      </c>
      <c r="Q27" s="88"/>
      <c r="R27" s="87">
        <f>PRODUCT(N25,R26)</f>
        <v>0</v>
      </c>
      <c r="S27" s="88"/>
      <c r="T27" s="86"/>
      <c r="U27" s="11"/>
      <c r="V27" s="205"/>
      <c r="W27" s="215"/>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26"/>
    </row>
    <row r="28" spans="1:78" ht="16.5" customHeight="1" thickTop="1" thickBot="1" x14ac:dyDescent="0.3">
      <c r="A28" s="6"/>
      <c r="B28" s="103">
        <v>9</v>
      </c>
      <c r="C28" s="93" t="s">
        <v>57</v>
      </c>
      <c r="D28" s="96">
        <v>0</v>
      </c>
      <c r="E28" s="7" t="s">
        <v>7</v>
      </c>
      <c r="F28" s="99">
        <v>84</v>
      </c>
      <c r="G28" s="100"/>
      <c r="H28" s="99">
        <v>49</v>
      </c>
      <c r="I28" s="100"/>
      <c r="J28" s="8">
        <v>7</v>
      </c>
      <c r="K28" s="9"/>
      <c r="L28" s="103">
        <v>9</v>
      </c>
      <c r="M28" s="93" t="s">
        <v>22</v>
      </c>
      <c r="N28" s="96">
        <v>0</v>
      </c>
      <c r="O28" s="7" t="s">
        <v>7</v>
      </c>
      <c r="P28" s="99">
        <v>91</v>
      </c>
      <c r="Q28" s="100"/>
      <c r="R28" s="99">
        <v>49</v>
      </c>
      <c r="S28" s="100"/>
      <c r="T28" s="10">
        <v>7</v>
      </c>
      <c r="U28" s="11"/>
      <c r="V28" s="205"/>
      <c r="W28" s="215"/>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26"/>
    </row>
    <row r="29" spans="1:78" ht="16.5" customHeight="1" thickBot="1" x14ac:dyDescent="0.3">
      <c r="A29" s="6"/>
      <c r="B29" s="104"/>
      <c r="C29" s="94"/>
      <c r="D29" s="97"/>
      <c r="E29" s="13" t="s">
        <v>8</v>
      </c>
      <c r="F29" s="101">
        <f>IF(D28=0,0,F28+G3*F28)</f>
        <v>0</v>
      </c>
      <c r="G29" s="102"/>
      <c r="H29" s="101">
        <f>IF(D28=0,0,H28+I3*H28)</f>
        <v>0</v>
      </c>
      <c r="I29" s="102"/>
      <c r="J29" s="85">
        <f>PRODUCT(D28,J28)</f>
        <v>0</v>
      </c>
      <c r="K29" s="9"/>
      <c r="L29" s="104"/>
      <c r="M29" s="94"/>
      <c r="N29" s="97"/>
      <c r="O29" s="13" t="s">
        <v>8</v>
      </c>
      <c r="P29" s="101">
        <f>IF(N28=0,0,P28+Q3*P28)</f>
        <v>0</v>
      </c>
      <c r="Q29" s="102"/>
      <c r="R29" s="101">
        <f>IF(N28=0,0,R28+S3*R28)</f>
        <v>0</v>
      </c>
      <c r="S29" s="102"/>
      <c r="T29" s="85">
        <f>PRODUCT(N28,T28)</f>
        <v>0</v>
      </c>
      <c r="U29" s="11"/>
      <c r="V29" s="205"/>
      <c r="W29" s="215"/>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26"/>
    </row>
    <row r="30" spans="1:78" ht="16.5" customHeight="1" thickBot="1" x14ac:dyDescent="0.3">
      <c r="A30" s="6"/>
      <c r="B30" s="105"/>
      <c r="C30" s="95"/>
      <c r="D30" s="98"/>
      <c r="E30" s="14" t="s">
        <v>9</v>
      </c>
      <c r="F30" s="87">
        <f>PRODUCT(D28,F29)</f>
        <v>0</v>
      </c>
      <c r="G30" s="88"/>
      <c r="H30" s="87">
        <f>PRODUCT(D28,H29)</f>
        <v>0</v>
      </c>
      <c r="I30" s="88"/>
      <c r="J30" s="86"/>
      <c r="K30" s="9"/>
      <c r="L30" s="105"/>
      <c r="M30" s="95"/>
      <c r="N30" s="98"/>
      <c r="O30" s="14" t="s">
        <v>9</v>
      </c>
      <c r="P30" s="87">
        <f>PRODUCT(N28,P29)</f>
        <v>0</v>
      </c>
      <c r="Q30" s="88"/>
      <c r="R30" s="87">
        <f>PRODUCT(N28,R29)</f>
        <v>0</v>
      </c>
      <c r="S30" s="88"/>
      <c r="T30" s="86"/>
      <c r="U30" s="11"/>
      <c r="V30" s="205"/>
      <c r="W30" s="215"/>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26"/>
    </row>
    <row r="31" spans="1:78" ht="16.5" customHeight="1" thickTop="1" thickBot="1" x14ac:dyDescent="0.3">
      <c r="A31" s="6"/>
      <c r="B31" s="103">
        <v>10</v>
      </c>
      <c r="C31" s="93" t="s">
        <v>19</v>
      </c>
      <c r="D31" s="96">
        <v>0</v>
      </c>
      <c r="E31" s="7" t="s">
        <v>7</v>
      </c>
      <c r="F31" s="99">
        <v>49</v>
      </c>
      <c r="G31" s="100"/>
      <c r="H31" s="99">
        <v>114</v>
      </c>
      <c r="I31" s="100"/>
      <c r="J31" s="8">
        <v>8.1999999999999993</v>
      </c>
      <c r="K31" s="9"/>
      <c r="L31" s="103">
        <v>10</v>
      </c>
      <c r="M31" s="93" t="s">
        <v>60</v>
      </c>
      <c r="N31" s="96">
        <v>0</v>
      </c>
      <c r="O31" s="7" t="s">
        <v>7</v>
      </c>
      <c r="P31" s="99">
        <v>90</v>
      </c>
      <c r="Q31" s="100"/>
      <c r="R31" s="99">
        <v>65</v>
      </c>
      <c r="S31" s="100"/>
      <c r="T31" s="10">
        <v>8.1999999999999993</v>
      </c>
      <c r="U31" s="11"/>
      <c r="V31" s="205"/>
      <c r="W31" s="215"/>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26"/>
    </row>
    <row r="32" spans="1:78" ht="16.5" customHeight="1" thickBot="1" x14ac:dyDescent="0.3">
      <c r="A32" s="6"/>
      <c r="B32" s="104"/>
      <c r="C32" s="94"/>
      <c r="D32" s="97"/>
      <c r="E32" s="13" t="s">
        <v>8</v>
      </c>
      <c r="F32" s="101">
        <f>IF(D31=0,0,F31+G3*F31)</f>
        <v>0</v>
      </c>
      <c r="G32" s="102"/>
      <c r="H32" s="101">
        <f>IF(D31=0,0,H31+I3*H31)</f>
        <v>0</v>
      </c>
      <c r="I32" s="102"/>
      <c r="J32" s="85">
        <f>PRODUCT(D31,J31)</f>
        <v>0</v>
      </c>
      <c r="K32" s="9"/>
      <c r="L32" s="104"/>
      <c r="M32" s="94"/>
      <c r="N32" s="97"/>
      <c r="O32" s="13" t="s">
        <v>8</v>
      </c>
      <c r="P32" s="101">
        <f>IF(N31=0,0,P31+Q3*P31)</f>
        <v>0</v>
      </c>
      <c r="Q32" s="102"/>
      <c r="R32" s="101">
        <f>IF(N31=0,0,R31+S3*R31)</f>
        <v>0</v>
      </c>
      <c r="S32" s="102"/>
      <c r="T32" s="85">
        <f>PRODUCT(N31,T31)</f>
        <v>0</v>
      </c>
      <c r="U32" s="11"/>
      <c r="V32" s="205"/>
      <c r="W32" s="215"/>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26"/>
    </row>
    <row r="33" spans="1:78" ht="16.5" customHeight="1" thickBot="1" x14ac:dyDescent="0.3">
      <c r="A33" s="6"/>
      <c r="B33" s="105"/>
      <c r="C33" s="95"/>
      <c r="D33" s="98"/>
      <c r="E33" s="14" t="s">
        <v>9</v>
      </c>
      <c r="F33" s="87">
        <f>PRODUCT(D31,F32)</f>
        <v>0</v>
      </c>
      <c r="G33" s="88"/>
      <c r="H33" s="87">
        <f>PRODUCT(D31,H32)</f>
        <v>0</v>
      </c>
      <c r="I33" s="88"/>
      <c r="J33" s="86"/>
      <c r="K33" s="9"/>
      <c r="L33" s="105"/>
      <c r="M33" s="95"/>
      <c r="N33" s="98"/>
      <c r="O33" s="14" t="s">
        <v>9</v>
      </c>
      <c r="P33" s="87">
        <f>PRODUCT(N31,P32)</f>
        <v>0</v>
      </c>
      <c r="Q33" s="88"/>
      <c r="R33" s="87">
        <f>PRODUCT(N31,R32)</f>
        <v>0</v>
      </c>
      <c r="S33" s="88"/>
      <c r="T33" s="86"/>
      <c r="U33" s="11"/>
      <c r="V33" s="205"/>
      <c r="W33" s="215"/>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26"/>
    </row>
    <row r="34" spans="1:78" ht="26.25" customHeight="1" thickTop="1" x14ac:dyDescent="0.25">
      <c r="A34" s="37"/>
      <c r="B34" s="15"/>
      <c r="C34" s="89"/>
      <c r="D34" s="90"/>
      <c r="E34" s="116"/>
      <c r="F34" s="91">
        <f>SUM(F5,F11,F14,F17,F20,F23,F26,F29,F32)</f>
        <v>0</v>
      </c>
      <c r="G34" s="92"/>
      <c r="H34" s="91">
        <f>SUM(H5,H11,H14,H17,H20,H23,H26,H29,H32)</f>
        <v>0</v>
      </c>
      <c r="I34" s="92"/>
      <c r="J34" s="188"/>
      <c r="K34" s="9"/>
      <c r="L34" s="185"/>
      <c r="M34" s="184"/>
      <c r="N34" s="183" t="s">
        <v>65</v>
      </c>
      <c r="O34" s="116"/>
      <c r="P34" s="91">
        <f>SUM(P5,P8,F8,P11,P14,P17,P20,P23,P26,P29,P32)</f>
        <v>0</v>
      </c>
      <c r="Q34" s="92"/>
      <c r="R34" s="91">
        <f>SUM(R5,R8,H8,R11,R14,R17,R20,R23,R26,R29,R32)</f>
        <v>0</v>
      </c>
      <c r="S34" s="92"/>
      <c r="T34" s="38"/>
      <c r="U34" s="11"/>
      <c r="V34" s="205"/>
      <c r="W34" s="215"/>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26"/>
    </row>
    <row r="35" spans="1:78" ht="13.5" customHeight="1" x14ac:dyDescent="0.25">
      <c r="A35" s="6"/>
      <c r="B35" s="16"/>
      <c r="C35" s="119"/>
      <c r="D35" s="120"/>
      <c r="E35" s="117"/>
      <c r="F35" s="165" t="s">
        <v>72</v>
      </c>
      <c r="G35" s="166"/>
      <c r="H35" s="165" t="s">
        <v>73</v>
      </c>
      <c r="I35" s="166"/>
      <c r="J35" s="189"/>
      <c r="K35" s="9"/>
      <c r="L35" s="186"/>
      <c r="M35" s="113"/>
      <c r="N35" s="115"/>
      <c r="O35" s="117"/>
      <c r="P35" s="109" t="s">
        <v>65</v>
      </c>
      <c r="Q35" s="110"/>
      <c r="R35" s="109" t="s">
        <v>65</v>
      </c>
      <c r="S35" s="110"/>
      <c r="T35" s="123" t="s">
        <v>65</v>
      </c>
      <c r="U35" s="11"/>
      <c r="V35" s="205"/>
      <c r="W35" s="215"/>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26"/>
    </row>
    <row r="36" spans="1:78" ht="18" customHeight="1" x14ac:dyDescent="0.25">
      <c r="A36" s="6"/>
      <c r="B36" s="16"/>
      <c r="C36" s="121"/>
      <c r="D36" s="122"/>
      <c r="E36" s="118"/>
      <c r="F36" s="167"/>
      <c r="G36" s="168"/>
      <c r="H36" s="167"/>
      <c r="I36" s="168"/>
      <c r="J36" s="190"/>
      <c r="K36" s="9"/>
      <c r="L36" s="186"/>
      <c r="M36" s="114"/>
      <c r="N36" s="39">
        <f>SUM(D7,0)</f>
        <v>0</v>
      </c>
      <c r="O36" s="118"/>
      <c r="P36" s="111"/>
      <c r="Q36" s="112"/>
      <c r="R36" s="111"/>
      <c r="S36" s="112"/>
      <c r="T36" s="124"/>
      <c r="U36" s="11"/>
      <c r="V36" s="205"/>
      <c r="W36" s="215"/>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26"/>
    </row>
    <row r="37" spans="1:78" ht="14.25" customHeight="1" thickBot="1" x14ac:dyDescent="0.3">
      <c r="A37" s="6"/>
      <c r="B37" s="17"/>
      <c r="C37" s="40" t="s">
        <v>10</v>
      </c>
      <c r="D37" s="221">
        <f>SUM(D4,D10,D13,D16,D19,D22,D25,D28,D31)</f>
        <v>0</v>
      </c>
      <c r="E37" s="41"/>
      <c r="F37" s="177">
        <f>SUM(F6,F12,F15,F18,F21,F24,F27,F30,F33)</f>
        <v>0</v>
      </c>
      <c r="G37" s="178"/>
      <c r="H37" s="179">
        <f>SUM(H6,H12,H15,H18,H21,H24,H27,H30,H33)</f>
        <v>0</v>
      </c>
      <c r="I37" s="180"/>
      <c r="J37" s="81">
        <f>SUM(J5,J11,J14,J17,J20,J23,J26,J29,J32)</f>
        <v>0</v>
      </c>
      <c r="K37" s="9"/>
      <c r="L37" s="187"/>
      <c r="M37" s="40" t="s">
        <v>10</v>
      </c>
      <c r="N37" s="220">
        <f>SUM(N4,N7,N36,N10,N13,N16,N19,N22,N25,N28,N31)</f>
        <v>0</v>
      </c>
      <c r="O37" s="41"/>
      <c r="P37" s="177">
        <f>SUM(P6,P9,F9,P12,P15,P18,P21,P24,P27,P30,P33)</f>
        <v>0</v>
      </c>
      <c r="Q37" s="178"/>
      <c r="R37" s="179">
        <f>SUM(R6,R9,H9,R12,R15,R18,R21,R24,R27,R30,R33)</f>
        <v>0</v>
      </c>
      <c r="S37" s="180"/>
      <c r="T37" s="42">
        <f>SUM(T5,J8,T8,T11,T14,T17,T20,T23,T26,T29,T32)</f>
        <v>0</v>
      </c>
      <c r="U37" s="11"/>
      <c r="V37" s="205"/>
      <c r="W37" s="215"/>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26"/>
    </row>
    <row r="38" spans="1:78" ht="14.25" customHeight="1" thickTop="1" x14ac:dyDescent="0.25">
      <c r="A38" s="24"/>
      <c r="B38" s="18"/>
      <c r="C38" s="43"/>
      <c r="D38" s="44"/>
      <c r="E38" s="44"/>
      <c r="F38" s="45"/>
      <c r="G38" s="45"/>
      <c r="H38" s="45"/>
      <c r="I38" s="45"/>
      <c r="J38" s="46"/>
      <c r="K38" s="9"/>
      <c r="L38" s="18"/>
      <c r="M38" s="43"/>
      <c r="N38" s="44"/>
      <c r="O38" s="44"/>
      <c r="P38" s="45"/>
      <c r="Q38" s="45"/>
      <c r="R38" s="45"/>
      <c r="S38" s="45"/>
      <c r="T38" s="46"/>
      <c r="U38" s="11"/>
      <c r="V38" s="205"/>
      <c r="W38" s="215"/>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26"/>
    </row>
    <row r="39" spans="1:78" ht="14.25" customHeight="1" thickBot="1" x14ac:dyDescent="0.3">
      <c r="A39" s="24"/>
      <c r="B39" s="222"/>
      <c r="C39" s="223" t="s">
        <v>64</v>
      </c>
      <c r="D39" s="224"/>
      <c r="E39" s="225"/>
      <c r="F39" s="226">
        <f>IF(F37=0,0,F37+F37*0.2)</f>
        <v>0</v>
      </c>
      <c r="G39" s="227"/>
      <c r="H39" s="226">
        <f>IF(H37=0,0,H37+H37*0.2)</f>
        <v>0</v>
      </c>
      <c r="I39" s="227"/>
      <c r="J39" s="228"/>
      <c r="K39" s="9"/>
      <c r="L39" s="222"/>
      <c r="M39" s="223" t="s">
        <v>64</v>
      </c>
      <c r="N39" s="224"/>
      <c r="O39" s="225"/>
      <c r="P39" s="226">
        <f>IF(P37=0,0,P37+P37*0.2)</f>
        <v>0</v>
      </c>
      <c r="Q39" s="227"/>
      <c r="R39" s="226">
        <f>IF(R37=0,0,R37+R37*0.2)</f>
        <v>0</v>
      </c>
      <c r="S39" s="227"/>
      <c r="T39" s="228"/>
      <c r="U39" s="11"/>
      <c r="V39" s="206"/>
      <c r="W39" s="215"/>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26"/>
    </row>
    <row r="40" spans="1:78" s="52" customFormat="1" ht="10.5" customHeight="1" thickTop="1" thickBot="1" x14ac:dyDescent="0.3">
      <c r="A40" s="19"/>
      <c r="B40" s="19"/>
      <c r="C40" s="47"/>
      <c r="D40" s="48"/>
      <c r="E40" s="48"/>
      <c r="F40" s="49"/>
      <c r="G40" s="49"/>
      <c r="H40" s="49"/>
      <c r="I40" s="49"/>
      <c r="J40" s="50"/>
      <c r="K40" s="6"/>
      <c r="L40" s="20"/>
      <c r="M40" s="47"/>
      <c r="N40" s="48"/>
      <c r="O40" s="48"/>
      <c r="P40" s="49"/>
      <c r="Q40" s="49"/>
      <c r="R40" s="49"/>
      <c r="S40" s="49"/>
      <c r="T40" s="51"/>
      <c r="U40" s="11"/>
      <c r="V40" s="11"/>
      <c r="W40" s="215"/>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217"/>
    </row>
    <row r="41" spans="1:78" ht="42" customHeight="1" thickTop="1" thickBot="1" x14ac:dyDescent="0.3">
      <c r="A41" s="6"/>
      <c r="B41" s="106" t="s">
        <v>49</v>
      </c>
      <c r="C41" s="107"/>
      <c r="D41" s="108"/>
      <c r="E41" s="36" t="s">
        <v>0</v>
      </c>
      <c r="F41" s="30" t="s">
        <v>1</v>
      </c>
      <c r="G41" s="31" t="s">
        <v>2</v>
      </c>
      <c r="H41" s="30" t="s">
        <v>3</v>
      </c>
      <c r="I41" s="31" t="s">
        <v>4</v>
      </c>
      <c r="J41" s="32" t="s">
        <v>5</v>
      </c>
      <c r="K41" s="9"/>
      <c r="L41" s="106" t="s">
        <v>50</v>
      </c>
      <c r="M41" s="107"/>
      <c r="N41" s="108"/>
      <c r="O41" s="36" t="s">
        <v>0</v>
      </c>
      <c r="P41" s="30" t="s">
        <v>1</v>
      </c>
      <c r="Q41" s="31" t="s">
        <v>2</v>
      </c>
      <c r="R41" s="30" t="s">
        <v>3</v>
      </c>
      <c r="S41" s="31" t="s">
        <v>4</v>
      </c>
      <c r="T41" s="33" t="s">
        <v>5</v>
      </c>
      <c r="U41" s="11"/>
      <c r="V41" s="33" t="s">
        <v>63</v>
      </c>
      <c r="W41" s="215"/>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26"/>
    </row>
    <row r="42" spans="1:78" ht="42" customHeight="1" thickTop="1" thickBot="1" x14ac:dyDescent="0.3">
      <c r="A42" s="6"/>
      <c r="B42" s="34"/>
      <c r="C42" s="35"/>
      <c r="D42" s="34" t="s">
        <v>6</v>
      </c>
      <c r="E42" s="36"/>
      <c r="F42" s="78"/>
      <c r="G42" s="136">
        <v>0</v>
      </c>
      <c r="H42" s="78"/>
      <c r="I42" s="135">
        <v>0</v>
      </c>
      <c r="J42" s="32"/>
      <c r="K42" s="9"/>
      <c r="L42" s="77"/>
      <c r="M42" s="35"/>
      <c r="N42" s="34" t="s">
        <v>6</v>
      </c>
      <c r="O42" s="36"/>
      <c r="P42" s="78"/>
      <c r="Q42" s="136">
        <v>0</v>
      </c>
      <c r="R42" s="78"/>
      <c r="S42" s="135">
        <v>0</v>
      </c>
      <c r="T42" s="33"/>
      <c r="U42" s="11"/>
      <c r="V42" s="219">
        <v>0</v>
      </c>
      <c r="W42" s="215"/>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26"/>
    </row>
    <row r="43" spans="1:78" ht="16.5" customHeight="1" thickTop="1" thickBot="1" x14ac:dyDescent="0.3">
      <c r="A43" s="6"/>
      <c r="B43" s="103">
        <v>1</v>
      </c>
      <c r="C43" s="93" t="s">
        <v>27</v>
      </c>
      <c r="D43" s="96">
        <v>0</v>
      </c>
      <c r="E43" s="7" t="s">
        <v>7</v>
      </c>
      <c r="F43" s="99">
        <v>8</v>
      </c>
      <c r="G43" s="100"/>
      <c r="H43" s="99">
        <v>6</v>
      </c>
      <c r="I43" s="100"/>
      <c r="J43" s="8">
        <v>1</v>
      </c>
      <c r="K43" s="9"/>
      <c r="L43" s="103">
        <v>1</v>
      </c>
      <c r="M43" s="93" t="s">
        <v>61</v>
      </c>
      <c r="N43" s="96">
        <v>0</v>
      </c>
      <c r="O43" s="7" t="s">
        <v>7</v>
      </c>
      <c r="P43" s="99">
        <v>20</v>
      </c>
      <c r="Q43" s="100"/>
      <c r="R43" s="99">
        <v>9</v>
      </c>
      <c r="S43" s="100"/>
      <c r="T43" s="10">
        <v>1</v>
      </c>
      <c r="U43" s="11"/>
      <c r="V43" s="74">
        <v>21</v>
      </c>
      <c r="W43" s="215"/>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26"/>
    </row>
    <row r="44" spans="1:78" ht="16.5" customHeight="1" thickBot="1" x14ac:dyDescent="0.3">
      <c r="A44" s="6"/>
      <c r="B44" s="104"/>
      <c r="C44" s="94"/>
      <c r="D44" s="97"/>
      <c r="E44" s="13" t="s">
        <v>8</v>
      </c>
      <c r="F44" s="101">
        <f>IF(D43=0,0,F43+G42*F43)</f>
        <v>0</v>
      </c>
      <c r="G44" s="102"/>
      <c r="H44" s="101">
        <f>IF(D43=0,0,H43+I42*H43)</f>
        <v>0</v>
      </c>
      <c r="I44" s="102"/>
      <c r="J44" s="85">
        <f>PRODUCT(D43,J43)</f>
        <v>0</v>
      </c>
      <c r="K44" s="9"/>
      <c r="L44" s="104"/>
      <c r="M44" s="94"/>
      <c r="N44" s="97"/>
      <c r="O44" s="13" t="s">
        <v>8</v>
      </c>
      <c r="P44" s="101">
        <f>IF(N43=0,0,P43+Q42*P43)</f>
        <v>0</v>
      </c>
      <c r="Q44" s="102"/>
      <c r="R44" s="101">
        <f>IF(N43=0,0,R43+S42*R43)</f>
        <v>0</v>
      </c>
      <c r="S44" s="102"/>
      <c r="T44" s="85">
        <f>PRODUCT(N43,T43)</f>
        <v>0</v>
      </c>
      <c r="U44" s="11"/>
      <c r="V44" s="75">
        <f>IF(N43=0,0,V43+V42*V43)</f>
        <v>0</v>
      </c>
      <c r="W44" s="215"/>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26"/>
    </row>
    <row r="45" spans="1:78" ht="16.5" customHeight="1" thickBot="1" x14ac:dyDescent="0.3">
      <c r="A45" s="6"/>
      <c r="B45" s="105"/>
      <c r="C45" s="95"/>
      <c r="D45" s="98"/>
      <c r="E45" s="14" t="s">
        <v>9</v>
      </c>
      <c r="F45" s="87">
        <f>PRODUCT(D43,F44)</f>
        <v>0</v>
      </c>
      <c r="G45" s="88"/>
      <c r="H45" s="87">
        <f>PRODUCT(D43,H44)</f>
        <v>0</v>
      </c>
      <c r="I45" s="88"/>
      <c r="J45" s="86"/>
      <c r="K45" s="9"/>
      <c r="L45" s="105"/>
      <c r="M45" s="95"/>
      <c r="N45" s="98"/>
      <c r="O45" s="14" t="s">
        <v>9</v>
      </c>
      <c r="P45" s="87">
        <f>PRODUCT(N43,P44)</f>
        <v>0</v>
      </c>
      <c r="Q45" s="88"/>
      <c r="R45" s="87">
        <f>PRODUCT(N43,R44)</f>
        <v>0</v>
      </c>
      <c r="S45" s="88"/>
      <c r="T45" s="86"/>
      <c r="U45" s="11"/>
      <c r="V45" s="76">
        <f>PRODUCT(N43,V44)</f>
        <v>0</v>
      </c>
      <c r="W45" s="215"/>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26"/>
    </row>
    <row r="46" spans="1:78" ht="16.5" customHeight="1" thickTop="1" thickBot="1" x14ac:dyDescent="0.3">
      <c r="A46" s="6"/>
      <c r="B46" s="103">
        <v>2</v>
      </c>
      <c r="C46" s="93" t="s">
        <v>28</v>
      </c>
      <c r="D46" s="96">
        <v>0</v>
      </c>
      <c r="E46" s="7" t="s">
        <v>7</v>
      </c>
      <c r="F46" s="99">
        <v>11</v>
      </c>
      <c r="G46" s="100"/>
      <c r="H46" s="99">
        <v>8</v>
      </c>
      <c r="I46" s="100"/>
      <c r="J46" s="8">
        <v>1.4</v>
      </c>
      <c r="K46" s="9"/>
      <c r="L46" s="103">
        <v>2</v>
      </c>
      <c r="M46" s="93" t="s">
        <v>37</v>
      </c>
      <c r="N46" s="96">
        <v>0</v>
      </c>
      <c r="O46" s="7" t="s">
        <v>7</v>
      </c>
      <c r="P46" s="99">
        <v>9</v>
      </c>
      <c r="Q46" s="100"/>
      <c r="R46" s="99">
        <v>14</v>
      </c>
      <c r="S46" s="100"/>
      <c r="T46" s="10">
        <v>1.4</v>
      </c>
      <c r="U46" s="11"/>
      <c r="V46" s="74">
        <v>32</v>
      </c>
      <c r="W46" s="215"/>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26"/>
    </row>
    <row r="47" spans="1:78" ht="16.5" customHeight="1" thickBot="1" x14ac:dyDescent="0.3">
      <c r="A47" s="6"/>
      <c r="B47" s="104"/>
      <c r="C47" s="94"/>
      <c r="D47" s="97"/>
      <c r="E47" s="13" t="s">
        <v>8</v>
      </c>
      <c r="F47" s="101">
        <f>IF(D46=0,0,F46+G42*F46)</f>
        <v>0</v>
      </c>
      <c r="G47" s="102"/>
      <c r="H47" s="101">
        <f>IF(D46=0,0,H46+I42*H46)</f>
        <v>0</v>
      </c>
      <c r="I47" s="102"/>
      <c r="J47" s="85">
        <f>PRODUCT(D46,J46)</f>
        <v>0</v>
      </c>
      <c r="K47" s="9"/>
      <c r="L47" s="104"/>
      <c r="M47" s="94"/>
      <c r="N47" s="97"/>
      <c r="O47" s="13" t="s">
        <v>8</v>
      </c>
      <c r="P47" s="101">
        <f>IF(N46=0,0,P46+Q42*P46)</f>
        <v>0</v>
      </c>
      <c r="Q47" s="102"/>
      <c r="R47" s="101">
        <f>IF(N46=0,0,R46+S42*R46)</f>
        <v>0</v>
      </c>
      <c r="S47" s="102"/>
      <c r="T47" s="85">
        <f>PRODUCT(N46,T46)</f>
        <v>0</v>
      </c>
      <c r="U47" s="11"/>
      <c r="V47" s="75">
        <f>IF(N46=0,0,V46+V42*V46)</f>
        <v>0</v>
      </c>
      <c r="W47" s="215"/>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26"/>
    </row>
    <row r="48" spans="1:78" ht="16.5" customHeight="1" thickBot="1" x14ac:dyDescent="0.3">
      <c r="A48" s="6"/>
      <c r="B48" s="105"/>
      <c r="C48" s="95"/>
      <c r="D48" s="98"/>
      <c r="E48" s="14" t="s">
        <v>9</v>
      </c>
      <c r="F48" s="87">
        <f>PRODUCT(D46,F47)</f>
        <v>0</v>
      </c>
      <c r="G48" s="88"/>
      <c r="H48" s="87">
        <f>PRODUCT(D46,H47)</f>
        <v>0</v>
      </c>
      <c r="I48" s="88"/>
      <c r="J48" s="86"/>
      <c r="K48" s="9"/>
      <c r="L48" s="105"/>
      <c r="M48" s="95"/>
      <c r="N48" s="98"/>
      <c r="O48" s="14" t="s">
        <v>9</v>
      </c>
      <c r="P48" s="87">
        <f>PRODUCT(N46,P47)</f>
        <v>0</v>
      </c>
      <c r="Q48" s="88"/>
      <c r="R48" s="87">
        <f>PRODUCT(N46,R47)</f>
        <v>0</v>
      </c>
      <c r="S48" s="88"/>
      <c r="T48" s="86"/>
      <c r="U48" s="11"/>
      <c r="V48" s="76">
        <f>PRODUCT(N46,V47)</f>
        <v>0</v>
      </c>
      <c r="W48" s="215"/>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26"/>
    </row>
    <row r="49" spans="1:78" ht="16.5" customHeight="1" thickTop="1" thickBot="1" x14ac:dyDescent="0.3">
      <c r="A49" s="6"/>
      <c r="B49" s="103">
        <v>3</v>
      </c>
      <c r="C49" s="93" t="s">
        <v>29</v>
      </c>
      <c r="D49" s="96">
        <v>0</v>
      </c>
      <c r="E49" s="7" t="s">
        <v>7</v>
      </c>
      <c r="F49" s="99">
        <v>26</v>
      </c>
      <c r="G49" s="100"/>
      <c r="H49" s="99">
        <v>13</v>
      </c>
      <c r="I49" s="100"/>
      <c r="J49" s="8">
        <v>1.9</v>
      </c>
      <c r="K49" s="9"/>
      <c r="L49" s="103">
        <v>3</v>
      </c>
      <c r="M49" s="93" t="s">
        <v>38</v>
      </c>
      <c r="N49" s="96">
        <v>0</v>
      </c>
      <c r="O49" s="7" t="s">
        <v>7</v>
      </c>
      <c r="P49" s="99">
        <v>38</v>
      </c>
      <c r="Q49" s="100"/>
      <c r="R49" s="99">
        <v>17</v>
      </c>
      <c r="S49" s="100"/>
      <c r="T49" s="10">
        <v>1.9</v>
      </c>
      <c r="U49" s="11"/>
      <c r="V49" s="74">
        <v>23</v>
      </c>
      <c r="W49" s="215"/>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26"/>
    </row>
    <row r="50" spans="1:78" ht="16.5" customHeight="1" thickBot="1" x14ac:dyDescent="0.3">
      <c r="A50" s="6"/>
      <c r="B50" s="104"/>
      <c r="C50" s="94"/>
      <c r="D50" s="97"/>
      <c r="E50" s="13" t="s">
        <v>8</v>
      </c>
      <c r="F50" s="101">
        <f>IF(D49=0,0,F49+G42*F49)</f>
        <v>0</v>
      </c>
      <c r="G50" s="102"/>
      <c r="H50" s="101">
        <f>IF(D49=0,0,H49+I42*H49)</f>
        <v>0</v>
      </c>
      <c r="I50" s="102"/>
      <c r="J50" s="85">
        <f>PRODUCT(D49,J49)</f>
        <v>0</v>
      </c>
      <c r="K50" s="9"/>
      <c r="L50" s="104"/>
      <c r="M50" s="94"/>
      <c r="N50" s="97"/>
      <c r="O50" s="13" t="s">
        <v>8</v>
      </c>
      <c r="P50" s="101">
        <f>IF(N49=0,0,P49+Q42*P49)</f>
        <v>0</v>
      </c>
      <c r="Q50" s="102"/>
      <c r="R50" s="101">
        <f>IF(N49=0,0,R49+S42*R49)</f>
        <v>0</v>
      </c>
      <c r="S50" s="102"/>
      <c r="T50" s="85">
        <f>PRODUCT(N49,T49)</f>
        <v>0</v>
      </c>
      <c r="U50" s="11"/>
      <c r="V50" s="75">
        <f>IF(N49=0,0,V49+V42*V49)</f>
        <v>0</v>
      </c>
      <c r="W50" s="215"/>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26"/>
    </row>
    <row r="51" spans="1:78" ht="16.5" customHeight="1" thickBot="1" x14ac:dyDescent="0.3">
      <c r="A51" s="6"/>
      <c r="B51" s="105"/>
      <c r="C51" s="95"/>
      <c r="D51" s="98"/>
      <c r="E51" s="14" t="s">
        <v>9</v>
      </c>
      <c r="F51" s="87">
        <f>PRODUCT(D49,F50)</f>
        <v>0</v>
      </c>
      <c r="G51" s="88"/>
      <c r="H51" s="87">
        <f>PRODUCT(D49,H50)</f>
        <v>0</v>
      </c>
      <c r="I51" s="88"/>
      <c r="J51" s="86"/>
      <c r="K51" s="9"/>
      <c r="L51" s="105"/>
      <c r="M51" s="95"/>
      <c r="N51" s="98"/>
      <c r="O51" s="14" t="s">
        <v>9</v>
      </c>
      <c r="P51" s="87">
        <f>PRODUCT(N49,P50)</f>
        <v>0</v>
      </c>
      <c r="Q51" s="88"/>
      <c r="R51" s="87">
        <f>PRODUCT(N49,R50)</f>
        <v>0</v>
      </c>
      <c r="S51" s="88"/>
      <c r="T51" s="86"/>
      <c r="U51" s="11"/>
      <c r="V51" s="76">
        <f>PRODUCT(N49,V50)</f>
        <v>0</v>
      </c>
      <c r="W51" s="215"/>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26"/>
    </row>
    <row r="52" spans="1:78" ht="16.5" customHeight="1" thickTop="1" thickBot="1" x14ac:dyDescent="0.3">
      <c r="A52" s="6"/>
      <c r="B52" s="103">
        <v>4</v>
      </c>
      <c r="C52" s="93" t="s">
        <v>30</v>
      </c>
      <c r="D52" s="96">
        <v>0</v>
      </c>
      <c r="E52" s="7" t="s">
        <v>7</v>
      </c>
      <c r="F52" s="99">
        <v>35</v>
      </c>
      <c r="G52" s="100"/>
      <c r="H52" s="99">
        <v>17</v>
      </c>
      <c r="I52" s="100"/>
      <c r="J52" s="8">
        <v>2.5</v>
      </c>
      <c r="K52" s="9"/>
      <c r="L52" s="103">
        <v>4</v>
      </c>
      <c r="M52" s="93" t="s">
        <v>62</v>
      </c>
      <c r="N52" s="96">
        <v>0</v>
      </c>
      <c r="O52" s="7" t="s">
        <v>7</v>
      </c>
      <c r="P52" s="99">
        <v>17</v>
      </c>
      <c r="Q52" s="100"/>
      <c r="R52" s="99">
        <v>25</v>
      </c>
      <c r="S52" s="100"/>
      <c r="T52" s="10">
        <v>2.5</v>
      </c>
      <c r="U52" s="11"/>
      <c r="V52" s="74">
        <v>34</v>
      </c>
      <c r="W52" s="215"/>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26"/>
    </row>
    <row r="53" spans="1:78" ht="16.5" customHeight="1" thickBot="1" x14ac:dyDescent="0.3">
      <c r="A53" s="6"/>
      <c r="B53" s="104"/>
      <c r="C53" s="94"/>
      <c r="D53" s="97"/>
      <c r="E53" s="13" t="s">
        <v>8</v>
      </c>
      <c r="F53" s="101">
        <f>IF(D52=0,0,F52+G42*F52)</f>
        <v>0</v>
      </c>
      <c r="G53" s="102"/>
      <c r="H53" s="101">
        <f>IF(D52=0,0,H52+I42*H52)</f>
        <v>0</v>
      </c>
      <c r="I53" s="102"/>
      <c r="J53" s="85">
        <f>PRODUCT(D52,J52)</f>
        <v>0</v>
      </c>
      <c r="K53" s="9"/>
      <c r="L53" s="104"/>
      <c r="M53" s="94"/>
      <c r="N53" s="97"/>
      <c r="O53" s="13" t="s">
        <v>8</v>
      </c>
      <c r="P53" s="101">
        <f>IF(N52=0,0,P52+Q42*P52)</f>
        <v>0</v>
      </c>
      <c r="Q53" s="102"/>
      <c r="R53" s="101">
        <f>IF(N52=0,0,R52+S42*R52)</f>
        <v>0</v>
      </c>
      <c r="S53" s="102"/>
      <c r="T53" s="85">
        <f>PRODUCT(N52,T52)</f>
        <v>0</v>
      </c>
      <c r="U53" s="11"/>
      <c r="V53" s="75">
        <f>IF(N52=0,0,V52+V42*V52)</f>
        <v>0</v>
      </c>
      <c r="W53" s="215"/>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26"/>
    </row>
    <row r="54" spans="1:78" ht="16.5" customHeight="1" thickBot="1" x14ac:dyDescent="0.3">
      <c r="A54" s="6"/>
      <c r="B54" s="105"/>
      <c r="C54" s="95"/>
      <c r="D54" s="98"/>
      <c r="E54" s="14" t="s">
        <v>9</v>
      </c>
      <c r="F54" s="87">
        <f>PRODUCT(D52,F53)</f>
        <v>0</v>
      </c>
      <c r="G54" s="88"/>
      <c r="H54" s="87">
        <f>PRODUCT(D52,H53)</f>
        <v>0</v>
      </c>
      <c r="I54" s="88"/>
      <c r="J54" s="86"/>
      <c r="K54" s="9"/>
      <c r="L54" s="105"/>
      <c r="M54" s="95"/>
      <c r="N54" s="98"/>
      <c r="O54" s="14" t="s">
        <v>9</v>
      </c>
      <c r="P54" s="87">
        <f>PRODUCT(N52,P53)</f>
        <v>0</v>
      </c>
      <c r="Q54" s="88"/>
      <c r="R54" s="87">
        <f>PRODUCT(N52,R53)</f>
        <v>0</v>
      </c>
      <c r="S54" s="88"/>
      <c r="T54" s="86"/>
      <c r="U54" s="11"/>
      <c r="V54" s="76">
        <f>PRODUCT(N52,V53)</f>
        <v>0</v>
      </c>
      <c r="W54" s="215"/>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26"/>
    </row>
    <row r="55" spans="1:78" ht="16.5" customHeight="1" thickTop="1" thickBot="1" x14ac:dyDescent="0.3">
      <c r="A55" s="6"/>
      <c r="B55" s="103">
        <v>5</v>
      </c>
      <c r="C55" s="93" t="s">
        <v>31</v>
      </c>
      <c r="D55" s="96">
        <v>0</v>
      </c>
      <c r="E55" s="7" t="s">
        <v>7</v>
      </c>
      <c r="F55" s="99">
        <v>25</v>
      </c>
      <c r="G55" s="100"/>
      <c r="H55" s="99">
        <v>19</v>
      </c>
      <c r="I55" s="100"/>
      <c r="J55" s="8">
        <v>3.2</v>
      </c>
      <c r="K55" s="9"/>
      <c r="L55" s="103">
        <v>5</v>
      </c>
      <c r="M55" s="93" t="s">
        <v>39</v>
      </c>
      <c r="N55" s="96">
        <v>0</v>
      </c>
      <c r="O55" s="7" t="s">
        <v>7</v>
      </c>
      <c r="P55" s="99">
        <v>64</v>
      </c>
      <c r="Q55" s="100"/>
      <c r="R55" s="99">
        <v>28</v>
      </c>
      <c r="S55" s="100"/>
      <c r="T55" s="10">
        <v>3.2</v>
      </c>
      <c r="U55" s="11"/>
      <c r="V55" s="74">
        <v>24</v>
      </c>
      <c r="W55" s="215"/>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26"/>
    </row>
    <row r="56" spans="1:78" ht="16.5" customHeight="1" thickBot="1" x14ac:dyDescent="0.3">
      <c r="A56" s="6"/>
      <c r="B56" s="104"/>
      <c r="C56" s="94"/>
      <c r="D56" s="97"/>
      <c r="E56" s="13" t="s">
        <v>8</v>
      </c>
      <c r="F56" s="101">
        <f>IF(D55=0,0,F55+G42*F55)</f>
        <v>0</v>
      </c>
      <c r="G56" s="102"/>
      <c r="H56" s="101">
        <f>IF(D55=0,0,H55+I42*H55)</f>
        <v>0</v>
      </c>
      <c r="I56" s="102"/>
      <c r="J56" s="85">
        <f>PRODUCT(D55,J55)</f>
        <v>0</v>
      </c>
      <c r="K56" s="9"/>
      <c r="L56" s="104"/>
      <c r="M56" s="94"/>
      <c r="N56" s="97"/>
      <c r="O56" s="13" t="s">
        <v>8</v>
      </c>
      <c r="P56" s="101">
        <f>IF(N55=0,0,P55+Q42*P55)</f>
        <v>0</v>
      </c>
      <c r="Q56" s="102"/>
      <c r="R56" s="101">
        <f>IF(N55=0,0,R55+S42*R55)</f>
        <v>0</v>
      </c>
      <c r="S56" s="102"/>
      <c r="T56" s="85">
        <f>PRODUCT(N55,T55)</f>
        <v>0</v>
      </c>
      <c r="U56" s="11"/>
      <c r="V56" s="75">
        <f>IF(N55=0,0,V55+V42*V55)</f>
        <v>0</v>
      </c>
      <c r="W56" s="215"/>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26"/>
    </row>
    <row r="57" spans="1:78" ht="16.5" customHeight="1" thickBot="1" x14ac:dyDescent="0.3">
      <c r="A57" s="6"/>
      <c r="B57" s="105"/>
      <c r="C57" s="95"/>
      <c r="D57" s="98"/>
      <c r="E57" s="14" t="s">
        <v>9</v>
      </c>
      <c r="F57" s="87">
        <f>PRODUCT(D55,F56)</f>
        <v>0</v>
      </c>
      <c r="G57" s="88"/>
      <c r="H57" s="87">
        <f>PRODUCT(D55,H56)</f>
        <v>0</v>
      </c>
      <c r="I57" s="88"/>
      <c r="J57" s="86"/>
      <c r="K57" s="9"/>
      <c r="L57" s="105"/>
      <c r="M57" s="95"/>
      <c r="N57" s="98"/>
      <c r="O57" s="14" t="s">
        <v>9</v>
      </c>
      <c r="P57" s="87">
        <f>PRODUCT(N55,P56)</f>
        <v>0</v>
      </c>
      <c r="Q57" s="88"/>
      <c r="R57" s="87">
        <f>PRODUCT(N55,R56)</f>
        <v>0</v>
      </c>
      <c r="S57" s="88"/>
      <c r="T57" s="86"/>
      <c r="U57" s="11"/>
      <c r="V57" s="76">
        <f>PRODUCT(N55,V56)</f>
        <v>0</v>
      </c>
      <c r="W57" s="215"/>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26"/>
    </row>
    <row r="58" spans="1:78" ht="16.5" customHeight="1" thickTop="1" thickBot="1" x14ac:dyDescent="0.3">
      <c r="A58" s="6"/>
      <c r="B58" s="103">
        <v>6</v>
      </c>
      <c r="C58" s="93" t="s">
        <v>32</v>
      </c>
      <c r="D58" s="96">
        <v>0</v>
      </c>
      <c r="E58" s="7" t="s">
        <v>7</v>
      </c>
      <c r="F58" s="99">
        <v>32</v>
      </c>
      <c r="G58" s="100"/>
      <c r="H58" s="99">
        <v>24</v>
      </c>
      <c r="I58" s="100"/>
      <c r="J58" s="8">
        <v>4</v>
      </c>
      <c r="K58" s="9"/>
      <c r="L58" s="103">
        <v>6</v>
      </c>
      <c r="M58" s="93" t="s">
        <v>40</v>
      </c>
      <c r="N58" s="96">
        <v>0</v>
      </c>
      <c r="O58" s="7" t="s">
        <v>7</v>
      </c>
      <c r="P58" s="99">
        <v>28</v>
      </c>
      <c r="Q58" s="100"/>
      <c r="R58" s="99">
        <v>40</v>
      </c>
      <c r="S58" s="100"/>
      <c r="T58" s="10">
        <v>4</v>
      </c>
      <c r="U58" s="11"/>
      <c r="V58" s="74">
        <v>36</v>
      </c>
      <c r="W58" s="215"/>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26"/>
    </row>
    <row r="59" spans="1:78" ht="16.5" customHeight="1" thickBot="1" x14ac:dyDescent="0.3">
      <c r="A59" s="6"/>
      <c r="B59" s="104"/>
      <c r="C59" s="94"/>
      <c r="D59" s="97"/>
      <c r="E59" s="13" t="s">
        <v>8</v>
      </c>
      <c r="F59" s="101">
        <f>IF(D58=0,0,F58+G42*F58)</f>
        <v>0</v>
      </c>
      <c r="G59" s="102"/>
      <c r="H59" s="101">
        <f>IF(D58=0,0,H58+I42*H58)</f>
        <v>0</v>
      </c>
      <c r="I59" s="102"/>
      <c r="J59" s="85">
        <f>PRODUCT(D58,J58)</f>
        <v>0</v>
      </c>
      <c r="K59" s="9"/>
      <c r="L59" s="104"/>
      <c r="M59" s="94"/>
      <c r="N59" s="97"/>
      <c r="O59" s="13" t="s">
        <v>8</v>
      </c>
      <c r="P59" s="101">
        <f>IF(N58=0,0,P58+Q42*P58)</f>
        <v>0</v>
      </c>
      <c r="Q59" s="102"/>
      <c r="R59" s="101">
        <f>IF(N58=0,0,R58+S42*R58)</f>
        <v>0</v>
      </c>
      <c r="S59" s="102"/>
      <c r="T59" s="85">
        <f>PRODUCT(N58,T58)</f>
        <v>0</v>
      </c>
      <c r="U59" s="11"/>
      <c r="V59" s="75">
        <f>IF(N58=0,0,V58+V42*V58)</f>
        <v>0</v>
      </c>
      <c r="W59" s="215"/>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26"/>
    </row>
    <row r="60" spans="1:78" ht="16.5" customHeight="1" thickBot="1" x14ac:dyDescent="0.3">
      <c r="A60" s="6"/>
      <c r="B60" s="105"/>
      <c r="C60" s="95"/>
      <c r="D60" s="98"/>
      <c r="E60" s="14" t="s">
        <v>9</v>
      </c>
      <c r="F60" s="87">
        <f>PRODUCT(D58,F59)</f>
        <v>0</v>
      </c>
      <c r="G60" s="88"/>
      <c r="H60" s="87">
        <f>PRODUCT(D58,H59)</f>
        <v>0</v>
      </c>
      <c r="I60" s="88"/>
      <c r="J60" s="86"/>
      <c r="K60" s="9"/>
      <c r="L60" s="105"/>
      <c r="M60" s="95"/>
      <c r="N60" s="98"/>
      <c r="O60" s="14" t="s">
        <v>9</v>
      </c>
      <c r="P60" s="87">
        <f>PRODUCT(N58,P59)</f>
        <v>0</v>
      </c>
      <c r="Q60" s="88"/>
      <c r="R60" s="87">
        <f>PRODUCT(N58,R59)</f>
        <v>0</v>
      </c>
      <c r="S60" s="88"/>
      <c r="T60" s="86"/>
      <c r="U60" s="11"/>
      <c r="V60" s="76">
        <f>PRODUCT(N58,V59)</f>
        <v>0</v>
      </c>
      <c r="W60" s="215"/>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26"/>
    </row>
    <row r="61" spans="1:78" ht="16.5" customHeight="1" thickTop="1" thickBot="1" x14ac:dyDescent="0.3">
      <c r="A61" s="6"/>
      <c r="B61" s="103">
        <v>7</v>
      </c>
      <c r="C61" s="93" t="s">
        <v>33</v>
      </c>
      <c r="D61" s="96">
        <v>0</v>
      </c>
      <c r="E61" s="7" t="s">
        <v>7</v>
      </c>
      <c r="F61" s="99">
        <v>68</v>
      </c>
      <c r="G61" s="100"/>
      <c r="H61" s="99">
        <v>34</v>
      </c>
      <c r="I61" s="100"/>
      <c r="J61" s="8">
        <v>4.9000000000000004</v>
      </c>
      <c r="K61" s="9"/>
      <c r="L61" s="103">
        <v>7</v>
      </c>
      <c r="M61" s="93" t="s">
        <v>41</v>
      </c>
      <c r="N61" s="96">
        <v>0</v>
      </c>
      <c r="O61" s="7" t="s">
        <v>7</v>
      </c>
      <c r="P61" s="99">
        <v>98</v>
      </c>
      <c r="Q61" s="100"/>
      <c r="R61" s="99">
        <v>44</v>
      </c>
      <c r="S61" s="100"/>
      <c r="T61" s="10">
        <v>4.9000000000000004</v>
      </c>
      <c r="U61" s="11"/>
      <c r="V61" s="74">
        <v>26</v>
      </c>
      <c r="W61" s="215"/>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26"/>
    </row>
    <row r="62" spans="1:78" ht="16.5" customHeight="1" thickBot="1" x14ac:dyDescent="0.3">
      <c r="A62" s="6"/>
      <c r="B62" s="104"/>
      <c r="C62" s="94"/>
      <c r="D62" s="97"/>
      <c r="E62" s="13" t="s">
        <v>8</v>
      </c>
      <c r="F62" s="101">
        <f>IF(D61=0,0,F61+G42*F61)</f>
        <v>0</v>
      </c>
      <c r="G62" s="102"/>
      <c r="H62" s="101">
        <f>IF(D61=0,0,H61+I42*H61)</f>
        <v>0</v>
      </c>
      <c r="I62" s="102"/>
      <c r="J62" s="85">
        <f>PRODUCT(D61,J61)</f>
        <v>0</v>
      </c>
      <c r="K62" s="9"/>
      <c r="L62" s="104"/>
      <c r="M62" s="94"/>
      <c r="N62" s="97"/>
      <c r="O62" s="13" t="s">
        <v>8</v>
      </c>
      <c r="P62" s="101">
        <f>IF(N61=0,0,P61+Q42*P61)</f>
        <v>0</v>
      </c>
      <c r="Q62" s="102"/>
      <c r="R62" s="101">
        <f>IF(N61=0,0,R61+S42*R61)</f>
        <v>0</v>
      </c>
      <c r="S62" s="102"/>
      <c r="T62" s="85">
        <f>PRODUCT(N61,T61)</f>
        <v>0</v>
      </c>
      <c r="U62" s="11"/>
      <c r="V62" s="75">
        <f>IF(N61=0,0,V61+V42*V61)</f>
        <v>0</v>
      </c>
      <c r="W62" s="215"/>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26"/>
    </row>
    <row r="63" spans="1:78" ht="16.5" customHeight="1" thickBot="1" x14ac:dyDescent="0.3">
      <c r="A63" s="6"/>
      <c r="B63" s="105"/>
      <c r="C63" s="95"/>
      <c r="D63" s="98"/>
      <c r="E63" s="14" t="s">
        <v>9</v>
      </c>
      <c r="F63" s="87">
        <f>PRODUCT(D61,F62)</f>
        <v>0</v>
      </c>
      <c r="G63" s="88"/>
      <c r="H63" s="87">
        <f>PRODUCT(D61,H62)</f>
        <v>0</v>
      </c>
      <c r="I63" s="88"/>
      <c r="J63" s="86"/>
      <c r="K63" s="9"/>
      <c r="L63" s="105"/>
      <c r="M63" s="95"/>
      <c r="N63" s="98"/>
      <c r="O63" s="14" t="s">
        <v>9</v>
      </c>
      <c r="P63" s="87">
        <f>PRODUCT(N61,P62)</f>
        <v>0</v>
      </c>
      <c r="Q63" s="88"/>
      <c r="R63" s="87">
        <f>PRODUCT(N61,R62)</f>
        <v>0</v>
      </c>
      <c r="S63" s="88"/>
      <c r="T63" s="86"/>
      <c r="U63" s="11"/>
      <c r="V63" s="76">
        <f>PRODUCT(N61,V62)</f>
        <v>0</v>
      </c>
      <c r="W63" s="215"/>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26"/>
    </row>
    <row r="64" spans="1:78" ht="16.5" customHeight="1" thickTop="1" thickBot="1" x14ac:dyDescent="0.3">
      <c r="A64" s="6"/>
      <c r="B64" s="103">
        <v>8</v>
      </c>
      <c r="C64" s="93" t="s">
        <v>34</v>
      </c>
      <c r="D64" s="96">
        <v>0</v>
      </c>
      <c r="E64" s="7" t="s">
        <v>7</v>
      </c>
      <c r="F64" s="99">
        <v>47</v>
      </c>
      <c r="G64" s="100"/>
      <c r="H64" s="99">
        <v>35</v>
      </c>
      <c r="I64" s="100"/>
      <c r="J64" s="8">
        <v>5.9</v>
      </c>
      <c r="K64" s="9"/>
      <c r="L64" s="103">
        <v>8</v>
      </c>
      <c r="M64" s="93" t="s">
        <v>42</v>
      </c>
      <c r="N64" s="96">
        <v>0</v>
      </c>
      <c r="O64" s="7" t="s">
        <v>7</v>
      </c>
      <c r="P64" s="99">
        <v>118</v>
      </c>
      <c r="Q64" s="100"/>
      <c r="R64" s="99">
        <v>53</v>
      </c>
      <c r="S64" s="100"/>
      <c r="T64" s="10">
        <v>5.9</v>
      </c>
      <c r="U64" s="11"/>
      <c r="V64" s="74">
        <v>26</v>
      </c>
      <c r="W64" s="215"/>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26"/>
    </row>
    <row r="65" spans="1:78" ht="16.5" customHeight="1" thickBot="1" x14ac:dyDescent="0.3">
      <c r="A65" s="6"/>
      <c r="B65" s="104"/>
      <c r="C65" s="94"/>
      <c r="D65" s="97"/>
      <c r="E65" s="13" t="s">
        <v>8</v>
      </c>
      <c r="F65" s="101">
        <f>IF(D64=0,0,F64+G42*F64)</f>
        <v>0</v>
      </c>
      <c r="G65" s="102"/>
      <c r="H65" s="101">
        <f>IF(D64=0,0,H64+I42*H64)</f>
        <v>0</v>
      </c>
      <c r="I65" s="102"/>
      <c r="J65" s="85">
        <f>PRODUCT(D64,J64)</f>
        <v>0</v>
      </c>
      <c r="K65" s="9"/>
      <c r="L65" s="104"/>
      <c r="M65" s="94"/>
      <c r="N65" s="97"/>
      <c r="O65" s="13" t="s">
        <v>8</v>
      </c>
      <c r="P65" s="101">
        <f>IF(N64=0,0,P64+Q42*P64)</f>
        <v>0</v>
      </c>
      <c r="Q65" s="102"/>
      <c r="R65" s="101">
        <f>IF(N64=0,0,R64+S42*R64)</f>
        <v>0</v>
      </c>
      <c r="S65" s="102"/>
      <c r="T65" s="85">
        <f>PRODUCT(N64,T64)</f>
        <v>0</v>
      </c>
      <c r="U65" s="11"/>
      <c r="V65" s="75">
        <f>IF(N64=0,0,V64+V42*V64)</f>
        <v>0</v>
      </c>
      <c r="W65" s="215"/>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26"/>
    </row>
    <row r="66" spans="1:78" ht="16.5" customHeight="1" thickBot="1" x14ac:dyDescent="0.3">
      <c r="A66" s="6"/>
      <c r="B66" s="105"/>
      <c r="C66" s="95"/>
      <c r="D66" s="98"/>
      <c r="E66" s="14" t="s">
        <v>9</v>
      </c>
      <c r="F66" s="87">
        <f>PRODUCT(D64,F65)</f>
        <v>0</v>
      </c>
      <c r="G66" s="88"/>
      <c r="H66" s="87">
        <f>PRODUCT(D64,H65)</f>
        <v>0</v>
      </c>
      <c r="I66" s="88"/>
      <c r="J66" s="86"/>
      <c r="K66" s="9"/>
      <c r="L66" s="105"/>
      <c r="M66" s="95"/>
      <c r="N66" s="98"/>
      <c r="O66" s="14" t="s">
        <v>9</v>
      </c>
      <c r="P66" s="87">
        <f>PRODUCT(N64,P65)</f>
        <v>0</v>
      </c>
      <c r="Q66" s="88"/>
      <c r="R66" s="87">
        <f>PRODUCT(N64,R65)</f>
        <v>0</v>
      </c>
      <c r="S66" s="88"/>
      <c r="T66" s="86"/>
      <c r="U66" s="11"/>
      <c r="V66" s="76">
        <f>PRODUCT(N64,V65)</f>
        <v>0</v>
      </c>
      <c r="W66" s="215"/>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26"/>
    </row>
    <row r="67" spans="1:78" ht="16.5" customHeight="1" thickTop="1" thickBot="1" x14ac:dyDescent="0.3">
      <c r="A67" s="6"/>
      <c r="B67" s="103">
        <v>9</v>
      </c>
      <c r="C67" s="93" t="s">
        <v>35</v>
      </c>
      <c r="D67" s="96">
        <v>0</v>
      </c>
      <c r="E67" s="7" t="s">
        <v>7</v>
      </c>
      <c r="F67" s="99">
        <v>98</v>
      </c>
      <c r="G67" s="100"/>
      <c r="H67" s="99">
        <v>49</v>
      </c>
      <c r="I67" s="100"/>
      <c r="J67" s="8">
        <v>7</v>
      </c>
      <c r="K67" s="9"/>
      <c r="L67" s="103">
        <v>9</v>
      </c>
      <c r="M67" s="93" t="s">
        <v>43</v>
      </c>
      <c r="N67" s="96">
        <v>0</v>
      </c>
      <c r="O67" s="7" t="s">
        <v>7</v>
      </c>
      <c r="P67" s="99">
        <v>49</v>
      </c>
      <c r="Q67" s="100"/>
      <c r="R67" s="99">
        <v>70</v>
      </c>
      <c r="S67" s="100"/>
      <c r="T67" s="10">
        <v>7</v>
      </c>
      <c r="U67" s="11"/>
      <c r="V67" s="74">
        <v>39</v>
      </c>
      <c r="W67" s="215"/>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26"/>
    </row>
    <row r="68" spans="1:78" ht="16.5" customHeight="1" thickBot="1" x14ac:dyDescent="0.3">
      <c r="A68" s="6"/>
      <c r="B68" s="104"/>
      <c r="C68" s="94"/>
      <c r="D68" s="97"/>
      <c r="E68" s="13" t="s">
        <v>8</v>
      </c>
      <c r="F68" s="101">
        <f>IF(D67=0,0,F67+G42*F67)</f>
        <v>0</v>
      </c>
      <c r="G68" s="102"/>
      <c r="H68" s="101">
        <f>IF(D67=0,0,H67+I42*H67)</f>
        <v>0</v>
      </c>
      <c r="I68" s="102"/>
      <c r="J68" s="85">
        <f>PRODUCT(D67,J67)</f>
        <v>0</v>
      </c>
      <c r="K68" s="9"/>
      <c r="L68" s="104"/>
      <c r="M68" s="94"/>
      <c r="N68" s="97"/>
      <c r="O68" s="13" t="s">
        <v>8</v>
      </c>
      <c r="P68" s="101">
        <f>IF(N67=0,0,P67+Q42*P67)</f>
        <v>0</v>
      </c>
      <c r="Q68" s="102"/>
      <c r="R68" s="101">
        <f>IF(N67=0,0,R67+S42*R67)</f>
        <v>0</v>
      </c>
      <c r="S68" s="102"/>
      <c r="T68" s="85">
        <f>PRODUCT(N67,T67)</f>
        <v>0</v>
      </c>
      <c r="U68" s="11"/>
      <c r="V68" s="75">
        <f>IF(N67=0,0,V67+V42*V67)</f>
        <v>0</v>
      </c>
      <c r="W68" s="215"/>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26"/>
    </row>
    <row r="69" spans="1:78" ht="16.5" customHeight="1" thickBot="1" x14ac:dyDescent="0.3">
      <c r="A69" s="6"/>
      <c r="B69" s="105"/>
      <c r="C69" s="95"/>
      <c r="D69" s="98"/>
      <c r="E69" s="14" t="s">
        <v>9</v>
      </c>
      <c r="F69" s="87">
        <f>PRODUCT(D67,F68)</f>
        <v>0</v>
      </c>
      <c r="G69" s="88"/>
      <c r="H69" s="87">
        <f>PRODUCT(D67,H68)</f>
        <v>0</v>
      </c>
      <c r="I69" s="88"/>
      <c r="J69" s="86"/>
      <c r="K69" s="9"/>
      <c r="L69" s="105"/>
      <c r="M69" s="95"/>
      <c r="N69" s="98"/>
      <c r="O69" s="14" t="s">
        <v>9</v>
      </c>
      <c r="P69" s="87">
        <f>PRODUCT(N67,P68)</f>
        <v>0</v>
      </c>
      <c r="Q69" s="88"/>
      <c r="R69" s="87">
        <f>PRODUCT(N67,R68)</f>
        <v>0</v>
      </c>
      <c r="S69" s="88"/>
      <c r="T69" s="86"/>
      <c r="U69" s="11"/>
      <c r="V69" s="76">
        <f>PRODUCT(N67,V68)</f>
        <v>0</v>
      </c>
      <c r="W69" s="215"/>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26"/>
    </row>
    <row r="70" spans="1:78" ht="16.5" customHeight="1" thickTop="1" thickBot="1" x14ac:dyDescent="0.3">
      <c r="A70" s="6"/>
      <c r="B70" s="103">
        <v>10</v>
      </c>
      <c r="C70" s="93" t="s">
        <v>36</v>
      </c>
      <c r="D70" s="96">
        <v>0</v>
      </c>
      <c r="E70" s="7" t="s">
        <v>7</v>
      </c>
      <c r="F70" s="99">
        <v>65</v>
      </c>
      <c r="G70" s="100"/>
      <c r="H70" s="99">
        <v>49</v>
      </c>
      <c r="I70" s="100"/>
      <c r="J70" s="8">
        <v>8.1999999999999993</v>
      </c>
      <c r="K70" s="9"/>
      <c r="L70" s="103">
        <v>10</v>
      </c>
      <c r="M70" s="93" t="s">
        <v>44</v>
      </c>
      <c r="N70" s="96">
        <v>0</v>
      </c>
      <c r="O70" s="7" t="s">
        <v>7</v>
      </c>
      <c r="P70" s="99">
        <v>164</v>
      </c>
      <c r="Q70" s="100"/>
      <c r="R70" s="99">
        <v>73</v>
      </c>
      <c r="S70" s="100"/>
      <c r="T70" s="10">
        <v>8.1999999999999993</v>
      </c>
      <c r="U70" s="11"/>
      <c r="V70" s="74">
        <v>27</v>
      </c>
      <c r="W70" s="215"/>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26"/>
    </row>
    <row r="71" spans="1:78" ht="16.5" customHeight="1" thickBot="1" x14ac:dyDescent="0.3">
      <c r="A71" s="6"/>
      <c r="B71" s="104"/>
      <c r="C71" s="94"/>
      <c r="D71" s="97"/>
      <c r="E71" s="13" t="s">
        <v>8</v>
      </c>
      <c r="F71" s="101">
        <f>IF(D70=0,0,F70+G42*F70)</f>
        <v>0</v>
      </c>
      <c r="G71" s="102"/>
      <c r="H71" s="101">
        <f>IF(D70=0,0,H70+I42*H70)</f>
        <v>0</v>
      </c>
      <c r="I71" s="102"/>
      <c r="J71" s="85">
        <f>PRODUCT(D70,J70)</f>
        <v>0</v>
      </c>
      <c r="K71" s="9"/>
      <c r="L71" s="104"/>
      <c r="M71" s="94"/>
      <c r="N71" s="97"/>
      <c r="O71" s="13" t="s">
        <v>8</v>
      </c>
      <c r="P71" s="101">
        <f>IF(N70=0,0,P70+Q42*P70)</f>
        <v>0</v>
      </c>
      <c r="Q71" s="102"/>
      <c r="R71" s="101">
        <f>IF(N70=0,0,R70+S42*R70)</f>
        <v>0</v>
      </c>
      <c r="S71" s="102"/>
      <c r="T71" s="85">
        <f>PRODUCT(N70,T70)</f>
        <v>0</v>
      </c>
      <c r="U71" s="11"/>
      <c r="V71" s="75">
        <f>IF(N70=0,0,V70+V42*V70)</f>
        <v>0</v>
      </c>
      <c r="W71" s="215"/>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26"/>
    </row>
    <row r="72" spans="1:78" ht="16.5" customHeight="1" thickBot="1" x14ac:dyDescent="0.3">
      <c r="A72" s="6"/>
      <c r="B72" s="105"/>
      <c r="C72" s="95"/>
      <c r="D72" s="98"/>
      <c r="E72" s="14" t="s">
        <v>9</v>
      </c>
      <c r="F72" s="87">
        <f>PRODUCT(D70,F71)</f>
        <v>0</v>
      </c>
      <c r="G72" s="88"/>
      <c r="H72" s="87">
        <f>PRODUCT(D70,H71)</f>
        <v>0</v>
      </c>
      <c r="I72" s="88"/>
      <c r="J72" s="86"/>
      <c r="K72" s="9"/>
      <c r="L72" s="105"/>
      <c r="M72" s="95"/>
      <c r="N72" s="98"/>
      <c r="O72" s="14" t="s">
        <v>9</v>
      </c>
      <c r="P72" s="87">
        <f>PRODUCT(N70,P71)</f>
        <v>0</v>
      </c>
      <c r="Q72" s="88"/>
      <c r="R72" s="87">
        <f>PRODUCT(N70,R71)</f>
        <v>0</v>
      </c>
      <c r="S72" s="88"/>
      <c r="T72" s="86"/>
      <c r="U72" s="11"/>
      <c r="V72" s="76">
        <f>PRODUCT(N70,V71)</f>
        <v>0</v>
      </c>
      <c r="W72" s="215"/>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26"/>
    </row>
    <row r="73" spans="1:78" ht="16.5" customHeight="1" thickTop="1" x14ac:dyDescent="0.25">
      <c r="A73" s="37"/>
      <c r="B73" s="15"/>
      <c r="C73" s="181"/>
      <c r="D73" s="182"/>
      <c r="E73" s="53"/>
      <c r="F73" s="91">
        <f>SUM(F44,F47,F50,F53,F56,F59,F62,F65,F68,F71)</f>
        <v>0</v>
      </c>
      <c r="G73" s="92"/>
      <c r="H73" s="91">
        <f>SUM(H44,H47,H50,H53,H56,H59,H62,H65,H68,H71)</f>
        <v>0</v>
      </c>
      <c r="I73" s="92"/>
      <c r="J73" s="79"/>
      <c r="K73" s="9"/>
      <c r="L73" s="21"/>
      <c r="M73" s="181"/>
      <c r="N73" s="182"/>
      <c r="O73" s="53"/>
      <c r="P73" s="91">
        <f>SUM(P44,P47,P50,P53,P56,P59,P62,P65,P68,P71)</f>
        <v>0</v>
      </c>
      <c r="Q73" s="92"/>
      <c r="R73" s="91">
        <f>SUM(R44,R47,R50,R53,R56,R59,R62,R65,R68,R71)</f>
        <v>0</v>
      </c>
      <c r="S73" s="92"/>
      <c r="T73" s="54"/>
      <c r="U73" s="11"/>
      <c r="V73" s="137"/>
      <c r="W73" s="215"/>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26"/>
    </row>
    <row r="74" spans="1:78" ht="16.5" customHeight="1" thickBot="1" x14ac:dyDescent="0.3">
      <c r="A74" s="6"/>
      <c r="B74" s="17"/>
      <c r="C74" s="40" t="s">
        <v>10</v>
      </c>
      <c r="D74" s="220">
        <f>SUM(D43,D46,D49,D52,D55,D58,D61,D64,D67,D70)</f>
        <v>0</v>
      </c>
      <c r="E74" s="55"/>
      <c r="F74" s="177">
        <f>SUM(F45,F48,F51,F54,F57,F60,F63,F66,F69,F72)</f>
        <v>0</v>
      </c>
      <c r="G74" s="178"/>
      <c r="H74" s="179">
        <f>SUM(H45,H48,H51,H54,H57,H60,H63,H66,H69,H72)</f>
        <v>0</v>
      </c>
      <c r="I74" s="180"/>
      <c r="J74" s="81">
        <f>SUM(J44,J47,J50,J53,J56,J59,J62,J65,J68,J71)</f>
        <v>0</v>
      </c>
      <c r="K74" s="9"/>
      <c r="L74" s="22"/>
      <c r="M74" s="40" t="s">
        <v>10</v>
      </c>
      <c r="N74" s="220">
        <f>SUM(N43,N46,N49,N52,N55,N58,N61,N64,N67,N70)</f>
        <v>0</v>
      </c>
      <c r="O74" s="55"/>
      <c r="P74" s="177">
        <f>SUM(P45,P48,P51,P54,P57,P60,P63,P66,P69,P72)</f>
        <v>0</v>
      </c>
      <c r="Q74" s="178"/>
      <c r="R74" s="179">
        <f>SUM(R45,R48,R51,R54,R57,R60,R63,R66,R69,R72)</f>
        <v>0</v>
      </c>
      <c r="S74" s="180"/>
      <c r="T74" s="80">
        <f>SUM(T44,T47,T50,T53,T56,T59,T62,T65,T68,T71)</f>
        <v>0</v>
      </c>
      <c r="U74" s="11"/>
      <c r="V74" s="138"/>
      <c r="W74" s="215"/>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26"/>
    </row>
    <row r="75" spans="1:78" ht="16.5" customHeight="1" thickTop="1" x14ac:dyDescent="0.25">
      <c r="A75" s="24"/>
      <c r="B75" s="18"/>
      <c r="C75" s="43"/>
      <c r="D75" s="44"/>
      <c r="E75" s="44"/>
      <c r="F75" s="45"/>
      <c r="G75" s="45"/>
      <c r="H75" s="45"/>
      <c r="I75" s="45"/>
      <c r="J75" s="46"/>
      <c r="K75" s="9"/>
      <c r="L75" s="18"/>
      <c r="M75" s="43"/>
      <c r="N75" s="44"/>
      <c r="O75" s="44"/>
      <c r="P75" s="45"/>
      <c r="Q75" s="45"/>
      <c r="R75" s="45"/>
      <c r="S75" s="45"/>
      <c r="T75" s="46"/>
      <c r="U75" s="11"/>
      <c r="V75" s="138"/>
      <c r="W75" s="215"/>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26"/>
    </row>
    <row r="76" spans="1:78" ht="16.5" customHeight="1" thickBot="1" x14ac:dyDescent="0.3">
      <c r="A76" s="24"/>
      <c r="B76" s="222"/>
      <c r="C76" s="223" t="s">
        <v>64</v>
      </c>
      <c r="D76" s="224"/>
      <c r="E76" s="225"/>
      <c r="F76" s="226">
        <f>IF(F74=0,0,F74+F74*0.2)</f>
        <v>0</v>
      </c>
      <c r="G76" s="227"/>
      <c r="H76" s="226">
        <f>IF(H74=0,0,H74+H74*0.2)</f>
        <v>0</v>
      </c>
      <c r="I76" s="227"/>
      <c r="J76" s="228"/>
      <c r="K76" s="9"/>
      <c r="L76" s="222"/>
      <c r="M76" s="223" t="s">
        <v>64</v>
      </c>
      <c r="N76" s="224"/>
      <c r="O76" s="225"/>
      <c r="P76" s="226">
        <f>IF(P74=0,0,P74+P74*0.2)</f>
        <v>0</v>
      </c>
      <c r="Q76" s="227"/>
      <c r="R76" s="226">
        <f>IF(R74=0,0,R74+R74*0.2)</f>
        <v>0</v>
      </c>
      <c r="S76" s="227"/>
      <c r="T76" s="228"/>
      <c r="U76" s="11"/>
      <c r="V76" s="139"/>
      <c r="W76" s="215"/>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26"/>
    </row>
    <row r="77" spans="1:78" s="62" customFormat="1" ht="10.5" customHeight="1" thickTop="1" thickBot="1" x14ac:dyDescent="0.3">
      <c r="A77" s="23"/>
      <c r="B77" s="23"/>
      <c r="C77" s="56"/>
      <c r="D77" s="57"/>
      <c r="E77" s="57"/>
      <c r="F77" s="58"/>
      <c r="G77" s="58"/>
      <c r="H77" s="58"/>
      <c r="I77" s="58"/>
      <c r="J77" s="59"/>
      <c r="K77" s="6"/>
      <c r="L77" s="24"/>
      <c r="M77" s="56"/>
      <c r="N77" s="57"/>
      <c r="O77" s="57"/>
      <c r="P77" s="58"/>
      <c r="Q77" s="58"/>
      <c r="R77" s="58"/>
      <c r="S77" s="58"/>
      <c r="T77" s="60"/>
      <c r="U77" s="61"/>
      <c r="V77" s="61"/>
      <c r="W77" s="216"/>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218"/>
    </row>
    <row r="78" spans="1:78" s="25" customFormat="1" ht="13.5" customHeight="1" x14ac:dyDescent="0.25">
      <c r="A78" s="213"/>
      <c r="B78" s="143" t="s">
        <v>67</v>
      </c>
      <c r="C78" s="149"/>
      <c r="D78" s="153" t="s">
        <v>68</v>
      </c>
      <c r="E78" s="154"/>
      <c r="F78" s="157" t="s">
        <v>69</v>
      </c>
      <c r="G78" s="145"/>
      <c r="H78" s="157" t="s">
        <v>70</v>
      </c>
      <c r="I78" s="145"/>
      <c r="J78" s="160" t="s">
        <v>71</v>
      </c>
      <c r="K78" s="212"/>
      <c r="L78" s="143" t="s">
        <v>74</v>
      </c>
      <c r="M78" s="144"/>
      <c r="N78" s="144"/>
      <c r="O78" s="149"/>
      <c r="P78" s="157" t="s">
        <v>69</v>
      </c>
      <c r="Q78" s="145"/>
      <c r="R78" s="157" t="s">
        <v>70</v>
      </c>
      <c r="S78" s="145"/>
      <c r="T78" s="169"/>
      <c r="U78" s="170"/>
      <c r="V78" s="171"/>
      <c r="W78" s="211"/>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row>
    <row r="79" spans="1:78" s="25" customFormat="1" ht="13.5" customHeight="1" thickBot="1" x14ac:dyDescent="0.3">
      <c r="A79" s="214"/>
      <c r="B79" s="146"/>
      <c r="C79" s="150"/>
      <c r="D79" s="155"/>
      <c r="E79" s="156"/>
      <c r="F79" s="158"/>
      <c r="G79" s="159"/>
      <c r="H79" s="158"/>
      <c r="I79" s="159"/>
      <c r="J79" s="161"/>
      <c r="K79" s="212"/>
      <c r="L79" s="146"/>
      <c r="M79" s="140"/>
      <c r="N79" s="140"/>
      <c r="O79" s="150"/>
      <c r="P79" s="158"/>
      <c r="Q79" s="159"/>
      <c r="R79" s="158"/>
      <c r="S79" s="159"/>
      <c r="T79" s="172"/>
      <c r="U79" s="141"/>
      <c r="V79" s="173"/>
      <c r="W79" s="211"/>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3"/>
      <c r="BR79" s="83"/>
      <c r="BS79" s="83"/>
      <c r="BT79" s="83"/>
      <c r="BU79" s="83"/>
      <c r="BV79" s="83"/>
      <c r="BW79" s="83"/>
      <c r="BX79" s="83"/>
      <c r="BY79" s="83"/>
    </row>
    <row r="80" spans="1:78" s="25" customFormat="1" ht="13.5" customHeight="1" x14ac:dyDescent="0.25">
      <c r="A80" s="214"/>
      <c r="B80" s="146"/>
      <c r="C80" s="150"/>
      <c r="D80" s="152">
        <f>SUM(D37,N37,D74,N74)</f>
        <v>0</v>
      </c>
      <c r="E80" s="199"/>
      <c r="F80" s="164">
        <f>SUM(F34,P34,F73,P73)</f>
        <v>0</v>
      </c>
      <c r="G80" s="163"/>
      <c r="H80" s="164">
        <f>SUM(H34,R34,H73,R73)</f>
        <v>0</v>
      </c>
      <c r="I80" s="163"/>
      <c r="J80" s="162">
        <f>SUM(J37,T37,J74,T74)</f>
        <v>0</v>
      </c>
      <c r="K80" s="212"/>
      <c r="L80" s="146"/>
      <c r="M80" s="140"/>
      <c r="N80" s="140"/>
      <c r="O80" s="150"/>
      <c r="P80" s="207">
        <f>IF(F80=0,0,F80+F80*0.2)</f>
        <v>0</v>
      </c>
      <c r="Q80" s="208"/>
      <c r="R80" s="207">
        <f>IF(H80=0,0,H80+H80*0.2)</f>
        <v>0</v>
      </c>
      <c r="S80" s="208"/>
      <c r="T80" s="172"/>
      <c r="U80" s="141"/>
      <c r="V80" s="173"/>
      <c r="W80" s="211"/>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row>
    <row r="81" spans="1:77" s="25" customFormat="1" ht="13.5" customHeight="1" x14ac:dyDescent="0.25">
      <c r="A81" s="214"/>
      <c r="B81" s="146"/>
      <c r="C81" s="150"/>
      <c r="D81" s="200"/>
      <c r="E81" s="201"/>
      <c r="F81" s="191"/>
      <c r="G81" s="192"/>
      <c r="H81" s="191"/>
      <c r="I81" s="192"/>
      <c r="J81" s="197"/>
      <c r="K81" s="212"/>
      <c r="L81" s="146"/>
      <c r="M81" s="140"/>
      <c r="N81" s="140"/>
      <c r="O81" s="150"/>
      <c r="P81" s="209"/>
      <c r="Q81" s="210"/>
      <c r="R81" s="209"/>
      <c r="S81" s="210"/>
      <c r="T81" s="172"/>
      <c r="U81" s="141"/>
      <c r="V81" s="173"/>
      <c r="W81" s="211"/>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row>
    <row r="82" spans="1:77" s="25" customFormat="1" ht="13.5" customHeight="1" x14ac:dyDescent="0.25">
      <c r="A82" s="214"/>
      <c r="B82" s="146"/>
      <c r="C82" s="150"/>
      <c r="D82" s="200"/>
      <c r="E82" s="201"/>
      <c r="F82" s="193">
        <f>SUM(F37,P37,F74,P74)</f>
        <v>0</v>
      </c>
      <c r="G82" s="194"/>
      <c r="H82" s="193">
        <f>SUM(H37,R37,H74,R74)</f>
        <v>0</v>
      </c>
      <c r="I82" s="194"/>
      <c r="J82" s="197"/>
      <c r="K82" s="212"/>
      <c r="L82" s="146"/>
      <c r="M82" s="140"/>
      <c r="N82" s="140"/>
      <c r="O82" s="150"/>
      <c r="P82" s="229">
        <f>IF(F82=0,0,F82+F82*0.2)</f>
        <v>0</v>
      </c>
      <c r="Q82" s="230"/>
      <c r="R82" s="229">
        <f>IF(H82=0,0,H82+H82*0.2)</f>
        <v>0</v>
      </c>
      <c r="S82" s="230"/>
      <c r="T82" s="172"/>
      <c r="U82" s="141"/>
      <c r="V82" s="173"/>
      <c r="W82" s="211"/>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3"/>
      <c r="BR82" s="83"/>
      <c r="BS82" s="83"/>
      <c r="BT82" s="83"/>
      <c r="BU82" s="83"/>
      <c r="BV82" s="83"/>
      <c r="BW82" s="83"/>
      <c r="BX82" s="83"/>
      <c r="BY82" s="83"/>
    </row>
    <row r="83" spans="1:77" s="25" customFormat="1" ht="13.5" customHeight="1" thickBot="1" x14ac:dyDescent="0.3">
      <c r="A83" s="214"/>
      <c r="B83" s="147"/>
      <c r="C83" s="151"/>
      <c r="D83" s="202"/>
      <c r="E83" s="203"/>
      <c r="F83" s="195"/>
      <c r="G83" s="196"/>
      <c r="H83" s="195"/>
      <c r="I83" s="196"/>
      <c r="J83" s="198"/>
      <c r="K83" s="212"/>
      <c r="L83" s="147"/>
      <c r="M83" s="148"/>
      <c r="N83" s="148"/>
      <c r="O83" s="151"/>
      <c r="P83" s="231"/>
      <c r="Q83" s="232"/>
      <c r="R83" s="231"/>
      <c r="S83" s="232"/>
      <c r="T83" s="174"/>
      <c r="U83" s="175"/>
      <c r="V83" s="176"/>
      <c r="W83" s="211"/>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3"/>
      <c r="BU83" s="83"/>
      <c r="BV83" s="83"/>
      <c r="BW83" s="83"/>
      <c r="BX83" s="83"/>
      <c r="BY83" s="83"/>
    </row>
    <row r="84" spans="1:77" s="25" customFormat="1" ht="6.75" customHeight="1" x14ac:dyDescent="0.25">
      <c r="A84" s="142"/>
      <c r="B84" s="142"/>
      <c r="C84" s="142"/>
      <c r="D84" s="142"/>
      <c r="E84" s="142"/>
      <c r="F84" s="142"/>
      <c r="G84" s="142"/>
      <c r="H84" s="142"/>
      <c r="I84" s="142"/>
      <c r="J84" s="142"/>
      <c r="K84" s="142"/>
      <c r="L84" s="142"/>
      <c r="M84" s="142"/>
      <c r="N84" s="142"/>
      <c r="O84" s="142"/>
      <c r="P84" s="142"/>
      <c r="Q84" s="142"/>
      <c r="R84" s="142"/>
      <c r="S84" s="142"/>
      <c r="T84" s="142"/>
      <c r="U84" s="142"/>
      <c r="V84" s="142"/>
      <c r="W84" s="142"/>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83"/>
      <c r="BX84" s="83"/>
      <c r="BY84" s="83"/>
    </row>
    <row r="85" spans="1:77" s="25" customFormat="1"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4"/>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c r="BL85" s="68"/>
      <c r="BM85" s="68"/>
      <c r="BN85" s="68"/>
      <c r="BO85" s="68"/>
      <c r="BP85" s="68"/>
      <c r="BQ85" s="68"/>
      <c r="BR85" s="68"/>
      <c r="BS85" s="68"/>
      <c r="BT85" s="68"/>
      <c r="BU85" s="68"/>
      <c r="BV85" s="68"/>
      <c r="BW85" s="68"/>
      <c r="BX85" s="68"/>
      <c r="BY85" s="68"/>
    </row>
    <row r="86" spans="1:77" s="25" customFormat="1"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4"/>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c r="BP86" s="68"/>
      <c r="BQ86" s="68"/>
      <c r="BR86" s="68"/>
      <c r="BS86" s="68"/>
      <c r="BT86" s="68"/>
      <c r="BU86" s="68"/>
      <c r="BV86" s="68"/>
      <c r="BW86" s="68"/>
      <c r="BX86" s="68"/>
      <c r="BY86" s="68"/>
    </row>
    <row r="87" spans="1:77" s="25" customFormat="1"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4"/>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8"/>
      <c r="BR87" s="68"/>
      <c r="BS87" s="68"/>
      <c r="BT87" s="68"/>
      <c r="BU87" s="68"/>
      <c r="BV87" s="68"/>
      <c r="BW87" s="68"/>
      <c r="BX87" s="68"/>
      <c r="BY87" s="68"/>
    </row>
    <row r="88" spans="1:77" s="25" customFormat="1"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4"/>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c r="BP88" s="68"/>
      <c r="BQ88" s="68"/>
      <c r="BR88" s="68"/>
      <c r="BS88" s="68"/>
      <c r="BT88" s="68"/>
      <c r="BU88" s="68"/>
      <c r="BV88" s="68"/>
      <c r="BW88" s="68"/>
      <c r="BX88" s="68"/>
      <c r="BY88" s="68"/>
    </row>
    <row r="89" spans="1:77" s="25" customFormat="1"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4"/>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S89" s="68"/>
      <c r="BT89" s="68"/>
      <c r="BU89" s="68"/>
      <c r="BV89" s="68"/>
      <c r="BW89" s="68"/>
      <c r="BX89" s="68"/>
      <c r="BY89" s="68"/>
    </row>
    <row r="90" spans="1:77" s="25" customFormat="1"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4"/>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c r="BP90" s="68"/>
      <c r="BQ90" s="68"/>
      <c r="BR90" s="68"/>
      <c r="BS90" s="68"/>
      <c r="BT90" s="68"/>
      <c r="BU90" s="68"/>
      <c r="BV90" s="68"/>
      <c r="BW90" s="68"/>
      <c r="BX90" s="68"/>
      <c r="BY90" s="68"/>
    </row>
    <row r="91" spans="1:77" s="25" customFormat="1"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4"/>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row>
    <row r="92" spans="1:77" s="25" customFormat="1"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4"/>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c r="BX92" s="68"/>
      <c r="BY92" s="68"/>
    </row>
    <row r="93" spans="1:77" s="25" customFormat="1"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4"/>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row>
    <row r="94" spans="1:77"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4"/>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c r="BP94" s="68"/>
      <c r="BQ94" s="68"/>
      <c r="BR94" s="68"/>
      <c r="BS94" s="68"/>
      <c r="BT94" s="68"/>
      <c r="BU94" s="68"/>
      <c r="BV94" s="68"/>
      <c r="BW94" s="68"/>
      <c r="BX94" s="68"/>
      <c r="BY94" s="68"/>
    </row>
    <row r="95" spans="1:77"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4"/>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row>
    <row r="96" spans="1:77"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4"/>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68"/>
      <c r="BS96" s="68"/>
      <c r="BT96" s="68"/>
      <c r="BU96" s="68"/>
      <c r="BV96" s="68"/>
      <c r="BW96" s="68"/>
      <c r="BX96" s="68"/>
      <c r="BY96" s="68"/>
    </row>
    <row r="97" spans="1:77"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4"/>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8"/>
      <c r="BW97" s="68"/>
      <c r="BX97" s="68"/>
      <c r="BY97" s="68"/>
    </row>
    <row r="98" spans="1:77"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4"/>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row>
    <row r="99" spans="1:77"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4"/>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row>
    <row r="100" spans="1:77"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4"/>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row>
    <row r="101" spans="1:77"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4"/>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68"/>
    </row>
    <row r="102" spans="1:77"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4"/>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c r="BP102" s="68"/>
      <c r="BQ102" s="68"/>
      <c r="BR102" s="68"/>
      <c r="BS102" s="68"/>
      <c r="BT102" s="68"/>
      <c r="BU102" s="68"/>
      <c r="BV102" s="68"/>
      <c r="BW102" s="68"/>
      <c r="BX102" s="68"/>
      <c r="BY102" s="68"/>
    </row>
    <row r="103" spans="1:77"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4"/>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8"/>
      <c r="BW103" s="68"/>
      <c r="BX103" s="68"/>
      <c r="BY103" s="68"/>
    </row>
    <row r="104" spans="1:77"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4"/>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c r="BP104" s="68"/>
      <c r="BQ104" s="68"/>
      <c r="BR104" s="68"/>
      <c r="BS104" s="68"/>
      <c r="BT104" s="68"/>
      <c r="BU104" s="68"/>
      <c r="BV104" s="68"/>
      <c r="BW104" s="68"/>
      <c r="BX104" s="68"/>
      <c r="BY104" s="68"/>
    </row>
    <row r="105" spans="1:77"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4"/>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c r="BP105" s="68"/>
      <c r="BQ105" s="68"/>
      <c r="BR105" s="68"/>
      <c r="BS105" s="68"/>
      <c r="BT105" s="68"/>
      <c r="BU105" s="68"/>
      <c r="BV105" s="68"/>
      <c r="BW105" s="68"/>
      <c r="BX105" s="68"/>
      <c r="BY105" s="68"/>
    </row>
    <row r="106" spans="1:77"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4"/>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c r="BP106" s="68"/>
      <c r="BQ106" s="68"/>
      <c r="BR106" s="68"/>
      <c r="BS106" s="68"/>
      <c r="BT106" s="68"/>
      <c r="BU106" s="68"/>
      <c r="BV106" s="68"/>
      <c r="BW106" s="68"/>
      <c r="BX106" s="68"/>
      <c r="BY106" s="68"/>
    </row>
    <row r="107" spans="1:77"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4"/>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c r="BL107" s="68"/>
      <c r="BM107" s="68"/>
      <c r="BN107" s="68"/>
      <c r="BO107" s="68"/>
      <c r="BP107" s="68"/>
      <c r="BQ107" s="68"/>
      <c r="BR107" s="68"/>
      <c r="BS107" s="68"/>
      <c r="BT107" s="68"/>
      <c r="BU107" s="68"/>
      <c r="BV107" s="68"/>
      <c r="BW107" s="68"/>
      <c r="BX107" s="68"/>
      <c r="BY107" s="68"/>
    </row>
    <row r="108" spans="1:77"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4"/>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c r="BP108" s="68"/>
      <c r="BQ108" s="68"/>
      <c r="BR108" s="68"/>
      <c r="BS108" s="68"/>
      <c r="BT108" s="68"/>
      <c r="BU108" s="68"/>
      <c r="BV108" s="68"/>
      <c r="BW108" s="68"/>
      <c r="BX108" s="68"/>
      <c r="BY108" s="68"/>
    </row>
    <row r="109" spans="1:77"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4"/>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c r="BP109" s="68"/>
      <c r="BQ109" s="68"/>
      <c r="BR109" s="68"/>
      <c r="BS109" s="68"/>
      <c r="BT109" s="68"/>
      <c r="BU109" s="68"/>
      <c r="BV109" s="68"/>
      <c r="BW109" s="68"/>
      <c r="BX109" s="68"/>
      <c r="BY109" s="68"/>
    </row>
    <row r="110" spans="1:77"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4"/>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c r="BA110" s="68"/>
      <c r="BB110" s="68"/>
      <c r="BC110" s="68"/>
      <c r="BD110" s="68"/>
      <c r="BE110" s="68"/>
      <c r="BF110" s="68"/>
      <c r="BG110" s="68"/>
      <c r="BH110" s="68"/>
      <c r="BI110" s="68"/>
      <c r="BJ110" s="68"/>
      <c r="BK110" s="68"/>
      <c r="BL110" s="68"/>
      <c r="BM110" s="68"/>
      <c r="BN110" s="68"/>
      <c r="BO110" s="68"/>
      <c r="BP110" s="68"/>
      <c r="BQ110" s="68"/>
      <c r="BR110" s="68"/>
      <c r="BS110" s="68"/>
      <c r="BT110" s="68"/>
      <c r="BU110" s="68"/>
      <c r="BV110" s="68"/>
      <c r="BW110" s="68"/>
      <c r="BX110" s="68"/>
      <c r="BY110" s="68"/>
    </row>
    <row r="111" spans="1:77"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4"/>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row>
    <row r="112" spans="1:77"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4"/>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c r="BP112" s="68"/>
      <c r="BQ112" s="68"/>
      <c r="BR112" s="68"/>
      <c r="BS112" s="68"/>
      <c r="BT112" s="68"/>
      <c r="BU112" s="68"/>
      <c r="BV112" s="68"/>
      <c r="BW112" s="68"/>
      <c r="BX112" s="68"/>
      <c r="BY112" s="68"/>
    </row>
    <row r="113" spans="1:77"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4"/>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c r="BA113" s="68"/>
      <c r="BB113" s="68"/>
      <c r="BC113" s="68"/>
      <c r="BD113" s="68"/>
      <c r="BE113" s="68"/>
      <c r="BF113" s="68"/>
      <c r="BG113" s="68"/>
      <c r="BH113" s="68"/>
      <c r="BI113" s="68"/>
      <c r="BJ113" s="68"/>
      <c r="BK113" s="68"/>
      <c r="BL113" s="68"/>
      <c r="BM113" s="68"/>
      <c r="BN113" s="68"/>
      <c r="BO113" s="68"/>
      <c r="BP113" s="68"/>
      <c r="BQ113" s="68"/>
      <c r="BR113" s="68"/>
      <c r="BS113" s="68"/>
      <c r="BT113" s="68"/>
      <c r="BU113" s="68"/>
      <c r="BV113" s="68"/>
      <c r="BW113" s="68"/>
      <c r="BX113" s="68"/>
      <c r="BY113" s="68"/>
    </row>
    <row r="114" spans="1:77"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4"/>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68"/>
    </row>
    <row r="115" spans="1:77"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4"/>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R115" s="68"/>
      <c r="BS115" s="68"/>
      <c r="BT115" s="68"/>
      <c r="BU115" s="68"/>
      <c r="BV115" s="68"/>
      <c r="BW115" s="68"/>
      <c r="BX115" s="68"/>
      <c r="BY115" s="68"/>
    </row>
    <row r="116" spans="1:77"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4"/>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c r="BI116" s="68"/>
      <c r="BJ116" s="68"/>
      <c r="BK116" s="68"/>
      <c r="BL116" s="68"/>
      <c r="BM116" s="68"/>
      <c r="BN116" s="68"/>
      <c r="BO116" s="68"/>
      <c r="BP116" s="68"/>
      <c r="BQ116" s="68"/>
      <c r="BR116" s="68"/>
      <c r="BS116" s="68"/>
      <c r="BT116" s="68"/>
      <c r="BU116" s="68"/>
      <c r="BV116" s="68"/>
      <c r="BW116" s="68"/>
      <c r="BX116" s="68"/>
      <c r="BY116" s="68"/>
    </row>
    <row r="117" spans="1:77"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4"/>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c r="BI117" s="68"/>
      <c r="BJ117" s="68"/>
      <c r="BK117" s="68"/>
      <c r="BL117" s="68"/>
      <c r="BM117" s="68"/>
      <c r="BN117" s="68"/>
      <c r="BO117" s="68"/>
      <c r="BP117" s="68"/>
      <c r="BQ117" s="68"/>
      <c r="BR117" s="68"/>
      <c r="BS117" s="68"/>
      <c r="BT117" s="68"/>
      <c r="BU117" s="68"/>
      <c r="BV117" s="68"/>
      <c r="BW117" s="68"/>
      <c r="BX117" s="68"/>
      <c r="BY117" s="68"/>
    </row>
    <row r="118" spans="1:77"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4"/>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c r="BP118" s="68"/>
      <c r="BQ118" s="68"/>
      <c r="BR118" s="68"/>
      <c r="BS118" s="68"/>
      <c r="BT118" s="68"/>
      <c r="BU118" s="68"/>
      <c r="BV118" s="68"/>
      <c r="BW118" s="68"/>
      <c r="BX118" s="68"/>
      <c r="BY118" s="68"/>
    </row>
    <row r="119" spans="1:77"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4"/>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68"/>
      <c r="BY119" s="68"/>
    </row>
    <row r="120" spans="1:77"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4"/>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c r="BL120" s="68"/>
      <c r="BM120" s="68"/>
      <c r="BN120" s="68"/>
      <c r="BO120" s="68"/>
      <c r="BP120" s="68"/>
      <c r="BQ120" s="68"/>
      <c r="BR120" s="68"/>
      <c r="BS120" s="68"/>
      <c r="BT120" s="68"/>
      <c r="BU120" s="68"/>
      <c r="BV120" s="68"/>
      <c r="BW120" s="68"/>
      <c r="BX120" s="68"/>
      <c r="BY120" s="68"/>
    </row>
    <row r="121" spans="1:77"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4"/>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c r="BP121" s="68"/>
      <c r="BQ121" s="68"/>
      <c r="BR121" s="68"/>
      <c r="BS121" s="68"/>
      <c r="BT121" s="68"/>
      <c r="BU121" s="68"/>
      <c r="BV121" s="68"/>
      <c r="BW121" s="68"/>
      <c r="BX121" s="68"/>
      <c r="BY121" s="68"/>
    </row>
    <row r="122" spans="1:77"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4"/>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68"/>
    </row>
    <row r="123" spans="1:77"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4"/>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c r="BL123" s="68"/>
      <c r="BM123" s="68"/>
      <c r="BN123" s="68"/>
      <c r="BO123" s="68"/>
      <c r="BP123" s="68"/>
      <c r="BQ123" s="68"/>
      <c r="BR123" s="68"/>
      <c r="BS123" s="68"/>
      <c r="BT123" s="68"/>
      <c r="BU123" s="68"/>
      <c r="BV123" s="68"/>
      <c r="BW123" s="68"/>
      <c r="BX123" s="68"/>
      <c r="BY123" s="68"/>
    </row>
    <row r="124" spans="1:77"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4"/>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c r="BA124" s="68"/>
      <c r="BB124" s="68"/>
      <c r="BC124" s="68"/>
      <c r="BD124" s="68"/>
      <c r="BE124" s="68"/>
      <c r="BF124" s="68"/>
      <c r="BG124" s="68"/>
      <c r="BH124" s="68"/>
      <c r="BI124" s="68"/>
      <c r="BJ124" s="68"/>
      <c r="BK124" s="68"/>
      <c r="BL124" s="68"/>
      <c r="BM124" s="68"/>
      <c r="BN124" s="68"/>
      <c r="BO124" s="68"/>
      <c r="BP124" s="68"/>
      <c r="BQ124" s="68"/>
      <c r="BR124" s="68"/>
      <c r="BS124" s="68"/>
      <c r="BT124" s="68"/>
      <c r="BU124" s="68"/>
      <c r="BV124" s="68"/>
      <c r="BW124" s="68"/>
      <c r="BX124" s="68"/>
      <c r="BY124" s="68"/>
    </row>
    <row r="125" spans="1:77"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4"/>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8"/>
      <c r="BG125" s="68"/>
      <c r="BH125" s="68"/>
      <c r="BI125" s="68"/>
      <c r="BJ125" s="68"/>
      <c r="BK125" s="68"/>
      <c r="BL125" s="68"/>
      <c r="BM125" s="68"/>
      <c r="BN125" s="68"/>
      <c r="BO125" s="68"/>
      <c r="BP125" s="68"/>
      <c r="BQ125" s="68"/>
      <c r="BR125" s="68"/>
      <c r="BS125" s="68"/>
      <c r="BT125" s="68"/>
      <c r="BU125" s="68"/>
      <c r="BV125" s="68"/>
      <c r="BW125" s="68"/>
      <c r="BX125" s="68"/>
      <c r="BY125" s="68"/>
    </row>
    <row r="126" spans="1:77"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4"/>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c r="BL126" s="68"/>
      <c r="BM126" s="68"/>
      <c r="BN126" s="68"/>
      <c r="BO126" s="68"/>
      <c r="BP126" s="68"/>
      <c r="BQ126" s="68"/>
      <c r="BR126" s="68"/>
      <c r="BS126" s="68"/>
      <c r="BT126" s="68"/>
      <c r="BU126" s="68"/>
      <c r="BV126" s="68"/>
      <c r="BW126" s="68"/>
      <c r="BX126" s="68"/>
      <c r="BY126" s="68"/>
    </row>
    <row r="127" spans="1:77"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4"/>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68"/>
      <c r="BE127" s="68"/>
      <c r="BF127" s="68"/>
      <c r="BG127" s="68"/>
      <c r="BH127" s="68"/>
      <c r="BI127" s="68"/>
      <c r="BJ127" s="68"/>
      <c r="BK127" s="68"/>
      <c r="BL127" s="68"/>
      <c r="BM127" s="68"/>
      <c r="BN127" s="68"/>
      <c r="BO127" s="68"/>
      <c r="BP127" s="68"/>
      <c r="BQ127" s="68"/>
      <c r="BR127" s="68"/>
      <c r="BS127" s="68"/>
      <c r="BT127" s="68"/>
      <c r="BU127" s="68"/>
      <c r="BV127" s="68"/>
      <c r="BW127" s="68"/>
      <c r="BX127" s="68"/>
      <c r="BY127" s="68"/>
    </row>
    <row r="128" spans="1:77"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4"/>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8"/>
      <c r="BG128" s="68"/>
      <c r="BH128" s="68"/>
      <c r="BI128" s="68"/>
      <c r="BJ128" s="68"/>
      <c r="BK128" s="68"/>
      <c r="BL128" s="68"/>
      <c r="BM128" s="68"/>
      <c r="BN128" s="68"/>
      <c r="BO128" s="68"/>
      <c r="BP128" s="68"/>
      <c r="BQ128" s="68"/>
      <c r="BR128" s="68"/>
      <c r="BS128" s="68"/>
      <c r="BT128" s="68"/>
      <c r="BU128" s="68"/>
      <c r="BV128" s="68"/>
      <c r="BW128" s="68"/>
      <c r="BX128" s="68"/>
      <c r="BY128" s="68"/>
    </row>
    <row r="129" spans="1:77"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4"/>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8"/>
      <c r="BC129" s="68"/>
      <c r="BD129" s="68"/>
      <c r="BE129" s="68"/>
      <c r="BF129" s="68"/>
      <c r="BG129" s="68"/>
      <c r="BH129" s="68"/>
      <c r="BI129" s="68"/>
      <c r="BJ129" s="68"/>
      <c r="BK129" s="68"/>
      <c r="BL129" s="68"/>
      <c r="BM129" s="68"/>
      <c r="BN129" s="68"/>
      <c r="BO129" s="68"/>
      <c r="BP129" s="68"/>
      <c r="BQ129" s="68"/>
      <c r="BR129" s="68"/>
      <c r="BS129" s="68"/>
      <c r="BT129" s="68"/>
      <c r="BU129" s="68"/>
      <c r="BV129" s="68"/>
      <c r="BW129" s="68"/>
      <c r="BX129" s="68"/>
      <c r="BY129" s="68"/>
    </row>
    <row r="130" spans="1:77"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4"/>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row>
    <row r="131" spans="1:77"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4"/>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c r="BI131" s="68"/>
      <c r="BJ131" s="68"/>
      <c r="BK131" s="68"/>
      <c r="BL131" s="68"/>
      <c r="BM131" s="68"/>
      <c r="BN131" s="68"/>
      <c r="BO131" s="68"/>
      <c r="BP131" s="68"/>
      <c r="BQ131" s="68"/>
      <c r="BR131" s="68"/>
      <c r="BS131" s="68"/>
      <c r="BT131" s="68"/>
      <c r="BU131" s="68"/>
      <c r="BV131" s="68"/>
      <c r="BW131" s="68"/>
      <c r="BX131" s="68"/>
      <c r="BY131" s="68"/>
    </row>
    <row r="132" spans="1:77"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4"/>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c r="BA132" s="68"/>
      <c r="BB132" s="68"/>
      <c r="BC132" s="68"/>
      <c r="BD132" s="68"/>
      <c r="BE132" s="68"/>
      <c r="BF132" s="68"/>
      <c r="BG132" s="68"/>
      <c r="BH132" s="68"/>
      <c r="BI132" s="68"/>
      <c r="BJ132" s="68"/>
      <c r="BK132" s="68"/>
      <c r="BL132" s="68"/>
      <c r="BM132" s="68"/>
      <c r="BN132" s="68"/>
      <c r="BO132" s="68"/>
      <c r="BP132" s="68"/>
      <c r="BQ132" s="68"/>
      <c r="BR132" s="68"/>
      <c r="BS132" s="68"/>
      <c r="BT132" s="68"/>
      <c r="BU132" s="68"/>
      <c r="BV132" s="68"/>
      <c r="BW132" s="68"/>
      <c r="BX132" s="68"/>
      <c r="BY132" s="68"/>
    </row>
    <row r="133" spans="1:77"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4"/>
      <c r="AE133" s="68"/>
      <c r="AF133" s="68"/>
      <c r="AG133" s="68"/>
      <c r="AH133" s="68"/>
      <c r="AI133" s="68"/>
      <c r="AJ133" s="68"/>
      <c r="AK133" s="68"/>
      <c r="AL133" s="68"/>
      <c r="AM133" s="68"/>
      <c r="AN133" s="68"/>
      <c r="AO133" s="68"/>
      <c r="AP133" s="68"/>
      <c r="AQ133" s="68"/>
      <c r="AR133" s="68"/>
      <c r="AS133" s="68"/>
      <c r="AT133" s="68"/>
      <c r="AU133" s="68"/>
      <c r="AV133" s="68"/>
      <c r="AW133" s="68"/>
      <c r="AX133" s="68"/>
      <c r="AY133" s="68"/>
      <c r="AZ133" s="68"/>
      <c r="BA133" s="68"/>
      <c r="BB133" s="68"/>
      <c r="BC133" s="68"/>
      <c r="BD133" s="68"/>
      <c r="BE133" s="68"/>
      <c r="BF133" s="68"/>
      <c r="BG133" s="68"/>
      <c r="BH133" s="68"/>
      <c r="BI133" s="68"/>
      <c r="BJ133" s="68"/>
      <c r="BK133" s="68"/>
      <c r="BL133" s="68"/>
      <c r="BM133" s="68"/>
      <c r="BN133" s="68"/>
      <c r="BO133" s="68"/>
      <c r="BP133" s="68"/>
      <c r="BQ133" s="68"/>
      <c r="BR133" s="68"/>
      <c r="BS133" s="68"/>
      <c r="BT133" s="68"/>
      <c r="BU133" s="68"/>
      <c r="BV133" s="68"/>
      <c r="BW133" s="68"/>
      <c r="BX133" s="68"/>
      <c r="BY133" s="68"/>
    </row>
    <row r="134" spans="1:77"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4"/>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c r="BL134" s="68"/>
      <c r="BM134" s="68"/>
      <c r="BN134" s="68"/>
      <c r="BO134" s="68"/>
      <c r="BP134" s="68"/>
      <c r="BQ134" s="68"/>
      <c r="BR134" s="68"/>
      <c r="BS134" s="68"/>
      <c r="BT134" s="68"/>
      <c r="BU134" s="68"/>
      <c r="BV134" s="68"/>
      <c r="BW134" s="68"/>
      <c r="BX134" s="68"/>
      <c r="BY134" s="68"/>
    </row>
    <row r="135" spans="1:77"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4"/>
      <c r="AE135" s="68"/>
      <c r="AF135" s="68"/>
      <c r="AG135" s="68"/>
      <c r="AH135" s="68"/>
      <c r="AI135" s="68"/>
      <c r="AJ135" s="68"/>
      <c r="AK135" s="68"/>
      <c r="AL135" s="68"/>
      <c r="AM135" s="68"/>
      <c r="AN135" s="68"/>
      <c r="AO135" s="68"/>
      <c r="AP135" s="68"/>
      <c r="AQ135" s="68"/>
      <c r="AR135" s="68"/>
      <c r="AS135" s="68"/>
      <c r="AT135" s="68"/>
      <c r="AU135" s="68"/>
      <c r="AV135" s="68"/>
      <c r="AW135" s="68"/>
      <c r="AX135" s="68"/>
      <c r="AY135" s="68"/>
      <c r="AZ135" s="68"/>
      <c r="BA135" s="68"/>
      <c r="BB135" s="68"/>
      <c r="BC135" s="68"/>
      <c r="BD135" s="68"/>
      <c r="BE135" s="68"/>
      <c r="BF135" s="68"/>
      <c r="BG135" s="68"/>
      <c r="BH135" s="68"/>
      <c r="BI135" s="68"/>
      <c r="BJ135" s="68"/>
      <c r="BK135" s="68"/>
      <c r="BL135" s="68"/>
      <c r="BM135" s="68"/>
      <c r="BN135" s="68"/>
      <c r="BO135" s="68"/>
      <c r="BP135" s="68"/>
      <c r="BQ135" s="68"/>
      <c r="BR135" s="68"/>
      <c r="BS135" s="68"/>
      <c r="BT135" s="68"/>
      <c r="BU135" s="68"/>
      <c r="BV135" s="68"/>
      <c r="BW135" s="68"/>
      <c r="BX135" s="68"/>
      <c r="BY135" s="68"/>
    </row>
    <row r="136" spans="1:77"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4"/>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c r="BL136" s="68"/>
      <c r="BM136" s="68"/>
      <c r="BN136" s="68"/>
      <c r="BO136" s="68"/>
      <c r="BP136" s="68"/>
      <c r="BQ136" s="68"/>
      <c r="BR136" s="68"/>
      <c r="BS136" s="68"/>
      <c r="BT136" s="68"/>
      <c r="BU136" s="68"/>
      <c r="BV136" s="68"/>
      <c r="BW136" s="68"/>
      <c r="BX136" s="68"/>
      <c r="BY136" s="68"/>
    </row>
    <row r="137" spans="1:77"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4"/>
      <c r="AE137" s="68"/>
      <c r="AF137" s="68"/>
      <c r="AG137" s="68"/>
      <c r="AH137" s="68"/>
      <c r="AI137" s="68"/>
      <c r="AJ137" s="68"/>
      <c r="AK137" s="68"/>
      <c r="AL137" s="68"/>
      <c r="AM137" s="68"/>
      <c r="AN137" s="68"/>
      <c r="AO137" s="68"/>
      <c r="AP137" s="68"/>
      <c r="AQ137" s="68"/>
      <c r="AR137" s="68"/>
      <c r="AS137" s="68"/>
      <c r="AT137" s="68"/>
      <c r="AU137" s="68"/>
      <c r="AV137" s="68"/>
      <c r="AW137" s="68"/>
      <c r="AX137" s="68"/>
      <c r="AY137" s="68"/>
      <c r="AZ137" s="68"/>
      <c r="BA137" s="68"/>
      <c r="BB137" s="68"/>
      <c r="BC137" s="68"/>
      <c r="BD137" s="68"/>
      <c r="BE137" s="68"/>
      <c r="BF137" s="68"/>
      <c r="BG137" s="68"/>
      <c r="BH137" s="68"/>
      <c r="BI137" s="68"/>
      <c r="BJ137" s="68"/>
      <c r="BK137" s="68"/>
      <c r="BL137" s="68"/>
      <c r="BM137" s="68"/>
      <c r="BN137" s="68"/>
      <c r="BO137" s="68"/>
      <c r="BP137" s="68"/>
      <c r="BQ137" s="68"/>
      <c r="BR137" s="68"/>
      <c r="BS137" s="68"/>
      <c r="BT137" s="68"/>
      <c r="BU137" s="68"/>
      <c r="BV137" s="68"/>
      <c r="BW137" s="68"/>
      <c r="BX137" s="68"/>
      <c r="BY137" s="68"/>
    </row>
    <row r="138" spans="1:77"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4"/>
      <c r="AE138" s="68"/>
      <c r="AF138" s="68"/>
      <c r="AG138" s="68"/>
      <c r="AH138" s="68"/>
      <c r="AI138" s="68"/>
      <c r="AJ138" s="68"/>
      <c r="AK138" s="68"/>
      <c r="AL138" s="68"/>
      <c r="AM138" s="68"/>
      <c r="AN138" s="68"/>
      <c r="AO138" s="68"/>
      <c r="AP138" s="68"/>
      <c r="AQ138" s="68"/>
      <c r="AR138" s="68"/>
      <c r="AS138" s="68"/>
      <c r="AT138" s="68"/>
      <c r="AU138" s="68"/>
      <c r="AV138" s="68"/>
      <c r="AW138" s="68"/>
      <c r="AX138" s="68"/>
      <c r="AY138" s="68"/>
      <c r="AZ138" s="68"/>
      <c r="BA138" s="68"/>
      <c r="BB138" s="68"/>
      <c r="BC138" s="68"/>
      <c r="BD138" s="68"/>
      <c r="BE138" s="68"/>
      <c r="BF138" s="68"/>
      <c r="BG138" s="68"/>
      <c r="BH138" s="68"/>
      <c r="BI138" s="68"/>
      <c r="BJ138" s="68"/>
      <c r="BK138" s="68"/>
      <c r="BL138" s="68"/>
      <c r="BM138" s="68"/>
      <c r="BN138" s="68"/>
      <c r="BO138" s="68"/>
      <c r="BP138" s="68"/>
      <c r="BQ138" s="68"/>
      <c r="BR138" s="68"/>
      <c r="BS138" s="68"/>
      <c r="BT138" s="68"/>
      <c r="BU138" s="68"/>
      <c r="BV138" s="68"/>
      <c r="BW138" s="68"/>
      <c r="BX138" s="68"/>
      <c r="BY138" s="68"/>
    </row>
    <row r="139" spans="1:77"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4"/>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68"/>
      <c r="BC139" s="68"/>
      <c r="BD139" s="68"/>
      <c r="BE139" s="68"/>
      <c r="BF139" s="68"/>
      <c r="BG139" s="68"/>
      <c r="BH139" s="68"/>
      <c r="BI139" s="68"/>
      <c r="BJ139" s="68"/>
      <c r="BK139" s="68"/>
      <c r="BL139" s="68"/>
      <c r="BM139" s="68"/>
      <c r="BN139" s="68"/>
      <c r="BO139" s="68"/>
      <c r="BP139" s="68"/>
      <c r="BQ139" s="68"/>
      <c r="BR139" s="68"/>
      <c r="BS139" s="68"/>
      <c r="BT139" s="68"/>
      <c r="BU139" s="68"/>
      <c r="BV139" s="68"/>
      <c r="BW139" s="68"/>
      <c r="BX139" s="68"/>
      <c r="BY139" s="68"/>
    </row>
    <row r="140" spans="1:77"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4"/>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8"/>
      <c r="BG140" s="68"/>
      <c r="BH140" s="68"/>
      <c r="BI140" s="68"/>
      <c r="BJ140" s="68"/>
      <c r="BK140" s="68"/>
      <c r="BL140" s="68"/>
      <c r="BM140" s="68"/>
      <c r="BN140" s="68"/>
      <c r="BO140" s="68"/>
      <c r="BP140" s="68"/>
      <c r="BQ140" s="68"/>
      <c r="BR140" s="68"/>
      <c r="BS140" s="68"/>
      <c r="BT140" s="68"/>
      <c r="BU140" s="68"/>
      <c r="BV140" s="68"/>
      <c r="BW140" s="68"/>
      <c r="BX140" s="68"/>
      <c r="BY140" s="68"/>
    </row>
    <row r="141" spans="1:77"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4"/>
      <c r="AE141" s="68"/>
      <c r="AF141" s="68"/>
      <c r="AG141" s="68"/>
      <c r="AH141" s="68"/>
      <c r="AI141" s="68"/>
      <c r="AJ141" s="68"/>
      <c r="AK141" s="68"/>
      <c r="AL141" s="68"/>
      <c r="AM141" s="68"/>
      <c r="AN141" s="68"/>
      <c r="AO141" s="68"/>
      <c r="AP141" s="68"/>
      <c r="AQ141" s="68"/>
      <c r="AR141" s="68"/>
      <c r="AS141" s="68"/>
      <c r="AT141" s="68"/>
      <c r="AU141" s="68"/>
      <c r="AV141" s="68"/>
      <c r="AW141" s="68"/>
      <c r="AX141" s="68"/>
      <c r="AY141" s="68"/>
      <c r="AZ141" s="68"/>
      <c r="BA141" s="68"/>
      <c r="BB141" s="68"/>
      <c r="BC141" s="68"/>
      <c r="BD141" s="68"/>
      <c r="BE141" s="68"/>
      <c r="BF141" s="68"/>
      <c r="BG141" s="68"/>
      <c r="BH141" s="68"/>
      <c r="BI141" s="68"/>
      <c r="BJ141" s="68"/>
      <c r="BK141" s="68"/>
      <c r="BL141" s="68"/>
      <c r="BM141" s="68"/>
      <c r="BN141" s="68"/>
      <c r="BO141" s="68"/>
      <c r="BP141" s="68"/>
      <c r="BQ141" s="68"/>
      <c r="BR141" s="68"/>
      <c r="BS141" s="68"/>
      <c r="BT141" s="68"/>
      <c r="BU141" s="68"/>
      <c r="BV141" s="68"/>
      <c r="BW141" s="68"/>
      <c r="BX141" s="68"/>
      <c r="BY141" s="68"/>
    </row>
    <row r="142" spans="1:77"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4"/>
      <c r="AE142" s="68"/>
      <c r="AF142" s="68"/>
      <c r="AG142" s="68"/>
      <c r="AH142" s="68"/>
      <c r="AI142" s="68"/>
      <c r="AJ142" s="68"/>
      <c r="AK142" s="68"/>
      <c r="AL142" s="68"/>
      <c r="AM142" s="68"/>
      <c r="AN142" s="68"/>
      <c r="AO142" s="68"/>
      <c r="AP142" s="68"/>
      <c r="AQ142" s="68"/>
      <c r="AR142" s="68"/>
      <c r="AS142" s="68"/>
      <c r="AT142" s="68"/>
      <c r="AU142" s="68"/>
      <c r="AV142" s="68"/>
      <c r="AW142" s="68"/>
      <c r="AX142" s="68"/>
      <c r="AY142" s="68"/>
      <c r="AZ142" s="68"/>
      <c r="BA142" s="68"/>
      <c r="BB142" s="68"/>
      <c r="BC142" s="68"/>
      <c r="BD142" s="68"/>
      <c r="BE142" s="68"/>
      <c r="BF142" s="68"/>
      <c r="BG142" s="68"/>
      <c r="BH142" s="68"/>
      <c r="BI142" s="68"/>
      <c r="BJ142" s="68"/>
      <c r="BK142" s="68"/>
      <c r="BL142" s="68"/>
      <c r="BM142" s="68"/>
      <c r="BN142" s="68"/>
      <c r="BO142" s="68"/>
      <c r="BP142" s="68"/>
      <c r="BQ142" s="68"/>
      <c r="BR142" s="68"/>
      <c r="BS142" s="68"/>
      <c r="BT142" s="68"/>
      <c r="BU142" s="68"/>
      <c r="BV142" s="68"/>
      <c r="BW142" s="68"/>
      <c r="BX142" s="68"/>
      <c r="BY142" s="68"/>
    </row>
    <row r="143" spans="1:77"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4"/>
      <c r="AE143" s="68"/>
      <c r="AF143" s="68"/>
      <c r="AG143" s="68"/>
      <c r="AH143" s="68"/>
      <c r="AI143" s="68"/>
      <c r="AJ143" s="68"/>
      <c r="AK143" s="68"/>
      <c r="AL143" s="68"/>
      <c r="AM143" s="68"/>
      <c r="AN143" s="68"/>
      <c r="AO143" s="68"/>
      <c r="AP143" s="68"/>
      <c r="AQ143" s="68"/>
      <c r="AR143" s="68"/>
      <c r="AS143" s="68"/>
      <c r="AT143" s="68"/>
      <c r="AU143" s="68"/>
      <c r="AV143" s="68"/>
      <c r="AW143" s="68"/>
      <c r="AX143" s="68"/>
      <c r="AY143" s="68"/>
      <c r="AZ143" s="68"/>
      <c r="BA143" s="68"/>
      <c r="BB143" s="68"/>
      <c r="BC143" s="68"/>
      <c r="BD143" s="68"/>
      <c r="BE143" s="68"/>
      <c r="BF143" s="68"/>
      <c r="BG143" s="68"/>
      <c r="BH143" s="68"/>
      <c r="BI143" s="68"/>
      <c r="BJ143" s="68"/>
      <c r="BK143" s="68"/>
      <c r="BL143" s="68"/>
      <c r="BM143" s="68"/>
      <c r="BN143" s="68"/>
      <c r="BO143" s="68"/>
      <c r="BP143" s="68"/>
      <c r="BQ143" s="68"/>
      <c r="BR143" s="68"/>
      <c r="BS143" s="68"/>
      <c r="BT143" s="68"/>
      <c r="BU143" s="68"/>
      <c r="BV143" s="68"/>
      <c r="BW143" s="68"/>
      <c r="BX143" s="68"/>
      <c r="BY143" s="68"/>
    </row>
    <row r="144" spans="1:77"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4"/>
      <c r="AE144" s="68"/>
      <c r="AF144" s="68"/>
      <c r="AG144" s="68"/>
      <c r="AH144" s="68"/>
      <c r="AI144" s="68"/>
      <c r="AJ144" s="68"/>
      <c r="AK144" s="68"/>
      <c r="AL144" s="68"/>
      <c r="AM144" s="68"/>
      <c r="AN144" s="68"/>
      <c r="AO144" s="68"/>
      <c r="AP144" s="68"/>
      <c r="AQ144" s="68"/>
      <c r="AR144" s="68"/>
      <c r="AS144" s="68"/>
      <c r="AT144" s="68"/>
      <c r="AU144" s="68"/>
      <c r="AV144" s="68"/>
      <c r="AW144" s="68"/>
      <c r="AX144" s="68"/>
      <c r="AY144" s="68"/>
      <c r="AZ144" s="68"/>
      <c r="BA144" s="68"/>
      <c r="BB144" s="68"/>
      <c r="BC144" s="68"/>
      <c r="BD144" s="68"/>
      <c r="BE144" s="68"/>
      <c r="BF144" s="68"/>
      <c r="BG144" s="68"/>
      <c r="BH144" s="68"/>
      <c r="BI144" s="68"/>
      <c r="BJ144" s="68"/>
      <c r="BK144" s="68"/>
      <c r="BL144" s="68"/>
      <c r="BM144" s="68"/>
      <c r="BN144" s="68"/>
      <c r="BO144" s="68"/>
      <c r="BP144" s="68"/>
      <c r="BQ144" s="68"/>
      <c r="BR144" s="68"/>
      <c r="BS144" s="68"/>
      <c r="BT144" s="68"/>
      <c r="BU144" s="68"/>
      <c r="BV144" s="68"/>
      <c r="BW144" s="68"/>
      <c r="BX144" s="68"/>
      <c r="BY144" s="68"/>
    </row>
    <row r="145" spans="1:77"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4"/>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68"/>
      <c r="BR145" s="68"/>
      <c r="BS145" s="68"/>
      <c r="BT145" s="68"/>
      <c r="BU145" s="68"/>
      <c r="BV145" s="68"/>
      <c r="BW145" s="68"/>
      <c r="BX145" s="68"/>
      <c r="BY145" s="68"/>
    </row>
    <row r="146" spans="1:77"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4"/>
      <c r="AE146" s="68"/>
      <c r="AF146" s="68"/>
      <c r="AG146" s="68"/>
      <c r="AH146" s="68"/>
      <c r="AI146" s="68"/>
      <c r="AJ146" s="68"/>
      <c r="AK146" s="68"/>
      <c r="AL146" s="68"/>
      <c r="AM146" s="68"/>
      <c r="AN146" s="68"/>
      <c r="AO146" s="68"/>
      <c r="AP146" s="68"/>
      <c r="AQ146" s="68"/>
      <c r="AR146" s="68"/>
      <c r="AS146" s="68"/>
      <c r="AT146" s="68"/>
      <c r="AU146" s="68"/>
      <c r="AV146" s="68"/>
      <c r="AW146" s="68"/>
      <c r="AX146" s="68"/>
      <c r="AY146" s="68"/>
      <c r="AZ146" s="68"/>
      <c r="BA146" s="68"/>
      <c r="BB146" s="68"/>
      <c r="BC146" s="68"/>
      <c r="BD146" s="68"/>
      <c r="BE146" s="68"/>
      <c r="BF146" s="68"/>
      <c r="BG146" s="68"/>
      <c r="BH146" s="68"/>
      <c r="BI146" s="68"/>
      <c r="BJ146" s="68"/>
      <c r="BK146" s="68"/>
      <c r="BL146" s="68"/>
      <c r="BM146" s="68"/>
      <c r="BN146" s="68"/>
      <c r="BO146" s="68"/>
      <c r="BP146" s="68"/>
      <c r="BQ146" s="68"/>
      <c r="BR146" s="68"/>
      <c r="BS146" s="68"/>
      <c r="BT146" s="68"/>
      <c r="BU146" s="68"/>
      <c r="BV146" s="68"/>
      <c r="BW146" s="68"/>
      <c r="BX146" s="68"/>
      <c r="BY146" s="68"/>
    </row>
    <row r="147" spans="1:77"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4"/>
      <c r="AE147" s="68"/>
      <c r="AF147" s="68"/>
      <c r="AG147" s="68"/>
      <c r="AH147" s="68"/>
      <c r="AI147" s="68"/>
      <c r="AJ147" s="68"/>
      <c r="AK147" s="68"/>
      <c r="AL147" s="68"/>
      <c r="AM147" s="68"/>
      <c r="AN147" s="68"/>
      <c r="AO147" s="68"/>
      <c r="AP147" s="68"/>
      <c r="AQ147" s="68"/>
      <c r="AR147" s="68"/>
      <c r="AS147" s="68"/>
      <c r="AT147" s="68"/>
      <c r="AU147" s="68"/>
      <c r="AV147" s="68"/>
      <c r="AW147" s="68"/>
      <c r="AX147" s="68"/>
      <c r="AY147" s="68"/>
      <c r="AZ147" s="68"/>
      <c r="BA147" s="68"/>
      <c r="BB147" s="68"/>
      <c r="BC147" s="68"/>
      <c r="BD147" s="68"/>
      <c r="BE147" s="68"/>
      <c r="BF147" s="68"/>
      <c r="BG147" s="68"/>
      <c r="BH147" s="68"/>
      <c r="BI147" s="68"/>
      <c r="BJ147" s="68"/>
      <c r="BK147" s="68"/>
      <c r="BL147" s="68"/>
      <c r="BM147" s="68"/>
      <c r="BN147" s="68"/>
      <c r="BO147" s="68"/>
      <c r="BP147" s="68"/>
      <c r="BQ147" s="68"/>
      <c r="BR147" s="68"/>
      <c r="BS147" s="68"/>
      <c r="BT147" s="68"/>
      <c r="BU147" s="68"/>
      <c r="BV147" s="68"/>
      <c r="BW147" s="68"/>
      <c r="BX147" s="68"/>
      <c r="BY147" s="68"/>
    </row>
    <row r="148" spans="1:77"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4"/>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B148" s="68"/>
      <c r="BC148" s="68"/>
      <c r="BD148" s="68"/>
      <c r="BE148" s="68"/>
      <c r="BF148" s="68"/>
      <c r="BG148" s="68"/>
      <c r="BH148" s="68"/>
      <c r="BI148" s="68"/>
      <c r="BJ148" s="68"/>
      <c r="BK148" s="68"/>
      <c r="BL148" s="68"/>
      <c r="BM148" s="68"/>
      <c r="BN148" s="68"/>
      <c r="BO148" s="68"/>
      <c r="BP148" s="68"/>
      <c r="BQ148" s="68"/>
      <c r="BR148" s="68"/>
      <c r="BS148" s="68"/>
      <c r="BT148" s="68"/>
      <c r="BU148" s="68"/>
      <c r="BV148" s="68"/>
      <c r="BW148" s="68"/>
      <c r="BX148" s="68"/>
      <c r="BY148" s="68"/>
    </row>
    <row r="149" spans="1:77"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4"/>
      <c r="AE149" s="68"/>
      <c r="AF149" s="68"/>
      <c r="AG149" s="68"/>
      <c r="AH149" s="68"/>
      <c r="AI149" s="68"/>
      <c r="AJ149" s="68"/>
      <c r="AK149" s="68"/>
      <c r="AL149" s="68"/>
      <c r="AM149" s="68"/>
      <c r="AN149" s="68"/>
      <c r="AO149" s="68"/>
      <c r="AP149" s="68"/>
      <c r="AQ149" s="68"/>
      <c r="AR149" s="68"/>
      <c r="AS149" s="68"/>
      <c r="AT149" s="68"/>
      <c r="AU149" s="68"/>
      <c r="AV149" s="68"/>
      <c r="AW149" s="68"/>
      <c r="AX149" s="68"/>
      <c r="AY149" s="68"/>
      <c r="AZ149" s="68"/>
      <c r="BA149" s="68"/>
      <c r="BB149" s="68"/>
      <c r="BC149" s="68"/>
      <c r="BD149" s="68"/>
      <c r="BE149" s="68"/>
      <c r="BF149" s="68"/>
      <c r="BG149" s="68"/>
      <c r="BH149" s="68"/>
      <c r="BI149" s="68"/>
      <c r="BJ149" s="68"/>
      <c r="BK149" s="68"/>
      <c r="BL149" s="68"/>
      <c r="BM149" s="68"/>
      <c r="BN149" s="68"/>
      <c r="BO149" s="68"/>
      <c r="BP149" s="68"/>
      <c r="BQ149" s="68"/>
      <c r="BR149" s="68"/>
      <c r="BS149" s="68"/>
      <c r="BT149" s="68"/>
      <c r="BU149" s="68"/>
      <c r="BV149" s="68"/>
      <c r="BW149" s="68"/>
      <c r="BX149" s="68"/>
      <c r="BY149" s="68"/>
    </row>
    <row r="150" spans="1:77"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4"/>
      <c r="AE150" s="68"/>
      <c r="AF150" s="68"/>
      <c r="AG150" s="68"/>
      <c r="AH150" s="68"/>
      <c r="AI150" s="68"/>
      <c r="AJ150" s="68"/>
      <c r="AK150" s="68"/>
      <c r="AL150" s="68"/>
      <c r="AM150" s="68"/>
      <c r="AN150" s="68"/>
      <c r="AO150" s="68"/>
      <c r="AP150" s="68"/>
      <c r="AQ150" s="68"/>
      <c r="AR150" s="68"/>
      <c r="AS150" s="68"/>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68"/>
      <c r="BS150" s="68"/>
      <c r="BT150" s="68"/>
      <c r="BU150" s="68"/>
      <c r="BV150" s="68"/>
      <c r="BW150" s="68"/>
      <c r="BX150" s="68"/>
      <c r="BY150" s="68"/>
    </row>
    <row r="151" spans="1:77"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4"/>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c r="BA151" s="68"/>
      <c r="BB151" s="68"/>
      <c r="BC151" s="68"/>
      <c r="BD151" s="68"/>
      <c r="BE151" s="68"/>
      <c r="BF151" s="68"/>
      <c r="BG151" s="68"/>
      <c r="BH151" s="68"/>
      <c r="BI151" s="68"/>
      <c r="BJ151" s="68"/>
      <c r="BK151" s="68"/>
      <c r="BL151" s="68"/>
      <c r="BM151" s="68"/>
      <c r="BN151" s="68"/>
      <c r="BO151" s="68"/>
      <c r="BP151" s="68"/>
      <c r="BQ151" s="68"/>
      <c r="BR151" s="68"/>
      <c r="BS151" s="68"/>
      <c r="BT151" s="68"/>
      <c r="BU151" s="68"/>
      <c r="BV151" s="68"/>
      <c r="BW151" s="68"/>
      <c r="BX151" s="68"/>
      <c r="BY151" s="68"/>
    </row>
    <row r="152" spans="1:77"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4"/>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68"/>
      <c r="BG152" s="68"/>
      <c r="BH152" s="68"/>
      <c r="BI152" s="68"/>
      <c r="BJ152" s="68"/>
      <c r="BK152" s="68"/>
      <c r="BL152" s="68"/>
      <c r="BM152" s="68"/>
      <c r="BN152" s="68"/>
      <c r="BO152" s="68"/>
      <c r="BP152" s="68"/>
      <c r="BQ152" s="68"/>
      <c r="BR152" s="68"/>
      <c r="BS152" s="68"/>
      <c r="BT152" s="68"/>
      <c r="BU152" s="68"/>
      <c r="BV152" s="68"/>
      <c r="BW152" s="68"/>
      <c r="BX152" s="68"/>
      <c r="BY152" s="68"/>
    </row>
    <row r="153" spans="1:77"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4"/>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c r="BC153" s="68"/>
      <c r="BD153" s="68"/>
      <c r="BE153" s="68"/>
      <c r="BF153" s="68"/>
      <c r="BG153" s="68"/>
      <c r="BH153" s="68"/>
      <c r="BI153" s="68"/>
      <c r="BJ153" s="68"/>
      <c r="BK153" s="68"/>
      <c r="BL153" s="68"/>
      <c r="BM153" s="68"/>
      <c r="BN153" s="68"/>
      <c r="BO153" s="68"/>
      <c r="BP153" s="68"/>
      <c r="BQ153" s="68"/>
      <c r="BR153" s="68"/>
      <c r="BS153" s="68"/>
      <c r="BT153" s="68"/>
      <c r="BU153" s="68"/>
      <c r="BV153" s="68"/>
      <c r="BW153" s="68"/>
      <c r="BX153" s="68"/>
      <c r="BY153" s="68"/>
    </row>
    <row r="154" spans="1:77"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4"/>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c r="BC154" s="68"/>
      <c r="BD154" s="68"/>
      <c r="BE154" s="68"/>
      <c r="BF154" s="68"/>
      <c r="BG154" s="68"/>
      <c r="BH154" s="68"/>
      <c r="BI154" s="68"/>
      <c r="BJ154" s="68"/>
      <c r="BK154" s="68"/>
      <c r="BL154" s="68"/>
      <c r="BM154" s="68"/>
      <c r="BN154" s="68"/>
      <c r="BO154" s="68"/>
      <c r="BP154" s="68"/>
      <c r="BQ154" s="68"/>
      <c r="BR154" s="68"/>
      <c r="BS154" s="68"/>
      <c r="BT154" s="68"/>
      <c r="BU154" s="68"/>
      <c r="BV154" s="68"/>
      <c r="BW154" s="68"/>
      <c r="BX154" s="68"/>
      <c r="BY154" s="68"/>
    </row>
    <row r="155" spans="1:77"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4"/>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68"/>
      <c r="BN155" s="68"/>
      <c r="BO155" s="68"/>
      <c r="BP155" s="68"/>
      <c r="BQ155" s="68"/>
      <c r="BR155" s="68"/>
      <c r="BS155" s="68"/>
      <c r="BT155" s="68"/>
      <c r="BU155" s="68"/>
      <c r="BV155" s="68"/>
      <c r="BW155" s="68"/>
      <c r="BX155" s="68"/>
      <c r="BY155" s="68"/>
    </row>
    <row r="156" spans="1:77"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4"/>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68"/>
      <c r="BS156" s="68"/>
      <c r="BT156" s="68"/>
      <c r="BU156" s="68"/>
      <c r="BV156" s="68"/>
      <c r="BW156" s="68"/>
      <c r="BX156" s="68"/>
      <c r="BY156" s="68"/>
    </row>
    <row r="157" spans="1:77"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4"/>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c r="BI157" s="68"/>
      <c r="BJ157" s="68"/>
      <c r="BK157" s="68"/>
      <c r="BL157" s="68"/>
      <c r="BM157" s="68"/>
      <c r="BN157" s="68"/>
      <c r="BO157" s="68"/>
      <c r="BP157" s="68"/>
      <c r="BQ157" s="68"/>
      <c r="BR157" s="68"/>
      <c r="BS157" s="68"/>
      <c r="BT157" s="68"/>
      <c r="BU157" s="68"/>
      <c r="BV157" s="68"/>
      <c r="BW157" s="68"/>
      <c r="BX157" s="68"/>
      <c r="BY157" s="68"/>
    </row>
    <row r="158" spans="1:77"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4"/>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c r="BA158" s="68"/>
      <c r="BB158" s="68"/>
      <c r="BC158" s="68"/>
      <c r="BD158" s="68"/>
      <c r="BE158" s="68"/>
      <c r="BF158" s="68"/>
      <c r="BG158" s="68"/>
      <c r="BH158" s="68"/>
      <c r="BI158" s="68"/>
      <c r="BJ158" s="68"/>
      <c r="BK158" s="68"/>
      <c r="BL158" s="68"/>
      <c r="BM158" s="68"/>
      <c r="BN158" s="68"/>
      <c r="BO158" s="68"/>
      <c r="BP158" s="68"/>
      <c r="BQ158" s="68"/>
      <c r="BR158" s="68"/>
      <c r="BS158" s="68"/>
      <c r="BT158" s="68"/>
      <c r="BU158" s="68"/>
      <c r="BV158" s="68"/>
      <c r="BW158" s="68"/>
      <c r="BX158" s="68"/>
      <c r="BY158" s="68"/>
    </row>
    <row r="159" spans="1:77"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4"/>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c r="BI159" s="68"/>
      <c r="BJ159" s="68"/>
      <c r="BK159" s="68"/>
      <c r="BL159" s="68"/>
      <c r="BM159" s="68"/>
      <c r="BN159" s="68"/>
      <c r="BO159" s="68"/>
      <c r="BP159" s="68"/>
      <c r="BQ159" s="68"/>
      <c r="BR159" s="68"/>
      <c r="BS159" s="68"/>
      <c r="BT159" s="68"/>
      <c r="BU159" s="68"/>
      <c r="BV159" s="68"/>
      <c r="BW159" s="68"/>
      <c r="BX159" s="68"/>
      <c r="BY159" s="68"/>
    </row>
    <row r="160" spans="1:77"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4"/>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c r="BI160" s="68"/>
      <c r="BJ160" s="68"/>
      <c r="BK160" s="68"/>
      <c r="BL160" s="68"/>
      <c r="BM160" s="68"/>
      <c r="BN160" s="68"/>
      <c r="BO160" s="68"/>
      <c r="BP160" s="68"/>
      <c r="BQ160" s="68"/>
      <c r="BR160" s="68"/>
      <c r="BS160" s="68"/>
      <c r="BT160" s="68"/>
      <c r="BU160" s="68"/>
      <c r="BV160" s="68"/>
      <c r="BW160" s="68"/>
      <c r="BX160" s="68"/>
      <c r="BY160" s="68"/>
    </row>
    <row r="161" spans="1:77"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4"/>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8"/>
      <c r="BG161" s="68"/>
      <c r="BH161" s="68"/>
      <c r="BI161" s="68"/>
      <c r="BJ161" s="68"/>
      <c r="BK161" s="68"/>
      <c r="BL161" s="68"/>
      <c r="BM161" s="68"/>
      <c r="BN161" s="68"/>
      <c r="BO161" s="68"/>
      <c r="BP161" s="68"/>
      <c r="BQ161" s="68"/>
      <c r="BR161" s="68"/>
      <c r="BS161" s="68"/>
      <c r="BT161" s="68"/>
      <c r="BU161" s="68"/>
      <c r="BV161" s="68"/>
      <c r="BW161" s="68"/>
      <c r="BX161" s="68"/>
      <c r="BY161" s="68"/>
    </row>
    <row r="162" spans="1:77"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4"/>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68"/>
      <c r="BG162" s="68"/>
      <c r="BH162" s="68"/>
      <c r="BI162" s="68"/>
      <c r="BJ162" s="68"/>
      <c r="BK162" s="68"/>
      <c r="BL162" s="68"/>
      <c r="BM162" s="68"/>
      <c r="BN162" s="68"/>
      <c r="BO162" s="68"/>
      <c r="BP162" s="68"/>
      <c r="BQ162" s="68"/>
      <c r="BR162" s="68"/>
      <c r="BS162" s="68"/>
      <c r="BT162" s="68"/>
      <c r="BU162" s="68"/>
      <c r="BV162" s="68"/>
      <c r="BW162" s="68"/>
      <c r="BX162" s="68"/>
      <c r="BY162" s="68"/>
    </row>
    <row r="163" spans="1:77"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4"/>
      <c r="AE163" s="68"/>
      <c r="AF163" s="68"/>
      <c r="AG163" s="68"/>
      <c r="AH163" s="68"/>
      <c r="AI163" s="68"/>
      <c r="AJ163" s="68"/>
      <c r="AK163" s="68"/>
      <c r="AL163" s="68"/>
      <c r="AM163" s="68"/>
      <c r="AN163" s="68"/>
      <c r="AO163" s="68"/>
      <c r="AP163" s="68"/>
      <c r="AQ163" s="68"/>
      <c r="AR163" s="68"/>
      <c r="AS163" s="68"/>
      <c r="AT163" s="68"/>
      <c r="AU163" s="68"/>
      <c r="AV163" s="68"/>
      <c r="AW163" s="68"/>
      <c r="AX163" s="68"/>
      <c r="AY163" s="68"/>
      <c r="AZ163" s="68"/>
      <c r="BA163" s="68"/>
      <c r="BB163" s="68"/>
      <c r="BC163" s="68"/>
      <c r="BD163" s="68"/>
      <c r="BE163" s="68"/>
      <c r="BF163" s="68"/>
      <c r="BG163" s="68"/>
      <c r="BH163" s="68"/>
      <c r="BI163" s="68"/>
      <c r="BJ163" s="68"/>
      <c r="BK163" s="68"/>
      <c r="BL163" s="68"/>
      <c r="BM163" s="68"/>
      <c r="BN163" s="68"/>
      <c r="BO163" s="68"/>
      <c r="BP163" s="68"/>
      <c r="BQ163" s="68"/>
      <c r="BR163" s="68"/>
      <c r="BS163" s="68"/>
      <c r="BT163" s="68"/>
      <c r="BU163" s="68"/>
      <c r="BV163" s="68"/>
      <c r="BW163" s="68"/>
      <c r="BX163" s="68"/>
      <c r="BY163" s="68"/>
    </row>
    <row r="164" spans="1:77"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4"/>
      <c r="AE164" s="68"/>
      <c r="AF164" s="68"/>
      <c r="AG164" s="68"/>
      <c r="AH164" s="68"/>
      <c r="AI164" s="68"/>
      <c r="AJ164" s="68"/>
      <c r="AK164" s="68"/>
      <c r="AL164" s="68"/>
      <c r="AM164" s="68"/>
      <c r="AN164" s="68"/>
      <c r="AO164" s="68"/>
      <c r="AP164" s="68"/>
      <c r="AQ164" s="68"/>
      <c r="AR164" s="68"/>
      <c r="AS164" s="68"/>
      <c r="AT164" s="68"/>
      <c r="AU164" s="68"/>
      <c r="AV164" s="68"/>
      <c r="AW164" s="68"/>
      <c r="AX164" s="68"/>
      <c r="AY164" s="68"/>
      <c r="AZ164" s="68"/>
      <c r="BA164" s="68"/>
      <c r="BB164" s="68"/>
      <c r="BC164" s="68"/>
      <c r="BD164" s="68"/>
      <c r="BE164" s="68"/>
      <c r="BF164" s="68"/>
      <c r="BG164" s="68"/>
      <c r="BH164" s="68"/>
      <c r="BI164" s="68"/>
      <c r="BJ164" s="68"/>
      <c r="BK164" s="68"/>
      <c r="BL164" s="68"/>
      <c r="BM164" s="68"/>
      <c r="BN164" s="68"/>
      <c r="BO164" s="68"/>
      <c r="BP164" s="68"/>
      <c r="BQ164" s="68"/>
      <c r="BR164" s="68"/>
      <c r="BS164" s="68"/>
      <c r="BT164" s="68"/>
      <c r="BU164" s="68"/>
      <c r="BV164" s="68"/>
      <c r="BW164" s="68"/>
      <c r="BX164" s="68"/>
      <c r="BY164" s="68"/>
    </row>
    <row r="165" spans="1:77"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4"/>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c r="BA165" s="68"/>
      <c r="BB165" s="68"/>
      <c r="BC165" s="68"/>
      <c r="BD165" s="68"/>
      <c r="BE165" s="68"/>
      <c r="BF165" s="68"/>
      <c r="BG165" s="68"/>
      <c r="BH165" s="68"/>
      <c r="BI165" s="68"/>
      <c r="BJ165" s="68"/>
      <c r="BK165" s="68"/>
      <c r="BL165" s="68"/>
      <c r="BM165" s="68"/>
      <c r="BN165" s="68"/>
      <c r="BO165" s="68"/>
      <c r="BP165" s="68"/>
      <c r="BQ165" s="68"/>
      <c r="BR165" s="68"/>
      <c r="BS165" s="68"/>
      <c r="BT165" s="68"/>
      <c r="BU165" s="68"/>
      <c r="BV165" s="68"/>
      <c r="BW165" s="68"/>
      <c r="BX165" s="68"/>
      <c r="BY165" s="68"/>
    </row>
    <row r="166" spans="1:77"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4"/>
      <c r="AE166" s="68"/>
      <c r="AF166" s="68"/>
      <c r="AG166" s="68"/>
      <c r="AH166" s="68"/>
      <c r="AI166" s="68"/>
      <c r="AJ166" s="68"/>
      <c r="AK166" s="68"/>
      <c r="AL166" s="68"/>
      <c r="AM166" s="68"/>
      <c r="AN166" s="68"/>
      <c r="AO166" s="68"/>
      <c r="AP166" s="68"/>
      <c r="AQ166" s="68"/>
      <c r="AR166" s="68"/>
      <c r="AS166" s="68"/>
      <c r="AT166" s="68"/>
      <c r="AU166" s="68"/>
      <c r="AV166" s="68"/>
      <c r="AW166" s="68"/>
      <c r="AX166" s="68"/>
      <c r="AY166" s="68"/>
      <c r="AZ166" s="68"/>
      <c r="BA166" s="68"/>
      <c r="BB166" s="68"/>
      <c r="BC166" s="68"/>
      <c r="BD166" s="68"/>
      <c r="BE166" s="68"/>
      <c r="BF166" s="68"/>
      <c r="BG166" s="68"/>
      <c r="BH166" s="68"/>
      <c r="BI166" s="68"/>
      <c r="BJ166" s="68"/>
      <c r="BK166" s="68"/>
      <c r="BL166" s="68"/>
      <c r="BM166" s="68"/>
      <c r="BN166" s="68"/>
      <c r="BO166" s="68"/>
      <c r="BP166" s="68"/>
      <c r="BQ166" s="68"/>
      <c r="BR166" s="68"/>
      <c r="BS166" s="68"/>
      <c r="BT166" s="68"/>
      <c r="BU166" s="68"/>
      <c r="BV166" s="68"/>
      <c r="BW166" s="68"/>
      <c r="BX166" s="68"/>
      <c r="BY166" s="68"/>
    </row>
    <row r="167" spans="1:77"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4"/>
      <c r="AE167" s="68"/>
      <c r="AF167" s="68"/>
      <c r="AG167" s="68"/>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c r="BI167" s="68"/>
      <c r="BJ167" s="68"/>
      <c r="BK167" s="68"/>
      <c r="BL167" s="68"/>
      <c r="BM167" s="68"/>
      <c r="BN167" s="68"/>
      <c r="BO167" s="68"/>
      <c r="BP167" s="68"/>
      <c r="BQ167" s="68"/>
      <c r="BR167" s="68"/>
      <c r="BS167" s="68"/>
      <c r="BT167" s="68"/>
      <c r="BU167" s="68"/>
      <c r="BV167" s="68"/>
      <c r="BW167" s="68"/>
      <c r="BX167" s="68"/>
      <c r="BY167" s="68"/>
    </row>
    <row r="168" spans="1:77"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4"/>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c r="BA168" s="68"/>
      <c r="BB168" s="68"/>
      <c r="BC168" s="68"/>
      <c r="BD168" s="68"/>
      <c r="BE168" s="68"/>
      <c r="BF168" s="68"/>
      <c r="BG168" s="68"/>
      <c r="BH168" s="68"/>
      <c r="BI168" s="68"/>
      <c r="BJ168" s="68"/>
      <c r="BK168" s="68"/>
      <c r="BL168" s="68"/>
      <c r="BM168" s="68"/>
      <c r="BN168" s="68"/>
      <c r="BO168" s="68"/>
      <c r="BP168" s="68"/>
      <c r="BQ168" s="68"/>
      <c r="BR168" s="68"/>
      <c r="BS168" s="68"/>
      <c r="BT168" s="68"/>
      <c r="BU168" s="68"/>
      <c r="BV168" s="68"/>
      <c r="BW168" s="68"/>
      <c r="BX168" s="68"/>
      <c r="BY168" s="68"/>
    </row>
    <row r="169" spans="1:77"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4"/>
      <c r="AE169" s="68"/>
      <c r="AF169" s="68"/>
      <c r="AG169" s="68"/>
      <c r="AH169" s="68"/>
      <c r="AI169" s="68"/>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8"/>
      <c r="BG169" s="68"/>
      <c r="BH169" s="68"/>
      <c r="BI169" s="68"/>
      <c r="BJ169" s="68"/>
      <c r="BK169" s="68"/>
      <c r="BL169" s="68"/>
      <c r="BM169" s="68"/>
      <c r="BN169" s="68"/>
      <c r="BO169" s="68"/>
      <c r="BP169" s="68"/>
      <c r="BQ169" s="68"/>
      <c r="BR169" s="68"/>
      <c r="BS169" s="68"/>
      <c r="BT169" s="68"/>
      <c r="BU169" s="68"/>
      <c r="BV169" s="68"/>
      <c r="BW169" s="68"/>
      <c r="BX169" s="68"/>
      <c r="BY169" s="68"/>
    </row>
    <row r="170" spans="1:77"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4"/>
      <c r="AE170" s="68"/>
      <c r="AF170" s="68"/>
      <c r="AG170" s="68"/>
      <c r="AH170" s="68"/>
      <c r="AI170" s="68"/>
      <c r="AJ170" s="68"/>
      <c r="AK170" s="68"/>
      <c r="AL170" s="68"/>
      <c r="AM170" s="68"/>
      <c r="AN170" s="68"/>
      <c r="AO170" s="68"/>
      <c r="AP170" s="68"/>
      <c r="AQ170" s="68"/>
      <c r="AR170" s="68"/>
      <c r="AS170" s="68"/>
      <c r="AT170" s="68"/>
      <c r="AU170" s="68"/>
      <c r="AV170" s="68"/>
      <c r="AW170" s="68"/>
      <c r="AX170" s="68"/>
      <c r="AY170" s="68"/>
      <c r="AZ170" s="68"/>
      <c r="BA170" s="68"/>
      <c r="BB170" s="68"/>
      <c r="BC170" s="68"/>
      <c r="BD170" s="68"/>
      <c r="BE170" s="68"/>
      <c r="BF170" s="68"/>
      <c r="BG170" s="68"/>
      <c r="BH170" s="68"/>
      <c r="BI170" s="68"/>
      <c r="BJ170" s="68"/>
      <c r="BK170" s="68"/>
      <c r="BL170" s="68"/>
      <c r="BM170" s="68"/>
      <c r="BN170" s="68"/>
      <c r="BO170" s="68"/>
      <c r="BP170" s="68"/>
      <c r="BQ170" s="68"/>
      <c r="BR170" s="68"/>
      <c r="BS170" s="68"/>
      <c r="BT170" s="68"/>
      <c r="BU170" s="68"/>
      <c r="BV170" s="68"/>
      <c r="BW170" s="68"/>
      <c r="BX170" s="68"/>
      <c r="BY170" s="68"/>
    </row>
    <row r="171" spans="1:77"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4"/>
      <c r="AE171" s="68"/>
      <c r="AF171" s="68"/>
      <c r="AG171" s="68"/>
      <c r="AH171" s="68"/>
      <c r="AI171" s="68"/>
      <c r="AJ171" s="68"/>
      <c r="AK171" s="68"/>
      <c r="AL171" s="68"/>
      <c r="AM171" s="68"/>
      <c r="AN171" s="68"/>
      <c r="AO171" s="68"/>
      <c r="AP171" s="68"/>
      <c r="AQ171" s="68"/>
      <c r="AR171" s="68"/>
      <c r="AS171" s="68"/>
      <c r="AT171" s="68"/>
      <c r="AU171" s="68"/>
      <c r="AV171" s="68"/>
      <c r="AW171" s="68"/>
      <c r="AX171" s="68"/>
      <c r="AY171" s="68"/>
      <c r="AZ171" s="68"/>
      <c r="BA171" s="68"/>
      <c r="BB171" s="68"/>
      <c r="BC171" s="68"/>
      <c r="BD171" s="68"/>
      <c r="BE171" s="68"/>
      <c r="BF171" s="68"/>
      <c r="BG171" s="68"/>
      <c r="BH171" s="68"/>
      <c r="BI171" s="68"/>
      <c r="BJ171" s="68"/>
      <c r="BK171" s="68"/>
      <c r="BL171" s="68"/>
      <c r="BM171" s="68"/>
      <c r="BN171" s="68"/>
      <c r="BO171" s="68"/>
      <c r="BP171" s="68"/>
      <c r="BQ171" s="68"/>
      <c r="BR171" s="68"/>
      <c r="BS171" s="68"/>
      <c r="BT171" s="68"/>
      <c r="BU171" s="68"/>
      <c r="BV171" s="68"/>
      <c r="BW171" s="68"/>
      <c r="BX171" s="68"/>
      <c r="BY171" s="68"/>
    </row>
    <row r="172" spans="1:77"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4"/>
      <c r="AE172" s="68"/>
      <c r="AF172" s="68"/>
      <c r="AG172" s="68"/>
      <c r="AH172" s="68"/>
      <c r="AI172" s="68"/>
      <c r="AJ172" s="68"/>
      <c r="AK172" s="68"/>
      <c r="AL172" s="68"/>
      <c r="AM172" s="68"/>
      <c r="AN172" s="68"/>
      <c r="AO172" s="68"/>
      <c r="AP172" s="68"/>
      <c r="AQ172" s="68"/>
      <c r="AR172" s="68"/>
      <c r="AS172" s="68"/>
      <c r="AT172" s="68"/>
      <c r="AU172" s="68"/>
      <c r="AV172" s="68"/>
      <c r="AW172" s="68"/>
      <c r="AX172" s="68"/>
      <c r="AY172" s="68"/>
      <c r="AZ172" s="68"/>
      <c r="BA172" s="68"/>
      <c r="BB172" s="68"/>
      <c r="BC172" s="68"/>
      <c r="BD172" s="68"/>
      <c r="BE172" s="68"/>
      <c r="BF172" s="68"/>
      <c r="BG172" s="68"/>
      <c r="BH172" s="68"/>
      <c r="BI172" s="68"/>
      <c r="BJ172" s="68"/>
      <c r="BK172" s="68"/>
      <c r="BL172" s="68"/>
      <c r="BM172" s="68"/>
      <c r="BN172" s="68"/>
      <c r="BO172" s="68"/>
      <c r="BP172" s="68"/>
      <c r="BQ172" s="68"/>
      <c r="BR172" s="68"/>
      <c r="BS172" s="68"/>
      <c r="BT172" s="68"/>
      <c r="BU172" s="68"/>
      <c r="BV172" s="68"/>
      <c r="BW172" s="68"/>
      <c r="BX172" s="68"/>
      <c r="BY172" s="68"/>
    </row>
    <row r="173" spans="1:77"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4"/>
      <c r="AE173" s="68"/>
      <c r="AF173" s="68"/>
      <c r="AG173" s="68"/>
      <c r="AH173" s="68"/>
      <c r="AI173" s="68"/>
      <c r="AJ173" s="68"/>
      <c r="AK173" s="68"/>
      <c r="AL173" s="68"/>
      <c r="AM173" s="68"/>
      <c r="AN173" s="68"/>
      <c r="AO173" s="68"/>
      <c r="AP173" s="68"/>
      <c r="AQ173" s="68"/>
      <c r="AR173" s="68"/>
      <c r="AS173" s="68"/>
      <c r="AT173" s="68"/>
      <c r="AU173" s="68"/>
      <c r="AV173" s="68"/>
      <c r="AW173" s="68"/>
      <c r="AX173" s="68"/>
      <c r="AY173" s="68"/>
      <c r="AZ173" s="68"/>
      <c r="BA173" s="68"/>
      <c r="BB173" s="68"/>
      <c r="BC173" s="68"/>
      <c r="BD173" s="68"/>
      <c r="BE173" s="68"/>
      <c r="BF173" s="68"/>
      <c r="BG173" s="68"/>
      <c r="BH173" s="68"/>
      <c r="BI173" s="68"/>
      <c r="BJ173" s="68"/>
      <c r="BK173" s="68"/>
      <c r="BL173" s="68"/>
      <c r="BM173" s="68"/>
      <c r="BN173" s="68"/>
      <c r="BO173" s="68"/>
      <c r="BP173" s="68"/>
      <c r="BQ173" s="68"/>
      <c r="BR173" s="68"/>
      <c r="BS173" s="68"/>
      <c r="BT173" s="68"/>
      <c r="BU173" s="68"/>
      <c r="BV173" s="68"/>
      <c r="BW173" s="68"/>
      <c r="BX173" s="68"/>
      <c r="BY173" s="68"/>
    </row>
    <row r="174" spans="1:77"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4"/>
      <c r="AE174" s="68"/>
      <c r="AF174" s="68"/>
      <c r="AG174" s="68"/>
      <c r="AH174" s="68"/>
      <c r="AI174" s="68"/>
      <c r="AJ174" s="68"/>
      <c r="AK174" s="68"/>
      <c r="AL174" s="68"/>
      <c r="AM174" s="68"/>
      <c r="AN174" s="68"/>
      <c r="AO174" s="68"/>
      <c r="AP174" s="68"/>
      <c r="AQ174" s="68"/>
      <c r="AR174" s="68"/>
      <c r="AS174" s="68"/>
      <c r="AT174" s="68"/>
      <c r="AU174" s="68"/>
      <c r="AV174" s="68"/>
      <c r="AW174" s="68"/>
      <c r="AX174" s="68"/>
      <c r="AY174" s="68"/>
      <c r="AZ174" s="68"/>
      <c r="BA174" s="68"/>
      <c r="BB174" s="68"/>
      <c r="BC174" s="68"/>
      <c r="BD174" s="68"/>
      <c r="BE174" s="68"/>
      <c r="BF174" s="68"/>
      <c r="BG174" s="68"/>
      <c r="BH174" s="68"/>
      <c r="BI174" s="68"/>
      <c r="BJ174" s="68"/>
      <c r="BK174" s="68"/>
      <c r="BL174" s="68"/>
      <c r="BM174" s="68"/>
      <c r="BN174" s="68"/>
      <c r="BO174" s="68"/>
      <c r="BP174" s="68"/>
      <c r="BQ174" s="68"/>
      <c r="BR174" s="68"/>
      <c r="BS174" s="68"/>
      <c r="BT174" s="68"/>
      <c r="BU174" s="68"/>
      <c r="BV174" s="68"/>
      <c r="BW174" s="68"/>
      <c r="BX174" s="68"/>
      <c r="BY174" s="68"/>
    </row>
    <row r="175" spans="1:77"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4"/>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68"/>
      <c r="BE175" s="68"/>
      <c r="BF175" s="68"/>
      <c r="BG175" s="68"/>
      <c r="BH175" s="68"/>
      <c r="BI175" s="68"/>
      <c r="BJ175" s="68"/>
      <c r="BK175" s="68"/>
      <c r="BL175" s="68"/>
      <c r="BM175" s="68"/>
      <c r="BN175" s="68"/>
      <c r="BO175" s="68"/>
      <c r="BP175" s="68"/>
      <c r="BQ175" s="68"/>
      <c r="BR175" s="68"/>
      <c r="BS175" s="68"/>
      <c r="BT175" s="68"/>
      <c r="BU175" s="68"/>
      <c r="BV175" s="68"/>
      <c r="BW175" s="68"/>
      <c r="BX175" s="68"/>
      <c r="BY175" s="68"/>
    </row>
    <row r="176" spans="1:77"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4"/>
      <c r="AE176" s="68"/>
      <c r="AF176" s="68"/>
      <c r="AG176" s="68"/>
      <c r="AH176" s="68"/>
      <c r="AI176" s="68"/>
      <c r="AJ176" s="68"/>
      <c r="AK176" s="68"/>
      <c r="AL176" s="68"/>
      <c r="AM176" s="68"/>
      <c r="AN176" s="68"/>
      <c r="AO176" s="68"/>
      <c r="AP176" s="68"/>
      <c r="AQ176" s="68"/>
      <c r="AR176" s="68"/>
      <c r="AS176" s="68"/>
      <c r="AT176" s="68"/>
      <c r="AU176" s="68"/>
      <c r="AV176" s="68"/>
      <c r="AW176" s="68"/>
      <c r="AX176" s="68"/>
      <c r="AY176" s="68"/>
      <c r="AZ176" s="68"/>
      <c r="BA176" s="68"/>
      <c r="BB176" s="68"/>
      <c r="BC176" s="68"/>
      <c r="BD176" s="68"/>
      <c r="BE176" s="68"/>
      <c r="BF176" s="68"/>
      <c r="BG176" s="68"/>
      <c r="BH176" s="68"/>
      <c r="BI176" s="68"/>
      <c r="BJ176" s="68"/>
      <c r="BK176" s="68"/>
      <c r="BL176" s="68"/>
      <c r="BM176" s="68"/>
      <c r="BN176" s="68"/>
      <c r="BO176" s="68"/>
      <c r="BP176" s="68"/>
      <c r="BQ176" s="68"/>
      <c r="BR176" s="68"/>
      <c r="BS176" s="68"/>
      <c r="BT176" s="68"/>
      <c r="BU176" s="68"/>
      <c r="BV176" s="68"/>
      <c r="BW176" s="68"/>
      <c r="BX176" s="68"/>
      <c r="BY176" s="68"/>
    </row>
    <row r="177" spans="1:77"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4"/>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68"/>
      <c r="BC177" s="68"/>
      <c r="BD177" s="68"/>
      <c r="BE177" s="68"/>
      <c r="BF177" s="68"/>
      <c r="BG177" s="68"/>
      <c r="BH177" s="68"/>
      <c r="BI177" s="68"/>
      <c r="BJ177" s="68"/>
      <c r="BK177" s="68"/>
      <c r="BL177" s="68"/>
      <c r="BM177" s="68"/>
      <c r="BN177" s="68"/>
      <c r="BO177" s="68"/>
      <c r="BP177" s="68"/>
      <c r="BQ177" s="68"/>
      <c r="BR177" s="68"/>
      <c r="BS177" s="68"/>
      <c r="BT177" s="68"/>
      <c r="BU177" s="68"/>
      <c r="BV177" s="68"/>
      <c r="BW177" s="68"/>
      <c r="BX177" s="68"/>
      <c r="BY177" s="68"/>
    </row>
    <row r="178" spans="1:77"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4"/>
      <c r="AE178" s="68"/>
      <c r="AF178" s="68"/>
      <c r="AG178" s="68"/>
      <c r="AH178" s="68"/>
      <c r="AI178" s="68"/>
      <c r="AJ178" s="68"/>
      <c r="AK178" s="68"/>
      <c r="AL178" s="68"/>
      <c r="AM178" s="68"/>
      <c r="AN178" s="68"/>
      <c r="AO178" s="68"/>
      <c r="AP178" s="68"/>
      <c r="AQ178" s="68"/>
      <c r="AR178" s="68"/>
      <c r="AS178" s="68"/>
      <c r="AT178" s="68"/>
      <c r="AU178" s="68"/>
      <c r="AV178" s="68"/>
      <c r="AW178" s="68"/>
      <c r="AX178" s="68"/>
      <c r="AY178" s="68"/>
      <c r="AZ178" s="68"/>
      <c r="BA178" s="68"/>
      <c r="BB178" s="68"/>
      <c r="BC178" s="68"/>
      <c r="BD178" s="68"/>
      <c r="BE178" s="68"/>
      <c r="BF178" s="68"/>
      <c r="BG178" s="68"/>
      <c r="BH178" s="68"/>
      <c r="BI178" s="68"/>
      <c r="BJ178" s="68"/>
      <c r="BK178" s="68"/>
      <c r="BL178" s="68"/>
      <c r="BM178" s="68"/>
      <c r="BN178" s="68"/>
      <c r="BO178" s="68"/>
      <c r="BP178" s="68"/>
      <c r="BQ178" s="68"/>
      <c r="BR178" s="68"/>
      <c r="BS178" s="68"/>
      <c r="BT178" s="68"/>
      <c r="BU178" s="68"/>
      <c r="BV178" s="68"/>
      <c r="BW178" s="68"/>
      <c r="BX178" s="68"/>
      <c r="BY178" s="68"/>
    </row>
    <row r="179" spans="1:77"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4"/>
      <c r="AE179" s="68"/>
      <c r="AF179" s="68"/>
      <c r="AG179" s="68"/>
      <c r="AH179" s="68"/>
      <c r="AI179" s="68"/>
      <c r="AJ179" s="68"/>
      <c r="AK179" s="68"/>
      <c r="AL179" s="68"/>
      <c r="AM179" s="68"/>
      <c r="AN179" s="68"/>
      <c r="AO179" s="68"/>
      <c r="AP179" s="68"/>
      <c r="AQ179" s="68"/>
      <c r="AR179" s="68"/>
      <c r="AS179" s="68"/>
      <c r="AT179" s="68"/>
      <c r="AU179" s="68"/>
      <c r="AV179" s="68"/>
      <c r="AW179" s="68"/>
      <c r="AX179" s="68"/>
      <c r="AY179" s="68"/>
      <c r="AZ179" s="68"/>
      <c r="BA179" s="68"/>
      <c r="BB179" s="68"/>
      <c r="BC179" s="68"/>
      <c r="BD179" s="68"/>
      <c r="BE179" s="68"/>
      <c r="BF179" s="68"/>
      <c r="BG179" s="68"/>
      <c r="BH179" s="68"/>
      <c r="BI179" s="68"/>
      <c r="BJ179" s="68"/>
      <c r="BK179" s="68"/>
      <c r="BL179" s="68"/>
      <c r="BM179" s="68"/>
      <c r="BN179" s="68"/>
      <c r="BO179" s="68"/>
      <c r="BP179" s="68"/>
      <c r="BQ179" s="68"/>
      <c r="BR179" s="68"/>
      <c r="BS179" s="68"/>
      <c r="BT179" s="68"/>
      <c r="BU179" s="68"/>
      <c r="BV179" s="68"/>
      <c r="BW179" s="68"/>
      <c r="BX179" s="68"/>
      <c r="BY179" s="68"/>
    </row>
    <row r="180" spans="1:77"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4"/>
      <c r="AE180" s="68"/>
      <c r="AF180" s="68"/>
      <c r="AG180" s="68"/>
      <c r="AH180" s="68"/>
      <c r="AI180" s="68"/>
      <c r="AJ180" s="68"/>
      <c r="AK180" s="68"/>
      <c r="AL180" s="68"/>
      <c r="AM180" s="68"/>
      <c r="AN180" s="68"/>
      <c r="AO180" s="68"/>
      <c r="AP180" s="68"/>
      <c r="AQ180" s="68"/>
      <c r="AR180" s="68"/>
      <c r="AS180" s="68"/>
      <c r="AT180" s="68"/>
      <c r="AU180" s="68"/>
      <c r="AV180" s="68"/>
      <c r="AW180" s="68"/>
      <c r="AX180" s="68"/>
      <c r="AY180" s="68"/>
      <c r="AZ180" s="68"/>
      <c r="BA180" s="68"/>
      <c r="BB180" s="68"/>
      <c r="BC180" s="68"/>
      <c r="BD180" s="68"/>
      <c r="BE180" s="68"/>
      <c r="BF180" s="68"/>
      <c r="BG180" s="68"/>
      <c r="BH180" s="68"/>
      <c r="BI180" s="68"/>
      <c r="BJ180" s="68"/>
      <c r="BK180" s="68"/>
      <c r="BL180" s="68"/>
      <c r="BM180" s="68"/>
      <c r="BN180" s="68"/>
      <c r="BO180" s="68"/>
      <c r="BP180" s="68"/>
      <c r="BQ180" s="68"/>
      <c r="BR180" s="68"/>
      <c r="BS180" s="68"/>
      <c r="BT180" s="68"/>
      <c r="BU180" s="68"/>
      <c r="BV180" s="68"/>
      <c r="BW180" s="68"/>
      <c r="BX180" s="68"/>
      <c r="BY180" s="68"/>
    </row>
    <row r="181" spans="1:77"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4"/>
      <c r="AE181" s="68"/>
      <c r="AF181" s="68"/>
      <c r="AG181" s="68"/>
      <c r="AH181" s="68"/>
      <c r="AI181" s="68"/>
      <c r="AJ181" s="68"/>
      <c r="AK181" s="68"/>
      <c r="AL181" s="68"/>
      <c r="AM181" s="68"/>
      <c r="AN181" s="68"/>
      <c r="AO181" s="68"/>
      <c r="AP181" s="68"/>
      <c r="AQ181" s="68"/>
      <c r="AR181" s="68"/>
      <c r="AS181" s="68"/>
      <c r="AT181" s="68"/>
      <c r="AU181" s="68"/>
      <c r="AV181" s="68"/>
      <c r="AW181" s="68"/>
      <c r="AX181" s="68"/>
      <c r="AY181" s="68"/>
      <c r="AZ181" s="68"/>
      <c r="BA181" s="68"/>
      <c r="BB181" s="68"/>
      <c r="BC181" s="68"/>
      <c r="BD181" s="68"/>
      <c r="BE181" s="68"/>
      <c r="BF181" s="68"/>
      <c r="BG181" s="68"/>
      <c r="BH181" s="68"/>
      <c r="BI181" s="68"/>
      <c r="BJ181" s="68"/>
      <c r="BK181" s="68"/>
      <c r="BL181" s="68"/>
      <c r="BM181" s="68"/>
      <c r="BN181" s="68"/>
      <c r="BO181" s="68"/>
      <c r="BP181" s="68"/>
      <c r="BQ181" s="68"/>
      <c r="BR181" s="68"/>
      <c r="BS181" s="68"/>
      <c r="BT181" s="68"/>
      <c r="BU181" s="68"/>
      <c r="BV181" s="68"/>
      <c r="BW181" s="68"/>
      <c r="BX181" s="68"/>
      <c r="BY181" s="68"/>
    </row>
    <row r="182" spans="1:77"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c r="BA182" s="68"/>
      <c r="BB182" s="68"/>
      <c r="BC182" s="68"/>
      <c r="BD182" s="68"/>
      <c r="BE182" s="68"/>
      <c r="BF182" s="68"/>
      <c r="BG182" s="68"/>
      <c r="BH182" s="68"/>
      <c r="BI182" s="68"/>
      <c r="BJ182" s="68"/>
      <c r="BK182" s="68"/>
      <c r="BL182" s="68"/>
      <c r="BM182" s="68"/>
      <c r="BN182" s="68"/>
      <c r="BO182" s="68"/>
      <c r="BP182" s="68"/>
      <c r="BQ182" s="68"/>
      <c r="BR182" s="68"/>
      <c r="BS182" s="68"/>
      <c r="BT182" s="68"/>
      <c r="BU182" s="68"/>
      <c r="BV182" s="68"/>
      <c r="BW182" s="68"/>
      <c r="BX182" s="68"/>
      <c r="BY182" s="68"/>
    </row>
    <row r="183" spans="1:77"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68"/>
      <c r="AE183" s="68"/>
      <c r="AF183" s="68"/>
      <c r="AG183" s="68"/>
      <c r="AH183" s="68"/>
      <c r="AI183" s="68"/>
      <c r="AJ183" s="68"/>
      <c r="AK183" s="68"/>
      <c r="AL183" s="68"/>
      <c r="AM183" s="68"/>
      <c r="AN183" s="68"/>
      <c r="AO183" s="68"/>
      <c r="AP183" s="68"/>
      <c r="AQ183" s="68"/>
      <c r="AR183" s="68"/>
      <c r="AS183" s="68"/>
      <c r="AT183" s="68"/>
      <c r="AU183" s="68"/>
      <c r="AV183" s="68"/>
      <c r="AW183" s="68"/>
      <c r="AX183" s="68"/>
      <c r="AY183" s="68"/>
      <c r="AZ183" s="68"/>
      <c r="BA183" s="68"/>
      <c r="BB183" s="68"/>
      <c r="BC183" s="68"/>
      <c r="BD183" s="68"/>
      <c r="BE183" s="68"/>
      <c r="BF183" s="68"/>
      <c r="BG183" s="68"/>
      <c r="BH183" s="68"/>
      <c r="BI183" s="68"/>
      <c r="BJ183" s="68"/>
      <c r="BK183" s="68"/>
      <c r="BL183" s="68"/>
      <c r="BM183" s="68"/>
      <c r="BN183" s="68"/>
      <c r="BO183" s="68"/>
      <c r="BP183" s="68"/>
      <c r="BQ183" s="68"/>
      <c r="BR183" s="68"/>
      <c r="BS183" s="68"/>
      <c r="BT183" s="68"/>
      <c r="BU183" s="68"/>
      <c r="BV183" s="68"/>
      <c r="BW183" s="68"/>
      <c r="BX183" s="68"/>
      <c r="BY183" s="68"/>
    </row>
    <row r="184" spans="1:77"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68"/>
      <c r="AE184" s="68"/>
      <c r="AF184" s="68"/>
      <c r="AG184" s="68"/>
      <c r="AH184" s="68"/>
      <c r="AI184" s="68"/>
      <c r="AJ184" s="68"/>
      <c r="AK184" s="68"/>
      <c r="AL184" s="68"/>
      <c r="AM184" s="68"/>
      <c r="AN184" s="68"/>
      <c r="AO184" s="68"/>
      <c r="AP184" s="68"/>
      <c r="AQ184" s="68"/>
      <c r="AR184" s="68"/>
      <c r="AS184" s="68"/>
      <c r="AT184" s="68"/>
      <c r="AU184" s="68"/>
      <c r="AV184" s="68"/>
      <c r="AW184" s="68"/>
      <c r="AX184" s="68"/>
      <c r="AY184" s="68"/>
      <c r="AZ184" s="68"/>
      <c r="BA184" s="68"/>
      <c r="BB184" s="68"/>
      <c r="BC184" s="68"/>
      <c r="BD184" s="68"/>
      <c r="BE184" s="68"/>
      <c r="BF184" s="68"/>
      <c r="BG184" s="68"/>
      <c r="BH184" s="68"/>
      <c r="BI184" s="68"/>
      <c r="BJ184" s="68"/>
      <c r="BK184" s="68"/>
      <c r="BL184" s="68"/>
      <c r="BM184" s="68"/>
      <c r="BN184" s="68"/>
      <c r="BO184" s="68"/>
      <c r="BP184" s="68"/>
      <c r="BQ184" s="68"/>
      <c r="BR184" s="68"/>
      <c r="BS184" s="68"/>
      <c r="BT184" s="68"/>
      <c r="BU184" s="68"/>
      <c r="BV184" s="68"/>
      <c r="BW184" s="68"/>
      <c r="BX184" s="68"/>
      <c r="BY184" s="68"/>
    </row>
    <row r="185" spans="1:77"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8"/>
      <c r="AZ185" s="68"/>
      <c r="BA185" s="68"/>
      <c r="BB185" s="68"/>
      <c r="BC185" s="68"/>
      <c r="BD185" s="68"/>
      <c r="BE185" s="68"/>
      <c r="BF185" s="68"/>
      <c r="BG185" s="68"/>
      <c r="BH185" s="68"/>
      <c r="BI185" s="68"/>
      <c r="BJ185" s="68"/>
      <c r="BK185" s="68"/>
      <c r="BL185" s="68"/>
      <c r="BM185" s="68"/>
      <c r="BN185" s="68"/>
      <c r="BO185" s="68"/>
      <c r="BP185" s="68"/>
      <c r="BQ185" s="68"/>
      <c r="BR185" s="68"/>
      <c r="BS185" s="68"/>
      <c r="BT185" s="68"/>
      <c r="BU185" s="68"/>
      <c r="BV185" s="68"/>
      <c r="BW185" s="68"/>
      <c r="BX185" s="68"/>
      <c r="BY185" s="68"/>
    </row>
    <row r="186" spans="1:77"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68"/>
      <c r="AE186" s="68"/>
      <c r="AF186" s="68"/>
      <c r="AG186" s="68"/>
      <c r="AH186" s="68"/>
      <c r="AI186" s="68"/>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68"/>
      <c r="BS186" s="68"/>
      <c r="BT186" s="68"/>
      <c r="BU186" s="68"/>
      <c r="BV186" s="68"/>
      <c r="BW186" s="68"/>
      <c r="BX186" s="68"/>
      <c r="BY186" s="68"/>
    </row>
    <row r="187" spans="1:77"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68"/>
      <c r="AE187" s="68"/>
      <c r="AF187" s="68"/>
      <c r="AG187" s="68"/>
      <c r="AH187" s="68"/>
      <c r="AI187" s="68"/>
      <c r="AJ187" s="68"/>
      <c r="AK187" s="68"/>
      <c r="AL187" s="68"/>
      <c r="AM187" s="68"/>
      <c r="AN187" s="68"/>
      <c r="AO187" s="68"/>
      <c r="AP187" s="68"/>
      <c r="AQ187" s="68"/>
      <c r="AR187" s="68"/>
      <c r="AS187" s="68"/>
      <c r="AT187" s="68"/>
      <c r="AU187" s="68"/>
      <c r="AV187" s="68"/>
      <c r="AW187" s="68"/>
      <c r="AX187" s="68"/>
      <c r="AY187" s="68"/>
      <c r="AZ187" s="68"/>
      <c r="BA187" s="68"/>
      <c r="BB187" s="68"/>
      <c r="BC187" s="68"/>
      <c r="BD187" s="68"/>
      <c r="BE187" s="68"/>
      <c r="BF187" s="68"/>
      <c r="BG187" s="68"/>
      <c r="BH187" s="68"/>
      <c r="BI187" s="68"/>
      <c r="BJ187" s="68"/>
      <c r="BK187" s="68"/>
      <c r="BL187" s="68"/>
      <c r="BM187" s="68"/>
      <c r="BN187" s="68"/>
      <c r="BO187" s="68"/>
      <c r="BP187" s="68"/>
      <c r="BQ187" s="68"/>
      <c r="BR187" s="68"/>
      <c r="BS187" s="68"/>
      <c r="BT187" s="68"/>
      <c r="BU187" s="68"/>
      <c r="BV187" s="68"/>
      <c r="BW187" s="68"/>
      <c r="BX187" s="68"/>
      <c r="BY187" s="68"/>
    </row>
    <row r="188" spans="1:77"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8"/>
      <c r="AZ188" s="68"/>
      <c r="BA188" s="68"/>
      <c r="BB188" s="68"/>
      <c r="BC188" s="68"/>
      <c r="BD188" s="68"/>
      <c r="BE188" s="68"/>
      <c r="BF188" s="68"/>
      <c r="BG188" s="68"/>
      <c r="BH188" s="68"/>
      <c r="BI188" s="68"/>
      <c r="BJ188" s="68"/>
      <c r="BK188" s="68"/>
      <c r="BL188" s="68"/>
      <c r="BM188" s="68"/>
      <c r="BN188" s="68"/>
      <c r="BO188" s="68"/>
      <c r="BP188" s="68"/>
      <c r="BQ188" s="68"/>
      <c r="BR188" s="68"/>
      <c r="BS188" s="68"/>
      <c r="BT188" s="68"/>
      <c r="BU188" s="68"/>
      <c r="BV188" s="68"/>
      <c r="BW188" s="68"/>
      <c r="BX188" s="68"/>
      <c r="BY188" s="68"/>
    </row>
    <row r="189" spans="1:77"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68"/>
      <c r="AE189" s="68"/>
      <c r="AF189" s="68"/>
      <c r="AG189" s="68"/>
      <c r="AH189" s="68"/>
      <c r="AI189" s="68"/>
      <c r="AJ189" s="68"/>
      <c r="AK189" s="68"/>
      <c r="AL189" s="68"/>
      <c r="AM189" s="68"/>
      <c r="AN189" s="68"/>
      <c r="AO189" s="68"/>
      <c r="AP189" s="68"/>
      <c r="AQ189" s="68"/>
      <c r="AR189" s="68"/>
      <c r="AS189" s="68"/>
      <c r="AT189" s="68"/>
      <c r="AU189" s="68"/>
      <c r="AV189" s="68"/>
      <c r="AW189" s="68"/>
      <c r="AX189" s="68"/>
      <c r="AY189" s="68"/>
      <c r="AZ189" s="68"/>
      <c r="BA189" s="68"/>
      <c r="BB189" s="68"/>
      <c r="BC189" s="68"/>
      <c r="BD189" s="68"/>
      <c r="BE189" s="68"/>
      <c r="BF189" s="68"/>
      <c r="BG189" s="68"/>
      <c r="BH189" s="68"/>
      <c r="BI189" s="68"/>
      <c r="BJ189" s="68"/>
      <c r="BK189" s="68"/>
      <c r="BL189" s="68"/>
      <c r="BM189" s="68"/>
      <c r="BN189" s="68"/>
      <c r="BO189" s="68"/>
      <c r="BP189" s="68"/>
      <c r="BQ189" s="68"/>
      <c r="BR189" s="68"/>
      <c r="BS189" s="68"/>
      <c r="BT189" s="68"/>
      <c r="BU189" s="68"/>
      <c r="BV189" s="68"/>
      <c r="BW189" s="68"/>
      <c r="BX189" s="68"/>
      <c r="BY189" s="68"/>
    </row>
    <row r="190" spans="1:77"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c r="BA190" s="68"/>
      <c r="BB190" s="68"/>
      <c r="BC190" s="68"/>
      <c r="BD190" s="68"/>
      <c r="BE190" s="68"/>
      <c r="BF190" s="68"/>
      <c r="BG190" s="68"/>
      <c r="BH190" s="68"/>
      <c r="BI190" s="68"/>
      <c r="BJ190" s="68"/>
      <c r="BK190" s="68"/>
      <c r="BL190" s="68"/>
      <c r="BM190" s="68"/>
      <c r="BN190" s="68"/>
      <c r="BO190" s="68"/>
      <c r="BP190" s="68"/>
      <c r="BQ190" s="68"/>
      <c r="BR190" s="68"/>
      <c r="BS190" s="68"/>
      <c r="BT190" s="68"/>
      <c r="BU190" s="68"/>
      <c r="BV190" s="68"/>
      <c r="BW190" s="68"/>
      <c r="BX190" s="68"/>
      <c r="BY190" s="68"/>
    </row>
    <row r="191" spans="1:77" x14ac:dyDescent="0.25">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c r="AC191" s="83"/>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68"/>
      <c r="BA191" s="68"/>
      <c r="BB191" s="68"/>
      <c r="BC191" s="68"/>
      <c r="BD191" s="68"/>
      <c r="BE191" s="68"/>
      <c r="BF191" s="68"/>
      <c r="BG191" s="68"/>
      <c r="BH191" s="68"/>
      <c r="BI191" s="68"/>
      <c r="BJ191" s="68"/>
      <c r="BK191" s="68"/>
      <c r="BL191" s="68"/>
      <c r="BM191" s="68"/>
      <c r="BN191" s="68"/>
      <c r="BO191" s="68"/>
      <c r="BP191" s="68"/>
      <c r="BQ191" s="68"/>
      <c r="BR191" s="68"/>
      <c r="BS191" s="68"/>
      <c r="BT191" s="68"/>
      <c r="BU191" s="68"/>
      <c r="BV191" s="68"/>
      <c r="BW191" s="68"/>
      <c r="BX191" s="68"/>
      <c r="BY191" s="68"/>
    </row>
    <row r="192" spans="1:77" x14ac:dyDescent="0.25">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c r="AA192" s="83"/>
      <c r="AB192" s="83"/>
      <c r="AC192" s="83"/>
      <c r="AD192" s="68"/>
      <c r="AE192" s="68"/>
      <c r="AF192" s="68"/>
      <c r="AG192" s="68"/>
      <c r="AH192" s="68"/>
      <c r="AI192" s="68"/>
      <c r="AJ192" s="68"/>
      <c r="AK192" s="68"/>
      <c r="AL192" s="68"/>
      <c r="AM192" s="68"/>
      <c r="AN192" s="68"/>
      <c r="AO192" s="68"/>
      <c r="AP192" s="68"/>
      <c r="AQ192" s="68"/>
      <c r="AR192" s="68"/>
      <c r="AS192" s="68"/>
      <c r="AT192" s="68"/>
      <c r="AU192" s="68"/>
      <c r="AV192" s="68"/>
      <c r="AW192" s="68"/>
      <c r="AX192" s="68"/>
      <c r="AY192" s="68"/>
      <c r="AZ192" s="68"/>
      <c r="BA192" s="68"/>
      <c r="BB192" s="68"/>
      <c r="BC192" s="68"/>
      <c r="BD192" s="68"/>
      <c r="BE192" s="68"/>
      <c r="BF192" s="68"/>
      <c r="BG192" s="68"/>
      <c r="BH192" s="68"/>
      <c r="BI192" s="68"/>
      <c r="BJ192" s="68"/>
      <c r="BK192" s="68"/>
      <c r="BL192" s="68"/>
      <c r="BM192" s="68"/>
      <c r="BN192" s="68"/>
      <c r="BO192" s="68"/>
      <c r="BP192" s="68"/>
      <c r="BQ192" s="68"/>
      <c r="BR192" s="68"/>
      <c r="BS192" s="68"/>
      <c r="BT192" s="68"/>
      <c r="BU192" s="68"/>
      <c r="BV192" s="68"/>
      <c r="BW192" s="68"/>
      <c r="BX192" s="68"/>
      <c r="BY192" s="68"/>
    </row>
    <row r="193" spans="1:77" x14ac:dyDescent="0.25">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c r="BI193" s="68"/>
      <c r="BJ193" s="68"/>
      <c r="BK193" s="68"/>
      <c r="BL193" s="68"/>
      <c r="BM193" s="68"/>
      <c r="BN193" s="68"/>
      <c r="BO193" s="68"/>
      <c r="BP193" s="68"/>
      <c r="BQ193" s="68"/>
      <c r="BR193" s="68"/>
      <c r="BS193" s="68"/>
      <c r="BT193" s="68"/>
      <c r="BU193" s="68"/>
      <c r="BV193" s="68"/>
      <c r="BW193" s="68"/>
      <c r="BX193" s="68"/>
      <c r="BY193" s="68"/>
    </row>
    <row r="194" spans="1:77" x14ac:dyDescent="0.25">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8"/>
      <c r="BC194" s="68"/>
      <c r="BD194" s="68"/>
      <c r="BE194" s="68"/>
      <c r="BF194" s="68"/>
      <c r="BG194" s="68"/>
      <c r="BH194" s="68"/>
      <c r="BI194" s="68"/>
      <c r="BJ194" s="68"/>
      <c r="BK194" s="68"/>
      <c r="BL194" s="68"/>
      <c r="BM194" s="68"/>
      <c r="BN194" s="68"/>
      <c r="BO194" s="68"/>
      <c r="BP194" s="68"/>
      <c r="BQ194" s="68"/>
      <c r="BR194" s="68"/>
      <c r="BS194" s="68"/>
      <c r="BT194" s="68"/>
      <c r="BU194" s="68"/>
      <c r="BV194" s="68"/>
      <c r="BW194" s="68"/>
      <c r="BX194" s="68"/>
      <c r="BY194" s="68"/>
    </row>
    <row r="195" spans="1:77" x14ac:dyDescent="0.25">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c r="AA195" s="83"/>
      <c r="AB195" s="83"/>
      <c r="AC195" s="83"/>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c r="BA195" s="68"/>
      <c r="BB195" s="68"/>
      <c r="BC195" s="68"/>
      <c r="BD195" s="68"/>
      <c r="BE195" s="68"/>
      <c r="BF195" s="68"/>
      <c r="BG195" s="68"/>
      <c r="BH195" s="68"/>
      <c r="BI195" s="68"/>
      <c r="BJ195" s="68"/>
      <c r="BK195" s="68"/>
      <c r="BL195" s="68"/>
      <c r="BM195" s="68"/>
      <c r="BN195" s="68"/>
      <c r="BO195" s="68"/>
      <c r="BP195" s="68"/>
      <c r="BQ195" s="68"/>
      <c r="BR195" s="68"/>
      <c r="BS195" s="68"/>
      <c r="BT195" s="68"/>
      <c r="BU195" s="68"/>
      <c r="BV195" s="68"/>
      <c r="BW195" s="68"/>
      <c r="BX195" s="68"/>
      <c r="BY195" s="68"/>
    </row>
    <row r="196" spans="1:77" x14ac:dyDescent="0.25">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8"/>
      <c r="AZ196" s="68"/>
      <c r="BA196" s="68"/>
      <c r="BB196" s="68"/>
      <c r="BC196" s="68"/>
      <c r="BD196" s="68"/>
      <c r="BE196" s="68"/>
      <c r="BF196" s="68"/>
      <c r="BG196" s="68"/>
      <c r="BH196" s="68"/>
      <c r="BI196" s="68"/>
      <c r="BJ196" s="68"/>
      <c r="BK196" s="68"/>
      <c r="BL196" s="68"/>
      <c r="BM196" s="68"/>
      <c r="BN196" s="68"/>
      <c r="BO196" s="68"/>
      <c r="BP196" s="68"/>
      <c r="BQ196" s="68"/>
      <c r="BR196" s="68"/>
      <c r="BS196" s="68"/>
      <c r="BT196" s="68"/>
      <c r="BU196" s="68"/>
      <c r="BV196" s="68"/>
      <c r="BW196" s="68"/>
      <c r="BX196" s="68"/>
      <c r="BY196" s="68"/>
    </row>
    <row r="197" spans="1:77" x14ac:dyDescent="0.25">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c r="AC197" s="83"/>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8"/>
      <c r="BG197" s="68"/>
      <c r="BH197" s="68"/>
      <c r="BI197" s="68"/>
      <c r="BJ197" s="68"/>
      <c r="BK197" s="68"/>
      <c r="BL197" s="68"/>
      <c r="BM197" s="68"/>
      <c r="BN197" s="68"/>
      <c r="BO197" s="68"/>
      <c r="BP197" s="68"/>
      <c r="BQ197" s="68"/>
      <c r="BR197" s="68"/>
      <c r="BS197" s="68"/>
      <c r="BT197" s="68"/>
      <c r="BU197" s="68"/>
      <c r="BV197" s="68"/>
      <c r="BW197" s="68"/>
      <c r="BX197" s="68"/>
      <c r="BY197" s="68"/>
    </row>
    <row r="198" spans="1:77" x14ac:dyDescent="0.25">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c r="AC198" s="83"/>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c r="BA198" s="68"/>
      <c r="BB198" s="68"/>
      <c r="BC198" s="68"/>
      <c r="BD198" s="68"/>
      <c r="BE198" s="68"/>
      <c r="BF198" s="68"/>
      <c r="BG198" s="68"/>
      <c r="BH198" s="68"/>
      <c r="BI198" s="68"/>
      <c r="BJ198" s="68"/>
      <c r="BK198" s="68"/>
      <c r="BL198" s="68"/>
      <c r="BM198" s="68"/>
      <c r="BN198" s="68"/>
      <c r="BO198" s="68"/>
      <c r="BP198" s="68"/>
      <c r="BQ198" s="68"/>
      <c r="BR198" s="68"/>
      <c r="BS198" s="68"/>
      <c r="BT198" s="68"/>
      <c r="BU198" s="68"/>
      <c r="BV198" s="68"/>
      <c r="BW198" s="68"/>
      <c r="BX198" s="68"/>
      <c r="BY198" s="68"/>
    </row>
    <row r="199" spans="1:77" x14ac:dyDescent="0.25">
      <c r="A199" s="83"/>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c r="BA199" s="68"/>
      <c r="BB199" s="68"/>
      <c r="BC199" s="68"/>
      <c r="BD199" s="68"/>
      <c r="BE199" s="68"/>
      <c r="BF199" s="68"/>
      <c r="BG199" s="68"/>
      <c r="BH199" s="68"/>
      <c r="BI199" s="68"/>
      <c r="BJ199" s="68"/>
      <c r="BK199" s="68"/>
      <c r="BL199" s="68"/>
      <c r="BM199" s="68"/>
      <c r="BN199" s="68"/>
      <c r="BO199" s="68"/>
      <c r="BP199" s="68"/>
      <c r="BQ199" s="68"/>
      <c r="BR199" s="68"/>
      <c r="BS199" s="68"/>
      <c r="BT199" s="68"/>
      <c r="BU199" s="68"/>
      <c r="BV199" s="68"/>
      <c r="BW199" s="68"/>
      <c r="BX199" s="68"/>
      <c r="BY199" s="68"/>
    </row>
    <row r="200" spans="1:77" x14ac:dyDescent="0.25">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68"/>
      <c r="AE200" s="68"/>
      <c r="AF200" s="68"/>
      <c r="AG200" s="68"/>
      <c r="AH200" s="68"/>
      <c r="AI200" s="68"/>
      <c r="AJ200" s="68"/>
      <c r="AK200" s="68"/>
      <c r="AL200" s="68"/>
      <c r="AM200" s="68"/>
      <c r="AN200" s="68"/>
      <c r="AO200" s="68"/>
      <c r="AP200" s="68"/>
      <c r="AQ200" s="68"/>
      <c r="AR200" s="68"/>
      <c r="AS200" s="68"/>
      <c r="AT200" s="68"/>
      <c r="AU200" s="68"/>
      <c r="AV200" s="68"/>
      <c r="AW200" s="68"/>
      <c r="AX200" s="68"/>
      <c r="AY200" s="68"/>
      <c r="AZ200" s="68"/>
      <c r="BA200" s="68"/>
      <c r="BB200" s="68"/>
      <c r="BC200" s="68"/>
      <c r="BD200" s="68"/>
      <c r="BE200" s="68"/>
      <c r="BF200" s="68"/>
      <c r="BG200" s="68"/>
      <c r="BH200" s="68"/>
      <c r="BI200" s="68"/>
      <c r="BJ200" s="68"/>
      <c r="BK200" s="68"/>
      <c r="BL200" s="68"/>
      <c r="BM200" s="68"/>
      <c r="BN200" s="68"/>
      <c r="BO200" s="68"/>
      <c r="BP200" s="68"/>
      <c r="BQ200" s="68"/>
      <c r="BR200" s="68"/>
      <c r="BS200" s="68"/>
      <c r="BT200" s="68"/>
      <c r="BU200" s="68"/>
      <c r="BV200" s="68"/>
      <c r="BW200" s="68"/>
      <c r="BX200" s="68"/>
      <c r="BY200" s="68"/>
    </row>
    <row r="201" spans="1:77" x14ac:dyDescent="0.25">
      <c r="A201" s="83"/>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68"/>
      <c r="AE201" s="68"/>
      <c r="AF201" s="68"/>
      <c r="AG201" s="68"/>
      <c r="AH201" s="68"/>
      <c r="AI201" s="68"/>
      <c r="AJ201" s="68"/>
      <c r="AK201" s="68"/>
      <c r="AL201" s="68"/>
      <c r="AM201" s="68"/>
      <c r="AN201" s="68"/>
      <c r="AO201" s="68"/>
      <c r="AP201" s="68"/>
      <c r="AQ201" s="68"/>
      <c r="AR201" s="68"/>
      <c r="AS201" s="68"/>
      <c r="AT201" s="68"/>
      <c r="AU201" s="68"/>
      <c r="AV201" s="68"/>
      <c r="AW201" s="68"/>
      <c r="AX201" s="68"/>
      <c r="AY201" s="68"/>
      <c r="AZ201" s="68"/>
      <c r="BA201" s="68"/>
      <c r="BB201" s="68"/>
      <c r="BC201" s="68"/>
      <c r="BD201" s="68"/>
      <c r="BE201" s="68"/>
      <c r="BF201" s="68"/>
      <c r="BG201" s="68"/>
      <c r="BH201" s="68"/>
      <c r="BI201" s="68"/>
      <c r="BJ201" s="68"/>
      <c r="BK201" s="68"/>
      <c r="BL201" s="68"/>
      <c r="BM201" s="68"/>
      <c r="BN201" s="68"/>
      <c r="BO201" s="68"/>
      <c r="BP201" s="68"/>
      <c r="BQ201" s="68"/>
      <c r="BR201" s="68"/>
      <c r="BS201" s="68"/>
      <c r="BT201" s="68"/>
      <c r="BU201" s="68"/>
      <c r="BV201" s="68"/>
      <c r="BW201" s="68"/>
      <c r="BX201" s="68"/>
      <c r="BY201" s="68"/>
    </row>
    <row r="202" spans="1:77" x14ac:dyDescent="0.25">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c r="AA202" s="83"/>
      <c r="AB202" s="83"/>
      <c r="AC202" s="83"/>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c r="BA202" s="68"/>
      <c r="BB202" s="68"/>
      <c r="BC202" s="68"/>
      <c r="BD202" s="68"/>
      <c r="BE202" s="68"/>
      <c r="BF202" s="68"/>
      <c r="BG202" s="68"/>
      <c r="BH202" s="68"/>
      <c r="BI202" s="68"/>
      <c r="BJ202" s="68"/>
      <c r="BK202" s="68"/>
      <c r="BL202" s="68"/>
      <c r="BM202" s="68"/>
      <c r="BN202" s="68"/>
      <c r="BO202" s="68"/>
      <c r="BP202" s="68"/>
      <c r="BQ202" s="68"/>
      <c r="BR202" s="68"/>
      <c r="BS202" s="68"/>
      <c r="BT202" s="68"/>
      <c r="BU202" s="68"/>
      <c r="BV202" s="68"/>
      <c r="BW202" s="68"/>
      <c r="BX202" s="68"/>
      <c r="BY202" s="68"/>
    </row>
    <row r="203" spans="1:77" x14ac:dyDescent="0.25">
      <c r="A203" s="83"/>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c r="AC203" s="83"/>
      <c r="AD203" s="68"/>
      <c r="AE203" s="68"/>
      <c r="AF203" s="68"/>
      <c r="AG203" s="68"/>
      <c r="AH203" s="68"/>
      <c r="AI203" s="68"/>
      <c r="AJ203" s="68"/>
      <c r="AK203" s="68"/>
      <c r="AL203" s="68"/>
      <c r="AM203" s="68"/>
      <c r="AN203" s="68"/>
      <c r="AO203" s="68"/>
      <c r="AP203" s="68"/>
      <c r="AQ203" s="68"/>
      <c r="AR203" s="68"/>
      <c r="AS203" s="68"/>
      <c r="AT203" s="68"/>
      <c r="AU203" s="68"/>
      <c r="AV203" s="68"/>
      <c r="AW203" s="68"/>
      <c r="AX203" s="68"/>
      <c r="AY203" s="68"/>
      <c r="AZ203" s="68"/>
      <c r="BA203" s="68"/>
      <c r="BB203" s="68"/>
      <c r="BC203" s="68"/>
      <c r="BD203" s="68"/>
      <c r="BE203" s="68"/>
      <c r="BF203" s="68"/>
      <c r="BG203" s="68"/>
      <c r="BH203" s="68"/>
      <c r="BI203" s="68"/>
      <c r="BJ203" s="68"/>
      <c r="BK203" s="68"/>
      <c r="BL203" s="68"/>
      <c r="BM203" s="68"/>
      <c r="BN203" s="68"/>
      <c r="BO203" s="68"/>
      <c r="BP203" s="68"/>
      <c r="BQ203" s="68"/>
      <c r="BR203" s="68"/>
      <c r="BS203" s="68"/>
      <c r="BT203" s="68"/>
      <c r="BU203" s="68"/>
      <c r="BV203" s="68"/>
      <c r="BW203" s="68"/>
      <c r="BX203" s="68"/>
      <c r="BY203" s="68"/>
    </row>
    <row r="204" spans="1:77" x14ac:dyDescent="0.25">
      <c r="A204" s="83"/>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c r="AA204" s="83"/>
      <c r="AB204" s="83"/>
      <c r="AC204" s="83"/>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8"/>
      <c r="BC204" s="68"/>
      <c r="BD204" s="68"/>
      <c r="BE204" s="68"/>
      <c r="BF204" s="68"/>
      <c r="BG204" s="68"/>
      <c r="BH204" s="68"/>
      <c r="BI204" s="68"/>
      <c r="BJ204" s="68"/>
      <c r="BK204" s="68"/>
      <c r="BL204" s="68"/>
      <c r="BM204" s="68"/>
      <c r="BN204" s="68"/>
      <c r="BO204" s="68"/>
      <c r="BP204" s="68"/>
      <c r="BQ204" s="68"/>
      <c r="BR204" s="68"/>
      <c r="BS204" s="68"/>
      <c r="BT204" s="68"/>
      <c r="BU204" s="68"/>
      <c r="BV204" s="68"/>
      <c r="BW204" s="68"/>
      <c r="BX204" s="68"/>
      <c r="BY204" s="68"/>
    </row>
    <row r="205" spans="1:77" x14ac:dyDescent="0.25">
      <c r="A205" s="83"/>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68"/>
      <c r="AE205" s="68"/>
      <c r="AF205" s="68"/>
      <c r="AG205" s="68"/>
      <c r="AH205" s="68"/>
      <c r="AI205" s="68"/>
      <c r="AJ205" s="68"/>
      <c r="AK205" s="68"/>
      <c r="AL205" s="68"/>
      <c r="AM205" s="68"/>
      <c r="AN205" s="68"/>
      <c r="AO205" s="68"/>
      <c r="AP205" s="68"/>
      <c r="AQ205" s="68"/>
      <c r="AR205" s="68"/>
      <c r="AS205" s="68"/>
      <c r="AT205" s="68"/>
      <c r="AU205" s="68"/>
      <c r="AV205" s="68"/>
      <c r="AW205" s="68"/>
      <c r="AX205" s="68"/>
      <c r="AY205" s="68"/>
      <c r="AZ205" s="68"/>
      <c r="BA205" s="68"/>
      <c r="BB205" s="68"/>
      <c r="BC205" s="68"/>
      <c r="BD205" s="68"/>
      <c r="BE205" s="68"/>
      <c r="BF205" s="68"/>
      <c r="BG205" s="68"/>
      <c r="BH205" s="68"/>
      <c r="BI205" s="68"/>
      <c r="BJ205" s="68"/>
      <c r="BK205" s="68"/>
      <c r="BL205" s="68"/>
      <c r="BM205" s="68"/>
      <c r="BN205" s="68"/>
      <c r="BO205" s="68"/>
      <c r="BP205" s="68"/>
      <c r="BQ205" s="68"/>
      <c r="BR205" s="68"/>
      <c r="BS205" s="68"/>
      <c r="BT205" s="68"/>
      <c r="BU205" s="68"/>
      <c r="BV205" s="68"/>
      <c r="BW205" s="68"/>
      <c r="BX205" s="68"/>
      <c r="BY205" s="68"/>
    </row>
    <row r="206" spans="1:77" x14ac:dyDescent="0.25">
      <c r="A206" s="83"/>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8"/>
      <c r="BC206" s="68"/>
      <c r="BD206" s="68"/>
      <c r="BE206" s="68"/>
      <c r="BF206" s="68"/>
      <c r="BG206" s="68"/>
      <c r="BH206" s="68"/>
      <c r="BI206" s="68"/>
      <c r="BJ206" s="68"/>
      <c r="BK206" s="68"/>
      <c r="BL206" s="68"/>
      <c r="BM206" s="68"/>
      <c r="BN206" s="68"/>
      <c r="BO206" s="68"/>
      <c r="BP206" s="68"/>
      <c r="BQ206" s="68"/>
      <c r="BR206" s="68"/>
      <c r="BS206" s="68"/>
      <c r="BT206" s="68"/>
      <c r="BU206" s="68"/>
      <c r="BV206" s="68"/>
      <c r="BW206" s="68"/>
      <c r="BX206" s="68"/>
      <c r="BY206" s="68"/>
    </row>
    <row r="207" spans="1:77" x14ac:dyDescent="0.25">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68"/>
      <c r="AE207" s="68"/>
      <c r="AF207" s="68"/>
      <c r="AG207" s="68"/>
      <c r="AH207" s="68"/>
      <c r="AI207" s="68"/>
      <c r="AJ207" s="68"/>
      <c r="AK207" s="68"/>
      <c r="AL207" s="68"/>
      <c r="AM207" s="68"/>
      <c r="AN207" s="68"/>
      <c r="AO207" s="68"/>
      <c r="AP207" s="68"/>
      <c r="AQ207" s="68"/>
      <c r="AR207" s="68"/>
      <c r="AS207" s="68"/>
      <c r="AT207" s="68"/>
      <c r="AU207" s="68"/>
      <c r="AV207" s="68"/>
      <c r="AW207" s="68"/>
      <c r="AX207" s="68"/>
      <c r="AY207" s="68"/>
      <c r="AZ207" s="68"/>
      <c r="BA207" s="68"/>
      <c r="BB207" s="68"/>
      <c r="BC207" s="68"/>
      <c r="BD207" s="68"/>
      <c r="BE207" s="68"/>
      <c r="BF207" s="68"/>
      <c r="BG207" s="68"/>
      <c r="BH207" s="68"/>
      <c r="BI207" s="68"/>
      <c r="BJ207" s="68"/>
      <c r="BK207" s="68"/>
      <c r="BL207" s="68"/>
      <c r="BM207" s="68"/>
      <c r="BN207" s="68"/>
      <c r="BO207" s="68"/>
      <c r="BP207" s="68"/>
      <c r="BQ207" s="68"/>
      <c r="BR207" s="68"/>
      <c r="BS207" s="68"/>
      <c r="BT207" s="68"/>
      <c r="BU207" s="68"/>
      <c r="BV207" s="68"/>
      <c r="BW207" s="68"/>
      <c r="BX207" s="68"/>
      <c r="BY207" s="68"/>
    </row>
    <row r="208" spans="1:77" x14ac:dyDescent="0.25">
      <c r="A208" s="83"/>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8"/>
      <c r="AZ208" s="68"/>
      <c r="BA208" s="68"/>
      <c r="BB208" s="68"/>
      <c r="BC208" s="68"/>
      <c r="BD208" s="68"/>
      <c r="BE208" s="68"/>
      <c r="BF208" s="68"/>
      <c r="BG208" s="68"/>
      <c r="BH208" s="68"/>
      <c r="BI208" s="68"/>
      <c r="BJ208" s="68"/>
      <c r="BK208" s="68"/>
      <c r="BL208" s="68"/>
      <c r="BM208" s="68"/>
      <c r="BN208" s="68"/>
      <c r="BO208" s="68"/>
      <c r="BP208" s="68"/>
      <c r="BQ208" s="68"/>
      <c r="BR208" s="68"/>
      <c r="BS208" s="68"/>
      <c r="BT208" s="68"/>
      <c r="BU208" s="68"/>
      <c r="BV208" s="68"/>
      <c r="BW208" s="68"/>
      <c r="BX208" s="68"/>
      <c r="BY208" s="68"/>
    </row>
    <row r="209" spans="1:77" x14ac:dyDescent="0.25">
      <c r="A209" s="83"/>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68"/>
      <c r="AE209" s="68"/>
      <c r="AF209" s="68"/>
      <c r="AG209" s="68"/>
      <c r="AH209" s="68"/>
      <c r="AI209" s="68"/>
      <c r="AJ209" s="68"/>
      <c r="AK209" s="68"/>
      <c r="AL209" s="68"/>
      <c r="AM209" s="68"/>
      <c r="AN209" s="68"/>
      <c r="AO209" s="68"/>
      <c r="AP209" s="68"/>
      <c r="AQ209" s="68"/>
      <c r="AR209" s="68"/>
      <c r="AS209" s="68"/>
      <c r="AT209" s="68"/>
      <c r="AU209" s="68"/>
      <c r="AV209" s="68"/>
      <c r="AW209" s="68"/>
      <c r="AX209" s="68"/>
      <c r="AY209" s="68"/>
      <c r="AZ209" s="68"/>
      <c r="BA209" s="68"/>
      <c r="BB209" s="68"/>
      <c r="BC209" s="68"/>
      <c r="BD209" s="68"/>
      <c r="BE209" s="68"/>
      <c r="BF209" s="68"/>
      <c r="BG209" s="68"/>
      <c r="BH209" s="68"/>
      <c r="BI209" s="68"/>
      <c r="BJ209" s="68"/>
      <c r="BK209" s="68"/>
      <c r="BL209" s="68"/>
      <c r="BM209" s="68"/>
      <c r="BN209" s="68"/>
      <c r="BO209" s="68"/>
      <c r="BP209" s="68"/>
      <c r="BQ209" s="68"/>
      <c r="BR209" s="68"/>
      <c r="BS209" s="68"/>
      <c r="BT209" s="68"/>
      <c r="BU209" s="68"/>
      <c r="BV209" s="68"/>
      <c r="BW209" s="68"/>
      <c r="BX209" s="68"/>
      <c r="BY209" s="68"/>
    </row>
    <row r="210" spans="1:77" x14ac:dyDescent="0.25">
      <c r="A210" s="83"/>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c r="AA210" s="83"/>
      <c r="AB210" s="83"/>
      <c r="AC210" s="83"/>
      <c r="AD210" s="68"/>
      <c r="AE210" s="68"/>
      <c r="AF210" s="68"/>
      <c r="AG210" s="68"/>
      <c r="AH210" s="68"/>
      <c r="AI210" s="68"/>
      <c r="AJ210" s="68"/>
      <c r="AK210" s="68"/>
      <c r="AL210" s="68"/>
      <c r="AM210" s="68"/>
      <c r="AN210" s="68"/>
      <c r="AO210" s="68"/>
      <c r="AP210" s="68"/>
      <c r="AQ210" s="68"/>
      <c r="AR210" s="68"/>
      <c r="AS210" s="68"/>
      <c r="AT210" s="68"/>
      <c r="AU210" s="68"/>
      <c r="AV210" s="68"/>
      <c r="AW210" s="68"/>
      <c r="AX210" s="68"/>
      <c r="AY210" s="68"/>
      <c r="AZ210" s="68"/>
      <c r="BA210" s="68"/>
      <c r="BB210" s="68"/>
      <c r="BC210" s="68"/>
      <c r="BD210" s="68"/>
      <c r="BE210" s="68"/>
      <c r="BF210" s="68"/>
      <c r="BG210" s="68"/>
      <c r="BH210" s="68"/>
      <c r="BI210" s="68"/>
      <c r="BJ210" s="68"/>
      <c r="BK210" s="68"/>
      <c r="BL210" s="68"/>
      <c r="BM210" s="68"/>
      <c r="BN210" s="68"/>
      <c r="BO210" s="68"/>
      <c r="BP210" s="68"/>
      <c r="BQ210" s="68"/>
      <c r="BR210" s="68"/>
      <c r="BS210" s="68"/>
      <c r="BT210" s="68"/>
      <c r="BU210" s="68"/>
      <c r="BV210" s="68"/>
      <c r="BW210" s="68"/>
      <c r="BX210" s="68"/>
      <c r="BY210" s="68"/>
    </row>
    <row r="211" spans="1:77" x14ac:dyDescent="0.25">
      <c r="A211" s="83"/>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68"/>
      <c r="AE211" s="68"/>
      <c r="AF211" s="68"/>
      <c r="AG211" s="68"/>
      <c r="AH211" s="68"/>
      <c r="AI211" s="68"/>
      <c r="AJ211" s="68"/>
      <c r="AK211" s="68"/>
      <c r="AL211" s="68"/>
      <c r="AM211" s="68"/>
      <c r="AN211" s="68"/>
      <c r="AO211" s="68"/>
      <c r="AP211" s="68"/>
      <c r="AQ211" s="68"/>
      <c r="AR211" s="68"/>
      <c r="AS211" s="68"/>
      <c r="AT211" s="68"/>
      <c r="AU211" s="68"/>
      <c r="AV211" s="68"/>
      <c r="AW211" s="68"/>
      <c r="AX211" s="68"/>
      <c r="AY211" s="68"/>
      <c r="AZ211" s="68"/>
      <c r="BA211" s="68"/>
      <c r="BB211" s="68"/>
      <c r="BC211" s="68"/>
      <c r="BD211" s="68"/>
      <c r="BE211" s="68"/>
      <c r="BF211" s="68"/>
      <c r="BG211" s="68"/>
      <c r="BH211" s="68"/>
      <c r="BI211" s="68"/>
      <c r="BJ211" s="68"/>
      <c r="BK211" s="68"/>
      <c r="BL211" s="68"/>
      <c r="BM211" s="68"/>
      <c r="BN211" s="68"/>
      <c r="BO211" s="68"/>
      <c r="BP211" s="68"/>
      <c r="BQ211" s="68"/>
      <c r="BR211" s="68"/>
      <c r="BS211" s="68"/>
      <c r="BT211" s="68"/>
      <c r="BU211" s="68"/>
      <c r="BV211" s="68"/>
      <c r="BW211" s="68"/>
      <c r="BX211" s="68"/>
      <c r="BY211" s="68"/>
    </row>
    <row r="212" spans="1:77" x14ac:dyDescent="0.25">
      <c r="A212" s="83"/>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68"/>
      <c r="AE212" s="68"/>
      <c r="AF212" s="68"/>
      <c r="AG212" s="68"/>
      <c r="AH212" s="68"/>
      <c r="AI212" s="68"/>
      <c r="AJ212" s="68"/>
      <c r="AK212" s="68"/>
      <c r="AL212" s="68"/>
      <c r="AM212" s="68"/>
      <c r="AN212" s="68"/>
      <c r="AO212" s="68"/>
      <c r="AP212" s="68"/>
      <c r="AQ212" s="68"/>
      <c r="AR212" s="68"/>
      <c r="AS212" s="68"/>
      <c r="AT212" s="68"/>
      <c r="AU212" s="68"/>
      <c r="AV212" s="68"/>
      <c r="AW212" s="68"/>
      <c r="AX212" s="68"/>
      <c r="AY212" s="68"/>
      <c r="AZ212" s="68"/>
      <c r="BA212" s="68"/>
      <c r="BB212" s="68"/>
      <c r="BC212" s="68"/>
      <c r="BD212" s="68"/>
      <c r="BE212" s="68"/>
      <c r="BF212" s="68"/>
      <c r="BG212" s="68"/>
      <c r="BH212" s="68"/>
      <c r="BI212" s="68"/>
      <c r="BJ212" s="68"/>
      <c r="BK212" s="68"/>
      <c r="BL212" s="68"/>
      <c r="BM212" s="68"/>
      <c r="BN212" s="68"/>
      <c r="BO212" s="68"/>
      <c r="BP212" s="68"/>
      <c r="BQ212" s="68"/>
      <c r="BR212" s="68"/>
      <c r="BS212" s="68"/>
      <c r="BT212" s="68"/>
      <c r="BU212" s="68"/>
      <c r="BV212" s="68"/>
      <c r="BW212" s="68"/>
      <c r="BX212" s="68"/>
      <c r="BY212" s="68"/>
    </row>
    <row r="213" spans="1:77" x14ac:dyDescent="0.25">
      <c r="A213" s="83"/>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68"/>
      <c r="AE213" s="68"/>
      <c r="AF213" s="68"/>
      <c r="AG213" s="68"/>
      <c r="AH213" s="68"/>
      <c r="AI213" s="68"/>
      <c r="AJ213" s="68"/>
      <c r="AK213" s="68"/>
      <c r="AL213" s="68"/>
      <c r="AM213" s="68"/>
      <c r="AN213" s="68"/>
      <c r="AO213" s="68"/>
      <c r="AP213" s="68"/>
      <c r="AQ213" s="68"/>
      <c r="AR213" s="68"/>
      <c r="AS213" s="68"/>
      <c r="AT213" s="68"/>
      <c r="AU213" s="68"/>
      <c r="AV213" s="68"/>
      <c r="AW213" s="68"/>
      <c r="AX213" s="68"/>
      <c r="AY213" s="68"/>
      <c r="AZ213" s="68"/>
      <c r="BA213" s="68"/>
      <c r="BB213" s="68"/>
      <c r="BC213" s="68"/>
      <c r="BD213" s="68"/>
      <c r="BE213" s="68"/>
      <c r="BF213" s="68"/>
      <c r="BG213" s="68"/>
      <c r="BH213" s="68"/>
      <c r="BI213" s="68"/>
      <c r="BJ213" s="68"/>
      <c r="BK213" s="68"/>
      <c r="BL213" s="68"/>
      <c r="BM213" s="68"/>
      <c r="BN213" s="68"/>
      <c r="BO213" s="68"/>
      <c r="BP213" s="68"/>
      <c r="BQ213" s="68"/>
      <c r="BR213" s="68"/>
      <c r="BS213" s="68"/>
      <c r="BT213" s="68"/>
      <c r="BU213" s="68"/>
      <c r="BV213" s="68"/>
      <c r="BW213" s="68"/>
      <c r="BX213" s="68"/>
      <c r="BY213" s="68"/>
    </row>
    <row r="214" spans="1:77" x14ac:dyDescent="0.25">
      <c r="A214" s="83"/>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8"/>
      <c r="BE214" s="68"/>
      <c r="BF214" s="68"/>
      <c r="BG214" s="68"/>
      <c r="BH214" s="68"/>
      <c r="BI214" s="68"/>
      <c r="BJ214" s="68"/>
      <c r="BK214" s="68"/>
      <c r="BL214" s="68"/>
      <c r="BM214" s="68"/>
      <c r="BN214" s="68"/>
      <c r="BO214" s="68"/>
      <c r="BP214" s="68"/>
      <c r="BQ214" s="68"/>
      <c r="BR214" s="68"/>
      <c r="BS214" s="68"/>
      <c r="BT214" s="68"/>
      <c r="BU214" s="68"/>
      <c r="BV214" s="68"/>
      <c r="BW214" s="68"/>
      <c r="BX214" s="68"/>
      <c r="BY214" s="68"/>
    </row>
    <row r="215" spans="1:77" x14ac:dyDescent="0.25">
      <c r="A215" s="83"/>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c r="AC215" s="83"/>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8"/>
      <c r="AZ215" s="68"/>
      <c r="BA215" s="68"/>
      <c r="BB215" s="68"/>
      <c r="BC215" s="68"/>
      <c r="BD215" s="68"/>
      <c r="BE215" s="68"/>
      <c r="BF215" s="68"/>
      <c r="BG215" s="68"/>
      <c r="BH215" s="68"/>
      <c r="BI215" s="68"/>
      <c r="BJ215" s="68"/>
      <c r="BK215" s="68"/>
      <c r="BL215" s="68"/>
      <c r="BM215" s="68"/>
      <c r="BN215" s="68"/>
      <c r="BO215" s="68"/>
      <c r="BP215" s="68"/>
      <c r="BQ215" s="68"/>
      <c r="BR215" s="68"/>
      <c r="BS215" s="68"/>
      <c r="BT215" s="68"/>
      <c r="BU215" s="68"/>
      <c r="BV215" s="68"/>
      <c r="BW215" s="68"/>
      <c r="BX215" s="68"/>
      <c r="BY215" s="68"/>
    </row>
    <row r="216" spans="1:77" x14ac:dyDescent="0.25">
      <c r="A216" s="83"/>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c r="AA216" s="83"/>
      <c r="AB216" s="83"/>
      <c r="AC216" s="83"/>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68"/>
      <c r="BE216" s="68"/>
      <c r="BF216" s="68"/>
      <c r="BG216" s="68"/>
      <c r="BH216" s="68"/>
      <c r="BI216" s="68"/>
      <c r="BJ216" s="68"/>
      <c r="BK216" s="68"/>
      <c r="BL216" s="68"/>
      <c r="BM216" s="68"/>
      <c r="BN216" s="68"/>
      <c r="BO216" s="68"/>
      <c r="BP216" s="68"/>
      <c r="BQ216" s="68"/>
      <c r="BR216" s="68"/>
      <c r="BS216" s="68"/>
      <c r="BT216" s="68"/>
      <c r="BU216" s="68"/>
      <c r="BV216" s="68"/>
      <c r="BW216" s="68"/>
      <c r="BX216" s="68"/>
      <c r="BY216" s="68"/>
    </row>
    <row r="217" spans="1:77" x14ac:dyDescent="0.25">
      <c r="A217" s="83"/>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c r="AC217" s="83"/>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c r="BI217" s="68"/>
      <c r="BJ217" s="68"/>
      <c r="BK217" s="68"/>
      <c r="BL217" s="68"/>
      <c r="BM217" s="68"/>
      <c r="BN217" s="68"/>
      <c r="BO217" s="68"/>
      <c r="BP217" s="68"/>
      <c r="BQ217" s="68"/>
      <c r="BR217" s="68"/>
      <c r="BS217" s="68"/>
      <c r="BT217" s="68"/>
      <c r="BU217" s="68"/>
      <c r="BV217" s="68"/>
      <c r="BW217" s="68"/>
      <c r="BX217" s="68"/>
      <c r="BY217" s="68"/>
    </row>
    <row r="218" spans="1:77" x14ac:dyDescent="0.25">
      <c r="A218" s="83"/>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8"/>
      <c r="AZ218" s="68"/>
      <c r="BA218" s="68"/>
      <c r="BB218" s="68"/>
      <c r="BC218" s="68"/>
      <c r="BD218" s="68"/>
      <c r="BE218" s="68"/>
      <c r="BF218" s="68"/>
      <c r="BG218" s="68"/>
      <c r="BH218" s="68"/>
      <c r="BI218" s="68"/>
      <c r="BJ218" s="68"/>
      <c r="BK218" s="68"/>
      <c r="BL218" s="68"/>
      <c r="BM218" s="68"/>
      <c r="BN218" s="68"/>
      <c r="BO218" s="68"/>
      <c r="BP218" s="68"/>
      <c r="BQ218" s="68"/>
      <c r="BR218" s="68"/>
      <c r="BS218" s="68"/>
      <c r="BT218" s="68"/>
      <c r="BU218" s="68"/>
      <c r="BV218" s="68"/>
      <c r="BW218" s="68"/>
      <c r="BX218" s="68"/>
      <c r="BY218" s="68"/>
    </row>
    <row r="219" spans="1:77" x14ac:dyDescent="0.25">
      <c r="A219" s="83"/>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68"/>
      <c r="AE219" s="68"/>
      <c r="AF219" s="68"/>
      <c r="AG219" s="68"/>
      <c r="AH219" s="68"/>
      <c r="AI219" s="68"/>
      <c r="AJ219" s="68"/>
      <c r="AK219" s="68"/>
      <c r="AL219" s="68"/>
      <c r="AM219" s="68"/>
      <c r="AN219" s="68"/>
      <c r="AO219" s="68"/>
      <c r="AP219" s="68"/>
      <c r="AQ219" s="68"/>
      <c r="AR219" s="68"/>
      <c r="AS219" s="68"/>
      <c r="AT219" s="68"/>
      <c r="AU219" s="68"/>
      <c r="AV219" s="68"/>
      <c r="AW219" s="68"/>
      <c r="AX219" s="68"/>
      <c r="AY219" s="68"/>
      <c r="AZ219" s="68"/>
      <c r="BA219" s="68"/>
      <c r="BB219" s="68"/>
      <c r="BC219" s="68"/>
      <c r="BD219" s="68"/>
      <c r="BE219" s="68"/>
      <c r="BF219" s="68"/>
      <c r="BG219" s="68"/>
      <c r="BH219" s="68"/>
      <c r="BI219" s="68"/>
      <c r="BJ219" s="68"/>
      <c r="BK219" s="68"/>
      <c r="BL219" s="68"/>
      <c r="BM219" s="68"/>
      <c r="BN219" s="68"/>
      <c r="BO219" s="68"/>
      <c r="BP219" s="68"/>
      <c r="BQ219" s="68"/>
      <c r="BR219" s="68"/>
      <c r="BS219" s="68"/>
      <c r="BT219" s="68"/>
      <c r="BU219" s="68"/>
      <c r="BV219" s="68"/>
      <c r="BW219" s="68"/>
      <c r="BX219" s="68"/>
      <c r="BY219" s="68"/>
    </row>
    <row r="220" spans="1:77" x14ac:dyDescent="0.25">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68"/>
      <c r="AE220" s="68"/>
      <c r="AF220" s="68"/>
      <c r="AG220" s="68"/>
      <c r="AH220" s="68"/>
      <c r="AI220" s="68"/>
      <c r="AJ220" s="68"/>
      <c r="AK220" s="68"/>
      <c r="AL220" s="68"/>
      <c r="AM220" s="68"/>
      <c r="AN220" s="68"/>
      <c r="AO220" s="68"/>
      <c r="AP220" s="68"/>
      <c r="AQ220" s="68"/>
      <c r="AR220" s="68"/>
      <c r="AS220" s="68"/>
      <c r="AT220" s="68"/>
      <c r="AU220" s="68"/>
      <c r="AV220" s="68"/>
      <c r="AW220" s="68"/>
      <c r="AX220" s="68"/>
      <c r="AY220" s="68"/>
      <c r="AZ220" s="68"/>
      <c r="BA220" s="68"/>
      <c r="BB220" s="68"/>
      <c r="BC220" s="68"/>
      <c r="BD220" s="68"/>
      <c r="BE220" s="68"/>
      <c r="BF220" s="68"/>
      <c r="BG220" s="68"/>
      <c r="BH220" s="68"/>
      <c r="BI220" s="68"/>
      <c r="BJ220" s="68"/>
      <c r="BK220" s="68"/>
      <c r="BL220" s="68"/>
      <c r="BM220" s="68"/>
      <c r="BN220" s="68"/>
      <c r="BO220" s="68"/>
      <c r="BP220" s="68"/>
      <c r="BQ220" s="68"/>
      <c r="BR220" s="68"/>
      <c r="BS220" s="68"/>
      <c r="BT220" s="68"/>
      <c r="BU220" s="68"/>
      <c r="BV220" s="68"/>
      <c r="BW220" s="68"/>
      <c r="BX220" s="68"/>
      <c r="BY220" s="68"/>
    </row>
    <row r="221" spans="1:77" x14ac:dyDescent="0.25">
      <c r="A221" s="83"/>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c r="AC221" s="83"/>
      <c r="AD221" s="68"/>
      <c r="AE221" s="68"/>
      <c r="AF221" s="68"/>
      <c r="AG221" s="68"/>
      <c r="AH221" s="68"/>
      <c r="AI221" s="68"/>
      <c r="AJ221" s="68"/>
      <c r="AK221" s="68"/>
      <c r="AL221" s="68"/>
      <c r="AM221" s="68"/>
      <c r="AN221" s="68"/>
      <c r="AO221" s="68"/>
      <c r="AP221" s="68"/>
      <c r="AQ221" s="68"/>
      <c r="AR221" s="68"/>
      <c r="AS221" s="68"/>
      <c r="AT221" s="68"/>
      <c r="AU221" s="68"/>
      <c r="AV221" s="68"/>
      <c r="AW221" s="68"/>
      <c r="AX221" s="68"/>
      <c r="AY221" s="68"/>
      <c r="AZ221" s="68"/>
      <c r="BA221" s="68"/>
      <c r="BB221" s="68"/>
      <c r="BC221" s="68"/>
      <c r="BD221" s="68"/>
      <c r="BE221" s="68"/>
      <c r="BF221" s="68"/>
      <c r="BG221" s="68"/>
      <c r="BH221" s="68"/>
      <c r="BI221" s="68"/>
      <c r="BJ221" s="68"/>
      <c r="BK221" s="68"/>
      <c r="BL221" s="68"/>
      <c r="BM221" s="68"/>
      <c r="BN221" s="68"/>
      <c r="BO221" s="68"/>
      <c r="BP221" s="68"/>
      <c r="BQ221" s="68"/>
      <c r="BR221" s="68"/>
      <c r="BS221" s="68"/>
      <c r="BT221" s="68"/>
      <c r="BU221" s="68"/>
      <c r="BV221" s="68"/>
      <c r="BW221" s="68"/>
      <c r="BX221" s="68"/>
      <c r="BY221" s="68"/>
    </row>
    <row r="222" spans="1:77" x14ac:dyDescent="0.25">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68"/>
      <c r="AE222" s="68"/>
      <c r="AF222" s="68"/>
      <c r="AG222" s="68"/>
      <c r="AH222" s="68"/>
      <c r="AI222" s="68"/>
      <c r="AJ222" s="68"/>
      <c r="AK222" s="68"/>
      <c r="AL222" s="68"/>
      <c r="AM222" s="68"/>
      <c r="AN222" s="68"/>
      <c r="AO222" s="68"/>
      <c r="AP222" s="68"/>
      <c r="AQ222" s="68"/>
      <c r="AR222" s="68"/>
      <c r="AS222" s="68"/>
      <c r="AT222" s="68"/>
      <c r="AU222" s="68"/>
      <c r="AV222" s="68"/>
      <c r="AW222" s="68"/>
      <c r="AX222" s="68"/>
      <c r="AY222" s="68"/>
      <c r="AZ222" s="68"/>
      <c r="BA222" s="68"/>
      <c r="BB222" s="68"/>
      <c r="BC222" s="68"/>
      <c r="BD222" s="68"/>
      <c r="BE222" s="68"/>
      <c r="BF222" s="68"/>
      <c r="BG222" s="68"/>
      <c r="BH222" s="68"/>
      <c r="BI222" s="68"/>
      <c r="BJ222" s="68"/>
      <c r="BK222" s="68"/>
      <c r="BL222" s="68"/>
      <c r="BM222" s="68"/>
      <c r="BN222" s="68"/>
      <c r="BO222" s="68"/>
      <c r="BP222" s="68"/>
      <c r="BQ222" s="68"/>
      <c r="BR222" s="68"/>
      <c r="BS222" s="68"/>
      <c r="BT222" s="68"/>
      <c r="BU222" s="68"/>
      <c r="BV222" s="68"/>
      <c r="BW222" s="68"/>
      <c r="BX222" s="68"/>
      <c r="BY222" s="68"/>
    </row>
    <row r="223" spans="1:77" x14ac:dyDescent="0.25">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68"/>
      <c r="AE223" s="68"/>
      <c r="AF223" s="68"/>
      <c r="AG223" s="68"/>
      <c r="AH223" s="68"/>
      <c r="AI223" s="68"/>
      <c r="AJ223" s="68"/>
      <c r="AK223" s="68"/>
      <c r="AL223" s="68"/>
      <c r="AM223" s="68"/>
      <c r="AN223" s="68"/>
      <c r="AO223" s="68"/>
      <c r="AP223" s="68"/>
      <c r="AQ223" s="68"/>
      <c r="AR223" s="68"/>
      <c r="AS223" s="68"/>
      <c r="AT223" s="68"/>
      <c r="AU223" s="68"/>
      <c r="AV223" s="68"/>
      <c r="AW223" s="68"/>
      <c r="AX223" s="68"/>
      <c r="AY223" s="68"/>
      <c r="AZ223" s="68"/>
      <c r="BA223" s="68"/>
      <c r="BB223" s="68"/>
      <c r="BC223" s="68"/>
      <c r="BD223" s="68"/>
      <c r="BE223" s="68"/>
      <c r="BF223" s="68"/>
      <c r="BG223" s="68"/>
      <c r="BH223" s="68"/>
      <c r="BI223" s="68"/>
      <c r="BJ223" s="68"/>
      <c r="BK223" s="68"/>
      <c r="BL223" s="68"/>
      <c r="BM223" s="68"/>
      <c r="BN223" s="68"/>
      <c r="BO223" s="68"/>
      <c r="BP223" s="68"/>
      <c r="BQ223" s="68"/>
      <c r="BR223" s="68"/>
      <c r="BS223" s="68"/>
      <c r="BT223" s="68"/>
      <c r="BU223" s="68"/>
      <c r="BV223" s="68"/>
      <c r="BW223" s="68"/>
      <c r="BX223" s="68"/>
      <c r="BY223" s="68"/>
    </row>
    <row r="224" spans="1:77" x14ac:dyDescent="0.25">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68"/>
      <c r="AE224" s="68"/>
      <c r="AF224" s="68"/>
      <c r="AG224" s="68"/>
      <c r="AH224" s="68"/>
      <c r="AI224" s="68"/>
      <c r="AJ224" s="68"/>
      <c r="AK224" s="68"/>
      <c r="AL224" s="68"/>
      <c r="AM224" s="68"/>
      <c r="AN224" s="68"/>
      <c r="AO224" s="68"/>
      <c r="AP224" s="68"/>
      <c r="AQ224" s="68"/>
      <c r="AR224" s="68"/>
      <c r="AS224" s="68"/>
      <c r="AT224" s="68"/>
      <c r="AU224" s="68"/>
      <c r="AV224" s="68"/>
      <c r="AW224" s="68"/>
      <c r="AX224" s="68"/>
      <c r="AY224" s="68"/>
      <c r="AZ224" s="68"/>
      <c r="BA224" s="68"/>
      <c r="BB224" s="68"/>
      <c r="BC224" s="68"/>
      <c r="BD224" s="68"/>
      <c r="BE224" s="68"/>
      <c r="BF224" s="68"/>
      <c r="BG224" s="68"/>
      <c r="BH224" s="68"/>
      <c r="BI224" s="68"/>
      <c r="BJ224" s="68"/>
      <c r="BK224" s="68"/>
      <c r="BL224" s="68"/>
      <c r="BM224" s="68"/>
      <c r="BN224" s="68"/>
      <c r="BO224" s="68"/>
      <c r="BP224" s="68"/>
      <c r="BQ224" s="68"/>
      <c r="BR224" s="68"/>
      <c r="BS224" s="68"/>
      <c r="BT224" s="68"/>
      <c r="BU224" s="68"/>
      <c r="BV224" s="68"/>
      <c r="BW224" s="68"/>
      <c r="BX224" s="68"/>
      <c r="BY224" s="68"/>
    </row>
    <row r="225" spans="1:77" x14ac:dyDescent="0.25">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c r="AA225" s="83"/>
      <c r="AB225" s="83"/>
      <c r="AC225" s="83"/>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8"/>
      <c r="AZ225" s="68"/>
      <c r="BA225" s="68"/>
      <c r="BB225" s="68"/>
      <c r="BC225" s="68"/>
      <c r="BD225" s="68"/>
      <c r="BE225" s="68"/>
      <c r="BF225" s="68"/>
      <c r="BG225" s="68"/>
      <c r="BH225" s="68"/>
      <c r="BI225" s="68"/>
      <c r="BJ225" s="68"/>
      <c r="BK225" s="68"/>
      <c r="BL225" s="68"/>
      <c r="BM225" s="68"/>
      <c r="BN225" s="68"/>
      <c r="BO225" s="68"/>
      <c r="BP225" s="68"/>
      <c r="BQ225" s="68"/>
      <c r="BR225" s="68"/>
      <c r="BS225" s="68"/>
      <c r="BT225" s="68"/>
      <c r="BU225" s="68"/>
      <c r="BV225" s="68"/>
      <c r="BW225" s="68"/>
      <c r="BX225" s="68"/>
      <c r="BY225" s="68"/>
    </row>
    <row r="226" spans="1:77" x14ac:dyDescent="0.25">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c r="AA226" s="83"/>
      <c r="AB226" s="83"/>
      <c r="AC226" s="83"/>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c r="BA226" s="68"/>
      <c r="BB226" s="68"/>
      <c r="BC226" s="68"/>
      <c r="BD226" s="68"/>
      <c r="BE226" s="68"/>
      <c r="BF226" s="68"/>
      <c r="BG226" s="68"/>
      <c r="BH226" s="68"/>
      <c r="BI226" s="68"/>
      <c r="BJ226" s="68"/>
      <c r="BK226" s="68"/>
      <c r="BL226" s="68"/>
      <c r="BM226" s="68"/>
      <c r="BN226" s="68"/>
      <c r="BO226" s="68"/>
      <c r="BP226" s="68"/>
      <c r="BQ226" s="68"/>
      <c r="BR226" s="68"/>
      <c r="BS226" s="68"/>
      <c r="BT226" s="68"/>
      <c r="BU226" s="68"/>
      <c r="BV226" s="68"/>
      <c r="BW226" s="68"/>
      <c r="BX226" s="68"/>
      <c r="BY226" s="68"/>
    </row>
    <row r="227" spans="1:77" x14ac:dyDescent="0.25">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c r="BA227" s="68"/>
      <c r="BB227" s="68"/>
      <c r="BC227" s="68"/>
      <c r="BD227" s="68"/>
      <c r="BE227" s="68"/>
      <c r="BF227" s="68"/>
      <c r="BG227" s="68"/>
      <c r="BH227" s="68"/>
      <c r="BI227" s="68"/>
      <c r="BJ227" s="68"/>
      <c r="BK227" s="68"/>
      <c r="BL227" s="68"/>
      <c r="BM227" s="68"/>
      <c r="BN227" s="68"/>
      <c r="BO227" s="68"/>
      <c r="BP227" s="68"/>
      <c r="BQ227" s="68"/>
      <c r="BR227" s="68"/>
      <c r="BS227" s="68"/>
      <c r="BT227" s="68"/>
      <c r="BU227" s="68"/>
      <c r="BV227" s="68"/>
      <c r="BW227" s="68"/>
      <c r="BX227" s="68"/>
      <c r="BY227" s="68"/>
    </row>
    <row r="228" spans="1:77" x14ac:dyDescent="0.25">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c r="AC228" s="83"/>
      <c r="AD228" s="68"/>
      <c r="AE228" s="68"/>
      <c r="AF228" s="68"/>
      <c r="AG228" s="68"/>
      <c r="AH228" s="68"/>
      <c r="AI228" s="68"/>
      <c r="AJ228" s="68"/>
      <c r="AK228" s="68"/>
      <c r="AL228" s="68"/>
      <c r="AM228" s="68"/>
      <c r="AN228" s="68"/>
      <c r="AO228" s="68"/>
      <c r="AP228" s="68"/>
      <c r="AQ228" s="68"/>
      <c r="AR228" s="68"/>
      <c r="AS228" s="68"/>
      <c r="AT228" s="68"/>
      <c r="AU228" s="68"/>
      <c r="AV228" s="68"/>
      <c r="AW228" s="68"/>
      <c r="AX228" s="68"/>
      <c r="AY228" s="68"/>
      <c r="AZ228" s="68"/>
      <c r="BA228" s="68"/>
      <c r="BB228" s="68"/>
      <c r="BC228" s="68"/>
      <c r="BD228" s="68"/>
      <c r="BE228" s="68"/>
      <c r="BF228" s="68"/>
      <c r="BG228" s="68"/>
      <c r="BH228" s="68"/>
      <c r="BI228" s="68"/>
      <c r="BJ228" s="68"/>
      <c r="BK228" s="68"/>
      <c r="BL228" s="68"/>
      <c r="BM228" s="68"/>
      <c r="BN228" s="68"/>
      <c r="BO228" s="68"/>
      <c r="BP228" s="68"/>
      <c r="BQ228" s="68"/>
      <c r="BR228" s="68"/>
      <c r="BS228" s="68"/>
      <c r="BT228" s="68"/>
      <c r="BU228" s="68"/>
      <c r="BV228" s="68"/>
      <c r="BW228" s="68"/>
      <c r="BX228" s="68"/>
      <c r="BY228" s="68"/>
    </row>
    <row r="229" spans="1:77" x14ac:dyDescent="0.25">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c r="BA229" s="68"/>
      <c r="BB229" s="68"/>
      <c r="BC229" s="68"/>
      <c r="BD229" s="68"/>
      <c r="BE229" s="68"/>
      <c r="BF229" s="68"/>
      <c r="BG229" s="68"/>
      <c r="BH229" s="68"/>
      <c r="BI229" s="68"/>
      <c r="BJ229" s="68"/>
      <c r="BK229" s="68"/>
      <c r="BL229" s="68"/>
      <c r="BM229" s="68"/>
      <c r="BN229" s="68"/>
      <c r="BO229" s="68"/>
      <c r="BP229" s="68"/>
      <c r="BQ229" s="68"/>
      <c r="BR229" s="68"/>
      <c r="BS229" s="68"/>
      <c r="BT229" s="68"/>
      <c r="BU229" s="68"/>
      <c r="BV229" s="68"/>
      <c r="BW229" s="68"/>
      <c r="BX229" s="68"/>
      <c r="BY229" s="68"/>
    </row>
    <row r="230" spans="1:77" x14ac:dyDescent="0.25">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c r="AC230" s="83"/>
      <c r="AD230" s="68"/>
      <c r="AE230" s="68"/>
      <c r="AF230" s="68"/>
      <c r="AG230" s="68"/>
      <c r="AH230" s="68"/>
      <c r="AI230" s="68"/>
      <c r="AJ230" s="68"/>
      <c r="AK230" s="68"/>
      <c r="AL230" s="68"/>
      <c r="AM230" s="68"/>
      <c r="AN230" s="68"/>
      <c r="AO230" s="68"/>
      <c r="AP230" s="68"/>
      <c r="AQ230" s="68"/>
      <c r="AR230" s="68"/>
      <c r="AS230" s="68"/>
      <c r="AT230" s="68"/>
      <c r="AU230" s="68"/>
      <c r="AV230" s="68"/>
      <c r="AW230" s="68"/>
      <c r="AX230" s="68"/>
      <c r="AY230" s="68"/>
      <c r="AZ230" s="68"/>
      <c r="BA230" s="68"/>
      <c r="BB230" s="68"/>
      <c r="BC230" s="68"/>
      <c r="BD230" s="68"/>
      <c r="BE230" s="68"/>
      <c r="BF230" s="68"/>
      <c r="BG230" s="68"/>
      <c r="BH230" s="68"/>
      <c r="BI230" s="68"/>
      <c r="BJ230" s="68"/>
      <c r="BK230" s="68"/>
      <c r="BL230" s="68"/>
      <c r="BM230" s="68"/>
      <c r="BN230" s="68"/>
      <c r="BO230" s="68"/>
      <c r="BP230" s="68"/>
      <c r="BQ230" s="68"/>
      <c r="BR230" s="68"/>
      <c r="BS230" s="68"/>
      <c r="BT230" s="68"/>
      <c r="BU230" s="68"/>
      <c r="BV230" s="68"/>
      <c r="BW230" s="68"/>
      <c r="BX230" s="68"/>
      <c r="BY230" s="68"/>
    </row>
    <row r="231" spans="1:77" x14ac:dyDescent="0.25">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3"/>
      <c r="AB231" s="83"/>
      <c r="AC231" s="83"/>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c r="BA231" s="68"/>
      <c r="BB231" s="68"/>
      <c r="BC231" s="68"/>
      <c r="BD231" s="68"/>
      <c r="BE231" s="68"/>
      <c r="BF231" s="68"/>
      <c r="BG231" s="68"/>
      <c r="BH231" s="68"/>
      <c r="BI231" s="68"/>
      <c r="BJ231" s="68"/>
      <c r="BK231" s="68"/>
      <c r="BL231" s="68"/>
      <c r="BM231" s="68"/>
      <c r="BN231" s="68"/>
      <c r="BO231" s="68"/>
      <c r="BP231" s="68"/>
      <c r="BQ231" s="68"/>
      <c r="BR231" s="68"/>
      <c r="BS231" s="68"/>
      <c r="BT231" s="68"/>
      <c r="BU231" s="68"/>
      <c r="BV231" s="68"/>
      <c r="BW231" s="68"/>
      <c r="BX231" s="68"/>
      <c r="BY231" s="68"/>
    </row>
    <row r="232" spans="1:77" x14ac:dyDescent="0.25">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c r="AC232" s="83"/>
      <c r="AD232" s="68"/>
      <c r="AE232" s="68"/>
      <c r="AF232" s="68"/>
      <c r="AG232" s="68"/>
      <c r="AH232" s="68"/>
      <c r="AI232" s="68"/>
      <c r="AJ232" s="68"/>
      <c r="AK232" s="68"/>
      <c r="AL232" s="68"/>
      <c r="AM232" s="68"/>
      <c r="AN232" s="68"/>
      <c r="AO232" s="68"/>
      <c r="AP232" s="68"/>
      <c r="AQ232" s="68"/>
      <c r="AR232" s="68"/>
      <c r="AS232" s="68"/>
      <c r="AT232" s="68"/>
      <c r="AU232" s="68"/>
      <c r="AV232" s="68"/>
      <c r="AW232" s="68"/>
      <c r="AX232" s="68"/>
      <c r="AY232" s="68"/>
      <c r="AZ232" s="68"/>
      <c r="BA232" s="68"/>
      <c r="BB232" s="68"/>
      <c r="BC232" s="68"/>
      <c r="BD232" s="68"/>
      <c r="BE232" s="68"/>
      <c r="BF232" s="68"/>
      <c r="BG232" s="68"/>
      <c r="BH232" s="68"/>
      <c r="BI232" s="68"/>
      <c r="BJ232" s="68"/>
      <c r="BK232" s="68"/>
      <c r="BL232" s="68"/>
      <c r="BM232" s="68"/>
      <c r="BN232" s="68"/>
      <c r="BO232" s="68"/>
      <c r="BP232" s="68"/>
      <c r="BQ232" s="68"/>
      <c r="BR232" s="68"/>
      <c r="BS232" s="68"/>
      <c r="BT232" s="68"/>
      <c r="BU232" s="68"/>
      <c r="BV232" s="68"/>
      <c r="BW232" s="68"/>
      <c r="BX232" s="68"/>
      <c r="BY232" s="68"/>
    </row>
    <row r="233" spans="1:77" x14ac:dyDescent="0.25">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c r="AD233" s="68"/>
      <c r="AE233" s="68"/>
      <c r="AF233" s="68"/>
      <c r="AG233" s="68"/>
      <c r="AH233" s="68"/>
      <c r="AI233" s="68"/>
      <c r="AJ233" s="68"/>
      <c r="AK233" s="68"/>
      <c r="AL233" s="68"/>
      <c r="AM233" s="68"/>
      <c r="AN233" s="68"/>
      <c r="AO233" s="68"/>
      <c r="AP233" s="68"/>
      <c r="AQ233" s="68"/>
      <c r="AR233" s="68"/>
      <c r="AS233" s="68"/>
      <c r="AT233" s="68"/>
      <c r="AU233" s="68"/>
      <c r="AV233" s="68"/>
      <c r="AW233" s="68"/>
      <c r="AX233" s="68"/>
      <c r="AY233" s="68"/>
      <c r="AZ233" s="68"/>
      <c r="BA233" s="68"/>
      <c r="BB233" s="68"/>
      <c r="BC233" s="68"/>
      <c r="BD233" s="68"/>
      <c r="BE233" s="68"/>
      <c r="BF233" s="68"/>
      <c r="BG233" s="68"/>
      <c r="BH233" s="68"/>
      <c r="BI233" s="68"/>
      <c r="BJ233" s="68"/>
      <c r="BK233" s="68"/>
      <c r="BL233" s="68"/>
      <c r="BM233" s="68"/>
      <c r="BN233" s="68"/>
      <c r="BO233" s="68"/>
      <c r="BP233" s="68"/>
      <c r="BQ233" s="68"/>
      <c r="BR233" s="68"/>
      <c r="BS233" s="68"/>
      <c r="BT233" s="68"/>
      <c r="BU233" s="68"/>
      <c r="BV233" s="68"/>
      <c r="BW233" s="68"/>
      <c r="BX233" s="68"/>
      <c r="BY233" s="68"/>
    </row>
    <row r="234" spans="1:77" x14ac:dyDescent="0.25">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c r="AD234" s="68"/>
      <c r="AE234" s="68"/>
      <c r="AF234" s="68"/>
      <c r="AG234" s="68"/>
      <c r="AH234" s="68"/>
      <c r="AI234" s="68"/>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68"/>
      <c r="BS234" s="68"/>
      <c r="BT234" s="68"/>
      <c r="BU234" s="68"/>
      <c r="BV234" s="68"/>
      <c r="BW234" s="68"/>
      <c r="BX234" s="68"/>
      <c r="BY234" s="68"/>
    </row>
    <row r="235" spans="1:77" x14ac:dyDescent="0.25">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c r="AD235" s="68"/>
      <c r="AE235" s="68"/>
      <c r="AF235" s="68"/>
      <c r="AG235" s="68"/>
      <c r="AH235" s="68"/>
      <c r="AI235" s="68"/>
      <c r="AJ235" s="68"/>
      <c r="AK235" s="68"/>
      <c r="AL235" s="68"/>
      <c r="AM235" s="68"/>
      <c r="AN235" s="68"/>
      <c r="AO235" s="68"/>
      <c r="AP235" s="68"/>
      <c r="AQ235" s="68"/>
      <c r="AR235" s="68"/>
      <c r="AS235" s="68"/>
      <c r="AT235" s="68"/>
      <c r="AU235" s="68"/>
      <c r="AV235" s="68"/>
      <c r="AW235" s="68"/>
      <c r="AX235" s="68"/>
      <c r="AY235" s="68"/>
      <c r="AZ235" s="68"/>
      <c r="BA235" s="68"/>
      <c r="BB235" s="68"/>
      <c r="BC235" s="68"/>
      <c r="BD235" s="68"/>
      <c r="BE235" s="68"/>
      <c r="BF235" s="68"/>
      <c r="BG235" s="68"/>
      <c r="BH235" s="68"/>
      <c r="BI235" s="68"/>
      <c r="BJ235" s="68"/>
      <c r="BK235" s="68"/>
      <c r="BL235" s="68"/>
      <c r="BM235" s="68"/>
      <c r="BN235" s="68"/>
      <c r="BO235" s="68"/>
      <c r="BP235" s="68"/>
      <c r="BQ235" s="68"/>
      <c r="BR235" s="68"/>
      <c r="BS235" s="68"/>
      <c r="BT235" s="68"/>
      <c r="BU235" s="68"/>
      <c r="BV235" s="68"/>
      <c r="BW235" s="68"/>
      <c r="BX235" s="68"/>
      <c r="BY235" s="68"/>
    </row>
    <row r="236" spans="1:77" x14ac:dyDescent="0.25">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c r="AD236" s="68"/>
      <c r="AE236" s="68"/>
      <c r="AF236" s="68"/>
      <c r="AG236" s="68"/>
      <c r="AH236" s="68"/>
      <c r="AI236" s="68"/>
      <c r="AJ236" s="68"/>
      <c r="AK236" s="68"/>
      <c r="AL236" s="68"/>
      <c r="AM236" s="68"/>
      <c r="AN236" s="68"/>
      <c r="AO236" s="68"/>
      <c r="AP236" s="68"/>
      <c r="AQ236" s="68"/>
      <c r="AR236" s="68"/>
      <c r="AS236" s="68"/>
      <c r="AT236" s="68"/>
      <c r="AU236" s="68"/>
      <c r="AV236" s="68"/>
      <c r="AW236" s="68"/>
      <c r="AX236" s="68"/>
      <c r="AY236" s="68"/>
      <c r="AZ236" s="68"/>
      <c r="BA236" s="68"/>
      <c r="BB236" s="68"/>
      <c r="BC236" s="68"/>
      <c r="BD236" s="68"/>
      <c r="BE236" s="68"/>
      <c r="BF236" s="68"/>
      <c r="BG236" s="68"/>
      <c r="BH236" s="68"/>
      <c r="BI236" s="68"/>
      <c r="BJ236" s="68"/>
      <c r="BK236" s="68"/>
      <c r="BL236" s="68"/>
      <c r="BM236" s="68"/>
      <c r="BN236" s="68"/>
      <c r="BO236" s="68"/>
      <c r="BP236" s="68"/>
      <c r="BQ236" s="68"/>
      <c r="BR236" s="68"/>
      <c r="BS236" s="68"/>
      <c r="BT236" s="68"/>
      <c r="BU236" s="68"/>
      <c r="BV236" s="68"/>
      <c r="BW236" s="68"/>
      <c r="BX236" s="68"/>
      <c r="BY236" s="68"/>
    </row>
    <row r="237" spans="1:77" x14ac:dyDescent="0.25">
      <c r="A237" s="83"/>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c r="AD237" s="68"/>
      <c r="AE237" s="68"/>
      <c r="AF237" s="68"/>
      <c r="AG237" s="68"/>
      <c r="AH237" s="68"/>
      <c r="AI237" s="68"/>
      <c r="AJ237" s="68"/>
      <c r="AK237" s="68"/>
      <c r="AL237" s="68"/>
      <c r="AM237" s="68"/>
      <c r="AN237" s="68"/>
      <c r="AO237" s="68"/>
      <c r="AP237" s="68"/>
      <c r="AQ237" s="68"/>
      <c r="AR237" s="68"/>
      <c r="AS237" s="68"/>
      <c r="AT237" s="68"/>
      <c r="AU237" s="68"/>
      <c r="AV237" s="68"/>
      <c r="AW237" s="68"/>
      <c r="AX237" s="68"/>
      <c r="AY237" s="68"/>
      <c r="AZ237" s="68"/>
      <c r="BA237" s="68"/>
      <c r="BB237" s="68"/>
      <c r="BC237" s="68"/>
      <c r="BD237" s="68"/>
      <c r="BE237" s="68"/>
      <c r="BF237" s="68"/>
      <c r="BG237" s="68"/>
      <c r="BH237" s="68"/>
      <c r="BI237" s="68"/>
      <c r="BJ237" s="68"/>
      <c r="BK237" s="68"/>
      <c r="BL237" s="68"/>
      <c r="BM237" s="68"/>
      <c r="BN237" s="68"/>
      <c r="BO237" s="68"/>
      <c r="BP237" s="68"/>
      <c r="BQ237" s="68"/>
      <c r="BR237" s="68"/>
      <c r="BS237" s="68"/>
      <c r="BT237" s="68"/>
      <c r="BU237" s="68"/>
      <c r="BV237" s="68"/>
      <c r="BW237" s="68"/>
      <c r="BX237" s="68"/>
      <c r="BY237" s="68"/>
    </row>
    <row r="238" spans="1:77" x14ac:dyDescent="0.25">
      <c r="A238" s="83"/>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c r="AD238" s="68"/>
      <c r="AE238" s="68"/>
      <c r="AF238" s="68"/>
      <c r="AG238" s="68"/>
      <c r="AH238" s="68"/>
      <c r="AI238" s="68"/>
      <c r="AJ238" s="68"/>
      <c r="AK238" s="68"/>
      <c r="AL238" s="68"/>
      <c r="AM238" s="68"/>
      <c r="AN238" s="68"/>
      <c r="AO238" s="68"/>
      <c r="AP238" s="68"/>
      <c r="AQ238" s="68"/>
      <c r="AR238" s="68"/>
      <c r="AS238" s="68"/>
      <c r="AT238" s="68"/>
      <c r="AU238" s="68"/>
      <c r="AV238" s="68"/>
      <c r="AW238" s="68"/>
      <c r="AX238" s="68"/>
      <c r="AY238" s="68"/>
      <c r="AZ238" s="68"/>
      <c r="BA238" s="68"/>
      <c r="BB238" s="68"/>
      <c r="BC238" s="68"/>
      <c r="BD238" s="68"/>
      <c r="BE238" s="68"/>
      <c r="BF238" s="68"/>
      <c r="BG238" s="68"/>
      <c r="BH238" s="68"/>
      <c r="BI238" s="68"/>
      <c r="BJ238" s="68"/>
      <c r="BK238" s="68"/>
      <c r="BL238" s="68"/>
      <c r="BM238" s="68"/>
      <c r="BN238" s="68"/>
      <c r="BO238" s="68"/>
      <c r="BP238" s="68"/>
      <c r="BQ238" s="68"/>
      <c r="BR238" s="68"/>
      <c r="BS238" s="68"/>
      <c r="BT238" s="68"/>
      <c r="BU238" s="68"/>
      <c r="BV238" s="68"/>
      <c r="BW238" s="68"/>
      <c r="BX238" s="68"/>
      <c r="BY238" s="68"/>
    </row>
    <row r="239" spans="1:77" x14ac:dyDescent="0.25">
      <c r="A239" s="83"/>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c r="AD239" s="68"/>
      <c r="AE239" s="68"/>
      <c r="AF239" s="68"/>
      <c r="AG239" s="68"/>
      <c r="AH239" s="68"/>
      <c r="AI239" s="68"/>
      <c r="AJ239" s="68"/>
      <c r="AK239" s="68"/>
      <c r="AL239" s="68"/>
      <c r="AM239" s="68"/>
      <c r="AN239" s="68"/>
      <c r="AO239" s="68"/>
      <c r="AP239" s="68"/>
      <c r="AQ239" s="68"/>
      <c r="AR239" s="68"/>
      <c r="AS239" s="68"/>
      <c r="AT239" s="68"/>
      <c r="AU239" s="68"/>
      <c r="AV239" s="68"/>
      <c r="AW239" s="68"/>
      <c r="AX239" s="68"/>
      <c r="AY239" s="68"/>
      <c r="AZ239" s="68"/>
      <c r="BA239" s="68"/>
      <c r="BB239" s="68"/>
      <c r="BC239" s="68"/>
      <c r="BD239" s="68"/>
      <c r="BE239" s="68"/>
      <c r="BF239" s="68"/>
      <c r="BG239" s="68"/>
      <c r="BH239" s="68"/>
      <c r="BI239" s="68"/>
      <c r="BJ239" s="68"/>
      <c r="BK239" s="68"/>
      <c r="BL239" s="68"/>
      <c r="BM239" s="68"/>
      <c r="BN239" s="68"/>
      <c r="BO239" s="68"/>
      <c r="BP239" s="68"/>
      <c r="BQ239" s="68"/>
      <c r="BR239" s="68"/>
      <c r="BS239" s="68"/>
      <c r="BT239" s="68"/>
      <c r="BU239" s="68"/>
      <c r="BV239" s="68"/>
      <c r="BW239" s="68"/>
      <c r="BX239" s="68"/>
      <c r="BY239" s="68"/>
    </row>
    <row r="240" spans="1:77" x14ac:dyDescent="0.25">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c r="AD240" s="68"/>
      <c r="AE240" s="68"/>
      <c r="AF240" s="68"/>
      <c r="AG240" s="68"/>
      <c r="AH240" s="68"/>
      <c r="AI240" s="68"/>
      <c r="AJ240" s="68"/>
      <c r="AK240" s="68"/>
      <c r="AL240" s="68"/>
      <c r="AM240" s="68"/>
      <c r="AN240" s="68"/>
      <c r="AO240" s="68"/>
      <c r="AP240" s="68"/>
      <c r="AQ240" s="68"/>
      <c r="AR240" s="68"/>
      <c r="AS240" s="68"/>
      <c r="AT240" s="68"/>
      <c r="AU240" s="68"/>
      <c r="AV240" s="68"/>
      <c r="AW240" s="68"/>
      <c r="AX240" s="68"/>
      <c r="AY240" s="68"/>
      <c r="AZ240" s="68"/>
      <c r="BA240" s="68"/>
      <c r="BB240" s="68"/>
      <c r="BC240" s="68"/>
      <c r="BD240" s="68"/>
      <c r="BE240" s="68"/>
      <c r="BF240" s="68"/>
      <c r="BG240" s="68"/>
      <c r="BH240" s="68"/>
      <c r="BI240" s="68"/>
      <c r="BJ240" s="68"/>
      <c r="BK240" s="68"/>
      <c r="BL240" s="68"/>
      <c r="BM240" s="68"/>
      <c r="BN240" s="68"/>
      <c r="BO240" s="68"/>
      <c r="BP240" s="68"/>
      <c r="BQ240" s="68"/>
      <c r="BR240" s="68"/>
      <c r="BS240" s="68"/>
      <c r="BT240" s="68"/>
      <c r="BU240" s="68"/>
      <c r="BV240" s="68"/>
      <c r="BW240" s="68"/>
      <c r="BX240" s="68"/>
      <c r="BY240" s="68"/>
    </row>
    <row r="241" spans="1:77" x14ac:dyDescent="0.25">
      <c r="A241" s="83"/>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c r="AD241" s="68"/>
      <c r="AE241" s="68"/>
      <c r="AF241" s="68"/>
      <c r="AG241" s="68"/>
      <c r="AH241" s="68"/>
      <c r="AI241" s="68"/>
      <c r="AJ241" s="68"/>
      <c r="AK241" s="68"/>
      <c r="AL241" s="68"/>
      <c r="AM241" s="68"/>
      <c r="AN241" s="68"/>
      <c r="AO241" s="68"/>
      <c r="AP241" s="68"/>
      <c r="AQ241" s="68"/>
      <c r="AR241" s="68"/>
      <c r="AS241" s="68"/>
      <c r="AT241" s="68"/>
      <c r="AU241" s="68"/>
      <c r="AV241" s="68"/>
      <c r="AW241" s="68"/>
      <c r="AX241" s="68"/>
      <c r="AY241" s="68"/>
      <c r="AZ241" s="68"/>
      <c r="BA241" s="68"/>
      <c r="BB241" s="68"/>
      <c r="BC241" s="68"/>
      <c r="BD241" s="68"/>
      <c r="BE241" s="68"/>
      <c r="BF241" s="68"/>
      <c r="BG241" s="68"/>
      <c r="BH241" s="68"/>
      <c r="BI241" s="68"/>
      <c r="BJ241" s="68"/>
      <c r="BK241" s="68"/>
      <c r="BL241" s="68"/>
      <c r="BM241" s="68"/>
      <c r="BN241" s="68"/>
      <c r="BO241" s="68"/>
      <c r="BP241" s="68"/>
      <c r="BQ241" s="68"/>
      <c r="BR241" s="68"/>
      <c r="BS241" s="68"/>
      <c r="BT241" s="68"/>
      <c r="BU241" s="68"/>
      <c r="BV241" s="68"/>
      <c r="BW241" s="68"/>
      <c r="BX241" s="68"/>
      <c r="BY241" s="68"/>
    </row>
    <row r="242" spans="1:77" x14ac:dyDescent="0.25">
      <c r="A242" s="83"/>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68"/>
      <c r="AE242" s="68"/>
      <c r="AF242" s="68"/>
      <c r="AG242" s="68"/>
      <c r="AH242" s="68"/>
      <c r="AI242" s="68"/>
      <c r="AJ242" s="68"/>
      <c r="AK242" s="68"/>
      <c r="AL242" s="68"/>
      <c r="AM242" s="68"/>
      <c r="AN242" s="68"/>
      <c r="AO242" s="68"/>
      <c r="AP242" s="68"/>
      <c r="AQ242" s="68"/>
      <c r="AR242" s="68"/>
      <c r="AS242" s="68"/>
      <c r="AT242" s="68"/>
      <c r="AU242" s="68"/>
      <c r="AV242" s="68"/>
      <c r="AW242" s="68"/>
      <c r="AX242" s="68"/>
      <c r="AY242" s="68"/>
      <c r="AZ242" s="68"/>
      <c r="BA242" s="68"/>
      <c r="BB242" s="68"/>
      <c r="BC242" s="68"/>
      <c r="BD242" s="68"/>
      <c r="BE242" s="68"/>
      <c r="BF242" s="68"/>
      <c r="BG242" s="68"/>
      <c r="BH242" s="68"/>
      <c r="BI242" s="68"/>
      <c r="BJ242" s="68"/>
      <c r="BK242" s="68"/>
      <c r="BL242" s="68"/>
      <c r="BM242" s="68"/>
      <c r="BN242" s="68"/>
      <c r="BO242" s="68"/>
      <c r="BP242" s="68"/>
      <c r="BQ242" s="68"/>
      <c r="BR242" s="68"/>
      <c r="BS242" s="68"/>
      <c r="BT242" s="68"/>
      <c r="BU242" s="68"/>
      <c r="BV242" s="68"/>
      <c r="BW242" s="68"/>
      <c r="BX242" s="68"/>
      <c r="BY242" s="68"/>
    </row>
    <row r="243" spans="1:77" x14ac:dyDescent="0.25">
      <c r="A243" s="8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68"/>
      <c r="AE243" s="68"/>
      <c r="AF243" s="68"/>
      <c r="AG243" s="68"/>
      <c r="AH243" s="68"/>
      <c r="AI243" s="68"/>
      <c r="AJ243" s="68"/>
      <c r="AK243" s="68"/>
      <c r="AL243" s="68"/>
      <c r="AM243" s="68"/>
      <c r="AN243" s="68"/>
      <c r="AO243" s="68"/>
      <c r="AP243" s="68"/>
      <c r="AQ243" s="68"/>
      <c r="AR243" s="68"/>
      <c r="AS243" s="68"/>
      <c r="AT243" s="68"/>
      <c r="AU243" s="68"/>
      <c r="AV243" s="68"/>
      <c r="AW243" s="68"/>
      <c r="AX243" s="68"/>
      <c r="AY243" s="68"/>
      <c r="AZ243" s="68"/>
      <c r="BA243" s="68"/>
      <c r="BB243" s="68"/>
      <c r="BC243" s="68"/>
      <c r="BD243" s="68"/>
      <c r="BE243" s="68"/>
      <c r="BF243" s="68"/>
      <c r="BG243" s="68"/>
      <c r="BH243" s="68"/>
      <c r="BI243" s="68"/>
      <c r="BJ243" s="68"/>
      <c r="BK243" s="68"/>
      <c r="BL243" s="68"/>
      <c r="BM243" s="68"/>
      <c r="BN243" s="68"/>
      <c r="BO243" s="68"/>
      <c r="BP243" s="68"/>
      <c r="BQ243" s="68"/>
      <c r="BR243" s="68"/>
      <c r="BS243" s="68"/>
      <c r="BT243" s="68"/>
      <c r="BU243" s="68"/>
      <c r="BV243" s="68"/>
      <c r="BW243" s="68"/>
      <c r="BX243" s="68"/>
      <c r="BY243" s="68"/>
    </row>
    <row r="244" spans="1:77" x14ac:dyDescent="0.25">
      <c r="A244" s="8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68"/>
      <c r="AE244" s="68"/>
      <c r="AF244" s="68"/>
      <c r="AG244" s="68"/>
      <c r="AH244" s="68"/>
      <c r="AI244" s="68"/>
      <c r="AJ244" s="68"/>
      <c r="AK244" s="68"/>
      <c r="AL244" s="68"/>
      <c r="AM244" s="68"/>
      <c r="AN244" s="68"/>
      <c r="AO244" s="68"/>
      <c r="AP244" s="68"/>
      <c r="AQ244" s="68"/>
      <c r="AR244" s="68"/>
      <c r="AS244" s="68"/>
      <c r="AT244" s="68"/>
      <c r="AU244" s="68"/>
      <c r="AV244" s="68"/>
      <c r="AW244" s="68"/>
      <c r="AX244" s="68"/>
      <c r="AY244" s="68"/>
      <c r="AZ244" s="68"/>
      <c r="BA244" s="68"/>
      <c r="BB244" s="68"/>
      <c r="BC244" s="68"/>
      <c r="BD244" s="68"/>
      <c r="BE244" s="68"/>
      <c r="BF244" s="68"/>
      <c r="BG244" s="68"/>
      <c r="BH244" s="68"/>
      <c r="BI244" s="68"/>
      <c r="BJ244" s="68"/>
      <c r="BK244" s="68"/>
      <c r="BL244" s="68"/>
      <c r="BM244" s="68"/>
      <c r="BN244" s="68"/>
      <c r="BO244" s="68"/>
      <c r="BP244" s="68"/>
      <c r="BQ244" s="68"/>
      <c r="BR244" s="68"/>
      <c r="BS244" s="68"/>
      <c r="BT244" s="68"/>
      <c r="BU244" s="68"/>
      <c r="BV244" s="68"/>
      <c r="BW244" s="68"/>
      <c r="BX244" s="68"/>
      <c r="BY244" s="68"/>
    </row>
    <row r="245" spans="1:77" x14ac:dyDescent="0.25">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68"/>
      <c r="AE245" s="68"/>
      <c r="AF245" s="68"/>
      <c r="AG245" s="68"/>
      <c r="AH245" s="68"/>
      <c r="AI245" s="68"/>
      <c r="AJ245" s="68"/>
      <c r="AK245" s="68"/>
      <c r="AL245" s="68"/>
      <c r="AM245" s="68"/>
      <c r="AN245" s="68"/>
      <c r="AO245" s="68"/>
      <c r="AP245" s="68"/>
      <c r="AQ245" s="68"/>
      <c r="AR245" s="68"/>
      <c r="AS245" s="68"/>
      <c r="AT245" s="68"/>
      <c r="AU245" s="68"/>
      <c r="AV245" s="68"/>
      <c r="AW245" s="68"/>
      <c r="AX245" s="68"/>
      <c r="AY245" s="68"/>
      <c r="AZ245" s="68"/>
      <c r="BA245" s="68"/>
      <c r="BB245" s="68"/>
      <c r="BC245" s="68"/>
      <c r="BD245" s="68"/>
      <c r="BE245" s="68"/>
      <c r="BF245" s="68"/>
      <c r="BG245" s="68"/>
      <c r="BH245" s="68"/>
      <c r="BI245" s="68"/>
      <c r="BJ245" s="68"/>
      <c r="BK245" s="68"/>
      <c r="BL245" s="68"/>
      <c r="BM245" s="68"/>
      <c r="BN245" s="68"/>
      <c r="BO245" s="68"/>
      <c r="BP245" s="68"/>
      <c r="BQ245" s="68"/>
      <c r="BR245" s="68"/>
      <c r="BS245" s="68"/>
      <c r="BT245" s="68"/>
      <c r="BU245" s="68"/>
      <c r="BV245" s="68"/>
      <c r="BW245" s="68"/>
      <c r="BX245" s="68"/>
      <c r="BY245" s="68"/>
    </row>
    <row r="246" spans="1:77" x14ac:dyDescent="0.25">
      <c r="A246" s="83"/>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c r="AC246" s="83"/>
      <c r="AD246" s="68"/>
      <c r="AE246" s="68"/>
      <c r="AF246" s="68"/>
      <c r="AG246" s="68"/>
      <c r="AH246" s="68"/>
      <c r="AI246" s="68"/>
      <c r="AJ246" s="68"/>
      <c r="AK246" s="68"/>
      <c r="AL246" s="68"/>
      <c r="AM246" s="68"/>
      <c r="AN246" s="68"/>
      <c r="AO246" s="68"/>
      <c r="AP246" s="68"/>
      <c r="AQ246" s="68"/>
      <c r="AR246" s="68"/>
      <c r="AS246" s="68"/>
      <c r="AT246" s="68"/>
      <c r="AU246" s="68"/>
      <c r="AV246" s="68"/>
      <c r="AW246" s="68"/>
      <c r="AX246" s="68"/>
      <c r="AY246" s="68"/>
      <c r="AZ246" s="68"/>
      <c r="BA246" s="68"/>
      <c r="BB246" s="68"/>
      <c r="BC246" s="68"/>
      <c r="BD246" s="68"/>
      <c r="BE246" s="68"/>
      <c r="BF246" s="68"/>
      <c r="BG246" s="68"/>
      <c r="BH246" s="68"/>
      <c r="BI246" s="68"/>
      <c r="BJ246" s="68"/>
      <c r="BK246" s="68"/>
      <c r="BL246" s="68"/>
      <c r="BM246" s="68"/>
      <c r="BN246" s="68"/>
      <c r="BO246" s="68"/>
      <c r="BP246" s="68"/>
      <c r="BQ246" s="68"/>
      <c r="BR246" s="68"/>
      <c r="BS246" s="68"/>
      <c r="BT246" s="68"/>
      <c r="BU246" s="68"/>
      <c r="BV246" s="68"/>
      <c r="BW246" s="68"/>
      <c r="BX246" s="68"/>
      <c r="BY246" s="68"/>
    </row>
    <row r="247" spans="1:77" x14ac:dyDescent="0.25">
      <c r="A247" s="83"/>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68"/>
      <c r="AE247" s="68"/>
      <c r="AF247" s="68"/>
      <c r="AG247" s="68"/>
      <c r="AH247" s="68"/>
      <c r="AI247" s="68"/>
      <c r="AJ247" s="68"/>
      <c r="AK247" s="68"/>
      <c r="AL247" s="68"/>
      <c r="AM247" s="68"/>
      <c r="AN247" s="68"/>
      <c r="AO247" s="68"/>
      <c r="AP247" s="68"/>
      <c r="AQ247" s="68"/>
      <c r="AR247" s="68"/>
      <c r="AS247" s="68"/>
      <c r="AT247" s="68"/>
      <c r="AU247" s="68"/>
      <c r="AV247" s="68"/>
      <c r="AW247" s="68"/>
      <c r="AX247" s="68"/>
      <c r="AY247" s="68"/>
      <c r="AZ247" s="68"/>
      <c r="BA247" s="68"/>
      <c r="BB247" s="68"/>
      <c r="BC247" s="68"/>
      <c r="BD247" s="68"/>
      <c r="BE247" s="68"/>
      <c r="BF247" s="68"/>
      <c r="BG247" s="68"/>
      <c r="BH247" s="68"/>
      <c r="BI247" s="68"/>
      <c r="BJ247" s="68"/>
      <c r="BK247" s="68"/>
      <c r="BL247" s="68"/>
      <c r="BM247" s="68"/>
      <c r="BN247" s="68"/>
      <c r="BO247" s="68"/>
      <c r="BP247" s="68"/>
      <c r="BQ247" s="68"/>
      <c r="BR247" s="68"/>
      <c r="BS247" s="68"/>
      <c r="BT247" s="68"/>
      <c r="BU247" s="68"/>
      <c r="BV247" s="68"/>
      <c r="BW247" s="68"/>
      <c r="BX247" s="68"/>
      <c r="BY247" s="68"/>
    </row>
    <row r="248" spans="1:77" x14ac:dyDescent="0.25">
      <c r="A248" s="83"/>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68"/>
      <c r="AE248" s="68"/>
      <c r="AF248" s="68"/>
      <c r="AG248" s="68"/>
      <c r="AH248" s="68"/>
      <c r="AI248" s="68"/>
      <c r="AJ248" s="68"/>
      <c r="AK248" s="68"/>
      <c r="AL248" s="68"/>
      <c r="AM248" s="68"/>
      <c r="AN248" s="68"/>
      <c r="AO248" s="68"/>
      <c r="AP248" s="68"/>
      <c r="AQ248" s="68"/>
      <c r="AR248" s="68"/>
      <c r="AS248" s="68"/>
      <c r="AT248" s="68"/>
      <c r="AU248" s="68"/>
      <c r="AV248" s="68"/>
      <c r="AW248" s="68"/>
      <c r="AX248" s="68"/>
      <c r="AY248" s="68"/>
      <c r="AZ248" s="68"/>
      <c r="BA248" s="68"/>
      <c r="BB248" s="68"/>
      <c r="BC248" s="68"/>
      <c r="BD248" s="68"/>
      <c r="BE248" s="68"/>
      <c r="BF248" s="68"/>
      <c r="BG248" s="68"/>
      <c r="BH248" s="68"/>
      <c r="BI248" s="68"/>
      <c r="BJ248" s="68"/>
      <c r="BK248" s="68"/>
      <c r="BL248" s="68"/>
      <c r="BM248" s="68"/>
      <c r="BN248" s="68"/>
      <c r="BO248" s="68"/>
      <c r="BP248" s="68"/>
      <c r="BQ248" s="68"/>
      <c r="BR248" s="68"/>
      <c r="BS248" s="68"/>
      <c r="BT248" s="68"/>
      <c r="BU248" s="68"/>
      <c r="BV248" s="68"/>
      <c r="BW248" s="68"/>
      <c r="BX248" s="68"/>
      <c r="BY248" s="68"/>
    </row>
    <row r="249" spans="1:77" x14ac:dyDescent="0.25">
      <c r="A249" s="83"/>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68"/>
      <c r="AE249" s="68"/>
      <c r="AF249" s="68"/>
      <c r="AG249" s="68"/>
      <c r="AH249" s="68"/>
      <c r="AI249" s="68"/>
      <c r="AJ249" s="68"/>
      <c r="AK249" s="68"/>
      <c r="AL249" s="68"/>
      <c r="AM249" s="68"/>
      <c r="AN249" s="68"/>
      <c r="AO249" s="68"/>
      <c r="AP249" s="68"/>
      <c r="AQ249" s="68"/>
      <c r="AR249" s="68"/>
      <c r="AS249" s="68"/>
      <c r="AT249" s="68"/>
      <c r="AU249" s="68"/>
      <c r="AV249" s="68"/>
      <c r="AW249" s="68"/>
      <c r="AX249" s="68"/>
      <c r="AY249" s="68"/>
      <c r="AZ249" s="68"/>
      <c r="BA249" s="68"/>
      <c r="BB249" s="68"/>
      <c r="BC249" s="68"/>
      <c r="BD249" s="68"/>
      <c r="BE249" s="68"/>
      <c r="BF249" s="68"/>
      <c r="BG249" s="68"/>
      <c r="BH249" s="68"/>
      <c r="BI249" s="68"/>
      <c r="BJ249" s="68"/>
      <c r="BK249" s="68"/>
      <c r="BL249" s="68"/>
      <c r="BM249" s="68"/>
      <c r="BN249" s="68"/>
      <c r="BO249" s="68"/>
      <c r="BP249" s="68"/>
      <c r="BQ249" s="68"/>
      <c r="BR249" s="68"/>
      <c r="BS249" s="68"/>
      <c r="BT249" s="68"/>
      <c r="BU249" s="68"/>
      <c r="BV249" s="68"/>
      <c r="BW249" s="68"/>
      <c r="BX249" s="68"/>
      <c r="BY249" s="68"/>
    </row>
    <row r="250" spans="1:77" x14ac:dyDescent="0.25">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c r="AA250" s="83"/>
      <c r="AB250" s="83"/>
      <c r="AC250" s="83"/>
      <c r="AD250" s="68"/>
      <c r="AE250" s="68"/>
      <c r="AF250" s="68"/>
      <c r="AG250" s="68"/>
      <c r="AH250" s="68"/>
      <c r="AI250" s="68"/>
      <c r="AJ250" s="68"/>
      <c r="AK250" s="68"/>
      <c r="AL250" s="68"/>
      <c r="AM250" s="68"/>
      <c r="AN250" s="68"/>
      <c r="AO250" s="68"/>
      <c r="AP250" s="68"/>
      <c r="AQ250" s="68"/>
      <c r="AR250" s="68"/>
      <c r="AS250" s="68"/>
      <c r="AT250" s="68"/>
      <c r="AU250" s="68"/>
      <c r="AV250" s="68"/>
      <c r="AW250" s="68"/>
      <c r="AX250" s="68"/>
      <c r="AY250" s="68"/>
      <c r="AZ250" s="68"/>
      <c r="BA250" s="68"/>
      <c r="BB250" s="68"/>
      <c r="BC250" s="68"/>
      <c r="BD250" s="68"/>
      <c r="BE250" s="68"/>
      <c r="BF250" s="68"/>
      <c r="BG250" s="68"/>
      <c r="BH250" s="68"/>
      <c r="BI250" s="68"/>
      <c r="BJ250" s="68"/>
      <c r="BK250" s="68"/>
      <c r="BL250" s="68"/>
      <c r="BM250" s="68"/>
      <c r="BN250" s="68"/>
      <c r="BO250" s="68"/>
      <c r="BP250" s="68"/>
      <c r="BQ250" s="68"/>
      <c r="BR250" s="68"/>
      <c r="BS250" s="68"/>
      <c r="BT250" s="68"/>
      <c r="BU250" s="68"/>
      <c r="BV250" s="68"/>
      <c r="BW250" s="68"/>
      <c r="BX250" s="68"/>
      <c r="BY250" s="68"/>
    </row>
    <row r="251" spans="1:77" x14ac:dyDescent="0.25">
      <c r="A251" s="83"/>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c r="AA251" s="83"/>
      <c r="AB251" s="83"/>
      <c r="AC251" s="83"/>
      <c r="AD251" s="68"/>
      <c r="AE251" s="68"/>
      <c r="AF251" s="68"/>
      <c r="AG251" s="68"/>
      <c r="AH251" s="68"/>
      <c r="AI251" s="68"/>
      <c r="AJ251" s="68"/>
      <c r="AK251" s="68"/>
      <c r="AL251" s="68"/>
      <c r="AM251" s="68"/>
      <c r="AN251" s="68"/>
      <c r="AO251" s="68"/>
      <c r="AP251" s="68"/>
      <c r="AQ251" s="68"/>
      <c r="AR251" s="68"/>
      <c r="AS251" s="68"/>
      <c r="AT251" s="68"/>
      <c r="AU251" s="68"/>
      <c r="AV251" s="68"/>
      <c r="AW251" s="68"/>
      <c r="AX251" s="68"/>
      <c r="AY251" s="68"/>
      <c r="AZ251" s="68"/>
      <c r="BA251" s="68"/>
      <c r="BB251" s="68"/>
      <c r="BC251" s="68"/>
      <c r="BD251" s="68"/>
      <c r="BE251" s="68"/>
      <c r="BF251" s="68"/>
      <c r="BG251" s="68"/>
      <c r="BH251" s="68"/>
      <c r="BI251" s="68"/>
      <c r="BJ251" s="68"/>
      <c r="BK251" s="68"/>
      <c r="BL251" s="68"/>
      <c r="BM251" s="68"/>
      <c r="BN251" s="68"/>
      <c r="BO251" s="68"/>
      <c r="BP251" s="68"/>
      <c r="BQ251" s="68"/>
      <c r="BR251" s="68"/>
      <c r="BS251" s="68"/>
      <c r="BT251" s="68"/>
      <c r="BU251" s="68"/>
      <c r="BV251" s="68"/>
      <c r="BW251" s="68"/>
      <c r="BX251" s="68"/>
      <c r="BY251" s="68"/>
    </row>
    <row r="252" spans="1:77" x14ac:dyDescent="0.25">
      <c r="A252" s="83"/>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68"/>
      <c r="AE252" s="68"/>
      <c r="AF252" s="68"/>
      <c r="AG252" s="68"/>
      <c r="AH252" s="68"/>
      <c r="AI252" s="68"/>
      <c r="AJ252" s="68"/>
      <c r="AK252" s="68"/>
      <c r="AL252" s="68"/>
      <c r="AM252" s="68"/>
      <c r="AN252" s="68"/>
      <c r="AO252" s="68"/>
      <c r="AP252" s="68"/>
      <c r="AQ252" s="68"/>
      <c r="AR252" s="68"/>
      <c r="AS252" s="68"/>
      <c r="AT252" s="68"/>
      <c r="AU252" s="68"/>
      <c r="AV252" s="68"/>
      <c r="AW252" s="68"/>
      <c r="AX252" s="68"/>
      <c r="AY252" s="68"/>
      <c r="AZ252" s="68"/>
      <c r="BA252" s="68"/>
      <c r="BB252" s="68"/>
      <c r="BC252" s="68"/>
      <c r="BD252" s="68"/>
      <c r="BE252" s="68"/>
      <c r="BF252" s="68"/>
      <c r="BG252" s="68"/>
      <c r="BH252" s="68"/>
      <c r="BI252" s="68"/>
      <c r="BJ252" s="68"/>
      <c r="BK252" s="68"/>
      <c r="BL252" s="68"/>
      <c r="BM252" s="68"/>
      <c r="BN252" s="68"/>
      <c r="BO252" s="68"/>
      <c r="BP252" s="68"/>
      <c r="BQ252" s="68"/>
      <c r="BR252" s="68"/>
      <c r="BS252" s="68"/>
      <c r="BT252" s="68"/>
      <c r="BU252" s="68"/>
      <c r="BV252" s="68"/>
      <c r="BW252" s="68"/>
      <c r="BX252" s="68"/>
      <c r="BY252" s="68"/>
    </row>
    <row r="253" spans="1:77" x14ac:dyDescent="0.25">
      <c r="A253" s="83"/>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68"/>
      <c r="AE253" s="68"/>
      <c r="AF253" s="68"/>
      <c r="AG253" s="68"/>
      <c r="AH253" s="68"/>
      <c r="AI253" s="68"/>
      <c r="AJ253" s="68"/>
      <c r="AK253" s="68"/>
      <c r="AL253" s="68"/>
      <c r="AM253" s="68"/>
      <c r="AN253" s="68"/>
      <c r="AO253" s="68"/>
      <c r="AP253" s="68"/>
      <c r="AQ253" s="68"/>
      <c r="AR253" s="68"/>
      <c r="AS253" s="68"/>
      <c r="AT253" s="68"/>
      <c r="AU253" s="68"/>
      <c r="AV253" s="68"/>
      <c r="AW253" s="68"/>
      <c r="AX253" s="68"/>
      <c r="AY253" s="68"/>
      <c r="AZ253" s="68"/>
      <c r="BA253" s="68"/>
      <c r="BB253" s="68"/>
      <c r="BC253" s="68"/>
      <c r="BD253" s="68"/>
      <c r="BE253" s="68"/>
      <c r="BF253" s="68"/>
      <c r="BG253" s="68"/>
      <c r="BH253" s="68"/>
      <c r="BI253" s="68"/>
      <c r="BJ253" s="68"/>
      <c r="BK253" s="68"/>
      <c r="BL253" s="68"/>
      <c r="BM253" s="68"/>
      <c r="BN253" s="68"/>
      <c r="BO253" s="68"/>
      <c r="BP253" s="68"/>
      <c r="BQ253" s="68"/>
      <c r="BR253" s="68"/>
      <c r="BS253" s="68"/>
      <c r="BT253" s="68"/>
      <c r="BU253" s="68"/>
      <c r="BV253" s="68"/>
      <c r="BW253" s="68"/>
      <c r="BX253" s="68"/>
      <c r="BY253" s="68"/>
    </row>
    <row r="254" spans="1:77" x14ac:dyDescent="0.25">
      <c r="A254" s="83"/>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68"/>
      <c r="AE254" s="68"/>
      <c r="AF254" s="68"/>
      <c r="AG254" s="68"/>
      <c r="AH254" s="68"/>
      <c r="AI254" s="68"/>
      <c r="AJ254" s="68"/>
      <c r="AK254" s="68"/>
      <c r="AL254" s="68"/>
      <c r="AM254" s="68"/>
      <c r="AN254" s="68"/>
      <c r="AO254" s="68"/>
      <c r="AP254" s="68"/>
      <c r="AQ254" s="68"/>
      <c r="AR254" s="68"/>
      <c r="AS254" s="68"/>
      <c r="AT254" s="68"/>
      <c r="AU254" s="68"/>
      <c r="AV254" s="68"/>
      <c r="AW254" s="68"/>
      <c r="AX254" s="68"/>
      <c r="AY254" s="68"/>
      <c r="AZ254" s="68"/>
      <c r="BA254" s="68"/>
      <c r="BB254" s="68"/>
      <c r="BC254" s="68"/>
      <c r="BD254" s="68"/>
      <c r="BE254" s="68"/>
      <c r="BF254" s="68"/>
      <c r="BG254" s="68"/>
      <c r="BH254" s="68"/>
      <c r="BI254" s="68"/>
      <c r="BJ254" s="68"/>
      <c r="BK254" s="68"/>
      <c r="BL254" s="68"/>
      <c r="BM254" s="68"/>
      <c r="BN254" s="68"/>
      <c r="BO254" s="68"/>
      <c r="BP254" s="68"/>
      <c r="BQ254" s="68"/>
      <c r="BR254" s="68"/>
      <c r="BS254" s="68"/>
      <c r="BT254" s="68"/>
      <c r="BU254" s="68"/>
      <c r="BV254" s="68"/>
      <c r="BW254" s="68"/>
      <c r="BX254" s="68"/>
      <c r="BY254" s="68"/>
    </row>
    <row r="255" spans="1:77" x14ac:dyDescent="0.25">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68"/>
      <c r="AE255" s="68"/>
      <c r="AF255" s="68"/>
      <c r="AG255" s="68"/>
      <c r="AH255" s="68"/>
      <c r="AI255" s="68"/>
      <c r="AJ255" s="68"/>
      <c r="AK255" s="68"/>
      <c r="AL255" s="68"/>
      <c r="AM255" s="68"/>
      <c r="AN255" s="68"/>
      <c r="AO255" s="68"/>
      <c r="AP255" s="68"/>
      <c r="AQ255" s="68"/>
      <c r="AR255" s="68"/>
      <c r="AS255" s="68"/>
      <c r="AT255" s="68"/>
      <c r="AU255" s="68"/>
      <c r="AV255" s="68"/>
      <c r="AW255" s="68"/>
      <c r="AX255" s="68"/>
      <c r="AY255" s="68"/>
      <c r="AZ255" s="68"/>
      <c r="BA255" s="68"/>
      <c r="BB255" s="68"/>
      <c r="BC255" s="68"/>
      <c r="BD255" s="68"/>
      <c r="BE255" s="68"/>
      <c r="BF255" s="68"/>
      <c r="BG255" s="68"/>
      <c r="BH255" s="68"/>
      <c r="BI255" s="68"/>
      <c r="BJ255" s="68"/>
      <c r="BK255" s="68"/>
      <c r="BL255" s="68"/>
      <c r="BM255" s="68"/>
      <c r="BN255" s="68"/>
      <c r="BO255" s="68"/>
      <c r="BP255" s="68"/>
      <c r="BQ255" s="68"/>
      <c r="BR255" s="68"/>
      <c r="BS255" s="68"/>
      <c r="BT255" s="68"/>
      <c r="BU255" s="68"/>
      <c r="BV255" s="68"/>
      <c r="BW255" s="68"/>
      <c r="BX255" s="68"/>
      <c r="BY255" s="68"/>
    </row>
    <row r="256" spans="1:77" x14ac:dyDescent="0.25">
      <c r="A256" s="83"/>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68"/>
      <c r="AE256" s="68"/>
      <c r="AF256" s="68"/>
      <c r="AG256" s="68"/>
      <c r="AH256" s="68"/>
      <c r="AI256" s="68"/>
      <c r="AJ256" s="68"/>
      <c r="AK256" s="68"/>
      <c r="AL256" s="68"/>
      <c r="AM256" s="68"/>
      <c r="AN256" s="68"/>
      <c r="AO256" s="68"/>
      <c r="AP256" s="68"/>
      <c r="AQ256" s="68"/>
      <c r="AR256" s="68"/>
      <c r="AS256" s="68"/>
      <c r="AT256" s="68"/>
      <c r="AU256" s="68"/>
      <c r="AV256" s="68"/>
      <c r="AW256" s="68"/>
      <c r="AX256" s="68"/>
      <c r="AY256" s="68"/>
      <c r="AZ256" s="68"/>
      <c r="BA256" s="68"/>
      <c r="BB256" s="68"/>
      <c r="BC256" s="68"/>
      <c r="BD256" s="68"/>
      <c r="BE256" s="68"/>
      <c r="BF256" s="68"/>
      <c r="BG256" s="68"/>
      <c r="BH256" s="68"/>
      <c r="BI256" s="68"/>
      <c r="BJ256" s="68"/>
      <c r="BK256" s="68"/>
      <c r="BL256" s="68"/>
      <c r="BM256" s="68"/>
      <c r="BN256" s="68"/>
      <c r="BO256" s="68"/>
      <c r="BP256" s="68"/>
      <c r="BQ256" s="68"/>
      <c r="BR256" s="68"/>
      <c r="BS256" s="68"/>
      <c r="BT256" s="68"/>
      <c r="BU256" s="68"/>
      <c r="BV256" s="68"/>
      <c r="BW256" s="68"/>
      <c r="BX256" s="68"/>
      <c r="BY256" s="68"/>
    </row>
    <row r="257" spans="1:77" x14ac:dyDescent="0.25">
      <c r="A257" s="83"/>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68"/>
      <c r="AE257" s="68"/>
      <c r="AF257" s="68"/>
      <c r="AG257" s="68"/>
      <c r="AH257" s="68"/>
      <c r="AI257" s="68"/>
      <c r="AJ257" s="68"/>
      <c r="AK257" s="68"/>
      <c r="AL257" s="68"/>
      <c r="AM257" s="68"/>
      <c r="AN257" s="68"/>
      <c r="AO257" s="68"/>
      <c r="AP257" s="68"/>
      <c r="AQ257" s="68"/>
      <c r="AR257" s="68"/>
      <c r="AS257" s="68"/>
      <c r="AT257" s="68"/>
      <c r="AU257" s="68"/>
      <c r="AV257" s="68"/>
      <c r="AW257" s="68"/>
      <c r="AX257" s="68"/>
      <c r="AY257" s="68"/>
      <c r="AZ257" s="68"/>
      <c r="BA257" s="68"/>
      <c r="BB257" s="68"/>
      <c r="BC257" s="68"/>
      <c r="BD257" s="68"/>
      <c r="BE257" s="68"/>
      <c r="BF257" s="68"/>
      <c r="BG257" s="68"/>
      <c r="BH257" s="68"/>
      <c r="BI257" s="68"/>
      <c r="BJ257" s="68"/>
      <c r="BK257" s="68"/>
      <c r="BL257" s="68"/>
      <c r="BM257" s="68"/>
      <c r="BN257" s="68"/>
      <c r="BO257" s="68"/>
      <c r="BP257" s="68"/>
      <c r="BQ257" s="68"/>
      <c r="BR257" s="68"/>
      <c r="BS257" s="68"/>
      <c r="BT257" s="68"/>
      <c r="BU257" s="68"/>
      <c r="BV257" s="68"/>
      <c r="BW257" s="68"/>
      <c r="BX257" s="68"/>
      <c r="BY257" s="68"/>
    </row>
    <row r="258" spans="1:77" x14ac:dyDescent="0.25">
      <c r="A258" s="83"/>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c r="AC258" s="83"/>
      <c r="AD258" s="68"/>
      <c r="AE258" s="68"/>
      <c r="AF258" s="68"/>
      <c r="AG258" s="68"/>
      <c r="AH258" s="68"/>
      <c r="AI258" s="68"/>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68"/>
      <c r="BS258" s="68"/>
      <c r="BT258" s="68"/>
      <c r="BU258" s="68"/>
      <c r="BV258" s="68"/>
      <c r="BW258" s="68"/>
      <c r="BX258" s="68"/>
      <c r="BY258" s="68"/>
    </row>
    <row r="259" spans="1:77" x14ac:dyDescent="0.25">
      <c r="A259" s="83"/>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68"/>
      <c r="AE259" s="68"/>
      <c r="AF259" s="68"/>
      <c r="AG259" s="68"/>
      <c r="AH259" s="68"/>
      <c r="AI259" s="68"/>
      <c r="AJ259" s="68"/>
      <c r="AK259" s="68"/>
      <c r="AL259" s="68"/>
      <c r="AM259" s="68"/>
      <c r="AN259" s="68"/>
      <c r="AO259" s="68"/>
      <c r="AP259" s="68"/>
      <c r="AQ259" s="68"/>
      <c r="AR259" s="68"/>
      <c r="AS259" s="68"/>
      <c r="AT259" s="68"/>
      <c r="AU259" s="68"/>
      <c r="AV259" s="68"/>
      <c r="AW259" s="68"/>
      <c r="AX259" s="68"/>
      <c r="AY259" s="68"/>
      <c r="AZ259" s="68"/>
      <c r="BA259" s="68"/>
      <c r="BB259" s="68"/>
      <c r="BC259" s="68"/>
      <c r="BD259" s="68"/>
      <c r="BE259" s="68"/>
      <c r="BF259" s="68"/>
      <c r="BG259" s="68"/>
      <c r="BH259" s="68"/>
      <c r="BI259" s="68"/>
      <c r="BJ259" s="68"/>
      <c r="BK259" s="68"/>
      <c r="BL259" s="68"/>
      <c r="BM259" s="68"/>
      <c r="BN259" s="68"/>
      <c r="BO259" s="68"/>
      <c r="BP259" s="68"/>
      <c r="BQ259" s="68"/>
      <c r="BR259" s="68"/>
      <c r="BS259" s="68"/>
      <c r="BT259" s="68"/>
      <c r="BU259" s="68"/>
      <c r="BV259" s="68"/>
      <c r="BW259" s="68"/>
      <c r="BX259" s="68"/>
      <c r="BY259" s="68"/>
    </row>
    <row r="260" spans="1:77" x14ac:dyDescent="0.25">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68"/>
      <c r="AE260" s="68"/>
      <c r="AF260" s="68"/>
      <c r="AG260" s="68"/>
      <c r="AH260" s="68"/>
      <c r="AI260" s="68"/>
      <c r="AJ260" s="68"/>
      <c r="AK260" s="68"/>
      <c r="AL260" s="68"/>
      <c r="AM260" s="68"/>
      <c r="AN260" s="68"/>
      <c r="AO260" s="68"/>
      <c r="AP260" s="68"/>
      <c r="AQ260" s="68"/>
      <c r="AR260" s="68"/>
      <c r="AS260" s="68"/>
      <c r="AT260" s="68"/>
      <c r="AU260" s="68"/>
      <c r="AV260" s="68"/>
      <c r="AW260" s="68"/>
      <c r="AX260" s="68"/>
      <c r="AY260" s="68"/>
      <c r="AZ260" s="68"/>
      <c r="BA260" s="68"/>
      <c r="BB260" s="68"/>
      <c r="BC260" s="68"/>
      <c r="BD260" s="68"/>
      <c r="BE260" s="68"/>
      <c r="BF260" s="68"/>
      <c r="BG260" s="68"/>
      <c r="BH260" s="68"/>
      <c r="BI260" s="68"/>
      <c r="BJ260" s="68"/>
      <c r="BK260" s="68"/>
      <c r="BL260" s="68"/>
      <c r="BM260" s="68"/>
      <c r="BN260" s="68"/>
      <c r="BO260" s="68"/>
      <c r="BP260" s="68"/>
      <c r="BQ260" s="68"/>
      <c r="BR260" s="68"/>
      <c r="BS260" s="68"/>
      <c r="BT260" s="68"/>
      <c r="BU260" s="68"/>
      <c r="BV260" s="68"/>
      <c r="BW260" s="68"/>
      <c r="BX260" s="68"/>
      <c r="BY260" s="68"/>
    </row>
    <row r="261" spans="1:77" x14ac:dyDescent="0.25">
      <c r="A261" s="83"/>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c r="AD261" s="68"/>
      <c r="AE261" s="68"/>
      <c r="AF261" s="68"/>
      <c r="AG261" s="68"/>
      <c r="AH261" s="68"/>
      <c r="AI261" s="68"/>
      <c r="AJ261" s="68"/>
      <c r="AK261" s="68"/>
      <c r="AL261" s="68"/>
      <c r="AM261" s="68"/>
      <c r="AN261" s="68"/>
      <c r="AO261" s="68"/>
      <c r="AP261" s="68"/>
      <c r="AQ261" s="68"/>
      <c r="AR261" s="68"/>
      <c r="AS261" s="68"/>
      <c r="AT261" s="68"/>
      <c r="AU261" s="68"/>
      <c r="AV261" s="68"/>
      <c r="AW261" s="68"/>
      <c r="AX261" s="68"/>
      <c r="AY261" s="68"/>
      <c r="AZ261" s="68"/>
      <c r="BA261" s="68"/>
      <c r="BB261" s="68"/>
      <c r="BC261" s="68"/>
      <c r="BD261" s="68"/>
      <c r="BE261" s="68"/>
      <c r="BF261" s="68"/>
      <c r="BG261" s="68"/>
      <c r="BH261" s="68"/>
      <c r="BI261" s="68"/>
      <c r="BJ261" s="68"/>
      <c r="BK261" s="68"/>
      <c r="BL261" s="68"/>
      <c r="BM261" s="68"/>
      <c r="BN261" s="68"/>
      <c r="BO261" s="68"/>
      <c r="BP261" s="68"/>
      <c r="BQ261" s="68"/>
      <c r="BR261" s="68"/>
      <c r="BS261" s="68"/>
      <c r="BT261" s="68"/>
      <c r="BU261" s="68"/>
      <c r="BV261" s="68"/>
      <c r="BW261" s="68"/>
      <c r="BX261" s="68"/>
      <c r="BY261" s="68"/>
    </row>
    <row r="262" spans="1:77" x14ac:dyDescent="0.25">
      <c r="A262" s="83"/>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68"/>
      <c r="AE262" s="68"/>
      <c r="AF262" s="68"/>
      <c r="AG262" s="68"/>
      <c r="AH262" s="68"/>
      <c r="AI262" s="68"/>
      <c r="AJ262" s="68"/>
      <c r="AK262" s="68"/>
      <c r="AL262" s="68"/>
      <c r="AM262" s="68"/>
      <c r="AN262" s="68"/>
      <c r="AO262" s="68"/>
      <c r="AP262" s="68"/>
      <c r="AQ262" s="68"/>
      <c r="AR262" s="68"/>
      <c r="AS262" s="68"/>
      <c r="AT262" s="68"/>
      <c r="AU262" s="68"/>
      <c r="AV262" s="68"/>
      <c r="AW262" s="68"/>
      <c r="AX262" s="68"/>
      <c r="AY262" s="68"/>
      <c r="AZ262" s="68"/>
      <c r="BA262" s="68"/>
      <c r="BB262" s="68"/>
      <c r="BC262" s="68"/>
      <c r="BD262" s="68"/>
      <c r="BE262" s="68"/>
      <c r="BF262" s="68"/>
      <c r="BG262" s="68"/>
      <c r="BH262" s="68"/>
      <c r="BI262" s="68"/>
      <c r="BJ262" s="68"/>
      <c r="BK262" s="68"/>
      <c r="BL262" s="68"/>
      <c r="BM262" s="68"/>
      <c r="BN262" s="68"/>
      <c r="BO262" s="68"/>
      <c r="BP262" s="68"/>
      <c r="BQ262" s="68"/>
      <c r="BR262" s="68"/>
      <c r="BS262" s="68"/>
      <c r="BT262" s="68"/>
      <c r="BU262" s="68"/>
      <c r="BV262" s="68"/>
      <c r="BW262" s="68"/>
      <c r="BX262" s="68"/>
      <c r="BY262" s="68"/>
    </row>
    <row r="263" spans="1:77" x14ac:dyDescent="0.25">
      <c r="A263" s="83"/>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c r="AA263" s="83"/>
      <c r="AB263" s="83"/>
      <c r="AC263" s="83"/>
      <c r="AD263" s="68"/>
      <c r="AE263" s="68"/>
      <c r="AF263" s="68"/>
      <c r="AG263" s="68"/>
      <c r="AH263" s="68"/>
      <c r="AI263" s="68"/>
      <c r="AJ263" s="68"/>
      <c r="AK263" s="68"/>
      <c r="AL263" s="68"/>
      <c r="AM263" s="68"/>
      <c r="AN263" s="68"/>
      <c r="AO263" s="68"/>
      <c r="AP263" s="68"/>
      <c r="AQ263" s="68"/>
      <c r="AR263" s="68"/>
      <c r="AS263" s="68"/>
      <c r="AT263" s="68"/>
      <c r="AU263" s="68"/>
      <c r="AV263" s="68"/>
      <c r="AW263" s="68"/>
      <c r="AX263" s="68"/>
      <c r="AY263" s="68"/>
      <c r="AZ263" s="68"/>
      <c r="BA263" s="68"/>
      <c r="BB263" s="68"/>
      <c r="BC263" s="68"/>
      <c r="BD263" s="68"/>
      <c r="BE263" s="68"/>
      <c r="BF263" s="68"/>
      <c r="BG263" s="68"/>
      <c r="BH263" s="68"/>
      <c r="BI263" s="68"/>
      <c r="BJ263" s="68"/>
      <c r="BK263" s="68"/>
      <c r="BL263" s="68"/>
      <c r="BM263" s="68"/>
      <c r="BN263" s="68"/>
      <c r="BO263" s="68"/>
      <c r="BP263" s="68"/>
      <c r="BQ263" s="68"/>
      <c r="BR263" s="68"/>
      <c r="BS263" s="68"/>
      <c r="BT263" s="68"/>
      <c r="BU263" s="68"/>
      <c r="BV263" s="68"/>
      <c r="BW263" s="68"/>
      <c r="BX263" s="68"/>
      <c r="BY263" s="68"/>
    </row>
    <row r="264" spans="1:77" x14ac:dyDescent="0.25">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c r="AC264" s="83"/>
      <c r="AD264" s="68"/>
      <c r="AE264" s="68"/>
      <c r="AF264" s="68"/>
      <c r="AG264" s="68"/>
      <c r="AH264" s="68"/>
      <c r="AI264" s="68"/>
      <c r="AJ264" s="68"/>
      <c r="AK264" s="68"/>
      <c r="AL264" s="68"/>
      <c r="AM264" s="68"/>
      <c r="AN264" s="68"/>
      <c r="AO264" s="68"/>
      <c r="AP264" s="68"/>
      <c r="AQ264" s="68"/>
      <c r="AR264" s="68"/>
      <c r="AS264" s="68"/>
      <c r="AT264" s="68"/>
      <c r="AU264" s="68"/>
      <c r="AV264" s="68"/>
      <c r="AW264" s="68"/>
      <c r="AX264" s="68"/>
      <c r="AY264" s="68"/>
      <c r="AZ264" s="68"/>
      <c r="BA264" s="68"/>
      <c r="BB264" s="68"/>
      <c r="BC264" s="68"/>
      <c r="BD264" s="68"/>
      <c r="BE264" s="68"/>
      <c r="BF264" s="68"/>
      <c r="BG264" s="68"/>
      <c r="BH264" s="68"/>
      <c r="BI264" s="68"/>
      <c r="BJ264" s="68"/>
      <c r="BK264" s="68"/>
      <c r="BL264" s="68"/>
      <c r="BM264" s="68"/>
      <c r="BN264" s="68"/>
      <c r="BO264" s="68"/>
      <c r="BP264" s="68"/>
      <c r="BQ264" s="68"/>
      <c r="BR264" s="68"/>
      <c r="BS264" s="68"/>
      <c r="BT264" s="68"/>
      <c r="BU264" s="68"/>
      <c r="BV264" s="68"/>
      <c r="BW264" s="68"/>
      <c r="BX264" s="68"/>
      <c r="BY264" s="68"/>
    </row>
    <row r="265" spans="1:77" x14ac:dyDescent="0.25">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c r="AA265" s="83"/>
      <c r="AB265" s="83"/>
      <c r="AC265" s="83"/>
      <c r="AD265" s="68"/>
      <c r="AE265" s="68"/>
      <c r="AF265" s="68"/>
      <c r="AG265" s="68"/>
      <c r="AH265" s="68"/>
      <c r="AI265" s="68"/>
      <c r="AJ265" s="68"/>
      <c r="AK265" s="68"/>
      <c r="AL265" s="68"/>
      <c r="AM265" s="68"/>
      <c r="AN265" s="68"/>
      <c r="AO265" s="68"/>
      <c r="AP265" s="68"/>
      <c r="AQ265" s="68"/>
      <c r="AR265" s="68"/>
      <c r="AS265" s="68"/>
      <c r="AT265" s="68"/>
      <c r="AU265" s="68"/>
      <c r="AV265" s="68"/>
      <c r="AW265" s="68"/>
      <c r="AX265" s="68"/>
      <c r="AY265" s="68"/>
      <c r="AZ265" s="68"/>
      <c r="BA265" s="68"/>
      <c r="BB265" s="68"/>
      <c r="BC265" s="68"/>
      <c r="BD265" s="68"/>
      <c r="BE265" s="68"/>
      <c r="BF265" s="68"/>
      <c r="BG265" s="68"/>
      <c r="BH265" s="68"/>
      <c r="BI265" s="68"/>
      <c r="BJ265" s="68"/>
      <c r="BK265" s="68"/>
      <c r="BL265" s="68"/>
      <c r="BM265" s="68"/>
      <c r="BN265" s="68"/>
      <c r="BO265" s="68"/>
      <c r="BP265" s="68"/>
      <c r="BQ265" s="68"/>
      <c r="BR265" s="68"/>
      <c r="BS265" s="68"/>
      <c r="BT265" s="68"/>
      <c r="BU265" s="68"/>
      <c r="BV265" s="68"/>
      <c r="BW265" s="68"/>
      <c r="BX265" s="68"/>
      <c r="BY265" s="68"/>
    </row>
    <row r="266" spans="1:77" x14ac:dyDescent="0.25">
      <c r="A266" s="83"/>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c r="AA266" s="83"/>
      <c r="AB266" s="83"/>
      <c r="AC266" s="83"/>
      <c r="AD266" s="68"/>
      <c r="AE266" s="68"/>
      <c r="AF266" s="68"/>
      <c r="AG266" s="68"/>
      <c r="AH266" s="68"/>
      <c r="AI266" s="68"/>
      <c r="AJ266" s="68"/>
      <c r="AK266" s="68"/>
      <c r="AL266" s="68"/>
      <c r="AM266" s="68"/>
      <c r="AN266" s="68"/>
      <c r="AO266" s="68"/>
      <c r="AP266" s="68"/>
      <c r="AQ266" s="68"/>
      <c r="AR266" s="68"/>
      <c r="AS266" s="68"/>
      <c r="AT266" s="68"/>
      <c r="AU266" s="68"/>
      <c r="AV266" s="68"/>
      <c r="AW266" s="68"/>
      <c r="AX266" s="68"/>
      <c r="AY266" s="68"/>
      <c r="AZ266" s="68"/>
      <c r="BA266" s="68"/>
      <c r="BB266" s="68"/>
      <c r="BC266" s="68"/>
      <c r="BD266" s="68"/>
      <c r="BE266" s="68"/>
      <c r="BF266" s="68"/>
      <c r="BG266" s="68"/>
      <c r="BH266" s="68"/>
      <c r="BI266" s="68"/>
      <c r="BJ266" s="68"/>
      <c r="BK266" s="68"/>
      <c r="BL266" s="68"/>
      <c r="BM266" s="68"/>
      <c r="BN266" s="68"/>
      <c r="BO266" s="68"/>
      <c r="BP266" s="68"/>
      <c r="BQ266" s="68"/>
      <c r="BR266" s="68"/>
      <c r="BS266" s="68"/>
      <c r="BT266" s="68"/>
      <c r="BU266" s="68"/>
      <c r="BV266" s="68"/>
      <c r="BW266" s="68"/>
      <c r="BX266" s="68"/>
      <c r="BY266" s="68"/>
    </row>
    <row r="267" spans="1:77" x14ac:dyDescent="0.25">
      <c r="A267" s="83"/>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c r="AC267" s="83"/>
      <c r="AD267" s="68"/>
      <c r="AE267" s="68"/>
      <c r="AF267" s="68"/>
      <c r="AG267" s="68"/>
      <c r="AH267" s="68"/>
      <c r="AI267" s="68"/>
      <c r="AJ267" s="68"/>
      <c r="AK267" s="68"/>
      <c r="AL267" s="68"/>
      <c r="AM267" s="68"/>
      <c r="AN267" s="68"/>
      <c r="AO267" s="68"/>
      <c r="AP267" s="68"/>
      <c r="AQ267" s="68"/>
      <c r="AR267" s="68"/>
      <c r="AS267" s="68"/>
      <c r="AT267" s="68"/>
      <c r="AU267" s="68"/>
      <c r="AV267" s="68"/>
      <c r="AW267" s="68"/>
      <c r="AX267" s="68"/>
      <c r="AY267" s="68"/>
      <c r="AZ267" s="68"/>
      <c r="BA267" s="68"/>
      <c r="BB267" s="68"/>
      <c r="BC267" s="68"/>
      <c r="BD267" s="68"/>
      <c r="BE267" s="68"/>
      <c r="BF267" s="68"/>
      <c r="BG267" s="68"/>
      <c r="BH267" s="68"/>
      <c r="BI267" s="68"/>
      <c r="BJ267" s="68"/>
      <c r="BK267" s="68"/>
      <c r="BL267" s="68"/>
      <c r="BM267" s="68"/>
      <c r="BN267" s="68"/>
      <c r="BO267" s="68"/>
      <c r="BP267" s="68"/>
      <c r="BQ267" s="68"/>
      <c r="BR267" s="68"/>
      <c r="BS267" s="68"/>
      <c r="BT267" s="68"/>
      <c r="BU267" s="68"/>
      <c r="BV267" s="68"/>
      <c r="BW267" s="68"/>
      <c r="BX267" s="68"/>
      <c r="BY267" s="68"/>
    </row>
    <row r="268" spans="1:77" x14ac:dyDescent="0.25">
      <c r="A268" s="83"/>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c r="AA268" s="83"/>
      <c r="AB268" s="83"/>
      <c r="AC268" s="83"/>
      <c r="AD268" s="68"/>
      <c r="AE268" s="68"/>
      <c r="AF268" s="68"/>
      <c r="AG268" s="68"/>
      <c r="AH268" s="68"/>
      <c r="AI268" s="68"/>
      <c r="AJ268" s="68"/>
      <c r="AK268" s="68"/>
      <c r="AL268" s="68"/>
      <c r="AM268" s="68"/>
      <c r="AN268" s="68"/>
      <c r="AO268" s="68"/>
      <c r="AP268" s="68"/>
      <c r="AQ268" s="68"/>
      <c r="AR268" s="68"/>
      <c r="AS268" s="68"/>
      <c r="AT268" s="68"/>
      <c r="AU268" s="68"/>
      <c r="AV268" s="68"/>
      <c r="AW268" s="68"/>
      <c r="AX268" s="68"/>
      <c r="AY268" s="68"/>
      <c r="AZ268" s="68"/>
      <c r="BA268" s="68"/>
      <c r="BB268" s="68"/>
      <c r="BC268" s="68"/>
      <c r="BD268" s="68"/>
      <c r="BE268" s="68"/>
      <c r="BF268" s="68"/>
      <c r="BG268" s="68"/>
      <c r="BH268" s="68"/>
      <c r="BI268" s="68"/>
      <c r="BJ268" s="68"/>
      <c r="BK268" s="68"/>
      <c r="BL268" s="68"/>
      <c r="BM268" s="68"/>
      <c r="BN268" s="68"/>
      <c r="BO268" s="68"/>
      <c r="BP268" s="68"/>
      <c r="BQ268" s="68"/>
      <c r="BR268" s="68"/>
      <c r="BS268" s="68"/>
      <c r="BT268" s="68"/>
      <c r="BU268" s="68"/>
      <c r="BV268" s="68"/>
      <c r="BW268" s="68"/>
      <c r="BX268" s="68"/>
      <c r="BY268" s="68"/>
    </row>
    <row r="269" spans="1:77" x14ac:dyDescent="0.25">
      <c r="A269" s="83"/>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c r="AA269" s="83"/>
      <c r="AB269" s="83"/>
      <c r="AC269" s="83"/>
      <c r="AD269" s="68"/>
      <c r="AE269" s="68"/>
      <c r="AF269" s="68"/>
      <c r="AG269" s="68"/>
      <c r="AH269" s="68"/>
      <c r="AI269" s="68"/>
      <c r="AJ269" s="68"/>
      <c r="AK269" s="68"/>
      <c r="AL269" s="68"/>
      <c r="AM269" s="68"/>
      <c r="AN269" s="68"/>
      <c r="AO269" s="68"/>
      <c r="AP269" s="68"/>
      <c r="AQ269" s="68"/>
      <c r="AR269" s="68"/>
      <c r="AS269" s="68"/>
      <c r="AT269" s="68"/>
      <c r="AU269" s="68"/>
      <c r="AV269" s="68"/>
      <c r="AW269" s="68"/>
      <c r="AX269" s="68"/>
      <c r="AY269" s="68"/>
      <c r="AZ269" s="68"/>
      <c r="BA269" s="68"/>
      <c r="BB269" s="68"/>
      <c r="BC269" s="68"/>
      <c r="BD269" s="68"/>
      <c r="BE269" s="68"/>
      <c r="BF269" s="68"/>
      <c r="BG269" s="68"/>
      <c r="BH269" s="68"/>
      <c r="BI269" s="68"/>
      <c r="BJ269" s="68"/>
      <c r="BK269" s="68"/>
      <c r="BL269" s="68"/>
      <c r="BM269" s="68"/>
      <c r="BN269" s="68"/>
      <c r="BO269" s="68"/>
      <c r="BP269" s="68"/>
      <c r="BQ269" s="68"/>
      <c r="BR269" s="68"/>
      <c r="BS269" s="68"/>
      <c r="BT269" s="68"/>
      <c r="BU269" s="68"/>
      <c r="BV269" s="68"/>
      <c r="BW269" s="68"/>
      <c r="BX269" s="68"/>
      <c r="BY269" s="68"/>
    </row>
    <row r="270" spans="1:77" x14ac:dyDescent="0.25">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c r="AB270" s="83"/>
      <c r="AC270" s="83"/>
      <c r="AD270" s="68"/>
      <c r="AE270" s="68"/>
      <c r="AF270" s="68"/>
      <c r="AG270" s="68"/>
      <c r="AH270" s="68"/>
      <c r="AI270" s="68"/>
      <c r="AJ270" s="68"/>
      <c r="AK270" s="68"/>
      <c r="AL270" s="68"/>
      <c r="AM270" s="68"/>
      <c r="AN270" s="68"/>
      <c r="AO270" s="68"/>
      <c r="AP270" s="68"/>
      <c r="AQ270" s="68"/>
      <c r="AR270" s="68"/>
      <c r="AS270" s="68"/>
      <c r="AT270" s="68"/>
      <c r="AU270" s="68"/>
      <c r="AV270" s="68"/>
      <c r="AW270" s="68"/>
      <c r="AX270" s="68"/>
      <c r="AY270" s="68"/>
      <c r="AZ270" s="68"/>
      <c r="BA270" s="68"/>
      <c r="BB270" s="68"/>
      <c r="BC270" s="68"/>
      <c r="BD270" s="68"/>
      <c r="BE270" s="68"/>
      <c r="BF270" s="68"/>
      <c r="BG270" s="68"/>
      <c r="BH270" s="68"/>
      <c r="BI270" s="68"/>
      <c r="BJ270" s="68"/>
      <c r="BK270" s="68"/>
      <c r="BL270" s="68"/>
      <c r="BM270" s="68"/>
      <c r="BN270" s="68"/>
      <c r="BO270" s="68"/>
      <c r="BP270" s="68"/>
      <c r="BQ270" s="68"/>
      <c r="BR270" s="68"/>
      <c r="BS270" s="68"/>
      <c r="BT270" s="68"/>
      <c r="BU270" s="68"/>
      <c r="BV270" s="68"/>
      <c r="BW270" s="68"/>
      <c r="BX270" s="68"/>
      <c r="BY270" s="68"/>
    </row>
    <row r="271" spans="1:77" x14ac:dyDescent="0.25">
      <c r="A271" s="83"/>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c r="AC271" s="83"/>
      <c r="AD271" s="68"/>
      <c r="AE271" s="68"/>
      <c r="AF271" s="68"/>
      <c r="AG271" s="68"/>
      <c r="AH271" s="68"/>
      <c r="AI271" s="68"/>
      <c r="AJ271" s="68"/>
      <c r="AK271" s="68"/>
      <c r="AL271" s="68"/>
      <c r="AM271" s="68"/>
      <c r="AN271" s="68"/>
      <c r="AO271" s="68"/>
      <c r="AP271" s="68"/>
      <c r="AQ271" s="68"/>
      <c r="AR271" s="68"/>
      <c r="AS271" s="68"/>
      <c r="AT271" s="68"/>
      <c r="AU271" s="68"/>
      <c r="AV271" s="68"/>
      <c r="AW271" s="68"/>
      <c r="AX271" s="68"/>
      <c r="AY271" s="68"/>
      <c r="AZ271" s="68"/>
      <c r="BA271" s="68"/>
      <c r="BB271" s="68"/>
      <c r="BC271" s="68"/>
      <c r="BD271" s="68"/>
      <c r="BE271" s="68"/>
      <c r="BF271" s="68"/>
      <c r="BG271" s="68"/>
      <c r="BH271" s="68"/>
      <c r="BI271" s="68"/>
      <c r="BJ271" s="68"/>
      <c r="BK271" s="68"/>
      <c r="BL271" s="68"/>
      <c r="BM271" s="68"/>
      <c r="BN271" s="68"/>
      <c r="BO271" s="68"/>
      <c r="BP271" s="68"/>
      <c r="BQ271" s="68"/>
      <c r="BR271" s="68"/>
      <c r="BS271" s="68"/>
      <c r="BT271" s="68"/>
      <c r="BU271" s="68"/>
      <c r="BV271" s="68"/>
      <c r="BW271" s="68"/>
      <c r="BX271" s="68"/>
      <c r="BY271" s="68"/>
    </row>
    <row r="272" spans="1:77" x14ac:dyDescent="0.25">
      <c r="A272" s="83"/>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c r="AA272" s="83"/>
      <c r="AB272" s="83"/>
      <c r="AC272" s="83"/>
      <c r="AD272" s="68"/>
      <c r="AE272" s="68"/>
      <c r="AF272" s="68"/>
      <c r="AG272" s="68"/>
      <c r="AH272" s="68"/>
      <c r="AI272" s="68"/>
      <c r="AJ272" s="68"/>
      <c r="AK272" s="68"/>
      <c r="AL272" s="68"/>
      <c r="AM272" s="68"/>
      <c r="AN272" s="68"/>
      <c r="AO272" s="68"/>
      <c r="AP272" s="68"/>
      <c r="AQ272" s="68"/>
      <c r="AR272" s="68"/>
      <c r="AS272" s="68"/>
      <c r="AT272" s="68"/>
      <c r="AU272" s="68"/>
      <c r="AV272" s="68"/>
      <c r="AW272" s="68"/>
      <c r="AX272" s="68"/>
      <c r="AY272" s="68"/>
      <c r="AZ272" s="68"/>
      <c r="BA272" s="68"/>
      <c r="BB272" s="68"/>
      <c r="BC272" s="68"/>
      <c r="BD272" s="68"/>
      <c r="BE272" s="68"/>
      <c r="BF272" s="68"/>
      <c r="BG272" s="68"/>
      <c r="BH272" s="68"/>
      <c r="BI272" s="68"/>
      <c r="BJ272" s="68"/>
      <c r="BK272" s="68"/>
      <c r="BL272" s="68"/>
      <c r="BM272" s="68"/>
      <c r="BN272" s="68"/>
      <c r="BO272" s="68"/>
      <c r="BP272" s="68"/>
      <c r="BQ272" s="68"/>
      <c r="BR272" s="68"/>
      <c r="BS272" s="68"/>
      <c r="BT272" s="68"/>
      <c r="BU272" s="68"/>
      <c r="BV272" s="68"/>
      <c r="BW272" s="68"/>
      <c r="BX272" s="68"/>
      <c r="BY272" s="68"/>
    </row>
    <row r="273" spans="1:77" x14ac:dyDescent="0.25">
      <c r="A273" s="83"/>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c r="AA273" s="83"/>
      <c r="AB273" s="83"/>
      <c r="AC273" s="83"/>
      <c r="AD273" s="68"/>
      <c r="AE273" s="68"/>
      <c r="AF273" s="68"/>
      <c r="AG273" s="68"/>
      <c r="AH273" s="68"/>
      <c r="AI273" s="68"/>
      <c r="AJ273" s="68"/>
      <c r="AK273" s="68"/>
      <c r="AL273" s="68"/>
      <c r="AM273" s="68"/>
      <c r="AN273" s="68"/>
      <c r="AO273" s="68"/>
      <c r="AP273" s="68"/>
      <c r="AQ273" s="68"/>
      <c r="AR273" s="68"/>
      <c r="AS273" s="68"/>
      <c r="AT273" s="68"/>
      <c r="AU273" s="68"/>
      <c r="AV273" s="68"/>
      <c r="AW273" s="68"/>
      <c r="AX273" s="68"/>
      <c r="AY273" s="68"/>
      <c r="AZ273" s="68"/>
      <c r="BA273" s="68"/>
      <c r="BB273" s="68"/>
      <c r="BC273" s="68"/>
      <c r="BD273" s="68"/>
      <c r="BE273" s="68"/>
      <c r="BF273" s="68"/>
      <c r="BG273" s="68"/>
      <c r="BH273" s="68"/>
      <c r="BI273" s="68"/>
      <c r="BJ273" s="68"/>
      <c r="BK273" s="68"/>
      <c r="BL273" s="68"/>
      <c r="BM273" s="68"/>
      <c r="BN273" s="68"/>
      <c r="BO273" s="68"/>
      <c r="BP273" s="68"/>
      <c r="BQ273" s="68"/>
      <c r="BR273" s="68"/>
      <c r="BS273" s="68"/>
      <c r="BT273" s="68"/>
      <c r="BU273" s="68"/>
      <c r="BV273" s="68"/>
      <c r="BW273" s="68"/>
      <c r="BX273" s="68"/>
      <c r="BY273" s="68"/>
    </row>
    <row r="274" spans="1:77" x14ac:dyDescent="0.25">
      <c r="A274" s="83"/>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c r="AA274" s="83"/>
      <c r="AB274" s="83"/>
      <c r="AC274" s="83"/>
      <c r="AD274" s="68"/>
      <c r="AE274" s="68"/>
      <c r="AF274" s="68"/>
      <c r="AG274" s="68"/>
      <c r="AH274" s="68"/>
      <c r="AI274" s="68"/>
      <c r="AJ274" s="68"/>
      <c r="AK274" s="68"/>
      <c r="AL274" s="68"/>
      <c r="AM274" s="68"/>
      <c r="AN274" s="68"/>
      <c r="AO274" s="68"/>
      <c r="AP274" s="68"/>
      <c r="AQ274" s="68"/>
      <c r="AR274" s="68"/>
      <c r="AS274" s="68"/>
      <c r="AT274" s="68"/>
      <c r="AU274" s="68"/>
      <c r="AV274" s="68"/>
      <c r="AW274" s="68"/>
      <c r="AX274" s="68"/>
      <c r="AY274" s="68"/>
      <c r="AZ274" s="68"/>
      <c r="BA274" s="68"/>
      <c r="BB274" s="68"/>
      <c r="BC274" s="68"/>
      <c r="BD274" s="68"/>
      <c r="BE274" s="68"/>
      <c r="BF274" s="68"/>
      <c r="BG274" s="68"/>
      <c r="BH274" s="68"/>
      <c r="BI274" s="68"/>
      <c r="BJ274" s="68"/>
      <c r="BK274" s="68"/>
      <c r="BL274" s="68"/>
      <c r="BM274" s="68"/>
      <c r="BN274" s="68"/>
      <c r="BO274" s="68"/>
      <c r="BP274" s="68"/>
      <c r="BQ274" s="68"/>
      <c r="BR274" s="68"/>
      <c r="BS274" s="68"/>
      <c r="BT274" s="68"/>
      <c r="BU274" s="68"/>
      <c r="BV274" s="68"/>
      <c r="BW274" s="68"/>
      <c r="BX274" s="68"/>
      <c r="BY274" s="68"/>
    </row>
    <row r="275" spans="1:77" x14ac:dyDescent="0.25">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c r="AC275" s="83"/>
      <c r="AD275" s="68"/>
      <c r="AE275" s="68"/>
      <c r="AF275" s="68"/>
      <c r="AG275" s="68"/>
      <c r="AH275" s="68"/>
      <c r="AI275" s="68"/>
      <c r="AJ275" s="68"/>
      <c r="AK275" s="68"/>
      <c r="AL275" s="68"/>
      <c r="AM275" s="68"/>
      <c r="AN275" s="68"/>
      <c r="AO275" s="68"/>
      <c r="AP275" s="68"/>
      <c r="AQ275" s="68"/>
      <c r="AR275" s="68"/>
      <c r="AS275" s="68"/>
      <c r="AT275" s="68"/>
      <c r="AU275" s="68"/>
      <c r="AV275" s="68"/>
      <c r="AW275" s="68"/>
      <c r="AX275" s="68"/>
      <c r="AY275" s="68"/>
      <c r="AZ275" s="68"/>
      <c r="BA275" s="68"/>
      <c r="BB275" s="68"/>
      <c r="BC275" s="68"/>
      <c r="BD275" s="68"/>
      <c r="BE275" s="68"/>
      <c r="BF275" s="68"/>
      <c r="BG275" s="68"/>
      <c r="BH275" s="68"/>
      <c r="BI275" s="68"/>
      <c r="BJ275" s="68"/>
      <c r="BK275" s="68"/>
      <c r="BL275" s="68"/>
      <c r="BM275" s="68"/>
      <c r="BN275" s="68"/>
      <c r="BO275" s="68"/>
      <c r="BP275" s="68"/>
      <c r="BQ275" s="68"/>
      <c r="BR275" s="68"/>
      <c r="BS275" s="68"/>
      <c r="BT275" s="68"/>
      <c r="BU275" s="68"/>
      <c r="BV275" s="68"/>
      <c r="BW275" s="68"/>
      <c r="BX275" s="68"/>
      <c r="BY275" s="68"/>
    </row>
    <row r="276" spans="1:77" x14ac:dyDescent="0.25">
      <c r="A276" s="83"/>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c r="AA276" s="83"/>
      <c r="AB276" s="83"/>
      <c r="AC276" s="83"/>
      <c r="AD276" s="68"/>
      <c r="AE276" s="68"/>
      <c r="AF276" s="68"/>
      <c r="AG276" s="68"/>
      <c r="AH276" s="68"/>
      <c r="AI276" s="68"/>
      <c r="AJ276" s="68"/>
      <c r="AK276" s="68"/>
      <c r="AL276" s="68"/>
      <c r="AM276" s="68"/>
      <c r="AN276" s="68"/>
      <c r="AO276" s="68"/>
      <c r="AP276" s="68"/>
      <c r="AQ276" s="68"/>
      <c r="AR276" s="68"/>
      <c r="AS276" s="68"/>
      <c r="AT276" s="68"/>
      <c r="AU276" s="68"/>
      <c r="AV276" s="68"/>
      <c r="AW276" s="68"/>
      <c r="AX276" s="68"/>
      <c r="AY276" s="68"/>
      <c r="AZ276" s="68"/>
      <c r="BA276" s="68"/>
      <c r="BB276" s="68"/>
      <c r="BC276" s="68"/>
      <c r="BD276" s="68"/>
      <c r="BE276" s="68"/>
      <c r="BF276" s="68"/>
      <c r="BG276" s="68"/>
      <c r="BH276" s="68"/>
      <c r="BI276" s="68"/>
      <c r="BJ276" s="68"/>
      <c r="BK276" s="68"/>
      <c r="BL276" s="68"/>
      <c r="BM276" s="68"/>
      <c r="BN276" s="68"/>
      <c r="BO276" s="68"/>
      <c r="BP276" s="68"/>
      <c r="BQ276" s="68"/>
      <c r="BR276" s="68"/>
      <c r="BS276" s="68"/>
      <c r="BT276" s="68"/>
      <c r="BU276" s="68"/>
      <c r="BV276" s="68"/>
      <c r="BW276" s="68"/>
      <c r="BX276" s="68"/>
      <c r="BY276" s="68"/>
    </row>
    <row r="277" spans="1:77" x14ac:dyDescent="0.25">
      <c r="A277" s="83"/>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c r="AA277" s="83"/>
      <c r="AB277" s="83"/>
      <c r="AC277" s="83"/>
      <c r="AD277" s="68"/>
      <c r="AE277" s="68"/>
      <c r="AF277" s="68"/>
      <c r="AG277" s="68"/>
      <c r="AH277" s="68"/>
      <c r="AI277" s="68"/>
      <c r="AJ277" s="68"/>
      <c r="AK277" s="68"/>
      <c r="AL277" s="68"/>
      <c r="AM277" s="68"/>
      <c r="AN277" s="68"/>
      <c r="AO277" s="68"/>
      <c r="AP277" s="68"/>
      <c r="AQ277" s="68"/>
      <c r="AR277" s="68"/>
      <c r="AS277" s="68"/>
      <c r="AT277" s="68"/>
      <c r="AU277" s="68"/>
      <c r="AV277" s="68"/>
      <c r="AW277" s="68"/>
      <c r="AX277" s="68"/>
      <c r="AY277" s="68"/>
      <c r="AZ277" s="68"/>
      <c r="BA277" s="68"/>
      <c r="BB277" s="68"/>
      <c r="BC277" s="68"/>
      <c r="BD277" s="68"/>
      <c r="BE277" s="68"/>
      <c r="BF277" s="68"/>
      <c r="BG277" s="68"/>
      <c r="BH277" s="68"/>
      <c r="BI277" s="68"/>
      <c r="BJ277" s="68"/>
      <c r="BK277" s="68"/>
      <c r="BL277" s="68"/>
      <c r="BM277" s="68"/>
      <c r="BN277" s="68"/>
      <c r="BO277" s="68"/>
      <c r="BP277" s="68"/>
      <c r="BQ277" s="68"/>
      <c r="BR277" s="68"/>
      <c r="BS277" s="68"/>
      <c r="BT277" s="68"/>
      <c r="BU277" s="68"/>
      <c r="BV277" s="68"/>
      <c r="BW277" s="68"/>
      <c r="BX277" s="68"/>
      <c r="BY277" s="68"/>
    </row>
    <row r="278" spans="1:77" x14ac:dyDescent="0.25">
      <c r="A278" s="83"/>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c r="AA278" s="83"/>
      <c r="AB278" s="83"/>
      <c r="AC278" s="83"/>
      <c r="AD278" s="68"/>
      <c r="AE278" s="68"/>
      <c r="AF278" s="68"/>
      <c r="AG278" s="68"/>
      <c r="AH278" s="68"/>
      <c r="AI278" s="68"/>
      <c r="AJ278" s="68"/>
      <c r="AK278" s="68"/>
      <c r="AL278" s="68"/>
      <c r="AM278" s="68"/>
      <c r="AN278" s="68"/>
      <c r="AO278" s="68"/>
      <c r="AP278" s="68"/>
      <c r="AQ278" s="68"/>
      <c r="AR278" s="68"/>
      <c r="AS278" s="68"/>
      <c r="AT278" s="68"/>
      <c r="AU278" s="68"/>
      <c r="AV278" s="68"/>
      <c r="AW278" s="68"/>
      <c r="AX278" s="68"/>
      <c r="AY278" s="68"/>
      <c r="AZ278" s="68"/>
      <c r="BA278" s="68"/>
      <c r="BB278" s="68"/>
      <c r="BC278" s="68"/>
      <c r="BD278" s="68"/>
      <c r="BE278" s="68"/>
      <c r="BF278" s="68"/>
      <c r="BG278" s="68"/>
      <c r="BH278" s="68"/>
      <c r="BI278" s="68"/>
      <c r="BJ278" s="68"/>
      <c r="BK278" s="68"/>
      <c r="BL278" s="68"/>
      <c r="BM278" s="68"/>
      <c r="BN278" s="68"/>
      <c r="BO278" s="68"/>
      <c r="BP278" s="68"/>
      <c r="BQ278" s="68"/>
      <c r="BR278" s="68"/>
      <c r="BS278" s="68"/>
      <c r="BT278" s="68"/>
      <c r="BU278" s="68"/>
      <c r="BV278" s="68"/>
      <c r="BW278" s="68"/>
      <c r="BX278" s="68"/>
      <c r="BY278" s="68"/>
    </row>
    <row r="279" spans="1:77" x14ac:dyDescent="0.25">
      <c r="A279" s="83"/>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c r="AA279" s="83"/>
      <c r="AB279" s="83"/>
      <c r="AC279" s="83"/>
      <c r="AD279" s="68"/>
      <c r="AE279" s="68"/>
      <c r="AF279" s="68"/>
      <c r="AG279" s="68"/>
      <c r="AH279" s="68"/>
      <c r="AI279" s="68"/>
      <c r="AJ279" s="68"/>
      <c r="AK279" s="68"/>
      <c r="AL279" s="68"/>
      <c r="AM279" s="68"/>
      <c r="AN279" s="68"/>
      <c r="AO279" s="68"/>
      <c r="AP279" s="68"/>
      <c r="AQ279" s="68"/>
      <c r="AR279" s="68"/>
      <c r="AS279" s="68"/>
      <c r="AT279" s="68"/>
      <c r="AU279" s="68"/>
      <c r="AV279" s="68"/>
      <c r="AW279" s="68"/>
      <c r="AX279" s="68"/>
      <c r="AY279" s="68"/>
      <c r="AZ279" s="68"/>
      <c r="BA279" s="68"/>
      <c r="BB279" s="68"/>
      <c r="BC279" s="68"/>
      <c r="BD279" s="68"/>
      <c r="BE279" s="68"/>
      <c r="BF279" s="68"/>
      <c r="BG279" s="68"/>
      <c r="BH279" s="68"/>
      <c r="BI279" s="68"/>
      <c r="BJ279" s="68"/>
      <c r="BK279" s="68"/>
      <c r="BL279" s="68"/>
      <c r="BM279" s="68"/>
      <c r="BN279" s="68"/>
      <c r="BO279" s="68"/>
      <c r="BP279" s="68"/>
      <c r="BQ279" s="68"/>
      <c r="BR279" s="68"/>
      <c r="BS279" s="68"/>
      <c r="BT279" s="68"/>
      <c r="BU279" s="68"/>
      <c r="BV279" s="68"/>
      <c r="BW279" s="68"/>
      <c r="BX279" s="68"/>
      <c r="BY279" s="68"/>
    </row>
    <row r="280" spans="1:77" x14ac:dyDescent="0.25">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c r="AA280" s="83"/>
      <c r="AB280" s="83"/>
      <c r="AC280" s="83"/>
      <c r="AD280" s="68"/>
      <c r="AE280" s="68"/>
      <c r="AF280" s="68"/>
      <c r="AG280" s="68"/>
      <c r="AH280" s="68"/>
      <c r="AI280" s="68"/>
      <c r="AJ280" s="68"/>
      <c r="AK280" s="68"/>
      <c r="AL280" s="68"/>
      <c r="AM280" s="68"/>
      <c r="AN280" s="68"/>
      <c r="AO280" s="68"/>
      <c r="AP280" s="68"/>
      <c r="AQ280" s="68"/>
      <c r="AR280" s="68"/>
      <c r="AS280" s="68"/>
      <c r="AT280" s="68"/>
      <c r="AU280" s="68"/>
      <c r="AV280" s="68"/>
      <c r="AW280" s="68"/>
      <c r="AX280" s="68"/>
      <c r="AY280" s="68"/>
      <c r="AZ280" s="68"/>
      <c r="BA280" s="68"/>
      <c r="BB280" s="68"/>
      <c r="BC280" s="68"/>
      <c r="BD280" s="68"/>
      <c r="BE280" s="68"/>
      <c r="BF280" s="68"/>
      <c r="BG280" s="68"/>
      <c r="BH280" s="68"/>
      <c r="BI280" s="68"/>
      <c r="BJ280" s="68"/>
      <c r="BK280" s="68"/>
      <c r="BL280" s="68"/>
      <c r="BM280" s="68"/>
      <c r="BN280" s="68"/>
      <c r="BO280" s="68"/>
      <c r="BP280" s="68"/>
      <c r="BQ280" s="68"/>
      <c r="BR280" s="68"/>
      <c r="BS280" s="68"/>
      <c r="BT280" s="68"/>
      <c r="BU280" s="68"/>
      <c r="BV280" s="68"/>
      <c r="BW280" s="68"/>
      <c r="BX280" s="68"/>
      <c r="BY280" s="68"/>
    </row>
    <row r="281" spans="1:77" x14ac:dyDescent="0.25">
      <c r="A281" s="83"/>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c r="AC281" s="83"/>
      <c r="AD281" s="68"/>
      <c r="AE281" s="68"/>
      <c r="AF281" s="68"/>
      <c r="AG281" s="68"/>
      <c r="AH281" s="68"/>
      <c r="AI281" s="68"/>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68"/>
      <c r="BS281" s="68"/>
      <c r="BT281" s="68"/>
      <c r="BU281" s="68"/>
      <c r="BV281" s="68"/>
      <c r="BW281" s="68"/>
      <c r="BX281" s="68"/>
      <c r="BY281" s="68"/>
    </row>
    <row r="282" spans="1:77" x14ac:dyDescent="0.25">
      <c r="A282" s="83"/>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c r="AA282" s="83"/>
      <c r="AB282" s="83"/>
      <c r="AC282" s="83"/>
      <c r="AD282" s="68"/>
      <c r="AE282" s="68"/>
      <c r="AF282" s="68"/>
      <c r="AG282" s="68"/>
      <c r="AH282" s="68"/>
      <c r="AI282" s="68"/>
      <c r="AJ282" s="68"/>
      <c r="AK282" s="68"/>
      <c r="AL282" s="68"/>
      <c r="AM282" s="68"/>
      <c r="AN282" s="68"/>
      <c r="AO282" s="68"/>
      <c r="AP282" s="68"/>
      <c r="AQ282" s="68"/>
      <c r="AR282" s="68"/>
      <c r="AS282" s="68"/>
      <c r="AT282" s="68"/>
      <c r="AU282" s="68"/>
      <c r="AV282" s="68"/>
      <c r="AW282" s="68"/>
      <c r="AX282" s="68"/>
      <c r="AY282" s="68"/>
      <c r="AZ282" s="68"/>
      <c r="BA282" s="68"/>
      <c r="BB282" s="68"/>
      <c r="BC282" s="68"/>
      <c r="BD282" s="68"/>
      <c r="BE282" s="68"/>
      <c r="BF282" s="68"/>
      <c r="BG282" s="68"/>
      <c r="BH282" s="68"/>
      <c r="BI282" s="68"/>
      <c r="BJ282" s="68"/>
      <c r="BK282" s="68"/>
      <c r="BL282" s="68"/>
      <c r="BM282" s="68"/>
      <c r="BN282" s="68"/>
      <c r="BO282" s="68"/>
      <c r="BP282" s="68"/>
      <c r="BQ282" s="68"/>
      <c r="BR282" s="68"/>
      <c r="BS282" s="68"/>
      <c r="BT282" s="68"/>
      <c r="BU282" s="68"/>
      <c r="BV282" s="68"/>
      <c r="BW282" s="68"/>
      <c r="BX282" s="68"/>
      <c r="BY282" s="68"/>
    </row>
    <row r="283" spans="1:77" x14ac:dyDescent="0.25">
      <c r="A283" s="83"/>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c r="AB283" s="83"/>
      <c r="AC283" s="83"/>
      <c r="AD283" s="68"/>
      <c r="AE283" s="68"/>
      <c r="AF283" s="68"/>
      <c r="AG283" s="68"/>
      <c r="AH283" s="68"/>
      <c r="AI283" s="68"/>
      <c r="AJ283" s="68"/>
      <c r="AK283" s="68"/>
      <c r="AL283" s="68"/>
      <c r="AM283" s="68"/>
      <c r="AN283" s="68"/>
      <c r="AO283" s="68"/>
      <c r="AP283" s="68"/>
      <c r="AQ283" s="68"/>
      <c r="AR283" s="68"/>
      <c r="AS283" s="68"/>
      <c r="AT283" s="68"/>
      <c r="AU283" s="68"/>
      <c r="AV283" s="68"/>
      <c r="AW283" s="68"/>
      <c r="AX283" s="68"/>
      <c r="AY283" s="68"/>
      <c r="AZ283" s="68"/>
      <c r="BA283" s="68"/>
      <c r="BB283" s="68"/>
      <c r="BC283" s="68"/>
      <c r="BD283" s="68"/>
      <c r="BE283" s="68"/>
      <c r="BF283" s="68"/>
      <c r="BG283" s="68"/>
      <c r="BH283" s="68"/>
      <c r="BI283" s="68"/>
      <c r="BJ283" s="68"/>
      <c r="BK283" s="68"/>
      <c r="BL283" s="68"/>
      <c r="BM283" s="68"/>
      <c r="BN283" s="68"/>
      <c r="BO283" s="68"/>
      <c r="BP283" s="68"/>
      <c r="BQ283" s="68"/>
      <c r="BR283" s="68"/>
      <c r="BS283" s="68"/>
      <c r="BT283" s="68"/>
      <c r="BU283" s="68"/>
      <c r="BV283" s="68"/>
      <c r="BW283" s="68"/>
      <c r="BX283" s="68"/>
      <c r="BY283" s="68"/>
    </row>
    <row r="284" spans="1:77" x14ac:dyDescent="0.25">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c r="AB284" s="83"/>
      <c r="AC284" s="83"/>
      <c r="AD284" s="68"/>
      <c r="AE284" s="68"/>
      <c r="AF284" s="68"/>
      <c r="AG284" s="68"/>
      <c r="AH284" s="68"/>
      <c r="AI284" s="68"/>
      <c r="AJ284" s="68"/>
      <c r="AK284" s="68"/>
      <c r="AL284" s="68"/>
      <c r="AM284" s="68"/>
      <c r="AN284" s="68"/>
      <c r="AO284" s="68"/>
      <c r="AP284" s="68"/>
      <c r="AQ284" s="68"/>
      <c r="AR284" s="68"/>
      <c r="AS284" s="68"/>
      <c r="AT284" s="68"/>
      <c r="AU284" s="68"/>
      <c r="AV284" s="68"/>
      <c r="AW284" s="68"/>
      <c r="AX284" s="68"/>
      <c r="AY284" s="68"/>
      <c r="AZ284" s="68"/>
      <c r="BA284" s="68"/>
      <c r="BB284" s="68"/>
      <c r="BC284" s="68"/>
      <c r="BD284" s="68"/>
      <c r="BE284" s="68"/>
      <c r="BF284" s="68"/>
      <c r="BG284" s="68"/>
      <c r="BH284" s="68"/>
      <c r="BI284" s="68"/>
      <c r="BJ284" s="68"/>
      <c r="BK284" s="68"/>
      <c r="BL284" s="68"/>
      <c r="BM284" s="68"/>
      <c r="BN284" s="68"/>
      <c r="BO284" s="68"/>
      <c r="BP284" s="68"/>
      <c r="BQ284" s="68"/>
      <c r="BR284" s="68"/>
      <c r="BS284" s="68"/>
      <c r="BT284" s="68"/>
      <c r="BU284" s="68"/>
      <c r="BV284" s="68"/>
      <c r="BW284" s="68"/>
      <c r="BX284" s="68"/>
      <c r="BY284" s="68"/>
    </row>
    <row r="285" spans="1:77" x14ac:dyDescent="0.25">
      <c r="A285" s="83"/>
      <c r="B285" s="8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c r="AA285" s="83"/>
      <c r="AB285" s="83"/>
      <c r="AC285" s="83"/>
      <c r="AD285" s="68"/>
      <c r="AE285" s="68"/>
      <c r="AF285" s="68"/>
      <c r="AG285" s="68"/>
      <c r="AH285" s="68"/>
      <c r="AI285" s="68"/>
      <c r="AJ285" s="68"/>
      <c r="AK285" s="68"/>
      <c r="AL285" s="68"/>
      <c r="AM285" s="68"/>
      <c r="AN285" s="68"/>
      <c r="AO285" s="68"/>
      <c r="AP285" s="68"/>
      <c r="AQ285" s="68"/>
      <c r="AR285" s="68"/>
      <c r="AS285" s="68"/>
      <c r="AT285" s="68"/>
      <c r="AU285" s="68"/>
      <c r="AV285" s="68"/>
      <c r="AW285" s="68"/>
      <c r="AX285" s="68"/>
      <c r="AY285" s="68"/>
      <c r="AZ285" s="68"/>
      <c r="BA285" s="68"/>
      <c r="BB285" s="68"/>
      <c r="BC285" s="68"/>
      <c r="BD285" s="68"/>
      <c r="BE285" s="68"/>
      <c r="BF285" s="68"/>
      <c r="BG285" s="68"/>
      <c r="BH285" s="68"/>
      <c r="BI285" s="68"/>
      <c r="BJ285" s="68"/>
      <c r="BK285" s="68"/>
      <c r="BL285" s="68"/>
      <c r="BM285" s="68"/>
      <c r="BN285" s="68"/>
      <c r="BO285" s="68"/>
      <c r="BP285" s="68"/>
      <c r="BQ285" s="68"/>
      <c r="BR285" s="68"/>
      <c r="BS285" s="68"/>
      <c r="BT285" s="68"/>
      <c r="BU285" s="68"/>
      <c r="BV285" s="68"/>
      <c r="BW285" s="68"/>
      <c r="BX285" s="68"/>
      <c r="BY285" s="68"/>
    </row>
    <row r="286" spans="1:77" x14ac:dyDescent="0.25">
      <c r="A286" s="83"/>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c r="AC286" s="83"/>
      <c r="AD286" s="68"/>
      <c r="AE286" s="68"/>
      <c r="AF286" s="68"/>
      <c r="AG286" s="68"/>
      <c r="AH286" s="68"/>
      <c r="AI286" s="68"/>
      <c r="AJ286" s="68"/>
      <c r="AK286" s="68"/>
      <c r="AL286" s="68"/>
      <c r="AM286" s="68"/>
      <c r="AN286" s="68"/>
      <c r="AO286" s="68"/>
      <c r="AP286" s="68"/>
      <c r="AQ286" s="68"/>
      <c r="AR286" s="68"/>
      <c r="AS286" s="68"/>
      <c r="AT286" s="68"/>
      <c r="AU286" s="68"/>
      <c r="AV286" s="68"/>
      <c r="AW286" s="68"/>
      <c r="AX286" s="68"/>
      <c r="AY286" s="68"/>
      <c r="AZ286" s="68"/>
      <c r="BA286" s="68"/>
      <c r="BB286" s="68"/>
      <c r="BC286" s="68"/>
      <c r="BD286" s="68"/>
      <c r="BE286" s="68"/>
      <c r="BF286" s="68"/>
      <c r="BG286" s="68"/>
      <c r="BH286" s="68"/>
      <c r="BI286" s="68"/>
      <c r="BJ286" s="68"/>
      <c r="BK286" s="68"/>
      <c r="BL286" s="68"/>
      <c r="BM286" s="68"/>
      <c r="BN286" s="68"/>
      <c r="BO286" s="68"/>
      <c r="BP286" s="68"/>
      <c r="BQ286" s="68"/>
      <c r="BR286" s="68"/>
      <c r="BS286" s="68"/>
      <c r="BT286" s="68"/>
      <c r="BU286" s="68"/>
      <c r="BV286" s="68"/>
      <c r="BW286" s="68"/>
      <c r="BX286" s="68"/>
      <c r="BY286" s="68"/>
    </row>
    <row r="287" spans="1:77" x14ac:dyDescent="0.25">
      <c r="A287" s="83"/>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c r="AB287" s="83"/>
      <c r="AC287" s="83"/>
      <c r="AD287" s="68"/>
      <c r="AE287" s="68"/>
      <c r="AF287" s="68"/>
      <c r="AG287" s="68"/>
      <c r="AH287" s="68"/>
      <c r="AI287" s="68"/>
      <c r="AJ287" s="68"/>
      <c r="AK287" s="68"/>
      <c r="AL287" s="68"/>
      <c r="AM287" s="68"/>
      <c r="AN287" s="68"/>
      <c r="AO287" s="68"/>
      <c r="AP287" s="68"/>
      <c r="AQ287" s="68"/>
      <c r="AR287" s="68"/>
      <c r="AS287" s="68"/>
      <c r="AT287" s="68"/>
      <c r="AU287" s="68"/>
      <c r="AV287" s="68"/>
      <c r="AW287" s="68"/>
      <c r="AX287" s="68"/>
      <c r="AY287" s="68"/>
      <c r="AZ287" s="68"/>
      <c r="BA287" s="68"/>
      <c r="BB287" s="68"/>
      <c r="BC287" s="68"/>
      <c r="BD287" s="68"/>
      <c r="BE287" s="68"/>
      <c r="BF287" s="68"/>
      <c r="BG287" s="68"/>
      <c r="BH287" s="68"/>
      <c r="BI287" s="68"/>
      <c r="BJ287" s="68"/>
      <c r="BK287" s="68"/>
      <c r="BL287" s="68"/>
      <c r="BM287" s="68"/>
      <c r="BN287" s="68"/>
      <c r="BO287" s="68"/>
      <c r="BP287" s="68"/>
      <c r="BQ287" s="68"/>
      <c r="BR287" s="68"/>
      <c r="BS287" s="68"/>
      <c r="BT287" s="68"/>
      <c r="BU287" s="68"/>
      <c r="BV287" s="68"/>
      <c r="BW287" s="68"/>
      <c r="BX287" s="68"/>
      <c r="BY287" s="68"/>
    </row>
    <row r="288" spans="1:77" x14ac:dyDescent="0.25">
      <c r="A288" s="83"/>
      <c r="B288" s="8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c r="AA288" s="83"/>
      <c r="AB288" s="83"/>
      <c r="AC288" s="83"/>
      <c r="AD288" s="68"/>
      <c r="AE288" s="68"/>
      <c r="AF288" s="68"/>
      <c r="AG288" s="68"/>
      <c r="AH288" s="68"/>
      <c r="AI288" s="68"/>
      <c r="AJ288" s="68"/>
      <c r="AK288" s="68"/>
      <c r="AL288" s="68"/>
      <c r="AM288" s="68"/>
      <c r="AN288" s="68"/>
      <c r="AO288" s="68"/>
      <c r="AP288" s="68"/>
      <c r="AQ288" s="68"/>
      <c r="AR288" s="68"/>
      <c r="AS288" s="68"/>
      <c r="AT288" s="68"/>
      <c r="AU288" s="68"/>
      <c r="AV288" s="68"/>
      <c r="AW288" s="68"/>
      <c r="AX288" s="68"/>
      <c r="AY288" s="68"/>
      <c r="AZ288" s="68"/>
      <c r="BA288" s="68"/>
      <c r="BB288" s="68"/>
      <c r="BC288" s="68"/>
      <c r="BD288" s="68"/>
      <c r="BE288" s="68"/>
      <c r="BF288" s="68"/>
      <c r="BG288" s="68"/>
      <c r="BH288" s="68"/>
      <c r="BI288" s="68"/>
      <c r="BJ288" s="68"/>
      <c r="BK288" s="68"/>
      <c r="BL288" s="68"/>
      <c r="BM288" s="68"/>
      <c r="BN288" s="68"/>
      <c r="BO288" s="68"/>
      <c r="BP288" s="68"/>
      <c r="BQ288" s="68"/>
      <c r="BR288" s="68"/>
      <c r="BS288" s="68"/>
      <c r="BT288" s="68"/>
      <c r="BU288" s="68"/>
      <c r="BV288" s="68"/>
      <c r="BW288" s="68"/>
      <c r="BX288" s="68"/>
      <c r="BY288" s="68"/>
    </row>
    <row r="289" spans="1:77" x14ac:dyDescent="0.25">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c r="AC289" s="83"/>
      <c r="AD289" s="68"/>
      <c r="AE289" s="68"/>
      <c r="AF289" s="68"/>
      <c r="AG289" s="68"/>
      <c r="AH289" s="68"/>
      <c r="AI289" s="68"/>
      <c r="AJ289" s="68"/>
      <c r="AK289" s="68"/>
      <c r="AL289" s="68"/>
      <c r="AM289" s="68"/>
      <c r="AN289" s="68"/>
      <c r="AO289" s="68"/>
      <c r="AP289" s="68"/>
      <c r="AQ289" s="68"/>
      <c r="AR289" s="68"/>
      <c r="AS289" s="68"/>
      <c r="AT289" s="68"/>
      <c r="AU289" s="68"/>
      <c r="AV289" s="68"/>
      <c r="AW289" s="68"/>
      <c r="AX289" s="68"/>
      <c r="AY289" s="68"/>
      <c r="AZ289" s="68"/>
      <c r="BA289" s="68"/>
      <c r="BB289" s="68"/>
      <c r="BC289" s="68"/>
      <c r="BD289" s="68"/>
      <c r="BE289" s="68"/>
      <c r="BF289" s="68"/>
      <c r="BG289" s="68"/>
      <c r="BH289" s="68"/>
      <c r="BI289" s="68"/>
      <c r="BJ289" s="68"/>
      <c r="BK289" s="68"/>
      <c r="BL289" s="68"/>
      <c r="BM289" s="68"/>
      <c r="BN289" s="68"/>
      <c r="BO289" s="68"/>
      <c r="BP289" s="68"/>
      <c r="BQ289" s="68"/>
      <c r="BR289" s="68"/>
      <c r="BS289" s="68"/>
      <c r="BT289" s="68"/>
      <c r="BU289" s="68"/>
      <c r="BV289" s="68"/>
      <c r="BW289" s="68"/>
      <c r="BX289" s="68"/>
      <c r="BY289" s="68"/>
    </row>
    <row r="290" spans="1:77" x14ac:dyDescent="0.25">
      <c r="A290" s="83"/>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c r="AC290" s="83"/>
      <c r="AD290" s="68"/>
      <c r="AE290" s="68"/>
      <c r="AF290" s="68"/>
      <c r="AG290" s="68"/>
      <c r="AH290" s="68"/>
      <c r="AI290" s="68"/>
      <c r="AJ290" s="68"/>
      <c r="AK290" s="68"/>
      <c r="AL290" s="68"/>
      <c r="AM290" s="68"/>
      <c r="AN290" s="68"/>
      <c r="AO290" s="68"/>
      <c r="AP290" s="68"/>
      <c r="AQ290" s="68"/>
      <c r="AR290" s="68"/>
      <c r="AS290" s="68"/>
      <c r="AT290" s="68"/>
      <c r="AU290" s="68"/>
      <c r="AV290" s="68"/>
      <c r="AW290" s="68"/>
      <c r="AX290" s="68"/>
      <c r="AY290" s="68"/>
      <c r="AZ290" s="68"/>
      <c r="BA290" s="68"/>
      <c r="BB290" s="68"/>
      <c r="BC290" s="68"/>
      <c r="BD290" s="68"/>
      <c r="BE290" s="68"/>
      <c r="BF290" s="68"/>
      <c r="BG290" s="68"/>
      <c r="BH290" s="68"/>
      <c r="BI290" s="68"/>
      <c r="BJ290" s="68"/>
      <c r="BK290" s="68"/>
      <c r="BL290" s="68"/>
      <c r="BM290" s="68"/>
      <c r="BN290" s="68"/>
      <c r="BO290" s="68"/>
      <c r="BP290" s="68"/>
      <c r="BQ290" s="68"/>
      <c r="BR290" s="68"/>
      <c r="BS290" s="68"/>
      <c r="BT290" s="68"/>
      <c r="BU290" s="68"/>
      <c r="BV290" s="68"/>
      <c r="BW290" s="68"/>
      <c r="BX290" s="68"/>
      <c r="BY290" s="68"/>
    </row>
    <row r="291" spans="1:77" x14ac:dyDescent="0.25">
      <c r="A291" s="83"/>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c r="AA291" s="83"/>
      <c r="AB291" s="83"/>
      <c r="AC291" s="83"/>
      <c r="AD291" s="68"/>
      <c r="AE291" s="68"/>
      <c r="AF291" s="68"/>
      <c r="AG291" s="68"/>
      <c r="AH291" s="68"/>
      <c r="AI291" s="68"/>
      <c r="AJ291" s="68"/>
      <c r="AK291" s="68"/>
      <c r="AL291" s="68"/>
      <c r="AM291" s="68"/>
      <c r="AN291" s="68"/>
      <c r="AO291" s="68"/>
      <c r="AP291" s="68"/>
      <c r="AQ291" s="68"/>
      <c r="AR291" s="68"/>
      <c r="AS291" s="68"/>
      <c r="AT291" s="68"/>
      <c r="AU291" s="68"/>
      <c r="AV291" s="68"/>
      <c r="AW291" s="68"/>
      <c r="AX291" s="68"/>
      <c r="AY291" s="68"/>
      <c r="AZ291" s="68"/>
      <c r="BA291" s="68"/>
      <c r="BB291" s="68"/>
      <c r="BC291" s="68"/>
      <c r="BD291" s="68"/>
      <c r="BE291" s="68"/>
      <c r="BF291" s="68"/>
      <c r="BG291" s="68"/>
      <c r="BH291" s="68"/>
      <c r="BI291" s="68"/>
      <c r="BJ291" s="68"/>
      <c r="BK291" s="68"/>
      <c r="BL291" s="68"/>
      <c r="BM291" s="68"/>
      <c r="BN291" s="68"/>
      <c r="BO291" s="68"/>
      <c r="BP291" s="68"/>
      <c r="BQ291" s="68"/>
      <c r="BR291" s="68"/>
      <c r="BS291" s="68"/>
      <c r="BT291" s="68"/>
      <c r="BU291" s="68"/>
      <c r="BV291" s="68"/>
      <c r="BW291" s="68"/>
      <c r="BX291" s="68"/>
      <c r="BY291" s="68"/>
    </row>
    <row r="292" spans="1:77" x14ac:dyDescent="0.25">
      <c r="A292" s="83"/>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c r="AA292" s="83"/>
      <c r="AB292" s="83"/>
      <c r="AC292" s="83"/>
      <c r="AD292" s="68"/>
      <c r="AE292" s="68"/>
      <c r="AF292" s="68"/>
      <c r="AG292" s="68"/>
      <c r="AH292" s="68"/>
      <c r="AI292" s="68"/>
      <c r="AJ292" s="68"/>
      <c r="AK292" s="68"/>
      <c r="AL292" s="68"/>
      <c r="AM292" s="68"/>
      <c r="AN292" s="68"/>
      <c r="AO292" s="68"/>
      <c r="AP292" s="68"/>
      <c r="AQ292" s="68"/>
      <c r="AR292" s="68"/>
      <c r="AS292" s="68"/>
      <c r="AT292" s="68"/>
      <c r="AU292" s="68"/>
      <c r="AV292" s="68"/>
      <c r="AW292" s="68"/>
      <c r="AX292" s="68"/>
      <c r="AY292" s="68"/>
      <c r="AZ292" s="68"/>
      <c r="BA292" s="68"/>
      <c r="BB292" s="68"/>
      <c r="BC292" s="68"/>
      <c r="BD292" s="68"/>
      <c r="BE292" s="68"/>
      <c r="BF292" s="68"/>
      <c r="BG292" s="68"/>
      <c r="BH292" s="68"/>
      <c r="BI292" s="68"/>
      <c r="BJ292" s="68"/>
      <c r="BK292" s="68"/>
      <c r="BL292" s="68"/>
      <c r="BM292" s="68"/>
      <c r="BN292" s="68"/>
      <c r="BO292" s="68"/>
      <c r="BP292" s="68"/>
      <c r="BQ292" s="68"/>
      <c r="BR292" s="68"/>
      <c r="BS292" s="68"/>
      <c r="BT292" s="68"/>
      <c r="BU292" s="68"/>
      <c r="BV292" s="68"/>
      <c r="BW292" s="68"/>
      <c r="BX292" s="68"/>
      <c r="BY292" s="68"/>
    </row>
    <row r="293" spans="1:77" x14ac:dyDescent="0.25">
      <c r="A293" s="83"/>
      <c r="B293" s="8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c r="AA293" s="83"/>
      <c r="AB293" s="83"/>
      <c r="AC293" s="83"/>
      <c r="AD293" s="68"/>
      <c r="AE293" s="68"/>
      <c r="AF293" s="68"/>
      <c r="AG293" s="68"/>
      <c r="AH293" s="68"/>
      <c r="AI293" s="68"/>
      <c r="AJ293" s="68"/>
      <c r="AK293" s="68"/>
      <c r="AL293" s="68"/>
      <c r="AM293" s="68"/>
      <c r="AN293" s="68"/>
      <c r="AO293" s="68"/>
      <c r="AP293" s="68"/>
      <c r="AQ293" s="68"/>
      <c r="AR293" s="68"/>
      <c r="AS293" s="68"/>
      <c r="AT293" s="68"/>
      <c r="AU293" s="68"/>
      <c r="AV293" s="68"/>
      <c r="AW293" s="68"/>
      <c r="AX293" s="68"/>
      <c r="AY293" s="68"/>
      <c r="AZ293" s="68"/>
      <c r="BA293" s="68"/>
      <c r="BB293" s="68"/>
      <c r="BC293" s="68"/>
      <c r="BD293" s="68"/>
      <c r="BE293" s="68"/>
      <c r="BF293" s="68"/>
      <c r="BG293" s="68"/>
      <c r="BH293" s="68"/>
      <c r="BI293" s="68"/>
      <c r="BJ293" s="68"/>
      <c r="BK293" s="68"/>
      <c r="BL293" s="68"/>
      <c r="BM293" s="68"/>
      <c r="BN293" s="68"/>
      <c r="BO293" s="68"/>
      <c r="BP293" s="68"/>
      <c r="BQ293" s="68"/>
      <c r="BR293" s="68"/>
      <c r="BS293" s="68"/>
      <c r="BT293" s="68"/>
      <c r="BU293" s="68"/>
      <c r="BV293" s="68"/>
      <c r="BW293" s="68"/>
      <c r="BX293" s="68"/>
      <c r="BY293" s="68"/>
    </row>
    <row r="294" spans="1:77" x14ac:dyDescent="0.25">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c r="AA294" s="83"/>
      <c r="AB294" s="83"/>
      <c r="AC294" s="83"/>
      <c r="AD294" s="68"/>
      <c r="AE294" s="68"/>
      <c r="AF294" s="68"/>
      <c r="AG294" s="68"/>
      <c r="AH294" s="68"/>
      <c r="AI294" s="68"/>
      <c r="AJ294" s="68"/>
      <c r="AK294" s="68"/>
      <c r="AL294" s="68"/>
      <c r="AM294" s="68"/>
      <c r="AN294" s="68"/>
      <c r="AO294" s="68"/>
      <c r="AP294" s="68"/>
      <c r="AQ294" s="68"/>
      <c r="AR294" s="68"/>
      <c r="AS294" s="68"/>
      <c r="AT294" s="68"/>
      <c r="AU294" s="68"/>
      <c r="AV294" s="68"/>
      <c r="AW294" s="68"/>
      <c r="AX294" s="68"/>
      <c r="AY294" s="68"/>
      <c r="AZ294" s="68"/>
      <c r="BA294" s="68"/>
      <c r="BB294" s="68"/>
      <c r="BC294" s="68"/>
      <c r="BD294" s="68"/>
      <c r="BE294" s="68"/>
      <c r="BF294" s="68"/>
      <c r="BG294" s="68"/>
      <c r="BH294" s="68"/>
      <c r="BI294" s="68"/>
      <c r="BJ294" s="68"/>
      <c r="BK294" s="68"/>
      <c r="BL294" s="68"/>
      <c r="BM294" s="68"/>
      <c r="BN294" s="68"/>
      <c r="BO294" s="68"/>
      <c r="BP294" s="68"/>
      <c r="BQ294" s="68"/>
      <c r="BR294" s="68"/>
      <c r="BS294" s="68"/>
      <c r="BT294" s="68"/>
      <c r="BU294" s="68"/>
      <c r="BV294" s="68"/>
      <c r="BW294" s="68"/>
      <c r="BX294" s="68"/>
      <c r="BY294" s="68"/>
    </row>
    <row r="295" spans="1:77" x14ac:dyDescent="0.25">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c r="AD295" s="68"/>
      <c r="AE295" s="68"/>
      <c r="AF295" s="68"/>
      <c r="AG295" s="68"/>
      <c r="AH295" s="68"/>
      <c r="AI295" s="68"/>
      <c r="AJ295" s="68"/>
      <c r="AK295" s="68"/>
      <c r="AL295" s="68"/>
      <c r="AM295" s="68"/>
      <c r="AN295" s="68"/>
      <c r="AO295" s="68"/>
      <c r="AP295" s="68"/>
      <c r="AQ295" s="68"/>
      <c r="AR295" s="68"/>
      <c r="AS295" s="68"/>
      <c r="AT295" s="68"/>
      <c r="AU295" s="68"/>
      <c r="AV295" s="68"/>
      <c r="AW295" s="68"/>
      <c r="AX295" s="68"/>
      <c r="AY295" s="68"/>
      <c r="AZ295" s="68"/>
      <c r="BA295" s="68"/>
      <c r="BB295" s="68"/>
      <c r="BC295" s="68"/>
      <c r="BD295" s="68"/>
      <c r="BE295" s="68"/>
      <c r="BF295" s="68"/>
      <c r="BG295" s="68"/>
      <c r="BH295" s="68"/>
      <c r="BI295" s="68"/>
      <c r="BJ295" s="68"/>
      <c r="BK295" s="68"/>
      <c r="BL295" s="68"/>
      <c r="BM295" s="68"/>
      <c r="BN295" s="68"/>
      <c r="BO295" s="68"/>
      <c r="BP295" s="68"/>
      <c r="BQ295" s="68"/>
      <c r="BR295" s="68"/>
      <c r="BS295" s="68"/>
      <c r="BT295" s="68"/>
      <c r="BU295" s="68"/>
      <c r="BV295" s="68"/>
      <c r="BW295" s="68"/>
      <c r="BX295" s="68"/>
      <c r="BY295" s="68"/>
    </row>
    <row r="296" spans="1:77" x14ac:dyDescent="0.25">
      <c r="A296" s="83"/>
      <c r="B296" s="83"/>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c r="AC296" s="83"/>
      <c r="AD296" s="68"/>
      <c r="AE296" s="68"/>
      <c r="AF296" s="68"/>
      <c r="AG296" s="68"/>
      <c r="AH296" s="68"/>
      <c r="AI296" s="68"/>
      <c r="AJ296" s="68"/>
      <c r="AK296" s="68"/>
      <c r="AL296" s="68"/>
      <c r="AM296" s="68"/>
      <c r="AN296" s="68"/>
      <c r="AO296" s="68"/>
      <c r="AP296" s="68"/>
      <c r="AQ296" s="68"/>
      <c r="AR296" s="68"/>
      <c r="AS296" s="68"/>
      <c r="AT296" s="68"/>
      <c r="AU296" s="68"/>
      <c r="AV296" s="68"/>
      <c r="AW296" s="68"/>
      <c r="AX296" s="68"/>
      <c r="AY296" s="68"/>
      <c r="AZ296" s="68"/>
      <c r="BA296" s="68"/>
      <c r="BB296" s="68"/>
      <c r="BC296" s="68"/>
      <c r="BD296" s="68"/>
      <c r="BE296" s="68"/>
      <c r="BF296" s="68"/>
      <c r="BG296" s="68"/>
      <c r="BH296" s="68"/>
      <c r="BI296" s="68"/>
      <c r="BJ296" s="68"/>
      <c r="BK296" s="68"/>
      <c r="BL296" s="68"/>
      <c r="BM296" s="68"/>
      <c r="BN296" s="68"/>
      <c r="BO296" s="68"/>
      <c r="BP296" s="68"/>
      <c r="BQ296" s="68"/>
      <c r="BR296" s="68"/>
      <c r="BS296" s="68"/>
      <c r="BT296" s="68"/>
      <c r="BU296" s="68"/>
      <c r="BV296" s="68"/>
      <c r="BW296" s="68"/>
      <c r="BX296" s="68"/>
      <c r="BY296" s="68"/>
    </row>
    <row r="297" spans="1:77" x14ac:dyDescent="0.25">
      <c r="A297" s="83"/>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c r="AA297" s="83"/>
      <c r="AB297" s="83"/>
      <c r="AC297" s="83"/>
      <c r="AD297" s="68"/>
      <c r="AE297" s="68"/>
      <c r="AF297" s="68"/>
      <c r="AG297" s="68"/>
      <c r="AH297" s="68"/>
      <c r="AI297" s="68"/>
      <c r="AJ297" s="68"/>
      <c r="AK297" s="68"/>
      <c r="AL297" s="68"/>
      <c r="AM297" s="68"/>
      <c r="AN297" s="68"/>
      <c r="AO297" s="68"/>
      <c r="AP297" s="68"/>
      <c r="AQ297" s="68"/>
      <c r="AR297" s="68"/>
      <c r="AS297" s="68"/>
      <c r="AT297" s="68"/>
      <c r="AU297" s="68"/>
      <c r="AV297" s="68"/>
      <c r="AW297" s="68"/>
      <c r="AX297" s="68"/>
      <c r="AY297" s="68"/>
      <c r="AZ297" s="68"/>
      <c r="BA297" s="68"/>
      <c r="BB297" s="68"/>
      <c r="BC297" s="68"/>
      <c r="BD297" s="68"/>
      <c r="BE297" s="68"/>
      <c r="BF297" s="68"/>
      <c r="BG297" s="68"/>
      <c r="BH297" s="68"/>
      <c r="BI297" s="68"/>
      <c r="BJ297" s="68"/>
      <c r="BK297" s="68"/>
      <c r="BL297" s="68"/>
      <c r="BM297" s="68"/>
      <c r="BN297" s="68"/>
      <c r="BO297" s="68"/>
      <c r="BP297" s="68"/>
      <c r="BQ297" s="68"/>
      <c r="BR297" s="68"/>
      <c r="BS297" s="68"/>
      <c r="BT297" s="68"/>
      <c r="BU297" s="68"/>
      <c r="BV297" s="68"/>
      <c r="BW297" s="68"/>
      <c r="BX297" s="68"/>
      <c r="BY297" s="68"/>
    </row>
    <row r="298" spans="1:77" x14ac:dyDescent="0.25">
      <c r="A298" s="83"/>
      <c r="B298" s="83"/>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c r="AA298" s="83"/>
      <c r="AB298" s="83"/>
      <c r="AC298" s="83"/>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8"/>
      <c r="AZ298" s="68"/>
      <c r="BA298" s="68"/>
      <c r="BB298" s="68"/>
      <c r="BC298" s="68"/>
      <c r="BD298" s="68"/>
      <c r="BE298" s="68"/>
      <c r="BF298" s="68"/>
      <c r="BG298" s="68"/>
      <c r="BH298" s="68"/>
      <c r="BI298" s="68"/>
      <c r="BJ298" s="68"/>
      <c r="BK298" s="68"/>
      <c r="BL298" s="68"/>
      <c r="BM298" s="68"/>
      <c r="BN298" s="68"/>
      <c r="BO298" s="68"/>
      <c r="BP298" s="68"/>
      <c r="BQ298" s="68"/>
      <c r="BR298" s="68"/>
      <c r="BS298" s="68"/>
      <c r="BT298" s="68"/>
      <c r="BU298" s="68"/>
      <c r="BV298" s="68"/>
      <c r="BW298" s="68"/>
      <c r="BX298" s="68"/>
      <c r="BY298" s="68"/>
    </row>
    <row r="299" spans="1:77" x14ac:dyDescent="0.25">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c r="AB299" s="83"/>
      <c r="AC299" s="83"/>
      <c r="AD299" s="68"/>
      <c r="AE299" s="68"/>
      <c r="AF299" s="68"/>
      <c r="AG299" s="68"/>
      <c r="AH299" s="68"/>
      <c r="AI299" s="68"/>
      <c r="AJ299" s="68"/>
      <c r="AK299" s="68"/>
      <c r="AL299" s="68"/>
      <c r="AM299" s="68"/>
      <c r="AN299" s="68"/>
      <c r="AO299" s="68"/>
      <c r="AP299" s="68"/>
      <c r="AQ299" s="68"/>
      <c r="AR299" s="68"/>
      <c r="AS299" s="68"/>
      <c r="AT299" s="68"/>
      <c r="AU299" s="68"/>
      <c r="AV299" s="68"/>
      <c r="AW299" s="68"/>
      <c r="AX299" s="68"/>
      <c r="AY299" s="68"/>
      <c r="AZ299" s="68"/>
      <c r="BA299" s="68"/>
      <c r="BB299" s="68"/>
      <c r="BC299" s="68"/>
      <c r="BD299" s="68"/>
      <c r="BE299" s="68"/>
      <c r="BF299" s="68"/>
      <c r="BG299" s="68"/>
      <c r="BH299" s="68"/>
      <c r="BI299" s="68"/>
      <c r="BJ299" s="68"/>
      <c r="BK299" s="68"/>
      <c r="BL299" s="68"/>
      <c r="BM299" s="68"/>
      <c r="BN299" s="68"/>
      <c r="BO299" s="68"/>
      <c r="BP299" s="68"/>
      <c r="BQ299" s="68"/>
      <c r="BR299" s="68"/>
      <c r="BS299" s="68"/>
      <c r="BT299" s="68"/>
      <c r="BU299" s="68"/>
      <c r="BV299" s="68"/>
      <c r="BW299" s="68"/>
      <c r="BX299" s="68"/>
      <c r="BY299" s="68"/>
    </row>
    <row r="300" spans="1:77" x14ac:dyDescent="0.25">
      <c r="A300" s="83"/>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c r="AA300" s="83"/>
      <c r="AB300" s="83"/>
      <c r="AC300" s="83"/>
      <c r="AD300" s="68"/>
      <c r="AE300" s="68"/>
      <c r="AF300" s="68"/>
      <c r="AG300" s="68"/>
      <c r="AH300" s="68"/>
      <c r="AI300" s="68"/>
      <c r="AJ300" s="68"/>
      <c r="AK300" s="68"/>
      <c r="AL300" s="68"/>
      <c r="AM300" s="68"/>
      <c r="AN300" s="68"/>
      <c r="AO300" s="68"/>
      <c r="AP300" s="68"/>
      <c r="AQ300" s="68"/>
      <c r="AR300" s="68"/>
      <c r="AS300" s="68"/>
      <c r="AT300" s="68"/>
      <c r="AU300" s="68"/>
      <c r="AV300" s="68"/>
      <c r="AW300" s="68"/>
      <c r="AX300" s="68"/>
      <c r="AY300" s="68"/>
      <c r="AZ300" s="68"/>
      <c r="BA300" s="68"/>
      <c r="BB300" s="68"/>
      <c r="BC300" s="68"/>
      <c r="BD300" s="68"/>
      <c r="BE300" s="68"/>
      <c r="BF300" s="68"/>
      <c r="BG300" s="68"/>
      <c r="BH300" s="68"/>
      <c r="BI300" s="68"/>
      <c r="BJ300" s="68"/>
      <c r="BK300" s="68"/>
      <c r="BL300" s="68"/>
      <c r="BM300" s="68"/>
      <c r="BN300" s="68"/>
      <c r="BO300" s="68"/>
      <c r="BP300" s="68"/>
      <c r="BQ300" s="68"/>
      <c r="BR300" s="68"/>
      <c r="BS300" s="68"/>
      <c r="BT300" s="68"/>
      <c r="BU300" s="68"/>
      <c r="BV300" s="68"/>
      <c r="BW300" s="68"/>
      <c r="BX300" s="68"/>
      <c r="BY300" s="68"/>
    </row>
    <row r="301" spans="1:77" x14ac:dyDescent="0.25">
      <c r="A301" s="83"/>
      <c r="B301" s="83"/>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c r="AA301" s="83"/>
      <c r="AB301" s="83"/>
      <c r="AC301" s="83"/>
      <c r="AD301" s="68"/>
      <c r="AE301" s="68"/>
      <c r="AF301" s="68"/>
      <c r="AG301" s="68"/>
      <c r="AH301" s="68"/>
      <c r="AI301" s="68"/>
      <c r="AJ301" s="68"/>
      <c r="AK301" s="68"/>
      <c r="AL301" s="68"/>
      <c r="AM301" s="68"/>
      <c r="AN301" s="68"/>
      <c r="AO301" s="68"/>
      <c r="AP301" s="68"/>
      <c r="AQ301" s="68"/>
      <c r="AR301" s="68"/>
      <c r="AS301" s="68"/>
      <c r="AT301" s="68"/>
      <c r="AU301" s="68"/>
      <c r="AV301" s="68"/>
      <c r="AW301" s="68"/>
      <c r="AX301" s="68"/>
      <c r="AY301" s="68"/>
      <c r="AZ301" s="68"/>
      <c r="BA301" s="68"/>
      <c r="BB301" s="68"/>
      <c r="BC301" s="68"/>
      <c r="BD301" s="68"/>
      <c r="BE301" s="68"/>
      <c r="BF301" s="68"/>
      <c r="BG301" s="68"/>
      <c r="BH301" s="68"/>
      <c r="BI301" s="68"/>
      <c r="BJ301" s="68"/>
      <c r="BK301" s="68"/>
      <c r="BL301" s="68"/>
      <c r="BM301" s="68"/>
      <c r="BN301" s="68"/>
      <c r="BO301" s="68"/>
      <c r="BP301" s="68"/>
      <c r="BQ301" s="68"/>
      <c r="BR301" s="68"/>
      <c r="BS301" s="68"/>
      <c r="BT301" s="68"/>
      <c r="BU301" s="68"/>
      <c r="BV301" s="68"/>
      <c r="BW301" s="68"/>
      <c r="BX301" s="68"/>
      <c r="BY301" s="68"/>
    </row>
    <row r="302" spans="1:77" x14ac:dyDescent="0.25">
      <c r="A302" s="83"/>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c r="AA302" s="83"/>
      <c r="AB302" s="83"/>
      <c r="AC302" s="83"/>
      <c r="AD302" s="68"/>
      <c r="AE302" s="68"/>
      <c r="AF302" s="68"/>
      <c r="AG302" s="68"/>
      <c r="AH302" s="68"/>
      <c r="AI302" s="68"/>
      <c r="AJ302" s="68"/>
      <c r="AK302" s="68"/>
      <c r="AL302" s="68"/>
      <c r="AM302" s="68"/>
      <c r="AN302" s="68"/>
      <c r="AO302" s="68"/>
      <c r="AP302" s="68"/>
      <c r="AQ302" s="68"/>
      <c r="AR302" s="68"/>
      <c r="AS302" s="68"/>
      <c r="AT302" s="68"/>
      <c r="AU302" s="68"/>
      <c r="AV302" s="68"/>
      <c r="AW302" s="68"/>
      <c r="AX302" s="68"/>
      <c r="AY302" s="68"/>
      <c r="AZ302" s="68"/>
      <c r="BA302" s="68"/>
      <c r="BB302" s="68"/>
      <c r="BC302" s="68"/>
      <c r="BD302" s="68"/>
      <c r="BE302" s="68"/>
      <c r="BF302" s="68"/>
      <c r="BG302" s="68"/>
      <c r="BH302" s="68"/>
      <c r="BI302" s="68"/>
      <c r="BJ302" s="68"/>
      <c r="BK302" s="68"/>
      <c r="BL302" s="68"/>
      <c r="BM302" s="68"/>
      <c r="BN302" s="68"/>
      <c r="BO302" s="68"/>
      <c r="BP302" s="68"/>
      <c r="BQ302" s="68"/>
      <c r="BR302" s="68"/>
      <c r="BS302" s="68"/>
      <c r="BT302" s="68"/>
      <c r="BU302" s="68"/>
      <c r="BV302" s="68"/>
      <c r="BW302" s="68"/>
      <c r="BX302" s="68"/>
      <c r="BY302" s="68"/>
    </row>
    <row r="303" spans="1:77" x14ac:dyDescent="0.25">
      <c r="A303" s="83"/>
      <c r="B303" s="83"/>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c r="AA303" s="83"/>
      <c r="AB303" s="83"/>
      <c r="AC303" s="83"/>
      <c r="AD303" s="68"/>
      <c r="AE303" s="68"/>
      <c r="AF303" s="68"/>
      <c r="AG303" s="68"/>
      <c r="AH303" s="68"/>
      <c r="AI303" s="68"/>
      <c r="AJ303" s="68"/>
      <c r="AK303" s="68"/>
      <c r="AL303" s="68"/>
      <c r="AM303" s="68"/>
      <c r="AN303" s="68"/>
      <c r="AO303" s="68"/>
      <c r="AP303" s="68"/>
      <c r="AQ303" s="68"/>
      <c r="AR303" s="68"/>
      <c r="AS303" s="68"/>
      <c r="AT303" s="68"/>
      <c r="AU303" s="68"/>
      <c r="AV303" s="68"/>
      <c r="AW303" s="68"/>
      <c r="AX303" s="68"/>
      <c r="AY303" s="68"/>
      <c r="AZ303" s="68"/>
      <c r="BA303" s="68"/>
      <c r="BB303" s="68"/>
      <c r="BC303" s="68"/>
      <c r="BD303" s="68"/>
      <c r="BE303" s="68"/>
      <c r="BF303" s="68"/>
      <c r="BG303" s="68"/>
      <c r="BH303" s="68"/>
      <c r="BI303" s="68"/>
      <c r="BJ303" s="68"/>
      <c r="BK303" s="68"/>
      <c r="BL303" s="68"/>
      <c r="BM303" s="68"/>
      <c r="BN303" s="68"/>
      <c r="BO303" s="68"/>
      <c r="BP303" s="68"/>
      <c r="BQ303" s="68"/>
      <c r="BR303" s="68"/>
      <c r="BS303" s="68"/>
      <c r="BT303" s="68"/>
      <c r="BU303" s="68"/>
      <c r="BV303" s="68"/>
      <c r="BW303" s="68"/>
      <c r="BX303" s="68"/>
      <c r="BY303" s="68"/>
    </row>
    <row r="304" spans="1:77" x14ac:dyDescent="0.25">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c r="AA304" s="83"/>
      <c r="AB304" s="83"/>
      <c r="AC304" s="83"/>
      <c r="AD304" s="68"/>
      <c r="AE304" s="68"/>
      <c r="AF304" s="68"/>
      <c r="AG304" s="68"/>
      <c r="AH304" s="68"/>
      <c r="AI304" s="68"/>
      <c r="AJ304" s="68"/>
      <c r="AK304" s="68"/>
      <c r="AL304" s="68"/>
      <c r="AM304" s="68"/>
      <c r="AN304" s="68"/>
      <c r="AO304" s="68"/>
      <c r="AP304" s="68"/>
      <c r="AQ304" s="68"/>
      <c r="AR304" s="68"/>
      <c r="AS304" s="68"/>
      <c r="AT304" s="68"/>
      <c r="AU304" s="68"/>
      <c r="AV304" s="68"/>
      <c r="AW304" s="68"/>
      <c r="AX304" s="68"/>
      <c r="AY304" s="68"/>
      <c r="AZ304" s="68"/>
      <c r="BA304" s="68"/>
      <c r="BB304" s="68"/>
      <c r="BC304" s="68"/>
      <c r="BD304" s="68"/>
      <c r="BE304" s="68"/>
      <c r="BF304" s="68"/>
      <c r="BG304" s="68"/>
      <c r="BH304" s="68"/>
      <c r="BI304" s="68"/>
      <c r="BJ304" s="68"/>
      <c r="BK304" s="68"/>
      <c r="BL304" s="68"/>
      <c r="BM304" s="68"/>
      <c r="BN304" s="68"/>
      <c r="BO304" s="68"/>
      <c r="BP304" s="68"/>
      <c r="BQ304" s="68"/>
      <c r="BR304" s="68"/>
      <c r="BS304" s="68"/>
      <c r="BT304" s="68"/>
      <c r="BU304" s="68"/>
      <c r="BV304" s="68"/>
      <c r="BW304" s="68"/>
      <c r="BX304" s="68"/>
      <c r="BY304" s="68"/>
    </row>
    <row r="305" spans="1:77" x14ac:dyDescent="0.25">
      <c r="A305" s="83"/>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c r="AC305" s="83"/>
      <c r="AD305" s="68"/>
      <c r="AE305" s="68"/>
      <c r="AF305" s="68"/>
      <c r="AG305" s="68"/>
      <c r="AH305" s="68"/>
      <c r="AI305" s="68"/>
      <c r="AJ305" s="68"/>
      <c r="AK305" s="68"/>
      <c r="AL305" s="68"/>
      <c r="AM305" s="68"/>
      <c r="AN305" s="68"/>
      <c r="AO305" s="68"/>
      <c r="AP305" s="68"/>
      <c r="AQ305" s="68"/>
      <c r="AR305" s="68"/>
      <c r="AS305" s="68"/>
      <c r="AT305" s="68"/>
      <c r="AU305" s="68"/>
      <c r="AV305" s="68"/>
      <c r="AW305" s="68"/>
      <c r="AX305" s="68"/>
      <c r="AY305" s="68"/>
      <c r="AZ305" s="68"/>
      <c r="BA305" s="68"/>
      <c r="BB305" s="68"/>
      <c r="BC305" s="68"/>
      <c r="BD305" s="68"/>
      <c r="BE305" s="68"/>
      <c r="BF305" s="68"/>
      <c r="BG305" s="68"/>
      <c r="BH305" s="68"/>
      <c r="BI305" s="68"/>
      <c r="BJ305" s="68"/>
      <c r="BK305" s="68"/>
      <c r="BL305" s="68"/>
      <c r="BM305" s="68"/>
      <c r="BN305" s="68"/>
      <c r="BO305" s="68"/>
      <c r="BP305" s="68"/>
      <c r="BQ305" s="68"/>
      <c r="BR305" s="68"/>
      <c r="BS305" s="68"/>
      <c r="BT305" s="68"/>
      <c r="BU305" s="68"/>
      <c r="BV305" s="68"/>
      <c r="BW305" s="68"/>
      <c r="BX305" s="68"/>
      <c r="BY305" s="68"/>
    </row>
    <row r="306" spans="1:77" x14ac:dyDescent="0.25">
      <c r="A306" s="83"/>
      <c r="B306" s="83"/>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c r="AA306" s="83"/>
      <c r="AB306" s="83"/>
      <c r="AC306" s="83"/>
      <c r="AD306" s="68"/>
      <c r="AE306" s="68"/>
      <c r="AF306" s="68"/>
      <c r="AG306" s="68"/>
      <c r="AH306" s="68"/>
      <c r="AI306" s="68"/>
      <c r="AJ306" s="68"/>
      <c r="AK306" s="68"/>
      <c r="AL306" s="68"/>
      <c r="AM306" s="68"/>
      <c r="AN306" s="68"/>
      <c r="AO306" s="68"/>
      <c r="AP306" s="68"/>
      <c r="AQ306" s="68"/>
      <c r="AR306" s="68"/>
      <c r="AS306" s="68"/>
      <c r="AT306" s="68"/>
      <c r="AU306" s="68"/>
      <c r="AV306" s="68"/>
      <c r="AW306" s="68"/>
      <c r="AX306" s="68"/>
      <c r="AY306" s="68"/>
      <c r="AZ306" s="68"/>
      <c r="BA306" s="68"/>
      <c r="BB306" s="68"/>
      <c r="BC306" s="68"/>
      <c r="BD306" s="68"/>
      <c r="BE306" s="68"/>
      <c r="BF306" s="68"/>
      <c r="BG306" s="68"/>
      <c r="BH306" s="68"/>
      <c r="BI306" s="68"/>
      <c r="BJ306" s="68"/>
      <c r="BK306" s="68"/>
      <c r="BL306" s="68"/>
      <c r="BM306" s="68"/>
      <c r="BN306" s="68"/>
      <c r="BO306" s="68"/>
      <c r="BP306" s="68"/>
      <c r="BQ306" s="68"/>
      <c r="BR306" s="68"/>
      <c r="BS306" s="68"/>
      <c r="BT306" s="68"/>
      <c r="BU306" s="68"/>
      <c r="BV306" s="68"/>
      <c r="BW306" s="68"/>
      <c r="BX306" s="68"/>
      <c r="BY306" s="68"/>
    </row>
    <row r="307" spans="1:77" x14ac:dyDescent="0.25">
      <c r="A307" s="83"/>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c r="AA307" s="83"/>
      <c r="AB307" s="83"/>
      <c r="AC307" s="83"/>
      <c r="AD307" s="68"/>
      <c r="AE307" s="68"/>
      <c r="AF307" s="68"/>
      <c r="AG307" s="68"/>
      <c r="AH307" s="68"/>
      <c r="AI307" s="68"/>
      <c r="AJ307" s="68"/>
      <c r="AK307" s="68"/>
      <c r="AL307" s="68"/>
      <c r="AM307" s="68"/>
      <c r="AN307" s="68"/>
      <c r="AO307" s="68"/>
      <c r="AP307" s="68"/>
      <c r="AQ307" s="68"/>
      <c r="AR307" s="68"/>
      <c r="AS307" s="68"/>
      <c r="AT307" s="68"/>
      <c r="AU307" s="68"/>
      <c r="AV307" s="68"/>
      <c r="AW307" s="68"/>
      <c r="AX307" s="68"/>
      <c r="AY307" s="68"/>
      <c r="AZ307" s="68"/>
      <c r="BA307" s="68"/>
      <c r="BB307" s="68"/>
      <c r="BC307" s="68"/>
      <c r="BD307" s="68"/>
      <c r="BE307" s="68"/>
      <c r="BF307" s="68"/>
      <c r="BG307" s="68"/>
      <c r="BH307" s="68"/>
      <c r="BI307" s="68"/>
      <c r="BJ307" s="68"/>
      <c r="BK307" s="68"/>
      <c r="BL307" s="68"/>
      <c r="BM307" s="68"/>
      <c r="BN307" s="68"/>
      <c r="BO307" s="68"/>
      <c r="BP307" s="68"/>
      <c r="BQ307" s="68"/>
      <c r="BR307" s="68"/>
      <c r="BS307" s="68"/>
      <c r="BT307" s="68"/>
      <c r="BU307" s="68"/>
      <c r="BV307" s="68"/>
      <c r="BW307" s="68"/>
      <c r="BX307" s="68"/>
      <c r="BY307" s="68"/>
    </row>
    <row r="308" spans="1:77" x14ac:dyDescent="0.25">
      <c r="A308" s="83"/>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c r="AA308" s="83"/>
      <c r="AB308" s="83"/>
      <c r="AC308" s="83"/>
      <c r="AD308" s="68"/>
      <c r="AE308" s="68"/>
      <c r="AF308" s="68"/>
      <c r="AG308" s="68"/>
      <c r="AH308" s="68"/>
      <c r="AI308" s="68"/>
      <c r="AJ308" s="68"/>
      <c r="AK308" s="68"/>
      <c r="AL308" s="68"/>
      <c r="AM308" s="68"/>
      <c r="AN308" s="68"/>
      <c r="AO308" s="68"/>
      <c r="AP308" s="68"/>
      <c r="AQ308" s="68"/>
      <c r="AR308" s="68"/>
      <c r="AS308" s="68"/>
      <c r="AT308" s="68"/>
      <c r="AU308" s="68"/>
      <c r="AV308" s="68"/>
      <c r="AW308" s="68"/>
      <c r="AX308" s="68"/>
      <c r="AY308" s="68"/>
      <c r="AZ308" s="68"/>
      <c r="BA308" s="68"/>
      <c r="BB308" s="68"/>
      <c r="BC308" s="68"/>
      <c r="BD308" s="68"/>
      <c r="BE308" s="68"/>
      <c r="BF308" s="68"/>
      <c r="BG308" s="68"/>
      <c r="BH308" s="68"/>
      <c r="BI308" s="68"/>
      <c r="BJ308" s="68"/>
      <c r="BK308" s="68"/>
      <c r="BL308" s="68"/>
      <c r="BM308" s="68"/>
      <c r="BN308" s="68"/>
      <c r="BO308" s="68"/>
      <c r="BP308" s="68"/>
      <c r="BQ308" s="68"/>
      <c r="BR308" s="68"/>
      <c r="BS308" s="68"/>
      <c r="BT308" s="68"/>
      <c r="BU308" s="68"/>
      <c r="BV308" s="68"/>
      <c r="BW308" s="68"/>
      <c r="BX308" s="68"/>
      <c r="BY308" s="68"/>
    </row>
    <row r="309" spans="1:77" x14ac:dyDescent="0.25">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c r="AC309" s="83"/>
      <c r="AD309" s="68"/>
      <c r="AE309" s="68"/>
      <c r="AF309" s="68"/>
      <c r="AG309" s="68"/>
      <c r="AH309" s="68"/>
      <c r="AI309" s="68"/>
      <c r="AJ309" s="68"/>
      <c r="AK309" s="68"/>
      <c r="AL309" s="68"/>
      <c r="AM309" s="68"/>
      <c r="AN309" s="68"/>
      <c r="AO309" s="68"/>
      <c r="AP309" s="68"/>
      <c r="AQ309" s="68"/>
      <c r="AR309" s="68"/>
      <c r="AS309" s="68"/>
      <c r="AT309" s="68"/>
      <c r="AU309" s="68"/>
      <c r="AV309" s="68"/>
      <c r="AW309" s="68"/>
      <c r="AX309" s="68"/>
      <c r="AY309" s="68"/>
      <c r="AZ309" s="68"/>
      <c r="BA309" s="68"/>
      <c r="BB309" s="68"/>
      <c r="BC309" s="68"/>
      <c r="BD309" s="68"/>
      <c r="BE309" s="68"/>
      <c r="BF309" s="68"/>
      <c r="BG309" s="68"/>
      <c r="BH309" s="68"/>
      <c r="BI309" s="68"/>
      <c r="BJ309" s="68"/>
      <c r="BK309" s="68"/>
      <c r="BL309" s="68"/>
      <c r="BM309" s="68"/>
      <c r="BN309" s="68"/>
      <c r="BO309" s="68"/>
      <c r="BP309" s="68"/>
      <c r="BQ309" s="68"/>
      <c r="BR309" s="68"/>
      <c r="BS309" s="68"/>
      <c r="BT309" s="68"/>
      <c r="BU309" s="68"/>
      <c r="BV309" s="68"/>
      <c r="BW309" s="68"/>
      <c r="BX309" s="68"/>
      <c r="BY309" s="68"/>
    </row>
    <row r="310" spans="1:77" x14ac:dyDescent="0.25">
      <c r="A310" s="83"/>
      <c r="B310" s="83"/>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c r="AA310" s="83"/>
      <c r="AB310" s="83"/>
      <c r="AC310" s="83"/>
      <c r="AD310" s="68"/>
      <c r="AE310" s="68"/>
      <c r="AF310" s="68"/>
      <c r="AG310" s="68"/>
      <c r="AH310" s="68"/>
      <c r="AI310" s="68"/>
      <c r="AJ310" s="68"/>
      <c r="AK310" s="68"/>
      <c r="AL310" s="68"/>
      <c r="AM310" s="68"/>
      <c r="AN310" s="68"/>
      <c r="AO310" s="68"/>
      <c r="AP310" s="68"/>
      <c r="AQ310" s="68"/>
      <c r="AR310" s="68"/>
      <c r="AS310" s="68"/>
      <c r="AT310" s="68"/>
      <c r="AU310" s="68"/>
      <c r="AV310" s="68"/>
      <c r="AW310" s="68"/>
      <c r="AX310" s="68"/>
      <c r="AY310" s="68"/>
      <c r="AZ310" s="68"/>
      <c r="BA310" s="68"/>
      <c r="BB310" s="68"/>
      <c r="BC310" s="68"/>
      <c r="BD310" s="68"/>
      <c r="BE310" s="68"/>
      <c r="BF310" s="68"/>
      <c r="BG310" s="68"/>
      <c r="BH310" s="68"/>
      <c r="BI310" s="68"/>
      <c r="BJ310" s="68"/>
      <c r="BK310" s="68"/>
      <c r="BL310" s="68"/>
      <c r="BM310" s="68"/>
      <c r="BN310" s="68"/>
      <c r="BO310" s="68"/>
      <c r="BP310" s="68"/>
      <c r="BQ310" s="68"/>
      <c r="BR310" s="68"/>
      <c r="BS310" s="68"/>
      <c r="BT310" s="68"/>
      <c r="BU310" s="68"/>
      <c r="BV310" s="68"/>
      <c r="BW310" s="68"/>
      <c r="BX310" s="68"/>
      <c r="BY310" s="68"/>
    </row>
    <row r="311" spans="1:77" x14ac:dyDescent="0.25">
      <c r="A311" s="83"/>
      <c r="B311" s="83"/>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c r="AA311" s="83"/>
      <c r="AB311" s="83"/>
      <c r="AC311" s="83"/>
      <c r="AD311" s="68"/>
      <c r="AE311" s="68"/>
      <c r="AF311" s="68"/>
      <c r="AG311" s="68"/>
      <c r="AH311" s="68"/>
      <c r="AI311" s="68"/>
      <c r="AJ311" s="68"/>
      <c r="AK311" s="68"/>
      <c r="AL311" s="68"/>
      <c r="AM311" s="68"/>
      <c r="AN311" s="68"/>
      <c r="AO311" s="68"/>
      <c r="AP311" s="68"/>
      <c r="AQ311" s="68"/>
      <c r="AR311" s="68"/>
      <c r="AS311" s="68"/>
      <c r="AT311" s="68"/>
      <c r="AU311" s="68"/>
      <c r="AV311" s="68"/>
      <c r="AW311" s="68"/>
      <c r="AX311" s="68"/>
      <c r="AY311" s="68"/>
      <c r="AZ311" s="68"/>
      <c r="BA311" s="68"/>
      <c r="BB311" s="68"/>
      <c r="BC311" s="68"/>
      <c r="BD311" s="68"/>
      <c r="BE311" s="68"/>
      <c r="BF311" s="68"/>
      <c r="BG311" s="68"/>
      <c r="BH311" s="68"/>
      <c r="BI311" s="68"/>
      <c r="BJ311" s="68"/>
      <c r="BK311" s="68"/>
      <c r="BL311" s="68"/>
      <c r="BM311" s="68"/>
      <c r="BN311" s="68"/>
      <c r="BO311" s="68"/>
      <c r="BP311" s="68"/>
      <c r="BQ311" s="68"/>
      <c r="BR311" s="68"/>
      <c r="BS311" s="68"/>
      <c r="BT311" s="68"/>
      <c r="BU311" s="68"/>
      <c r="BV311" s="68"/>
      <c r="BW311" s="68"/>
      <c r="BX311" s="68"/>
      <c r="BY311" s="68"/>
    </row>
    <row r="312" spans="1:77" x14ac:dyDescent="0.25">
      <c r="A312" s="83"/>
      <c r="B312" s="83"/>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c r="AA312" s="83"/>
      <c r="AB312" s="83"/>
      <c r="AC312" s="83"/>
      <c r="AD312" s="68"/>
      <c r="AE312" s="68"/>
      <c r="AF312" s="68"/>
      <c r="AG312" s="68"/>
      <c r="AH312" s="68"/>
      <c r="AI312" s="68"/>
      <c r="AJ312" s="68"/>
      <c r="AK312" s="68"/>
      <c r="AL312" s="68"/>
      <c r="AM312" s="68"/>
      <c r="AN312" s="68"/>
      <c r="AO312" s="68"/>
      <c r="AP312" s="68"/>
      <c r="AQ312" s="68"/>
      <c r="AR312" s="68"/>
      <c r="AS312" s="68"/>
      <c r="AT312" s="68"/>
      <c r="AU312" s="68"/>
      <c r="AV312" s="68"/>
      <c r="AW312" s="68"/>
      <c r="AX312" s="68"/>
      <c r="AY312" s="68"/>
      <c r="AZ312" s="68"/>
      <c r="BA312" s="68"/>
      <c r="BB312" s="68"/>
      <c r="BC312" s="68"/>
      <c r="BD312" s="68"/>
      <c r="BE312" s="68"/>
      <c r="BF312" s="68"/>
      <c r="BG312" s="68"/>
      <c r="BH312" s="68"/>
      <c r="BI312" s="68"/>
      <c r="BJ312" s="68"/>
      <c r="BK312" s="68"/>
      <c r="BL312" s="68"/>
      <c r="BM312" s="68"/>
      <c r="BN312" s="68"/>
      <c r="BO312" s="68"/>
      <c r="BP312" s="68"/>
      <c r="BQ312" s="68"/>
      <c r="BR312" s="68"/>
      <c r="BS312" s="68"/>
      <c r="BT312" s="68"/>
      <c r="BU312" s="68"/>
      <c r="BV312" s="68"/>
      <c r="BW312" s="68"/>
      <c r="BX312" s="68"/>
      <c r="BY312" s="68"/>
    </row>
    <row r="313" spans="1:77" x14ac:dyDescent="0.25">
      <c r="A313" s="83"/>
      <c r="B313" s="83"/>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c r="AA313" s="83"/>
      <c r="AB313" s="83"/>
      <c r="AC313" s="83"/>
      <c r="AD313" s="68"/>
      <c r="AE313" s="68"/>
      <c r="AF313" s="68"/>
      <c r="AG313" s="68"/>
      <c r="AH313" s="68"/>
      <c r="AI313" s="68"/>
      <c r="AJ313" s="68"/>
      <c r="AK313" s="68"/>
      <c r="AL313" s="68"/>
      <c r="AM313" s="68"/>
      <c r="AN313" s="68"/>
      <c r="AO313" s="68"/>
      <c r="AP313" s="68"/>
      <c r="AQ313" s="68"/>
      <c r="AR313" s="68"/>
      <c r="AS313" s="68"/>
      <c r="AT313" s="68"/>
      <c r="AU313" s="68"/>
      <c r="AV313" s="68"/>
      <c r="AW313" s="68"/>
      <c r="AX313" s="68"/>
      <c r="AY313" s="68"/>
      <c r="AZ313" s="68"/>
      <c r="BA313" s="68"/>
      <c r="BB313" s="68"/>
      <c r="BC313" s="68"/>
      <c r="BD313" s="68"/>
      <c r="BE313" s="68"/>
      <c r="BF313" s="68"/>
      <c r="BG313" s="68"/>
      <c r="BH313" s="68"/>
      <c r="BI313" s="68"/>
      <c r="BJ313" s="68"/>
      <c r="BK313" s="68"/>
      <c r="BL313" s="68"/>
      <c r="BM313" s="68"/>
      <c r="BN313" s="68"/>
      <c r="BO313" s="68"/>
      <c r="BP313" s="68"/>
      <c r="BQ313" s="68"/>
      <c r="BR313" s="68"/>
      <c r="BS313" s="68"/>
      <c r="BT313" s="68"/>
      <c r="BU313" s="68"/>
      <c r="BV313" s="68"/>
      <c r="BW313" s="68"/>
      <c r="BX313" s="68"/>
      <c r="BY313" s="68"/>
    </row>
    <row r="314" spans="1:77" x14ac:dyDescent="0.25">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c r="AA314" s="83"/>
      <c r="AB314" s="83"/>
      <c r="AC314" s="83"/>
      <c r="AD314" s="68"/>
      <c r="AE314" s="68"/>
      <c r="AF314" s="68"/>
      <c r="AG314" s="68"/>
      <c r="AH314" s="68"/>
      <c r="AI314" s="68"/>
      <c r="AJ314" s="68"/>
      <c r="AK314" s="68"/>
      <c r="AL314" s="68"/>
      <c r="AM314" s="68"/>
      <c r="AN314" s="68"/>
      <c r="AO314" s="68"/>
      <c r="AP314" s="68"/>
      <c r="AQ314" s="68"/>
      <c r="AR314" s="68"/>
      <c r="AS314" s="68"/>
      <c r="AT314" s="68"/>
      <c r="AU314" s="68"/>
      <c r="AV314" s="68"/>
      <c r="AW314" s="68"/>
      <c r="AX314" s="68"/>
      <c r="AY314" s="68"/>
      <c r="AZ314" s="68"/>
      <c r="BA314" s="68"/>
      <c r="BB314" s="68"/>
      <c r="BC314" s="68"/>
      <c r="BD314" s="68"/>
      <c r="BE314" s="68"/>
      <c r="BF314" s="68"/>
      <c r="BG314" s="68"/>
      <c r="BH314" s="68"/>
      <c r="BI314" s="68"/>
      <c r="BJ314" s="68"/>
      <c r="BK314" s="68"/>
      <c r="BL314" s="68"/>
      <c r="BM314" s="68"/>
      <c r="BN314" s="68"/>
      <c r="BO314" s="68"/>
      <c r="BP314" s="68"/>
      <c r="BQ314" s="68"/>
      <c r="BR314" s="68"/>
      <c r="BS314" s="68"/>
      <c r="BT314" s="68"/>
      <c r="BU314" s="68"/>
      <c r="BV314" s="68"/>
      <c r="BW314" s="68"/>
      <c r="BX314" s="68"/>
      <c r="BY314" s="68"/>
    </row>
    <row r="315" spans="1:77" x14ac:dyDescent="0.25">
      <c r="A315" s="83"/>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c r="AA315" s="83"/>
      <c r="AB315" s="83"/>
      <c r="AC315" s="83"/>
      <c r="AD315" s="68"/>
      <c r="AE315" s="68"/>
      <c r="AF315" s="68"/>
      <c r="AG315" s="68"/>
      <c r="AH315" s="68"/>
      <c r="AI315" s="68"/>
      <c r="AJ315" s="68"/>
      <c r="AK315" s="68"/>
      <c r="AL315" s="68"/>
      <c r="AM315" s="68"/>
      <c r="AN315" s="68"/>
      <c r="AO315" s="68"/>
      <c r="AP315" s="68"/>
      <c r="AQ315" s="68"/>
      <c r="AR315" s="68"/>
      <c r="AS315" s="68"/>
      <c r="AT315" s="68"/>
      <c r="AU315" s="68"/>
      <c r="AV315" s="68"/>
      <c r="AW315" s="68"/>
      <c r="AX315" s="68"/>
      <c r="AY315" s="68"/>
      <c r="AZ315" s="68"/>
      <c r="BA315" s="68"/>
      <c r="BB315" s="68"/>
      <c r="BC315" s="68"/>
      <c r="BD315" s="68"/>
      <c r="BE315" s="68"/>
      <c r="BF315" s="68"/>
      <c r="BG315" s="68"/>
      <c r="BH315" s="68"/>
      <c r="BI315" s="68"/>
      <c r="BJ315" s="68"/>
      <c r="BK315" s="68"/>
      <c r="BL315" s="68"/>
      <c r="BM315" s="68"/>
      <c r="BN315" s="68"/>
      <c r="BO315" s="68"/>
      <c r="BP315" s="68"/>
      <c r="BQ315" s="68"/>
      <c r="BR315" s="68"/>
      <c r="BS315" s="68"/>
      <c r="BT315" s="68"/>
      <c r="BU315" s="68"/>
      <c r="BV315" s="68"/>
      <c r="BW315" s="68"/>
      <c r="BX315" s="68"/>
      <c r="BY315" s="68"/>
    </row>
    <row r="316" spans="1:77" x14ac:dyDescent="0.25">
      <c r="A316" s="83"/>
      <c r="B316" s="83"/>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c r="AA316" s="83"/>
      <c r="AB316" s="83"/>
      <c r="AC316" s="83"/>
      <c r="AD316" s="68"/>
      <c r="AE316" s="68"/>
      <c r="AF316" s="68"/>
      <c r="AG316" s="68"/>
      <c r="AH316" s="68"/>
      <c r="AI316" s="68"/>
      <c r="AJ316" s="68"/>
      <c r="AK316" s="68"/>
      <c r="AL316" s="68"/>
      <c r="AM316" s="68"/>
      <c r="AN316" s="68"/>
      <c r="AO316" s="68"/>
      <c r="AP316" s="68"/>
      <c r="AQ316" s="68"/>
      <c r="AR316" s="68"/>
      <c r="AS316" s="68"/>
      <c r="AT316" s="68"/>
      <c r="AU316" s="68"/>
      <c r="AV316" s="68"/>
      <c r="AW316" s="68"/>
      <c r="AX316" s="68"/>
      <c r="AY316" s="68"/>
      <c r="AZ316" s="68"/>
      <c r="BA316" s="68"/>
      <c r="BB316" s="68"/>
      <c r="BC316" s="68"/>
      <c r="BD316" s="68"/>
      <c r="BE316" s="68"/>
      <c r="BF316" s="68"/>
      <c r="BG316" s="68"/>
      <c r="BH316" s="68"/>
      <c r="BI316" s="68"/>
      <c r="BJ316" s="68"/>
      <c r="BK316" s="68"/>
      <c r="BL316" s="68"/>
      <c r="BM316" s="68"/>
      <c r="BN316" s="68"/>
      <c r="BO316" s="68"/>
      <c r="BP316" s="68"/>
      <c r="BQ316" s="68"/>
      <c r="BR316" s="68"/>
      <c r="BS316" s="68"/>
      <c r="BT316" s="68"/>
      <c r="BU316" s="68"/>
      <c r="BV316" s="68"/>
      <c r="BW316" s="68"/>
      <c r="BX316" s="68"/>
      <c r="BY316" s="68"/>
    </row>
    <row r="317" spans="1:77" x14ac:dyDescent="0.25">
      <c r="A317" s="83"/>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c r="AA317" s="83"/>
      <c r="AB317" s="83"/>
      <c r="AC317" s="83"/>
      <c r="AD317" s="68"/>
      <c r="AE317" s="68"/>
      <c r="AF317" s="68"/>
      <c r="AG317" s="68"/>
      <c r="AH317" s="68"/>
      <c r="AI317" s="68"/>
      <c r="AJ317" s="68"/>
      <c r="AK317" s="68"/>
      <c r="AL317" s="68"/>
      <c r="AM317" s="68"/>
      <c r="AN317" s="68"/>
      <c r="AO317" s="68"/>
      <c r="AP317" s="68"/>
      <c r="AQ317" s="68"/>
      <c r="AR317" s="68"/>
      <c r="AS317" s="68"/>
      <c r="AT317" s="68"/>
      <c r="AU317" s="68"/>
      <c r="AV317" s="68"/>
      <c r="AW317" s="68"/>
      <c r="AX317" s="68"/>
      <c r="AY317" s="68"/>
      <c r="AZ317" s="68"/>
      <c r="BA317" s="68"/>
      <c r="BB317" s="68"/>
      <c r="BC317" s="68"/>
      <c r="BD317" s="68"/>
      <c r="BE317" s="68"/>
      <c r="BF317" s="68"/>
      <c r="BG317" s="68"/>
      <c r="BH317" s="68"/>
      <c r="BI317" s="68"/>
      <c r="BJ317" s="68"/>
      <c r="BK317" s="68"/>
      <c r="BL317" s="68"/>
      <c r="BM317" s="68"/>
      <c r="BN317" s="68"/>
      <c r="BO317" s="68"/>
      <c r="BP317" s="68"/>
      <c r="BQ317" s="68"/>
      <c r="BR317" s="68"/>
      <c r="BS317" s="68"/>
      <c r="BT317" s="68"/>
      <c r="BU317" s="68"/>
      <c r="BV317" s="68"/>
      <c r="BW317" s="68"/>
      <c r="BX317" s="68"/>
      <c r="BY317" s="68"/>
    </row>
    <row r="318" spans="1:77" x14ac:dyDescent="0.25">
      <c r="A318" s="83"/>
      <c r="B318" s="83"/>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c r="AA318" s="83"/>
      <c r="AB318" s="83"/>
      <c r="AC318" s="83"/>
      <c r="AD318" s="68"/>
      <c r="AE318" s="68"/>
      <c r="AF318" s="68"/>
      <c r="AG318" s="68"/>
      <c r="AH318" s="68"/>
      <c r="AI318" s="68"/>
      <c r="AJ318" s="68"/>
      <c r="AK318" s="68"/>
      <c r="AL318" s="68"/>
      <c r="AM318" s="68"/>
      <c r="AN318" s="68"/>
      <c r="AO318" s="68"/>
      <c r="AP318" s="68"/>
      <c r="AQ318" s="68"/>
      <c r="AR318" s="68"/>
      <c r="AS318" s="68"/>
      <c r="AT318" s="68"/>
      <c r="AU318" s="68"/>
      <c r="AV318" s="68"/>
      <c r="AW318" s="68"/>
      <c r="AX318" s="68"/>
      <c r="AY318" s="68"/>
      <c r="AZ318" s="68"/>
      <c r="BA318" s="68"/>
      <c r="BB318" s="68"/>
      <c r="BC318" s="68"/>
      <c r="BD318" s="68"/>
      <c r="BE318" s="68"/>
      <c r="BF318" s="68"/>
      <c r="BG318" s="68"/>
      <c r="BH318" s="68"/>
      <c r="BI318" s="68"/>
      <c r="BJ318" s="68"/>
      <c r="BK318" s="68"/>
      <c r="BL318" s="68"/>
      <c r="BM318" s="68"/>
      <c r="BN318" s="68"/>
      <c r="BO318" s="68"/>
      <c r="BP318" s="68"/>
      <c r="BQ318" s="68"/>
      <c r="BR318" s="68"/>
      <c r="BS318" s="68"/>
      <c r="BT318" s="68"/>
      <c r="BU318" s="68"/>
      <c r="BV318" s="68"/>
      <c r="BW318" s="68"/>
      <c r="BX318" s="68"/>
      <c r="BY318" s="68"/>
    </row>
    <row r="319" spans="1:77" x14ac:dyDescent="0.25">
      <c r="A319" s="83"/>
      <c r="B319" s="83"/>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c r="AA319" s="83"/>
      <c r="AB319" s="83"/>
      <c r="AC319" s="83"/>
      <c r="AD319" s="68"/>
      <c r="AE319" s="68"/>
      <c r="AF319" s="68"/>
      <c r="AG319" s="68"/>
      <c r="AH319" s="68"/>
      <c r="AI319" s="68"/>
      <c r="AJ319" s="68"/>
      <c r="AK319" s="68"/>
      <c r="AL319" s="68"/>
      <c r="AM319" s="68"/>
      <c r="AN319" s="68"/>
      <c r="AO319" s="68"/>
      <c r="AP319" s="68"/>
      <c r="AQ319" s="68"/>
      <c r="AR319" s="68"/>
      <c r="AS319" s="68"/>
      <c r="AT319" s="68"/>
      <c r="AU319" s="68"/>
      <c r="AV319" s="68"/>
      <c r="AW319" s="68"/>
      <c r="AX319" s="68"/>
      <c r="AY319" s="68"/>
      <c r="AZ319" s="68"/>
      <c r="BA319" s="68"/>
      <c r="BB319" s="68"/>
      <c r="BC319" s="68"/>
      <c r="BD319" s="68"/>
      <c r="BE319" s="68"/>
      <c r="BF319" s="68"/>
      <c r="BG319" s="68"/>
      <c r="BH319" s="68"/>
      <c r="BI319" s="68"/>
      <c r="BJ319" s="68"/>
      <c r="BK319" s="68"/>
      <c r="BL319" s="68"/>
      <c r="BM319" s="68"/>
      <c r="BN319" s="68"/>
      <c r="BO319" s="68"/>
      <c r="BP319" s="68"/>
      <c r="BQ319" s="68"/>
      <c r="BR319" s="68"/>
      <c r="BS319" s="68"/>
      <c r="BT319" s="68"/>
      <c r="BU319" s="68"/>
      <c r="BV319" s="68"/>
      <c r="BW319" s="68"/>
      <c r="BX319" s="68"/>
      <c r="BY319" s="68"/>
    </row>
    <row r="320" spans="1:77" x14ac:dyDescent="0.25">
      <c r="A320" s="83"/>
      <c r="B320" s="83"/>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c r="AA320" s="83"/>
      <c r="AB320" s="83"/>
      <c r="AC320" s="83"/>
      <c r="AD320" s="68"/>
      <c r="AE320" s="68"/>
      <c r="AF320" s="68"/>
      <c r="AG320" s="68"/>
      <c r="AH320" s="68"/>
      <c r="AI320" s="68"/>
      <c r="AJ320" s="68"/>
      <c r="AK320" s="68"/>
      <c r="AL320" s="68"/>
      <c r="AM320" s="68"/>
      <c r="AN320" s="68"/>
      <c r="AO320" s="68"/>
      <c r="AP320" s="68"/>
      <c r="AQ320" s="68"/>
      <c r="AR320" s="68"/>
      <c r="AS320" s="68"/>
      <c r="AT320" s="68"/>
      <c r="AU320" s="68"/>
      <c r="AV320" s="68"/>
      <c r="AW320" s="68"/>
      <c r="AX320" s="68"/>
      <c r="AY320" s="68"/>
      <c r="AZ320" s="68"/>
      <c r="BA320" s="68"/>
      <c r="BB320" s="68"/>
      <c r="BC320" s="68"/>
      <c r="BD320" s="68"/>
      <c r="BE320" s="68"/>
      <c r="BF320" s="68"/>
      <c r="BG320" s="68"/>
      <c r="BH320" s="68"/>
      <c r="BI320" s="68"/>
      <c r="BJ320" s="68"/>
      <c r="BK320" s="68"/>
      <c r="BL320" s="68"/>
      <c r="BM320" s="68"/>
      <c r="BN320" s="68"/>
      <c r="BO320" s="68"/>
      <c r="BP320" s="68"/>
      <c r="BQ320" s="68"/>
      <c r="BR320" s="68"/>
      <c r="BS320" s="68"/>
      <c r="BT320" s="68"/>
      <c r="BU320" s="68"/>
      <c r="BV320" s="68"/>
      <c r="BW320" s="68"/>
      <c r="BX320" s="68"/>
      <c r="BY320" s="68"/>
    </row>
    <row r="321" spans="1:77" x14ac:dyDescent="0.25">
      <c r="A321" s="83"/>
      <c r="B321" s="83"/>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c r="AA321" s="83"/>
      <c r="AB321" s="83"/>
      <c r="AC321" s="83"/>
      <c r="AD321" s="68"/>
      <c r="AE321" s="68"/>
      <c r="AF321" s="68"/>
      <c r="AG321" s="68"/>
      <c r="AH321" s="68"/>
      <c r="AI321" s="68"/>
      <c r="AJ321" s="68"/>
      <c r="AK321" s="68"/>
      <c r="AL321" s="68"/>
      <c r="AM321" s="68"/>
      <c r="AN321" s="68"/>
      <c r="AO321" s="68"/>
      <c r="AP321" s="68"/>
      <c r="AQ321" s="68"/>
      <c r="AR321" s="68"/>
      <c r="AS321" s="68"/>
      <c r="AT321" s="68"/>
      <c r="AU321" s="68"/>
      <c r="AV321" s="68"/>
      <c r="AW321" s="68"/>
      <c r="AX321" s="68"/>
      <c r="AY321" s="68"/>
      <c r="AZ321" s="68"/>
      <c r="BA321" s="68"/>
      <c r="BB321" s="68"/>
      <c r="BC321" s="68"/>
      <c r="BD321" s="68"/>
      <c r="BE321" s="68"/>
      <c r="BF321" s="68"/>
      <c r="BG321" s="68"/>
      <c r="BH321" s="68"/>
      <c r="BI321" s="68"/>
      <c r="BJ321" s="68"/>
      <c r="BK321" s="68"/>
      <c r="BL321" s="68"/>
      <c r="BM321" s="68"/>
      <c r="BN321" s="68"/>
      <c r="BO321" s="68"/>
      <c r="BP321" s="68"/>
      <c r="BQ321" s="68"/>
      <c r="BR321" s="68"/>
      <c r="BS321" s="68"/>
      <c r="BT321" s="68"/>
      <c r="BU321" s="68"/>
      <c r="BV321" s="68"/>
      <c r="BW321" s="68"/>
      <c r="BX321" s="68"/>
      <c r="BY321" s="68"/>
    </row>
    <row r="322" spans="1:77" x14ac:dyDescent="0.25">
      <c r="A322" s="83"/>
      <c r="B322" s="83"/>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c r="AA322" s="83"/>
      <c r="AB322" s="83"/>
      <c r="AC322" s="83"/>
      <c r="AD322" s="68"/>
      <c r="AE322" s="68"/>
      <c r="AF322" s="68"/>
      <c r="AG322" s="68"/>
      <c r="AH322" s="68"/>
      <c r="AI322" s="68"/>
      <c r="AJ322" s="68"/>
      <c r="AK322" s="68"/>
      <c r="AL322" s="68"/>
      <c r="AM322" s="68"/>
      <c r="AN322" s="68"/>
      <c r="AO322" s="68"/>
      <c r="AP322" s="68"/>
      <c r="AQ322" s="68"/>
      <c r="AR322" s="68"/>
      <c r="AS322" s="68"/>
      <c r="AT322" s="68"/>
      <c r="AU322" s="68"/>
      <c r="AV322" s="68"/>
      <c r="AW322" s="68"/>
      <c r="AX322" s="68"/>
      <c r="AY322" s="68"/>
      <c r="AZ322" s="68"/>
      <c r="BA322" s="68"/>
      <c r="BB322" s="68"/>
      <c r="BC322" s="68"/>
      <c r="BD322" s="68"/>
      <c r="BE322" s="68"/>
      <c r="BF322" s="68"/>
      <c r="BG322" s="68"/>
      <c r="BH322" s="68"/>
      <c r="BI322" s="68"/>
      <c r="BJ322" s="68"/>
      <c r="BK322" s="68"/>
      <c r="BL322" s="68"/>
      <c r="BM322" s="68"/>
      <c r="BN322" s="68"/>
      <c r="BO322" s="68"/>
      <c r="BP322" s="68"/>
      <c r="BQ322" s="68"/>
      <c r="BR322" s="68"/>
      <c r="BS322" s="68"/>
      <c r="BT322" s="68"/>
      <c r="BU322" s="68"/>
      <c r="BV322" s="68"/>
      <c r="BW322" s="68"/>
      <c r="BX322" s="68"/>
      <c r="BY322" s="68"/>
    </row>
    <row r="323" spans="1:77" x14ac:dyDescent="0.25">
      <c r="A323" s="83"/>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c r="AA323" s="83"/>
      <c r="AB323" s="83"/>
      <c r="AC323" s="83"/>
      <c r="AD323" s="68"/>
      <c r="AE323" s="68"/>
      <c r="AF323" s="68"/>
      <c r="AG323" s="68"/>
      <c r="AH323" s="68"/>
      <c r="AI323" s="68"/>
      <c r="AJ323" s="68"/>
      <c r="AK323" s="68"/>
      <c r="AL323" s="68"/>
      <c r="AM323" s="68"/>
      <c r="AN323" s="68"/>
      <c r="AO323" s="68"/>
      <c r="AP323" s="68"/>
      <c r="AQ323" s="68"/>
      <c r="AR323" s="68"/>
      <c r="AS323" s="68"/>
      <c r="AT323" s="68"/>
      <c r="AU323" s="68"/>
      <c r="AV323" s="68"/>
      <c r="AW323" s="68"/>
      <c r="AX323" s="68"/>
      <c r="AY323" s="68"/>
      <c r="AZ323" s="68"/>
      <c r="BA323" s="68"/>
      <c r="BB323" s="68"/>
      <c r="BC323" s="68"/>
      <c r="BD323" s="68"/>
      <c r="BE323" s="68"/>
      <c r="BF323" s="68"/>
      <c r="BG323" s="68"/>
      <c r="BH323" s="68"/>
      <c r="BI323" s="68"/>
      <c r="BJ323" s="68"/>
      <c r="BK323" s="68"/>
      <c r="BL323" s="68"/>
      <c r="BM323" s="68"/>
      <c r="BN323" s="68"/>
      <c r="BO323" s="68"/>
      <c r="BP323" s="68"/>
      <c r="BQ323" s="68"/>
      <c r="BR323" s="68"/>
      <c r="BS323" s="68"/>
      <c r="BT323" s="68"/>
      <c r="BU323" s="68"/>
      <c r="BV323" s="68"/>
      <c r="BW323" s="68"/>
      <c r="BX323" s="68"/>
      <c r="BY323" s="68"/>
    </row>
    <row r="324" spans="1:77" x14ac:dyDescent="0.25">
      <c r="A324" s="83"/>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c r="AA324" s="83"/>
      <c r="AB324" s="83"/>
      <c r="AC324" s="83"/>
      <c r="AD324" s="68"/>
      <c r="AE324" s="68"/>
      <c r="AF324" s="68"/>
      <c r="AG324" s="68"/>
      <c r="AH324" s="68"/>
      <c r="AI324" s="68"/>
      <c r="AJ324" s="68"/>
      <c r="AK324" s="68"/>
      <c r="AL324" s="68"/>
      <c r="AM324" s="68"/>
      <c r="AN324" s="68"/>
      <c r="AO324" s="68"/>
      <c r="AP324" s="68"/>
      <c r="AQ324" s="68"/>
      <c r="AR324" s="68"/>
      <c r="AS324" s="68"/>
      <c r="AT324" s="68"/>
      <c r="AU324" s="68"/>
      <c r="AV324" s="68"/>
      <c r="AW324" s="68"/>
      <c r="AX324" s="68"/>
      <c r="AY324" s="68"/>
      <c r="AZ324" s="68"/>
      <c r="BA324" s="68"/>
      <c r="BB324" s="68"/>
      <c r="BC324" s="68"/>
      <c r="BD324" s="68"/>
      <c r="BE324" s="68"/>
      <c r="BF324" s="68"/>
      <c r="BG324" s="68"/>
      <c r="BH324" s="68"/>
      <c r="BI324" s="68"/>
      <c r="BJ324" s="68"/>
      <c r="BK324" s="68"/>
      <c r="BL324" s="68"/>
      <c r="BM324" s="68"/>
      <c r="BN324" s="68"/>
      <c r="BO324" s="68"/>
      <c r="BP324" s="68"/>
      <c r="BQ324" s="68"/>
      <c r="BR324" s="68"/>
      <c r="BS324" s="68"/>
      <c r="BT324" s="68"/>
      <c r="BU324" s="68"/>
      <c r="BV324" s="68"/>
      <c r="BW324" s="68"/>
      <c r="BX324" s="68"/>
      <c r="BY324" s="68"/>
    </row>
    <row r="325" spans="1:77" x14ac:dyDescent="0.25">
      <c r="A325" s="83"/>
      <c r="B325" s="83"/>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c r="AA325" s="83"/>
      <c r="AB325" s="83"/>
      <c r="AC325" s="83"/>
      <c r="AD325" s="68"/>
      <c r="AE325" s="68"/>
      <c r="AF325" s="68"/>
      <c r="AG325" s="68"/>
      <c r="AH325" s="68"/>
      <c r="AI325" s="68"/>
      <c r="AJ325" s="68"/>
      <c r="AK325" s="68"/>
      <c r="AL325" s="68"/>
      <c r="AM325" s="68"/>
      <c r="AN325" s="68"/>
      <c r="AO325" s="68"/>
      <c r="AP325" s="68"/>
      <c r="AQ325" s="68"/>
      <c r="AR325" s="68"/>
      <c r="AS325" s="68"/>
      <c r="AT325" s="68"/>
      <c r="AU325" s="68"/>
      <c r="AV325" s="68"/>
      <c r="AW325" s="68"/>
      <c r="AX325" s="68"/>
      <c r="AY325" s="68"/>
      <c r="AZ325" s="68"/>
      <c r="BA325" s="68"/>
      <c r="BB325" s="68"/>
      <c r="BC325" s="68"/>
      <c r="BD325" s="68"/>
      <c r="BE325" s="68"/>
      <c r="BF325" s="68"/>
      <c r="BG325" s="68"/>
      <c r="BH325" s="68"/>
      <c r="BI325" s="68"/>
      <c r="BJ325" s="68"/>
      <c r="BK325" s="68"/>
      <c r="BL325" s="68"/>
      <c r="BM325" s="68"/>
      <c r="BN325" s="68"/>
      <c r="BO325" s="68"/>
      <c r="BP325" s="68"/>
      <c r="BQ325" s="68"/>
      <c r="BR325" s="68"/>
      <c r="BS325" s="68"/>
      <c r="BT325" s="68"/>
      <c r="BU325" s="68"/>
      <c r="BV325" s="68"/>
      <c r="BW325" s="68"/>
      <c r="BX325" s="68"/>
      <c r="BY325" s="68"/>
    </row>
    <row r="326" spans="1:77" x14ac:dyDescent="0.25">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c r="AA326" s="83"/>
      <c r="AB326" s="83"/>
      <c r="AC326" s="83"/>
      <c r="AD326" s="68"/>
      <c r="AE326" s="68"/>
      <c r="AF326" s="68"/>
      <c r="AG326" s="68"/>
      <c r="AH326" s="68"/>
      <c r="AI326" s="68"/>
      <c r="AJ326" s="68"/>
      <c r="AK326" s="68"/>
      <c r="AL326" s="68"/>
      <c r="AM326" s="68"/>
      <c r="AN326" s="68"/>
      <c r="AO326" s="68"/>
      <c r="AP326" s="68"/>
      <c r="AQ326" s="68"/>
      <c r="AR326" s="68"/>
      <c r="AS326" s="68"/>
      <c r="AT326" s="68"/>
      <c r="AU326" s="68"/>
      <c r="AV326" s="68"/>
      <c r="AW326" s="68"/>
      <c r="AX326" s="68"/>
      <c r="AY326" s="68"/>
      <c r="AZ326" s="68"/>
      <c r="BA326" s="68"/>
      <c r="BB326" s="68"/>
      <c r="BC326" s="68"/>
      <c r="BD326" s="68"/>
      <c r="BE326" s="68"/>
      <c r="BF326" s="68"/>
      <c r="BG326" s="68"/>
      <c r="BH326" s="68"/>
      <c r="BI326" s="68"/>
      <c r="BJ326" s="68"/>
      <c r="BK326" s="68"/>
      <c r="BL326" s="68"/>
      <c r="BM326" s="68"/>
      <c r="BN326" s="68"/>
      <c r="BO326" s="68"/>
      <c r="BP326" s="68"/>
      <c r="BQ326" s="68"/>
      <c r="BR326" s="68"/>
      <c r="BS326" s="68"/>
      <c r="BT326" s="68"/>
      <c r="BU326" s="68"/>
      <c r="BV326" s="68"/>
      <c r="BW326" s="68"/>
      <c r="BX326" s="68"/>
      <c r="BY326" s="68"/>
    </row>
    <row r="327" spans="1:77" x14ac:dyDescent="0.25">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c r="AA327" s="83"/>
      <c r="AB327" s="83"/>
      <c r="AC327" s="83"/>
      <c r="AD327" s="68"/>
      <c r="AE327" s="68"/>
      <c r="AF327" s="68"/>
      <c r="AG327" s="68"/>
      <c r="AH327" s="68"/>
      <c r="AI327" s="68"/>
      <c r="AJ327" s="68"/>
      <c r="AK327" s="68"/>
      <c r="AL327" s="68"/>
      <c r="AM327" s="68"/>
      <c r="AN327" s="68"/>
      <c r="AO327" s="68"/>
      <c r="AP327" s="68"/>
      <c r="AQ327" s="68"/>
      <c r="AR327" s="68"/>
      <c r="AS327" s="68"/>
      <c r="AT327" s="68"/>
      <c r="AU327" s="68"/>
      <c r="AV327" s="68"/>
      <c r="AW327" s="68"/>
      <c r="AX327" s="68"/>
      <c r="AY327" s="68"/>
      <c r="AZ327" s="68"/>
      <c r="BA327" s="68"/>
      <c r="BB327" s="68"/>
      <c r="BC327" s="68"/>
      <c r="BD327" s="68"/>
      <c r="BE327" s="68"/>
      <c r="BF327" s="68"/>
      <c r="BG327" s="68"/>
      <c r="BH327" s="68"/>
      <c r="BI327" s="68"/>
      <c r="BJ327" s="68"/>
      <c r="BK327" s="68"/>
      <c r="BL327" s="68"/>
      <c r="BM327" s="68"/>
      <c r="BN327" s="68"/>
      <c r="BO327" s="68"/>
      <c r="BP327" s="68"/>
      <c r="BQ327" s="68"/>
      <c r="BR327" s="68"/>
      <c r="BS327" s="68"/>
      <c r="BT327" s="68"/>
      <c r="BU327" s="68"/>
      <c r="BV327" s="68"/>
      <c r="BW327" s="68"/>
      <c r="BX327" s="68"/>
      <c r="BY327" s="68"/>
    </row>
    <row r="328" spans="1:77" x14ac:dyDescent="0.25">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c r="AA328" s="83"/>
      <c r="AB328" s="83"/>
      <c r="AC328" s="83"/>
      <c r="AD328" s="68"/>
      <c r="AE328" s="68"/>
      <c r="AF328" s="68"/>
      <c r="AG328" s="68"/>
      <c r="AH328" s="68"/>
      <c r="AI328" s="68"/>
      <c r="AJ328" s="68"/>
      <c r="AK328" s="68"/>
      <c r="AL328" s="68"/>
      <c r="AM328" s="68"/>
      <c r="AN328" s="68"/>
      <c r="AO328" s="68"/>
      <c r="AP328" s="68"/>
      <c r="AQ328" s="68"/>
      <c r="AR328" s="68"/>
      <c r="AS328" s="68"/>
      <c r="AT328" s="68"/>
      <c r="AU328" s="68"/>
      <c r="AV328" s="68"/>
      <c r="AW328" s="68"/>
      <c r="AX328" s="68"/>
      <c r="AY328" s="68"/>
      <c r="AZ328" s="68"/>
      <c r="BA328" s="68"/>
      <c r="BB328" s="68"/>
      <c r="BC328" s="68"/>
      <c r="BD328" s="68"/>
      <c r="BE328" s="68"/>
      <c r="BF328" s="68"/>
      <c r="BG328" s="68"/>
      <c r="BH328" s="68"/>
      <c r="BI328" s="68"/>
      <c r="BJ328" s="68"/>
      <c r="BK328" s="68"/>
      <c r="BL328" s="68"/>
      <c r="BM328" s="68"/>
      <c r="BN328" s="68"/>
      <c r="BO328" s="68"/>
      <c r="BP328" s="68"/>
      <c r="BQ328" s="68"/>
      <c r="BR328" s="68"/>
      <c r="BS328" s="68"/>
      <c r="BT328" s="68"/>
      <c r="BU328" s="68"/>
      <c r="BV328" s="68"/>
      <c r="BW328" s="68"/>
      <c r="BX328" s="68"/>
      <c r="BY328" s="68"/>
    </row>
    <row r="329" spans="1:77" x14ac:dyDescent="0.25">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c r="AC329" s="83"/>
      <c r="AD329" s="68"/>
      <c r="AE329" s="68"/>
      <c r="AF329" s="68"/>
      <c r="AG329" s="68"/>
      <c r="AH329" s="68"/>
      <c r="AI329" s="68"/>
      <c r="AJ329" s="68"/>
      <c r="AK329" s="68"/>
      <c r="AL329" s="68"/>
      <c r="AM329" s="68"/>
      <c r="AN329" s="68"/>
      <c r="AO329" s="68"/>
      <c r="AP329" s="68"/>
      <c r="AQ329" s="68"/>
      <c r="AR329" s="68"/>
      <c r="AS329" s="68"/>
      <c r="AT329" s="68"/>
      <c r="AU329" s="68"/>
      <c r="AV329" s="68"/>
      <c r="AW329" s="68"/>
      <c r="AX329" s="68"/>
      <c r="AY329" s="68"/>
      <c r="AZ329" s="68"/>
      <c r="BA329" s="68"/>
      <c r="BB329" s="68"/>
      <c r="BC329" s="68"/>
      <c r="BD329" s="68"/>
      <c r="BE329" s="68"/>
      <c r="BF329" s="68"/>
      <c r="BG329" s="68"/>
      <c r="BH329" s="68"/>
      <c r="BI329" s="68"/>
      <c r="BJ329" s="68"/>
      <c r="BK329" s="68"/>
      <c r="BL329" s="68"/>
      <c r="BM329" s="68"/>
      <c r="BN329" s="68"/>
      <c r="BO329" s="68"/>
      <c r="BP329" s="68"/>
      <c r="BQ329" s="68"/>
      <c r="BR329" s="68"/>
      <c r="BS329" s="68"/>
      <c r="BT329" s="68"/>
      <c r="BU329" s="68"/>
      <c r="BV329" s="68"/>
      <c r="BW329" s="68"/>
      <c r="BX329" s="68"/>
      <c r="BY329" s="68"/>
    </row>
    <row r="330" spans="1:77" x14ac:dyDescent="0.25">
      <c r="A330" s="83"/>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c r="AA330" s="83"/>
      <c r="AB330" s="83"/>
      <c r="AC330" s="83"/>
      <c r="AD330" s="68"/>
      <c r="AE330" s="68"/>
      <c r="AF330" s="68"/>
      <c r="AG330" s="68"/>
      <c r="AH330" s="68"/>
      <c r="AI330" s="68"/>
      <c r="AJ330" s="68"/>
      <c r="AK330" s="68"/>
      <c r="AL330" s="68"/>
      <c r="AM330" s="68"/>
      <c r="AN330" s="68"/>
      <c r="AO330" s="68"/>
      <c r="AP330" s="68"/>
      <c r="AQ330" s="68"/>
      <c r="AR330" s="68"/>
      <c r="AS330" s="68"/>
      <c r="AT330" s="68"/>
      <c r="AU330" s="68"/>
      <c r="AV330" s="68"/>
      <c r="AW330" s="68"/>
      <c r="AX330" s="68"/>
      <c r="AY330" s="68"/>
      <c r="AZ330" s="68"/>
      <c r="BA330" s="68"/>
      <c r="BB330" s="68"/>
      <c r="BC330" s="68"/>
      <c r="BD330" s="68"/>
      <c r="BE330" s="68"/>
      <c r="BF330" s="68"/>
      <c r="BG330" s="68"/>
      <c r="BH330" s="68"/>
      <c r="BI330" s="68"/>
      <c r="BJ330" s="68"/>
      <c r="BK330" s="68"/>
      <c r="BL330" s="68"/>
      <c r="BM330" s="68"/>
      <c r="BN330" s="68"/>
      <c r="BO330" s="68"/>
      <c r="BP330" s="68"/>
      <c r="BQ330" s="68"/>
      <c r="BR330" s="68"/>
      <c r="BS330" s="68"/>
      <c r="BT330" s="68"/>
      <c r="BU330" s="68"/>
      <c r="BV330" s="68"/>
      <c r="BW330" s="68"/>
      <c r="BX330" s="68"/>
      <c r="BY330" s="68"/>
    </row>
    <row r="331" spans="1:77" x14ac:dyDescent="0.25">
      <c r="A331" s="83"/>
      <c r="B331" s="83"/>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c r="AA331" s="83"/>
      <c r="AB331" s="83"/>
      <c r="AC331" s="83"/>
      <c r="AD331" s="68"/>
      <c r="AE331" s="68"/>
      <c r="AF331" s="68"/>
      <c r="AG331" s="68"/>
      <c r="AH331" s="68"/>
      <c r="AI331" s="68"/>
      <c r="AJ331" s="68"/>
      <c r="AK331" s="68"/>
      <c r="AL331" s="68"/>
      <c r="AM331" s="68"/>
      <c r="AN331" s="68"/>
      <c r="AO331" s="68"/>
      <c r="AP331" s="68"/>
      <c r="AQ331" s="68"/>
      <c r="AR331" s="68"/>
      <c r="AS331" s="68"/>
      <c r="AT331" s="68"/>
      <c r="AU331" s="68"/>
      <c r="AV331" s="68"/>
      <c r="AW331" s="68"/>
      <c r="AX331" s="68"/>
      <c r="AY331" s="68"/>
      <c r="AZ331" s="68"/>
      <c r="BA331" s="68"/>
      <c r="BB331" s="68"/>
      <c r="BC331" s="68"/>
      <c r="BD331" s="68"/>
      <c r="BE331" s="68"/>
      <c r="BF331" s="68"/>
      <c r="BG331" s="68"/>
      <c r="BH331" s="68"/>
      <c r="BI331" s="68"/>
      <c r="BJ331" s="68"/>
      <c r="BK331" s="68"/>
      <c r="BL331" s="68"/>
      <c r="BM331" s="68"/>
      <c r="BN331" s="68"/>
      <c r="BO331" s="68"/>
      <c r="BP331" s="68"/>
      <c r="BQ331" s="68"/>
      <c r="BR331" s="68"/>
      <c r="BS331" s="68"/>
      <c r="BT331" s="68"/>
      <c r="BU331" s="68"/>
      <c r="BV331" s="68"/>
      <c r="BW331" s="68"/>
      <c r="BX331" s="68"/>
      <c r="BY331" s="68"/>
    </row>
    <row r="332" spans="1:77" x14ac:dyDescent="0.25">
      <c r="A332" s="83"/>
      <c r="B332" s="83"/>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c r="AA332" s="83"/>
      <c r="AB332" s="83"/>
      <c r="AC332" s="83"/>
      <c r="AD332" s="68"/>
      <c r="AE332" s="68"/>
      <c r="AF332" s="68"/>
      <c r="AG332" s="68"/>
      <c r="AH332" s="68"/>
      <c r="AI332" s="68"/>
      <c r="AJ332" s="68"/>
      <c r="AK332" s="68"/>
      <c r="AL332" s="68"/>
      <c r="AM332" s="68"/>
      <c r="AN332" s="68"/>
      <c r="AO332" s="68"/>
      <c r="AP332" s="68"/>
      <c r="AQ332" s="68"/>
      <c r="AR332" s="68"/>
      <c r="AS332" s="68"/>
      <c r="AT332" s="68"/>
      <c r="AU332" s="68"/>
      <c r="AV332" s="68"/>
      <c r="AW332" s="68"/>
      <c r="AX332" s="68"/>
      <c r="AY332" s="68"/>
      <c r="AZ332" s="68"/>
      <c r="BA332" s="68"/>
      <c r="BB332" s="68"/>
      <c r="BC332" s="68"/>
      <c r="BD332" s="68"/>
      <c r="BE332" s="68"/>
      <c r="BF332" s="68"/>
      <c r="BG332" s="68"/>
      <c r="BH332" s="68"/>
      <c r="BI332" s="68"/>
      <c r="BJ332" s="68"/>
      <c r="BK332" s="68"/>
      <c r="BL332" s="68"/>
      <c r="BM332" s="68"/>
      <c r="BN332" s="68"/>
      <c r="BO332" s="68"/>
      <c r="BP332" s="68"/>
      <c r="BQ332" s="68"/>
      <c r="BR332" s="68"/>
      <c r="BS332" s="68"/>
      <c r="BT332" s="68"/>
      <c r="BU332" s="68"/>
      <c r="BV332" s="68"/>
      <c r="BW332" s="68"/>
      <c r="BX332" s="68"/>
      <c r="BY332" s="68"/>
    </row>
    <row r="333" spans="1:77" x14ac:dyDescent="0.25">
      <c r="A333" s="83"/>
      <c r="B333" s="83"/>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c r="AA333" s="83"/>
      <c r="AB333" s="83"/>
      <c r="AC333" s="83"/>
      <c r="AD333" s="68"/>
      <c r="AE333" s="68"/>
      <c r="AF333" s="68"/>
      <c r="AG333" s="68"/>
      <c r="AH333" s="68"/>
      <c r="AI333" s="68"/>
      <c r="AJ333" s="68"/>
      <c r="AK333" s="68"/>
      <c r="AL333" s="68"/>
      <c r="AM333" s="68"/>
      <c r="AN333" s="68"/>
      <c r="AO333" s="68"/>
      <c r="AP333" s="68"/>
      <c r="AQ333" s="68"/>
      <c r="AR333" s="68"/>
      <c r="AS333" s="68"/>
      <c r="AT333" s="68"/>
      <c r="AU333" s="68"/>
      <c r="AV333" s="68"/>
      <c r="AW333" s="68"/>
      <c r="AX333" s="68"/>
      <c r="AY333" s="68"/>
      <c r="AZ333" s="68"/>
      <c r="BA333" s="68"/>
      <c r="BB333" s="68"/>
      <c r="BC333" s="68"/>
      <c r="BD333" s="68"/>
      <c r="BE333" s="68"/>
      <c r="BF333" s="68"/>
      <c r="BG333" s="68"/>
      <c r="BH333" s="68"/>
      <c r="BI333" s="68"/>
      <c r="BJ333" s="68"/>
      <c r="BK333" s="68"/>
      <c r="BL333" s="68"/>
      <c r="BM333" s="68"/>
      <c r="BN333" s="68"/>
      <c r="BO333" s="68"/>
      <c r="BP333" s="68"/>
      <c r="BQ333" s="68"/>
      <c r="BR333" s="68"/>
      <c r="BS333" s="68"/>
      <c r="BT333" s="68"/>
      <c r="BU333" s="68"/>
      <c r="BV333" s="68"/>
      <c r="BW333" s="68"/>
      <c r="BX333" s="68"/>
      <c r="BY333" s="68"/>
    </row>
    <row r="334" spans="1:77" x14ac:dyDescent="0.25">
      <c r="A334" s="83"/>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c r="AC334" s="83"/>
      <c r="AD334" s="68"/>
      <c r="AE334" s="68"/>
      <c r="AF334" s="68"/>
      <c r="AG334" s="68"/>
      <c r="AH334" s="68"/>
      <c r="AI334" s="68"/>
      <c r="AJ334" s="68"/>
      <c r="AK334" s="68"/>
      <c r="AL334" s="68"/>
      <c r="AM334" s="68"/>
      <c r="AN334" s="68"/>
      <c r="AO334" s="68"/>
      <c r="AP334" s="68"/>
      <c r="AQ334" s="68"/>
      <c r="AR334" s="68"/>
      <c r="AS334" s="68"/>
      <c r="AT334" s="68"/>
      <c r="AU334" s="68"/>
      <c r="AV334" s="68"/>
      <c r="AW334" s="68"/>
      <c r="AX334" s="68"/>
      <c r="AY334" s="68"/>
      <c r="AZ334" s="68"/>
      <c r="BA334" s="68"/>
      <c r="BB334" s="68"/>
      <c r="BC334" s="68"/>
      <c r="BD334" s="68"/>
      <c r="BE334" s="68"/>
      <c r="BF334" s="68"/>
      <c r="BG334" s="68"/>
      <c r="BH334" s="68"/>
      <c r="BI334" s="68"/>
      <c r="BJ334" s="68"/>
      <c r="BK334" s="68"/>
      <c r="BL334" s="68"/>
      <c r="BM334" s="68"/>
      <c r="BN334" s="68"/>
      <c r="BO334" s="68"/>
      <c r="BP334" s="68"/>
      <c r="BQ334" s="68"/>
      <c r="BR334" s="68"/>
      <c r="BS334" s="68"/>
      <c r="BT334" s="68"/>
      <c r="BU334" s="68"/>
      <c r="BV334" s="68"/>
      <c r="BW334" s="68"/>
      <c r="BX334" s="68"/>
      <c r="BY334" s="68"/>
    </row>
    <row r="335" spans="1:77" x14ac:dyDescent="0.25">
      <c r="A335" s="83"/>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c r="AA335" s="83"/>
      <c r="AB335" s="83"/>
      <c r="AC335" s="83"/>
      <c r="AD335" s="68"/>
      <c r="AE335" s="68"/>
      <c r="AF335" s="68"/>
      <c r="AG335" s="68"/>
      <c r="AH335" s="68"/>
      <c r="AI335" s="68"/>
      <c r="AJ335" s="68"/>
      <c r="AK335" s="68"/>
      <c r="AL335" s="68"/>
      <c r="AM335" s="68"/>
      <c r="AN335" s="68"/>
      <c r="AO335" s="68"/>
      <c r="AP335" s="68"/>
      <c r="AQ335" s="68"/>
      <c r="AR335" s="68"/>
      <c r="AS335" s="68"/>
      <c r="AT335" s="68"/>
      <c r="AU335" s="68"/>
      <c r="AV335" s="68"/>
      <c r="AW335" s="68"/>
      <c r="AX335" s="68"/>
      <c r="AY335" s="68"/>
      <c r="AZ335" s="68"/>
      <c r="BA335" s="68"/>
      <c r="BB335" s="68"/>
      <c r="BC335" s="68"/>
      <c r="BD335" s="68"/>
      <c r="BE335" s="68"/>
      <c r="BF335" s="68"/>
      <c r="BG335" s="68"/>
      <c r="BH335" s="68"/>
      <c r="BI335" s="68"/>
      <c r="BJ335" s="68"/>
      <c r="BK335" s="68"/>
      <c r="BL335" s="68"/>
      <c r="BM335" s="68"/>
      <c r="BN335" s="68"/>
      <c r="BO335" s="68"/>
      <c r="BP335" s="68"/>
      <c r="BQ335" s="68"/>
      <c r="BR335" s="68"/>
      <c r="BS335" s="68"/>
      <c r="BT335" s="68"/>
      <c r="BU335" s="68"/>
      <c r="BV335" s="68"/>
      <c r="BW335" s="68"/>
      <c r="BX335" s="68"/>
      <c r="BY335" s="68"/>
    </row>
    <row r="336" spans="1:77" x14ac:dyDescent="0.25">
      <c r="A336" s="83"/>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c r="AA336" s="83"/>
      <c r="AB336" s="83"/>
      <c r="AC336" s="83"/>
      <c r="AD336" s="68"/>
      <c r="AE336" s="68"/>
      <c r="AF336" s="68"/>
      <c r="AG336" s="68"/>
      <c r="AH336" s="68"/>
      <c r="AI336" s="68"/>
      <c r="AJ336" s="68"/>
      <c r="AK336" s="68"/>
      <c r="AL336" s="68"/>
      <c r="AM336" s="68"/>
      <c r="AN336" s="68"/>
      <c r="AO336" s="68"/>
      <c r="AP336" s="68"/>
      <c r="AQ336" s="68"/>
      <c r="AR336" s="68"/>
      <c r="AS336" s="68"/>
      <c r="AT336" s="68"/>
      <c r="AU336" s="68"/>
      <c r="AV336" s="68"/>
      <c r="AW336" s="68"/>
      <c r="AX336" s="68"/>
      <c r="AY336" s="68"/>
      <c r="AZ336" s="68"/>
      <c r="BA336" s="68"/>
      <c r="BB336" s="68"/>
      <c r="BC336" s="68"/>
      <c r="BD336" s="68"/>
      <c r="BE336" s="68"/>
      <c r="BF336" s="68"/>
      <c r="BG336" s="68"/>
      <c r="BH336" s="68"/>
      <c r="BI336" s="68"/>
      <c r="BJ336" s="68"/>
      <c r="BK336" s="68"/>
      <c r="BL336" s="68"/>
      <c r="BM336" s="68"/>
      <c r="BN336" s="68"/>
      <c r="BO336" s="68"/>
      <c r="BP336" s="68"/>
      <c r="BQ336" s="68"/>
      <c r="BR336" s="68"/>
      <c r="BS336" s="68"/>
      <c r="BT336" s="68"/>
      <c r="BU336" s="68"/>
      <c r="BV336" s="68"/>
      <c r="BW336" s="68"/>
      <c r="BX336" s="68"/>
      <c r="BY336" s="68"/>
    </row>
    <row r="337" spans="1:77" x14ac:dyDescent="0.25">
      <c r="A337" s="83"/>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c r="AC337" s="83"/>
      <c r="AD337" s="68"/>
      <c r="AE337" s="68"/>
      <c r="AF337" s="68"/>
      <c r="AG337" s="68"/>
      <c r="AH337" s="68"/>
      <c r="AI337" s="68"/>
      <c r="AJ337" s="68"/>
      <c r="AK337" s="68"/>
      <c r="AL337" s="68"/>
      <c r="AM337" s="68"/>
      <c r="AN337" s="68"/>
      <c r="AO337" s="68"/>
      <c r="AP337" s="68"/>
      <c r="AQ337" s="68"/>
      <c r="AR337" s="68"/>
      <c r="AS337" s="68"/>
      <c r="AT337" s="68"/>
      <c r="AU337" s="68"/>
      <c r="AV337" s="68"/>
      <c r="AW337" s="68"/>
      <c r="AX337" s="68"/>
      <c r="AY337" s="68"/>
      <c r="AZ337" s="68"/>
      <c r="BA337" s="68"/>
      <c r="BB337" s="68"/>
      <c r="BC337" s="68"/>
      <c r="BD337" s="68"/>
      <c r="BE337" s="68"/>
      <c r="BF337" s="68"/>
      <c r="BG337" s="68"/>
      <c r="BH337" s="68"/>
      <c r="BI337" s="68"/>
      <c r="BJ337" s="68"/>
      <c r="BK337" s="68"/>
      <c r="BL337" s="68"/>
      <c r="BM337" s="68"/>
      <c r="BN337" s="68"/>
      <c r="BO337" s="68"/>
      <c r="BP337" s="68"/>
      <c r="BQ337" s="68"/>
      <c r="BR337" s="68"/>
      <c r="BS337" s="68"/>
      <c r="BT337" s="68"/>
      <c r="BU337" s="68"/>
      <c r="BV337" s="68"/>
      <c r="BW337" s="68"/>
      <c r="BX337" s="68"/>
      <c r="BY337" s="68"/>
    </row>
    <row r="338" spans="1:77" x14ac:dyDescent="0.25">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c r="AA338" s="83"/>
      <c r="AB338" s="83"/>
      <c r="AC338" s="83"/>
      <c r="AD338" s="68"/>
      <c r="AE338" s="68"/>
      <c r="AF338" s="68"/>
      <c r="AG338" s="68"/>
      <c r="AH338" s="68"/>
      <c r="AI338" s="68"/>
      <c r="AJ338" s="68"/>
      <c r="AK338" s="68"/>
      <c r="AL338" s="68"/>
      <c r="AM338" s="68"/>
      <c r="AN338" s="68"/>
      <c r="AO338" s="68"/>
      <c r="AP338" s="68"/>
      <c r="AQ338" s="68"/>
      <c r="AR338" s="68"/>
      <c r="AS338" s="68"/>
      <c r="AT338" s="68"/>
      <c r="AU338" s="68"/>
      <c r="AV338" s="68"/>
      <c r="AW338" s="68"/>
      <c r="AX338" s="68"/>
      <c r="AY338" s="68"/>
      <c r="AZ338" s="68"/>
      <c r="BA338" s="68"/>
      <c r="BB338" s="68"/>
      <c r="BC338" s="68"/>
      <c r="BD338" s="68"/>
      <c r="BE338" s="68"/>
      <c r="BF338" s="68"/>
      <c r="BG338" s="68"/>
      <c r="BH338" s="68"/>
      <c r="BI338" s="68"/>
      <c r="BJ338" s="68"/>
      <c r="BK338" s="68"/>
      <c r="BL338" s="68"/>
      <c r="BM338" s="68"/>
      <c r="BN338" s="68"/>
      <c r="BO338" s="68"/>
      <c r="BP338" s="68"/>
      <c r="BQ338" s="68"/>
      <c r="BR338" s="68"/>
      <c r="BS338" s="68"/>
      <c r="BT338" s="68"/>
      <c r="BU338" s="68"/>
      <c r="BV338" s="68"/>
      <c r="BW338" s="68"/>
      <c r="BX338" s="68"/>
      <c r="BY338" s="68"/>
    </row>
    <row r="339" spans="1:77" x14ac:dyDescent="0.25">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c r="AA339" s="83"/>
      <c r="AB339" s="83"/>
      <c r="AC339" s="83"/>
      <c r="AD339" s="68"/>
      <c r="AE339" s="68"/>
      <c r="AF339" s="68"/>
      <c r="AG339" s="68"/>
      <c r="AH339" s="68"/>
      <c r="AI339" s="68"/>
      <c r="AJ339" s="68"/>
      <c r="AK339" s="68"/>
      <c r="AL339" s="68"/>
      <c r="AM339" s="68"/>
      <c r="AN339" s="68"/>
      <c r="AO339" s="68"/>
      <c r="AP339" s="68"/>
      <c r="AQ339" s="68"/>
      <c r="AR339" s="68"/>
      <c r="AS339" s="68"/>
      <c r="AT339" s="68"/>
      <c r="AU339" s="68"/>
      <c r="AV339" s="68"/>
      <c r="AW339" s="68"/>
      <c r="AX339" s="68"/>
      <c r="AY339" s="68"/>
      <c r="AZ339" s="68"/>
      <c r="BA339" s="68"/>
      <c r="BB339" s="68"/>
      <c r="BC339" s="68"/>
      <c r="BD339" s="68"/>
      <c r="BE339" s="68"/>
      <c r="BF339" s="68"/>
      <c r="BG339" s="68"/>
      <c r="BH339" s="68"/>
      <c r="BI339" s="68"/>
      <c r="BJ339" s="68"/>
      <c r="BK339" s="68"/>
      <c r="BL339" s="68"/>
      <c r="BM339" s="68"/>
      <c r="BN339" s="68"/>
      <c r="BO339" s="68"/>
      <c r="BP339" s="68"/>
      <c r="BQ339" s="68"/>
      <c r="BR339" s="68"/>
      <c r="BS339" s="68"/>
      <c r="BT339" s="68"/>
      <c r="BU339" s="68"/>
      <c r="BV339" s="68"/>
      <c r="BW339" s="68"/>
      <c r="BX339" s="68"/>
      <c r="BY339" s="68"/>
    </row>
    <row r="340" spans="1:77" x14ac:dyDescent="0.25">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c r="AA340" s="83"/>
      <c r="AB340" s="83"/>
      <c r="AC340" s="83"/>
      <c r="AD340" s="68"/>
      <c r="AE340" s="68"/>
      <c r="AF340" s="68"/>
      <c r="AG340" s="68"/>
      <c r="AH340" s="68"/>
      <c r="AI340" s="68"/>
      <c r="AJ340" s="68"/>
      <c r="AK340" s="68"/>
      <c r="AL340" s="68"/>
      <c r="AM340" s="68"/>
      <c r="AN340" s="68"/>
      <c r="AO340" s="68"/>
      <c r="AP340" s="68"/>
      <c r="AQ340" s="68"/>
      <c r="AR340" s="68"/>
      <c r="AS340" s="68"/>
      <c r="AT340" s="68"/>
      <c r="AU340" s="68"/>
      <c r="AV340" s="68"/>
      <c r="AW340" s="68"/>
      <c r="AX340" s="68"/>
      <c r="AY340" s="68"/>
      <c r="AZ340" s="68"/>
      <c r="BA340" s="68"/>
      <c r="BB340" s="68"/>
      <c r="BC340" s="68"/>
      <c r="BD340" s="68"/>
      <c r="BE340" s="68"/>
      <c r="BF340" s="68"/>
      <c r="BG340" s="68"/>
      <c r="BH340" s="68"/>
      <c r="BI340" s="68"/>
      <c r="BJ340" s="68"/>
      <c r="BK340" s="68"/>
      <c r="BL340" s="68"/>
      <c r="BM340" s="68"/>
      <c r="BN340" s="68"/>
      <c r="BO340" s="68"/>
      <c r="BP340" s="68"/>
      <c r="BQ340" s="68"/>
      <c r="BR340" s="68"/>
      <c r="BS340" s="68"/>
      <c r="BT340" s="68"/>
      <c r="BU340" s="68"/>
      <c r="BV340" s="68"/>
      <c r="BW340" s="68"/>
      <c r="BX340" s="68"/>
      <c r="BY340" s="68"/>
    </row>
    <row r="341" spans="1:77" x14ac:dyDescent="0.25">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c r="AA341" s="83"/>
      <c r="AB341" s="83"/>
      <c r="AC341" s="83"/>
      <c r="AD341" s="68"/>
      <c r="AE341" s="68"/>
      <c r="AF341" s="68"/>
      <c r="AG341" s="68"/>
      <c r="AH341" s="68"/>
      <c r="AI341" s="68"/>
      <c r="AJ341" s="68"/>
      <c r="AK341" s="68"/>
      <c r="AL341" s="68"/>
      <c r="AM341" s="68"/>
      <c r="AN341" s="68"/>
      <c r="AO341" s="68"/>
      <c r="AP341" s="68"/>
      <c r="AQ341" s="68"/>
      <c r="AR341" s="68"/>
      <c r="AS341" s="68"/>
      <c r="AT341" s="68"/>
      <c r="AU341" s="68"/>
      <c r="AV341" s="68"/>
      <c r="AW341" s="68"/>
      <c r="AX341" s="68"/>
      <c r="AY341" s="68"/>
      <c r="AZ341" s="68"/>
      <c r="BA341" s="68"/>
      <c r="BB341" s="68"/>
      <c r="BC341" s="68"/>
      <c r="BD341" s="68"/>
      <c r="BE341" s="68"/>
      <c r="BF341" s="68"/>
      <c r="BG341" s="68"/>
      <c r="BH341" s="68"/>
      <c r="BI341" s="68"/>
      <c r="BJ341" s="68"/>
      <c r="BK341" s="68"/>
      <c r="BL341" s="68"/>
      <c r="BM341" s="68"/>
      <c r="BN341" s="68"/>
      <c r="BO341" s="68"/>
      <c r="BP341" s="68"/>
      <c r="BQ341" s="68"/>
      <c r="BR341" s="68"/>
      <c r="BS341" s="68"/>
      <c r="BT341" s="68"/>
      <c r="BU341" s="68"/>
      <c r="BV341" s="68"/>
      <c r="BW341" s="68"/>
      <c r="BX341" s="68"/>
      <c r="BY341" s="68"/>
    </row>
    <row r="342" spans="1:77" x14ac:dyDescent="0.25">
      <c r="A342" s="83"/>
      <c r="B342" s="83"/>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c r="AA342" s="83"/>
      <c r="AB342" s="83"/>
      <c r="AC342" s="83"/>
      <c r="AD342" s="68"/>
      <c r="AE342" s="68"/>
      <c r="AF342" s="68"/>
      <c r="AG342" s="68"/>
      <c r="AH342" s="68"/>
      <c r="AI342" s="68"/>
      <c r="AJ342" s="68"/>
      <c r="AK342" s="68"/>
      <c r="AL342" s="68"/>
      <c r="AM342" s="68"/>
      <c r="AN342" s="68"/>
      <c r="AO342" s="68"/>
      <c r="AP342" s="68"/>
      <c r="AQ342" s="68"/>
      <c r="AR342" s="68"/>
      <c r="AS342" s="68"/>
      <c r="AT342" s="68"/>
      <c r="AU342" s="68"/>
      <c r="AV342" s="68"/>
      <c r="AW342" s="68"/>
      <c r="AX342" s="68"/>
      <c r="AY342" s="68"/>
      <c r="AZ342" s="68"/>
      <c r="BA342" s="68"/>
      <c r="BB342" s="68"/>
      <c r="BC342" s="68"/>
      <c r="BD342" s="68"/>
      <c r="BE342" s="68"/>
      <c r="BF342" s="68"/>
      <c r="BG342" s="68"/>
      <c r="BH342" s="68"/>
      <c r="BI342" s="68"/>
      <c r="BJ342" s="68"/>
      <c r="BK342" s="68"/>
      <c r="BL342" s="68"/>
      <c r="BM342" s="68"/>
      <c r="BN342" s="68"/>
      <c r="BO342" s="68"/>
      <c r="BP342" s="68"/>
      <c r="BQ342" s="68"/>
      <c r="BR342" s="68"/>
      <c r="BS342" s="68"/>
      <c r="BT342" s="68"/>
      <c r="BU342" s="68"/>
      <c r="BV342" s="68"/>
      <c r="BW342" s="68"/>
      <c r="BX342" s="68"/>
      <c r="BY342" s="68"/>
    </row>
    <row r="343" spans="1:77" x14ac:dyDescent="0.25">
      <c r="A343" s="83"/>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c r="AA343" s="83"/>
      <c r="AB343" s="83"/>
      <c r="AC343" s="83"/>
      <c r="AD343" s="68"/>
      <c r="AE343" s="68"/>
      <c r="AF343" s="68"/>
      <c r="AG343" s="68"/>
      <c r="AH343" s="68"/>
      <c r="AI343" s="68"/>
      <c r="AJ343" s="68"/>
      <c r="AK343" s="68"/>
      <c r="AL343" s="68"/>
      <c r="AM343" s="68"/>
      <c r="AN343" s="68"/>
      <c r="AO343" s="68"/>
      <c r="AP343" s="68"/>
      <c r="AQ343" s="68"/>
      <c r="AR343" s="68"/>
      <c r="AS343" s="68"/>
      <c r="AT343" s="68"/>
      <c r="AU343" s="68"/>
      <c r="AV343" s="68"/>
      <c r="AW343" s="68"/>
      <c r="AX343" s="68"/>
      <c r="AY343" s="68"/>
      <c r="AZ343" s="68"/>
      <c r="BA343" s="68"/>
      <c r="BB343" s="68"/>
      <c r="BC343" s="68"/>
      <c r="BD343" s="68"/>
      <c r="BE343" s="68"/>
      <c r="BF343" s="68"/>
      <c r="BG343" s="68"/>
      <c r="BH343" s="68"/>
      <c r="BI343" s="68"/>
      <c r="BJ343" s="68"/>
      <c r="BK343" s="68"/>
      <c r="BL343" s="68"/>
      <c r="BM343" s="68"/>
      <c r="BN343" s="68"/>
      <c r="BO343" s="68"/>
      <c r="BP343" s="68"/>
      <c r="BQ343" s="68"/>
      <c r="BR343" s="68"/>
      <c r="BS343" s="68"/>
      <c r="BT343" s="68"/>
      <c r="BU343" s="68"/>
      <c r="BV343" s="68"/>
      <c r="BW343" s="68"/>
      <c r="BX343" s="68"/>
      <c r="BY343" s="68"/>
    </row>
    <row r="344" spans="1:77" x14ac:dyDescent="0.25">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c r="AA344" s="83"/>
      <c r="AB344" s="83"/>
      <c r="AC344" s="83"/>
      <c r="AD344" s="68"/>
      <c r="AE344" s="68"/>
      <c r="AF344" s="68"/>
      <c r="AG344" s="68"/>
      <c r="AH344" s="68"/>
      <c r="AI344" s="68"/>
      <c r="AJ344" s="68"/>
      <c r="AK344" s="68"/>
      <c r="AL344" s="68"/>
      <c r="AM344" s="68"/>
      <c r="AN344" s="68"/>
      <c r="AO344" s="68"/>
      <c r="AP344" s="68"/>
      <c r="AQ344" s="68"/>
      <c r="AR344" s="68"/>
      <c r="AS344" s="68"/>
      <c r="AT344" s="68"/>
      <c r="AU344" s="68"/>
      <c r="AV344" s="68"/>
      <c r="AW344" s="68"/>
      <c r="AX344" s="68"/>
      <c r="AY344" s="68"/>
      <c r="AZ344" s="68"/>
      <c r="BA344" s="68"/>
      <c r="BB344" s="68"/>
      <c r="BC344" s="68"/>
      <c r="BD344" s="68"/>
      <c r="BE344" s="68"/>
      <c r="BF344" s="68"/>
      <c r="BG344" s="68"/>
      <c r="BH344" s="68"/>
      <c r="BI344" s="68"/>
      <c r="BJ344" s="68"/>
      <c r="BK344" s="68"/>
      <c r="BL344" s="68"/>
      <c r="BM344" s="68"/>
      <c r="BN344" s="68"/>
      <c r="BO344" s="68"/>
      <c r="BP344" s="68"/>
      <c r="BQ344" s="68"/>
      <c r="BR344" s="68"/>
      <c r="BS344" s="68"/>
      <c r="BT344" s="68"/>
      <c r="BU344" s="68"/>
      <c r="BV344" s="68"/>
      <c r="BW344" s="68"/>
      <c r="BX344" s="68"/>
      <c r="BY344" s="68"/>
    </row>
    <row r="345" spans="1:77" x14ac:dyDescent="0.25">
      <c r="A345" s="83"/>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c r="AA345" s="83"/>
      <c r="AB345" s="83"/>
      <c r="AC345" s="83"/>
      <c r="AD345" s="68"/>
      <c r="AE345" s="68"/>
      <c r="AF345" s="68"/>
      <c r="AG345" s="68"/>
      <c r="AH345" s="68"/>
      <c r="AI345" s="68"/>
      <c r="AJ345" s="68"/>
      <c r="AK345" s="68"/>
      <c r="AL345" s="68"/>
      <c r="AM345" s="68"/>
      <c r="AN345" s="68"/>
      <c r="AO345" s="68"/>
      <c r="AP345" s="68"/>
      <c r="AQ345" s="68"/>
      <c r="AR345" s="68"/>
      <c r="AS345" s="68"/>
      <c r="AT345" s="68"/>
      <c r="AU345" s="68"/>
      <c r="AV345" s="68"/>
      <c r="AW345" s="68"/>
      <c r="AX345" s="68"/>
      <c r="AY345" s="68"/>
      <c r="AZ345" s="68"/>
      <c r="BA345" s="68"/>
      <c r="BB345" s="68"/>
      <c r="BC345" s="68"/>
      <c r="BD345" s="68"/>
      <c r="BE345" s="68"/>
      <c r="BF345" s="68"/>
      <c r="BG345" s="68"/>
      <c r="BH345" s="68"/>
      <c r="BI345" s="68"/>
      <c r="BJ345" s="68"/>
      <c r="BK345" s="68"/>
      <c r="BL345" s="68"/>
      <c r="BM345" s="68"/>
      <c r="BN345" s="68"/>
      <c r="BO345" s="68"/>
      <c r="BP345" s="68"/>
      <c r="BQ345" s="68"/>
      <c r="BR345" s="68"/>
      <c r="BS345" s="68"/>
      <c r="BT345" s="68"/>
      <c r="BU345" s="68"/>
      <c r="BV345" s="68"/>
      <c r="BW345" s="68"/>
      <c r="BX345" s="68"/>
      <c r="BY345" s="68"/>
    </row>
    <row r="346" spans="1:77" x14ac:dyDescent="0.25">
      <c r="A346" s="83"/>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c r="AA346" s="83"/>
      <c r="AB346" s="83"/>
      <c r="AC346" s="83"/>
      <c r="AD346" s="68"/>
      <c r="AE346" s="68"/>
      <c r="AF346" s="68"/>
      <c r="AG346" s="68"/>
      <c r="AH346" s="68"/>
      <c r="AI346" s="68"/>
      <c r="AJ346" s="68"/>
      <c r="AK346" s="68"/>
      <c r="AL346" s="68"/>
      <c r="AM346" s="68"/>
      <c r="AN346" s="68"/>
      <c r="AO346" s="68"/>
      <c r="AP346" s="68"/>
      <c r="AQ346" s="68"/>
      <c r="AR346" s="68"/>
      <c r="AS346" s="68"/>
      <c r="AT346" s="68"/>
      <c r="AU346" s="68"/>
      <c r="AV346" s="68"/>
      <c r="AW346" s="68"/>
      <c r="AX346" s="68"/>
      <c r="AY346" s="68"/>
      <c r="AZ346" s="68"/>
      <c r="BA346" s="68"/>
      <c r="BB346" s="68"/>
      <c r="BC346" s="68"/>
      <c r="BD346" s="68"/>
      <c r="BE346" s="68"/>
      <c r="BF346" s="68"/>
      <c r="BG346" s="68"/>
      <c r="BH346" s="68"/>
      <c r="BI346" s="68"/>
      <c r="BJ346" s="68"/>
      <c r="BK346" s="68"/>
      <c r="BL346" s="68"/>
      <c r="BM346" s="68"/>
      <c r="BN346" s="68"/>
      <c r="BO346" s="68"/>
      <c r="BP346" s="68"/>
      <c r="BQ346" s="68"/>
      <c r="BR346" s="68"/>
      <c r="BS346" s="68"/>
      <c r="BT346" s="68"/>
      <c r="BU346" s="68"/>
      <c r="BV346" s="68"/>
      <c r="BW346" s="68"/>
      <c r="BX346" s="68"/>
      <c r="BY346" s="68"/>
    </row>
    <row r="347" spans="1:77" x14ac:dyDescent="0.25">
      <c r="A347" s="83"/>
      <c r="B347" s="83"/>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c r="AA347" s="83"/>
      <c r="AB347" s="83"/>
      <c r="AC347" s="83"/>
      <c r="AD347" s="68"/>
      <c r="AE347" s="68"/>
      <c r="AF347" s="68"/>
      <c r="AG347" s="68"/>
      <c r="AH347" s="68"/>
      <c r="AI347" s="68"/>
      <c r="AJ347" s="68"/>
      <c r="AK347" s="68"/>
      <c r="AL347" s="68"/>
      <c r="AM347" s="68"/>
      <c r="AN347" s="68"/>
      <c r="AO347" s="68"/>
      <c r="AP347" s="68"/>
      <c r="AQ347" s="68"/>
      <c r="AR347" s="68"/>
      <c r="AS347" s="68"/>
      <c r="AT347" s="68"/>
      <c r="AU347" s="68"/>
      <c r="AV347" s="68"/>
      <c r="AW347" s="68"/>
      <c r="AX347" s="68"/>
      <c r="AY347" s="68"/>
      <c r="AZ347" s="68"/>
      <c r="BA347" s="68"/>
      <c r="BB347" s="68"/>
      <c r="BC347" s="68"/>
      <c r="BD347" s="68"/>
      <c r="BE347" s="68"/>
      <c r="BF347" s="68"/>
      <c r="BG347" s="68"/>
      <c r="BH347" s="68"/>
      <c r="BI347" s="68"/>
      <c r="BJ347" s="68"/>
      <c r="BK347" s="68"/>
      <c r="BL347" s="68"/>
      <c r="BM347" s="68"/>
      <c r="BN347" s="68"/>
      <c r="BO347" s="68"/>
      <c r="BP347" s="68"/>
      <c r="BQ347" s="68"/>
      <c r="BR347" s="68"/>
      <c r="BS347" s="68"/>
      <c r="BT347" s="68"/>
      <c r="BU347" s="68"/>
      <c r="BV347" s="68"/>
      <c r="BW347" s="68"/>
      <c r="BX347" s="68"/>
      <c r="BY347" s="68"/>
    </row>
    <row r="348" spans="1:77" x14ac:dyDescent="0.25">
      <c r="A348" s="83"/>
      <c r="B348" s="83"/>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c r="AA348" s="83"/>
      <c r="AB348" s="83"/>
      <c r="AC348" s="83"/>
      <c r="AD348" s="68"/>
      <c r="AE348" s="68"/>
      <c r="AF348" s="68"/>
      <c r="AG348" s="68"/>
      <c r="AH348" s="68"/>
      <c r="AI348" s="68"/>
      <c r="AJ348" s="68"/>
      <c r="AK348" s="68"/>
      <c r="AL348" s="68"/>
      <c r="AM348" s="68"/>
      <c r="AN348" s="68"/>
      <c r="AO348" s="68"/>
      <c r="AP348" s="68"/>
      <c r="AQ348" s="68"/>
      <c r="AR348" s="68"/>
      <c r="AS348" s="68"/>
      <c r="AT348" s="68"/>
      <c r="AU348" s="68"/>
      <c r="AV348" s="68"/>
      <c r="AW348" s="68"/>
      <c r="AX348" s="68"/>
      <c r="AY348" s="68"/>
      <c r="AZ348" s="68"/>
      <c r="BA348" s="68"/>
      <c r="BB348" s="68"/>
      <c r="BC348" s="68"/>
      <c r="BD348" s="68"/>
      <c r="BE348" s="68"/>
      <c r="BF348" s="68"/>
      <c r="BG348" s="68"/>
      <c r="BH348" s="68"/>
      <c r="BI348" s="68"/>
      <c r="BJ348" s="68"/>
      <c r="BK348" s="68"/>
      <c r="BL348" s="68"/>
      <c r="BM348" s="68"/>
      <c r="BN348" s="68"/>
      <c r="BO348" s="68"/>
      <c r="BP348" s="68"/>
      <c r="BQ348" s="68"/>
      <c r="BR348" s="68"/>
      <c r="BS348" s="68"/>
      <c r="BT348" s="68"/>
      <c r="BU348" s="68"/>
      <c r="BV348" s="68"/>
      <c r="BW348" s="68"/>
      <c r="BX348" s="68"/>
      <c r="BY348" s="68"/>
    </row>
    <row r="349" spans="1:77" x14ac:dyDescent="0.25">
      <c r="A349" s="83"/>
      <c r="B349" s="83"/>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c r="AA349" s="83"/>
      <c r="AB349" s="83"/>
      <c r="AC349" s="83"/>
      <c r="AD349" s="68"/>
      <c r="AE349" s="68"/>
      <c r="AF349" s="68"/>
      <c r="AG349" s="68"/>
      <c r="AH349" s="68"/>
      <c r="AI349" s="68"/>
      <c r="AJ349" s="68"/>
      <c r="AK349" s="68"/>
      <c r="AL349" s="68"/>
      <c r="AM349" s="68"/>
      <c r="AN349" s="68"/>
      <c r="AO349" s="68"/>
      <c r="AP349" s="68"/>
      <c r="AQ349" s="68"/>
      <c r="AR349" s="68"/>
      <c r="AS349" s="68"/>
      <c r="AT349" s="68"/>
      <c r="AU349" s="68"/>
      <c r="AV349" s="68"/>
      <c r="AW349" s="68"/>
      <c r="AX349" s="68"/>
      <c r="AY349" s="68"/>
      <c r="AZ349" s="68"/>
      <c r="BA349" s="68"/>
      <c r="BB349" s="68"/>
      <c r="BC349" s="68"/>
      <c r="BD349" s="68"/>
      <c r="BE349" s="68"/>
      <c r="BF349" s="68"/>
      <c r="BG349" s="68"/>
      <c r="BH349" s="68"/>
      <c r="BI349" s="68"/>
      <c r="BJ349" s="68"/>
      <c r="BK349" s="68"/>
      <c r="BL349" s="68"/>
      <c r="BM349" s="68"/>
      <c r="BN349" s="68"/>
      <c r="BO349" s="68"/>
      <c r="BP349" s="68"/>
      <c r="BQ349" s="68"/>
      <c r="BR349" s="68"/>
      <c r="BS349" s="68"/>
      <c r="BT349" s="68"/>
      <c r="BU349" s="68"/>
      <c r="BV349" s="68"/>
      <c r="BW349" s="68"/>
      <c r="BX349" s="68"/>
      <c r="BY349" s="68"/>
    </row>
    <row r="350" spans="1:77" x14ac:dyDescent="0.25">
      <c r="A350" s="83"/>
      <c r="B350" s="83"/>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c r="AA350" s="83"/>
      <c r="AB350" s="83"/>
      <c r="AC350" s="83"/>
      <c r="AD350" s="68"/>
      <c r="AE350" s="68"/>
      <c r="AF350" s="68"/>
      <c r="AG350" s="68"/>
      <c r="AH350" s="68"/>
      <c r="AI350" s="68"/>
      <c r="AJ350" s="68"/>
      <c r="AK350" s="68"/>
      <c r="AL350" s="68"/>
      <c r="AM350" s="68"/>
      <c r="AN350" s="68"/>
      <c r="AO350" s="68"/>
      <c r="AP350" s="68"/>
      <c r="AQ350" s="68"/>
      <c r="AR350" s="68"/>
      <c r="AS350" s="68"/>
      <c r="AT350" s="68"/>
      <c r="AU350" s="68"/>
      <c r="AV350" s="68"/>
      <c r="AW350" s="68"/>
      <c r="AX350" s="68"/>
      <c r="AY350" s="68"/>
      <c r="AZ350" s="68"/>
      <c r="BA350" s="68"/>
      <c r="BB350" s="68"/>
      <c r="BC350" s="68"/>
      <c r="BD350" s="68"/>
      <c r="BE350" s="68"/>
      <c r="BF350" s="68"/>
      <c r="BG350" s="68"/>
      <c r="BH350" s="68"/>
      <c r="BI350" s="68"/>
      <c r="BJ350" s="68"/>
      <c r="BK350" s="68"/>
      <c r="BL350" s="68"/>
      <c r="BM350" s="68"/>
      <c r="BN350" s="68"/>
      <c r="BO350" s="68"/>
      <c r="BP350" s="68"/>
      <c r="BQ350" s="68"/>
      <c r="BR350" s="68"/>
      <c r="BS350" s="68"/>
      <c r="BT350" s="68"/>
      <c r="BU350" s="68"/>
      <c r="BV350" s="68"/>
      <c r="BW350" s="68"/>
      <c r="BX350" s="68"/>
      <c r="BY350" s="68"/>
    </row>
    <row r="351" spans="1:77" x14ac:dyDescent="0.25">
      <c r="A351" s="83"/>
      <c r="B351" s="83"/>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c r="AA351" s="83"/>
      <c r="AB351" s="83"/>
      <c r="AC351" s="83"/>
      <c r="AD351" s="68"/>
      <c r="AE351" s="68"/>
      <c r="AF351" s="68"/>
      <c r="AG351" s="68"/>
      <c r="AH351" s="68"/>
      <c r="AI351" s="68"/>
      <c r="AJ351" s="68"/>
      <c r="AK351" s="68"/>
      <c r="AL351" s="68"/>
      <c r="AM351" s="68"/>
      <c r="AN351" s="68"/>
      <c r="AO351" s="68"/>
      <c r="AP351" s="68"/>
      <c r="AQ351" s="68"/>
      <c r="AR351" s="68"/>
      <c r="AS351" s="68"/>
      <c r="AT351" s="68"/>
      <c r="AU351" s="68"/>
      <c r="AV351" s="68"/>
      <c r="AW351" s="68"/>
      <c r="AX351" s="68"/>
      <c r="AY351" s="68"/>
      <c r="AZ351" s="68"/>
      <c r="BA351" s="68"/>
      <c r="BB351" s="68"/>
      <c r="BC351" s="68"/>
      <c r="BD351" s="68"/>
      <c r="BE351" s="68"/>
      <c r="BF351" s="68"/>
      <c r="BG351" s="68"/>
      <c r="BH351" s="68"/>
      <c r="BI351" s="68"/>
      <c r="BJ351" s="68"/>
      <c r="BK351" s="68"/>
      <c r="BL351" s="68"/>
      <c r="BM351" s="68"/>
      <c r="BN351" s="68"/>
      <c r="BO351" s="68"/>
      <c r="BP351" s="68"/>
      <c r="BQ351" s="68"/>
      <c r="BR351" s="68"/>
      <c r="BS351" s="68"/>
      <c r="BT351" s="68"/>
      <c r="BU351" s="68"/>
      <c r="BV351" s="68"/>
      <c r="BW351" s="68"/>
      <c r="BX351" s="68"/>
      <c r="BY351" s="68"/>
    </row>
    <row r="352" spans="1:77" x14ac:dyDescent="0.25">
      <c r="A352" s="83"/>
      <c r="B352" s="83"/>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c r="AA352" s="83"/>
      <c r="AB352" s="83"/>
      <c r="AC352" s="83"/>
      <c r="AD352" s="68"/>
      <c r="AE352" s="68"/>
      <c r="AF352" s="68"/>
      <c r="AG352" s="68"/>
      <c r="AH352" s="68"/>
      <c r="AI352" s="68"/>
      <c r="AJ352" s="68"/>
      <c r="AK352" s="68"/>
      <c r="AL352" s="68"/>
      <c r="AM352" s="68"/>
      <c r="AN352" s="68"/>
      <c r="AO352" s="68"/>
      <c r="AP352" s="68"/>
      <c r="AQ352" s="68"/>
      <c r="AR352" s="68"/>
      <c r="AS352" s="68"/>
      <c r="AT352" s="68"/>
      <c r="AU352" s="68"/>
      <c r="AV352" s="68"/>
      <c r="AW352" s="68"/>
      <c r="AX352" s="68"/>
      <c r="AY352" s="68"/>
      <c r="AZ352" s="68"/>
      <c r="BA352" s="68"/>
      <c r="BB352" s="68"/>
      <c r="BC352" s="68"/>
      <c r="BD352" s="68"/>
      <c r="BE352" s="68"/>
      <c r="BF352" s="68"/>
      <c r="BG352" s="68"/>
      <c r="BH352" s="68"/>
      <c r="BI352" s="68"/>
      <c r="BJ352" s="68"/>
      <c r="BK352" s="68"/>
      <c r="BL352" s="68"/>
      <c r="BM352" s="68"/>
      <c r="BN352" s="68"/>
      <c r="BO352" s="68"/>
      <c r="BP352" s="68"/>
      <c r="BQ352" s="68"/>
      <c r="BR352" s="68"/>
      <c r="BS352" s="68"/>
      <c r="BT352" s="68"/>
      <c r="BU352" s="68"/>
      <c r="BV352" s="68"/>
      <c r="BW352" s="68"/>
      <c r="BX352" s="68"/>
      <c r="BY352" s="68"/>
    </row>
    <row r="353" spans="1:77" x14ac:dyDescent="0.25">
      <c r="A353" s="83"/>
      <c r="B353" s="83"/>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c r="AA353" s="83"/>
      <c r="AB353" s="83"/>
      <c r="AC353" s="83"/>
      <c r="AD353" s="68"/>
      <c r="AE353" s="68"/>
      <c r="AF353" s="68"/>
      <c r="AG353" s="68"/>
      <c r="AH353" s="68"/>
      <c r="AI353" s="68"/>
      <c r="AJ353" s="68"/>
      <c r="AK353" s="68"/>
      <c r="AL353" s="68"/>
      <c r="AM353" s="68"/>
      <c r="AN353" s="68"/>
      <c r="AO353" s="68"/>
      <c r="AP353" s="68"/>
      <c r="AQ353" s="68"/>
      <c r="AR353" s="68"/>
      <c r="AS353" s="68"/>
      <c r="AT353" s="68"/>
      <c r="AU353" s="68"/>
      <c r="AV353" s="68"/>
      <c r="AW353" s="68"/>
      <c r="AX353" s="68"/>
      <c r="AY353" s="68"/>
      <c r="AZ353" s="68"/>
      <c r="BA353" s="68"/>
      <c r="BB353" s="68"/>
      <c r="BC353" s="68"/>
      <c r="BD353" s="68"/>
      <c r="BE353" s="68"/>
      <c r="BF353" s="68"/>
      <c r="BG353" s="68"/>
      <c r="BH353" s="68"/>
      <c r="BI353" s="68"/>
      <c r="BJ353" s="68"/>
      <c r="BK353" s="68"/>
      <c r="BL353" s="68"/>
      <c r="BM353" s="68"/>
      <c r="BN353" s="68"/>
      <c r="BO353" s="68"/>
      <c r="BP353" s="68"/>
      <c r="BQ353" s="68"/>
      <c r="BR353" s="68"/>
      <c r="BS353" s="68"/>
      <c r="BT353" s="68"/>
      <c r="BU353" s="68"/>
      <c r="BV353" s="68"/>
      <c r="BW353" s="68"/>
      <c r="BX353" s="68"/>
      <c r="BY353" s="68"/>
    </row>
    <row r="354" spans="1:77" x14ac:dyDescent="0.25">
      <c r="A354" s="83"/>
      <c r="B354" s="83"/>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c r="AA354" s="83"/>
      <c r="AB354" s="83"/>
      <c r="AC354" s="83"/>
      <c r="AD354" s="68"/>
      <c r="AE354" s="68"/>
      <c r="AF354" s="68"/>
      <c r="AG354" s="68"/>
      <c r="AH354" s="68"/>
      <c r="AI354" s="68"/>
      <c r="AJ354" s="68"/>
      <c r="AK354" s="68"/>
      <c r="AL354" s="68"/>
      <c r="AM354" s="68"/>
      <c r="AN354" s="68"/>
      <c r="AO354" s="68"/>
      <c r="AP354" s="68"/>
      <c r="AQ354" s="68"/>
      <c r="AR354" s="68"/>
      <c r="AS354" s="68"/>
      <c r="AT354" s="68"/>
      <c r="AU354" s="68"/>
      <c r="AV354" s="68"/>
      <c r="AW354" s="68"/>
      <c r="AX354" s="68"/>
      <c r="AY354" s="68"/>
      <c r="AZ354" s="68"/>
      <c r="BA354" s="68"/>
      <c r="BB354" s="68"/>
      <c r="BC354" s="68"/>
      <c r="BD354" s="68"/>
      <c r="BE354" s="68"/>
      <c r="BF354" s="68"/>
      <c r="BG354" s="68"/>
      <c r="BH354" s="68"/>
      <c r="BI354" s="68"/>
      <c r="BJ354" s="68"/>
      <c r="BK354" s="68"/>
      <c r="BL354" s="68"/>
      <c r="BM354" s="68"/>
      <c r="BN354" s="68"/>
      <c r="BO354" s="68"/>
      <c r="BP354" s="68"/>
      <c r="BQ354" s="68"/>
      <c r="BR354" s="68"/>
      <c r="BS354" s="68"/>
      <c r="BT354" s="68"/>
      <c r="BU354" s="68"/>
      <c r="BV354" s="68"/>
      <c r="BW354" s="68"/>
      <c r="BX354" s="68"/>
      <c r="BY354" s="68"/>
    </row>
    <row r="355" spans="1:77" x14ac:dyDescent="0.25">
      <c r="A355" s="83"/>
      <c r="B355" s="83"/>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c r="AA355" s="83"/>
      <c r="AB355" s="83"/>
      <c r="AC355" s="83"/>
      <c r="AD355" s="68"/>
      <c r="AE355" s="68"/>
      <c r="AF355" s="68"/>
      <c r="AG355" s="68"/>
      <c r="AH355" s="68"/>
      <c r="AI355" s="68"/>
      <c r="AJ355" s="68"/>
      <c r="AK355" s="68"/>
      <c r="AL355" s="68"/>
      <c r="AM355" s="68"/>
      <c r="AN355" s="68"/>
      <c r="AO355" s="68"/>
      <c r="AP355" s="68"/>
      <c r="AQ355" s="68"/>
      <c r="AR355" s="68"/>
      <c r="AS355" s="68"/>
      <c r="AT355" s="68"/>
      <c r="AU355" s="68"/>
      <c r="AV355" s="68"/>
      <c r="AW355" s="68"/>
      <c r="AX355" s="68"/>
      <c r="AY355" s="68"/>
      <c r="AZ355" s="68"/>
      <c r="BA355" s="68"/>
      <c r="BB355" s="68"/>
      <c r="BC355" s="68"/>
      <c r="BD355" s="68"/>
      <c r="BE355" s="68"/>
      <c r="BF355" s="68"/>
      <c r="BG355" s="68"/>
      <c r="BH355" s="68"/>
      <c r="BI355" s="68"/>
      <c r="BJ355" s="68"/>
      <c r="BK355" s="68"/>
      <c r="BL355" s="68"/>
      <c r="BM355" s="68"/>
      <c r="BN355" s="68"/>
      <c r="BO355" s="68"/>
      <c r="BP355" s="68"/>
      <c r="BQ355" s="68"/>
      <c r="BR355" s="68"/>
      <c r="BS355" s="68"/>
      <c r="BT355" s="68"/>
      <c r="BU355" s="68"/>
      <c r="BV355" s="68"/>
      <c r="BW355" s="68"/>
      <c r="BX355" s="68"/>
      <c r="BY355" s="68"/>
    </row>
    <row r="356" spans="1:77" x14ac:dyDescent="0.25">
      <c r="A356" s="83"/>
      <c r="B356" s="83"/>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c r="AA356" s="83"/>
      <c r="AB356" s="83"/>
      <c r="AC356" s="83"/>
      <c r="AD356" s="68"/>
      <c r="AE356" s="68"/>
      <c r="AF356" s="68"/>
      <c r="AG356" s="68"/>
      <c r="AH356" s="68"/>
      <c r="AI356" s="68"/>
      <c r="AJ356" s="68"/>
      <c r="AK356" s="68"/>
      <c r="AL356" s="68"/>
      <c r="AM356" s="68"/>
      <c r="AN356" s="68"/>
      <c r="AO356" s="68"/>
      <c r="AP356" s="68"/>
      <c r="AQ356" s="68"/>
      <c r="AR356" s="68"/>
      <c r="AS356" s="68"/>
      <c r="AT356" s="68"/>
      <c r="AU356" s="68"/>
      <c r="AV356" s="68"/>
      <c r="AW356" s="68"/>
      <c r="AX356" s="68"/>
      <c r="AY356" s="68"/>
      <c r="AZ356" s="68"/>
      <c r="BA356" s="68"/>
      <c r="BB356" s="68"/>
      <c r="BC356" s="68"/>
      <c r="BD356" s="68"/>
      <c r="BE356" s="68"/>
      <c r="BF356" s="68"/>
      <c r="BG356" s="68"/>
      <c r="BH356" s="68"/>
      <c r="BI356" s="68"/>
      <c r="BJ356" s="68"/>
      <c r="BK356" s="68"/>
      <c r="BL356" s="68"/>
      <c r="BM356" s="68"/>
      <c r="BN356" s="68"/>
      <c r="BO356" s="68"/>
      <c r="BP356" s="68"/>
      <c r="BQ356" s="68"/>
      <c r="BR356" s="68"/>
      <c r="BS356" s="68"/>
      <c r="BT356" s="68"/>
      <c r="BU356" s="68"/>
      <c r="BV356" s="68"/>
      <c r="BW356" s="68"/>
      <c r="BX356" s="68"/>
      <c r="BY356" s="68"/>
    </row>
    <row r="357" spans="1:77" x14ac:dyDescent="0.25">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c r="AA357" s="83"/>
      <c r="AB357" s="83"/>
      <c r="AC357" s="83"/>
      <c r="AD357" s="68"/>
      <c r="AE357" s="68"/>
      <c r="AF357" s="68"/>
      <c r="AG357" s="68"/>
      <c r="AH357" s="68"/>
      <c r="AI357" s="68"/>
      <c r="AJ357" s="68"/>
      <c r="AK357" s="68"/>
      <c r="AL357" s="68"/>
      <c r="AM357" s="68"/>
      <c r="AN357" s="68"/>
      <c r="AO357" s="68"/>
      <c r="AP357" s="68"/>
      <c r="AQ357" s="68"/>
      <c r="AR357" s="68"/>
      <c r="AS357" s="68"/>
      <c r="AT357" s="68"/>
      <c r="AU357" s="68"/>
      <c r="AV357" s="68"/>
      <c r="AW357" s="68"/>
      <c r="AX357" s="68"/>
      <c r="AY357" s="68"/>
      <c r="AZ357" s="68"/>
      <c r="BA357" s="68"/>
      <c r="BB357" s="68"/>
      <c r="BC357" s="68"/>
      <c r="BD357" s="68"/>
      <c r="BE357" s="68"/>
      <c r="BF357" s="68"/>
      <c r="BG357" s="68"/>
      <c r="BH357" s="68"/>
      <c r="BI357" s="68"/>
      <c r="BJ357" s="68"/>
      <c r="BK357" s="68"/>
      <c r="BL357" s="68"/>
      <c r="BM357" s="68"/>
      <c r="BN357" s="68"/>
      <c r="BO357" s="68"/>
      <c r="BP357" s="68"/>
      <c r="BQ357" s="68"/>
      <c r="BR357" s="68"/>
      <c r="BS357" s="68"/>
      <c r="BT357" s="68"/>
      <c r="BU357" s="68"/>
      <c r="BV357" s="68"/>
      <c r="BW357" s="68"/>
      <c r="BX357" s="68"/>
      <c r="BY357" s="68"/>
    </row>
    <row r="358" spans="1:77" x14ac:dyDescent="0.25">
      <c r="A358" s="83"/>
      <c r="B358" s="83"/>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c r="AA358" s="83"/>
      <c r="AB358" s="83"/>
      <c r="AC358" s="83"/>
      <c r="AD358" s="68"/>
      <c r="AE358" s="68"/>
      <c r="AF358" s="68"/>
      <c r="AG358" s="68"/>
      <c r="AH358" s="68"/>
      <c r="AI358" s="68"/>
      <c r="AJ358" s="68"/>
      <c r="AK358" s="68"/>
      <c r="AL358" s="68"/>
      <c r="AM358" s="68"/>
      <c r="AN358" s="68"/>
      <c r="AO358" s="68"/>
      <c r="AP358" s="68"/>
      <c r="AQ358" s="68"/>
      <c r="AR358" s="68"/>
      <c r="AS358" s="68"/>
      <c r="AT358" s="68"/>
      <c r="AU358" s="68"/>
      <c r="AV358" s="68"/>
      <c r="AW358" s="68"/>
      <c r="AX358" s="68"/>
      <c r="AY358" s="68"/>
      <c r="AZ358" s="68"/>
      <c r="BA358" s="68"/>
      <c r="BB358" s="68"/>
      <c r="BC358" s="68"/>
      <c r="BD358" s="68"/>
      <c r="BE358" s="68"/>
      <c r="BF358" s="68"/>
      <c r="BG358" s="68"/>
      <c r="BH358" s="68"/>
      <c r="BI358" s="68"/>
      <c r="BJ358" s="68"/>
      <c r="BK358" s="68"/>
      <c r="BL358" s="68"/>
      <c r="BM358" s="68"/>
      <c r="BN358" s="68"/>
      <c r="BO358" s="68"/>
      <c r="BP358" s="68"/>
      <c r="BQ358" s="68"/>
      <c r="BR358" s="68"/>
      <c r="BS358" s="68"/>
      <c r="BT358" s="68"/>
      <c r="BU358" s="68"/>
      <c r="BV358" s="68"/>
      <c r="BW358" s="68"/>
      <c r="BX358" s="68"/>
      <c r="BY358" s="68"/>
    </row>
    <row r="359" spans="1:77" x14ac:dyDescent="0.25">
      <c r="A359" s="83"/>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c r="AC359" s="83"/>
      <c r="AD359" s="68"/>
      <c r="AE359" s="68"/>
      <c r="AF359" s="68"/>
      <c r="AG359" s="68"/>
      <c r="AH359" s="68"/>
      <c r="AI359" s="68"/>
      <c r="AJ359" s="68"/>
      <c r="AK359" s="68"/>
      <c r="AL359" s="68"/>
      <c r="AM359" s="68"/>
      <c r="AN359" s="68"/>
      <c r="AO359" s="68"/>
      <c r="AP359" s="68"/>
      <c r="AQ359" s="68"/>
      <c r="AR359" s="68"/>
      <c r="AS359" s="68"/>
      <c r="AT359" s="68"/>
      <c r="AU359" s="68"/>
      <c r="AV359" s="68"/>
      <c r="AW359" s="68"/>
      <c r="AX359" s="68"/>
      <c r="AY359" s="68"/>
      <c r="AZ359" s="68"/>
      <c r="BA359" s="68"/>
      <c r="BB359" s="68"/>
      <c r="BC359" s="68"/>
      <c r="BD359" s="68"/>
      <c r="BE359" s="68"/>
      <c r="BF359" s="68"/>
      <c r="BG359" s="68"/>
      <c r="BH359" s="68"/>
      <c r="BI359" s="68"/>
      <c r="BJ359" s="68"/>
      <c r="BK359" s="68"/>
      <c r="BL359" s="68"/>
      <c r="BM359" s="68"/>
      <c r="BN359" s="68"/>
      <c r="BO359" s="68"/>
      <c r="BP359" s="68"/>
      <c r="BQ359" s="68"/>
      <c r="BR359" s="68"/>
      <c r="BS359" s="68"/>
      <c r="BT359" s="68"/>
      <c r="BU359" s="68"/>
      <c r="BV359" s="68"/>
      <c r="BW359" s="68"/>
      <c r="BX359" s="68"/>
      <c r="BY359" s="68"/>
    </row>
    <row r="360" spans="1:77" x14ac:dyDescent="0.25">
      <c r="A360" s="83"/>
      <c r="B360" s="83"/>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c r="AA360" s="83"/>
      <c r="AB360" s="83"/>
      <c r="AC360" s="83"/>
      <c r="AD360" s="68"/>
      <c r="AE360" s="68"/>
      <c r="AF360" s="68"/>
      <c r="AG360" s="68"/>
      <c r="AH360" s="68"/>
      <c r="AI360" s="68"/>
      <c r="AJ360" s="68"/>
      <c r="AK360" s="68"/>
      <c r="AL360" s="68"/>
      <c r="AM360" s="68"/>
      <c r="AN360" s="68"/>
      <c r="AO360" s="68"/>
      <c r="AP360" s="68"/>
      <c r="AQ360" s="68"/>
      <c r="AR360" s="68"/>
      <c r="AS360" s="68"/>
      <c r="AT360" s="68"/>
      <c r="AU360" s="68"/>
      <c r="AV360" s="68"/>
      <c r="AW360" s="68"/>
      <c r="AX360" s="68"/>
      <c r="AY360" s="68"/>
      <c r="AZ360" s="68"/>
      <c r="BA360" s="68"/>
      <c r="BB360" s="68"/>
      <c r="BC360" s="68"/>
      <c r="BD360" s="68"/>
      <c r="BE360" s="68"/>
      <c r="BF360" s="68"/>
      <c r="BG360" s="68"/>
      <c r="BH360" s="68"/>
      <c r="BI360" s="68"/>
      <c r="BJ360" s="68"/>
      <c r="BK360" s="68"/>
      <c r="BL360" s="68"/>
      <c r="BM360" s="68"/>
      <c r="BN360" s="68"/>
      <c r="BO360" s="68"/>
      <c r="BP360" s="68"/>
      <c r="BQ360" s="68"/>
      <c r="BR360" s="68"/>
      <c r="BS360" s="68"/>
      <c r="BT360" s="68"/>
      <c r="BU360" s="68"/>
      <c r="BV360" s="68"/>
      <c r="BW360" s="68"/>
      <c r="BX360" s="68"/>
      <c r="BY360" s="68"/>
    </row>
    <row r="361" spans="1:77" x14ac:dyDescent="0.25">
      <c r="A361" s="83"/>
      <c r="B361" s="83"/>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c r="AA361" s="83"/>
      <c r="AB361" s="83"/>
      <c r="AC361" s="83"/>
      <c r="AD361" s="68"/>
      <c r="AE361" s="68"/>
      <c r="AF361" s="68"/>
      <c r="AG361" s="68"/>
      <c r="AH361" s="68"/>
      <c r="AI361" s="68"/>
      <c r="AJ361" s="68"/>
      <c r="AK361" s="68"/>
      <c r="AL361" s="68"/>
      <c r="AM361" s="68"/>
      <c r="AN361" s="68"/>
      <c r="AO361" s="68"/>
      <c r="AP361" s="68"/>
      <c r="AQ361" s="68"/>
      <c r="AR361" s="68"/>
      <c r="AS361" s="68"/>
      <c r="AT361" s="68"/>
      <c r="AU361" s="68"/>
      <c r="AV361" s="68"/>
      <c r="AW361" s="68"/>
      <c r="AX361" s="68"/>
      <c r="AY361" s="68"/>
      <c r="AZ361" s="68"/>
      <c r="BA361" s="68"/>
      <c r="BB361" s="68"/>
      <c r="BC361" s="68"/>
      <c r="BD361" s="68"/>
      <c r="BE361" s="68"/>
      <c r="BF361" s="68"/>
      <c r="BG361" s="68"/>
      <c r="BH361" s="68"/>
      <c r="BI361" s="68"/>
      <c r="BJ361" s="68"/>
      <c r="BK361" s="68"/>
      <c r="BL361" s="68"/>
      <c r="BM361" s="68"/>
      <c r="BN361" s="68"/>
      <c r="BO361" s="68"/>
      <c r="BP361" s="68"/>
      <c r="BQ361" s="68"/>
      <c r="BR361" s="68"/>
      <c r="BS361" s="68"/>
      <c r="BT361" s="68"/>
      <c r="BU361" s="68"/>
      <c r="BV361" s="68"/>
      <c r="BW361" s="68"/>
      <c r="BX361" s="68"/>
      <c r="BY361" s="68"/>
    </row>
    <row r="362" spans="1:77" x14ac:dyDescent="0.25">
      <c r="A362" s="83"/>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c r="AA362" s="83"/>
      <c r="AB362" s="83"/>
      <c r="AC362" s="83"/>
      <c r="AD362" s="68"/>
      <c r="AE362" s="68"/>
      <c r="AF362" s="68"/>
      <c r="AG362" s="68"/>
      <c r="AH362" s="68"/>
      <c r="AI362" s="68"/>
      <c r="AJ362" s="68"/>
      <c r="AK362" s="68"/>
      <c r="AL362" s="68"/>
      <c r="AM362" s="68"/>
      <c r="AN362" s="68"/>
      <c r="AO362" s="68"/>
      <c r="AP362" s="68"/>
      <c r="AQ362" s="68"/>
      <c r="AR362" s="68"/>
      <c r="AS362" s="68"/>
      <c r="AT362" s="68"/>
      <c r="AU362" s="68"/>
      <c r="AV362" s="68"/>
      <c r="AW362" s="68"/>
      <c r="AX362" s="68"/>
      <c r="AY362" s="68"/>
      <c r="AZ362" s="68"/>
      <c r="BA362" s="68"/>
      <c r="BB362" s="68"/>
      <c r="BC362" s="68"/>
      <c r="BD362" s="68"/>
      <c r="BE362" s="68"/>
      <c r="BF362" s="68"/>
      <c r="BG362" s="68"/>
      <c r="BH362" s="68"/>
      <c r="BI362" s="68"/>
      <c r="BJ362" s="68"/>
      <c r="BK362" s="68"/>
      <c r="BL362" s="68"/>
      <c r="BM362" s="68"/>
      <c r="BN362" s="68"/>
      <c r="BO362" s="68"/>
      <c r="BP362" s="68"/>
      <c r="BQ362" s="68"/>
      <c r="BR362" s="68"/>
      <c r="BS362" s="68"/>
      <c r="BT362" s="68"/>
      <c r="BU362" s="68"/>
      <c r="BV362" s="68"/>
      <c r="BW362" s="68"/>
      <c r="BX362" s="68"/>
      <c r="BY362" s="68"/>
    </row>
    <row r="363" spans="1:77" x14ac:dyDescent="0.25">
      <c r="A363" s="83"/>
      <c r="B363" s="83"/>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c r="AA363" s="83"/>
      <c r="AB363" s="83"/>
      <c r="AC363" s="83"/>
      <c r="AD363" s="68"/>
      <c r="AE363" s="68"/>
      <c r="AF363" s="68"/>
      <c r="AG363" s="68"/>
      <c r="AH363" s="68"/>
      <c r="AI363" s="68"/>
      <c r="AJ363" s="68"/>
      <c r="AK363" s="68"/>
      <c r="AL363" s="68"/>
      <c r="AM363" s="68"/>
      <c r="AN363" s="68"/>
      <c r="AO363" s="68"/>
      <c r="AP363" s="68"/>
      <c r="AQ363" s="68"/>
      <c r="AR363" s="68"/>
      <c r="AS363" s="68"/>
      <c r="AT363" s="68"/>
      <c r="AU363" s="68"/>
      <c r="AV363" s="68"/>
      <c r="AW363" s="68"/>
      <c r="AX363" s="68"/>
      <c r="AY363" s="68"/>
      <c r="AZ363" s="68"/>
      <c r="BA363" s="68"/>
      <c r="BB363" s="68"/>
      <c r="BC363" s="68"/>
      <c r="BD363" s="68"/>
      <c r="BE363" s="68"/>
      <c r="BF363" s="68"/>
      <c r="BG363" s="68"/>
      <c r="BH363" s="68"/>
      <c r="BI363" s="68"/>
      <c r="BJ363" s="68"/>
      <c r="BK363" s="68"/>
      <c r="BL363" s="68"/>
      <c r="BM363" s="68"/>
      <c r="BN363" s="68"/>
      <c r="BO363" s="68"/>
      <c r="BP363" s="68"/>
      <c r="BQ363" s="68"/>
      <c r="BR363" s="68"/>
      <c r="BS363" s="68"/>
      <c r="BT363" s="68"/>
      <c r="BU363" s="68"/>
      <c r="BV363" s="68"/>
      <c r="BW363" s="68"/>
      <c r="BX363" s="68"/>
      <c r="BY363" s="68"/>
    </row>
    <row r="364" spans="1:77" x14ac:dyDescent="0.25">
      <c r="A364" s="83"/>
      <c r="B364" s="83"/>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c r="AA364" s="83"/>
      <c r="AB364" s="83"/>
      <c r="AC364" s="83"/>
      <c r="AD364" s="68"/>
      <c r="AE364" s="68"/>
      <c r="AF364" s="68"/>
      <c r="AG364" s="68"/>
      <c r="AH364" s="68"/>
      <c r="AI364" s="68"/>
      <c r="AJ364" s="68"/>
      <c r="AK364" s="68"/>
      <c r="AL364" s="68"/>
      <c r="AM364" s="68"/>
      <c r="AN364" s="68"/>
      <c r="AO364" s="68"/>
      <c r="AP364" s="68"/>
      <c r="AQ364" s="68"/>
      <c r="AR364" s="68"/>
      <c r="AS364" s="68"/>
      <c r="AT364" s="68"/>
      <c r="AU364" s="68"/>
      <c r="AV364" s="68"/>
      <c r="AW364" s="68"/>
      <c r="AX364" s="68"/>
      <c r="AY364" s="68"/>
      <c r="AZ364" s="68"/>
      <c r="BA364" s="68"/>
      <c r="BB364" s="68"/>
      <c r="BC364" s="68"/>
      <c r="BD364" s="68"/>
      <c r="BE364" s="68"/>
      <c r="BF364" s="68"/>
      <c r="BG364" s="68"/>
      <c r="BH364" s="68"/>
      <c r="BI364" s="68"/>
      <c r="BJ364" s="68"/>
      <c r="BK364" s="68"/>
      <c r="BL364" s="68"/>
      <c r="BM364" s="68"/>
      <c r="BN364" s="68"/>
      <c r="BO364" s="68"/>
      <c r="BP364" s="68"/>
      <c r="BQ364" s="68"/>
      <c r="BR364" s="68"/>
      <c r="BS364" s="68"/>
      <c r="BT364" s="68"/>
      <c r="BU364" s="68"/>
      <c r="BV364" s="68"/>
      <c r="BW364" s="68"/>
      <c r="BX364" s="68"/>
      <c r="BY364" s="68"/>
    </row>
    <row r="365" spans="1:77" x14ac:dyDescent="0.25">
      <c r="A365" s="83"/>
      <c r="B365" s="83"/>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c r="AA365" s="83"/>
      <c r="AB365" s="83"/>
      <c r="AC365" s="83"/>
      <c r="AD365" s="68"/>
      <c r="AE365" s="68"/>
      <c r="AF365" s="68"/>
      <c r="AG365" s="68"/>
      <c r="AH365" s="68"/>
      <c r="AI365" s="68"/>
      <c r="AJ365" s="68"/>
      <c r="AK365" s="68"/>
      <c r="AL365" s="68"/>
      <c r="AM365" s="68"/>
      <c r="AN365" s="68"/>
      <c r="AO365" s="68"/>
      <c r="AP365" s="68"/>
      <c r="AQ365" s="68"/>
      <c r="AR365" s="68"/>
      <c r="AS365" s="68"/>
      <c r="AT365" s="68"/>
      <c r="AU365" s="68"/>
      <c r="AV365" s="68"/>
      <c r="AW365" s="68"/>
      <c r="AX365" s="68"/>
      <c r="AY365" s="68"/>
      <c r="AZ365" s="68"/>
      <c r="BA365" s="68"/>
      <c r="BB365" s="68"/>
      <c r="BC365" s="68"/>
      <c r="BD365" s="68"/>
      <c r="BE365" s="68"/>
      <c r="BF365" s="68"/>
      <c r="BG365" s="68"/>
      <c r="BH365" s="68"/>
      <c r="BI365" s="68"/>
      <c r="BJ365" s="68"/>
      <c r="BK365" s="68"/>
      <c r="BL365" s="68"/>
      <c r="BM365" s="68"/>
      <c r="BN365" s="68"/>
      <c r="BO365" s="68"/>
      <c r="BP365" s="68"/>
      <c r="BQ365" s="68"/>
      <c r="BR365" s="68"/>
      <c r="BS365" s="68"/>
      <c r="BT365" s="68"/>
      <c r="BU365" s="68"/>
      <c r="BV365" s="68"/>
      <c r="BW365" s="68"/>
      <c r="BX365" s="68"/>
      <c r="BY365" s="68"/>
    </row>
    <row r="366" spans="1:77" x14ac:dyDescent="0.25">
      <c r="A366" s="83"/>
      <c r="B366" s="83"/>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c r="AA366" s="83"/>
      <c r="AB366" s="83"/>
      <c r="AC366" s="83"/>
      <c r="AD366" s="68"/>
      <c r="AE366" s="68"/>
      <c r="AF366" s="68"/>
      <c r="AG366" s="68"/>
      <c r="AH366" s="68"/>
      <c r="AI366" s="68"/>
      <c r="AJ366" s="68"/>
      <c r="AK366" s="68"/>
      <c r="AL366" s="68"/>
      <c r="AM366" s="68"/>
      <c r="AN366" s="68"/>
      <c r="AO366" s="68"/>
      <c r="AP366" s="68"/>
      <c r="AQ366" s="68"/>
      <c r="AR366" s="68"/>
      <c r="AS366" s="68"/>
      <c r="AT366" s="68"/>
      <c r="AU366" s="68"/>
      <c r="AV366" s="68"/>
      <c r="AW366" s="68"/>
      <c r="AX366" s="68"/>
      <c r="AY366" s="68"/>
      <c r="AZ366" s="68"/>
      <c r="BA366" s="68"/>
      <c r="BB366" s="68"/>
      <c r="BC366" s="68"/>
      <c r="BD366" s="68"/>
      <c r="BE366" s="68"/>
      <c r="BF366" s="68"/>
      <c r="BG366" s="68"/>
      <c r="BH366" s="68"/>
      <c r="BI366" s="68"/>
      <c r="BJ366" s="68"/>
      <c r="BK366" s="68"/>
      <c r="BL366" s="68"/>
      <c r="BM366" s="68"/>
      <c r="BN366" s="68"/>
      <c r="BO366" s="68"/>
      <c r="BP366" s="68"/>
      <c r="BQ366" s="68"/>
      <c r="BR366" s="68"/>
      <c r="BS366" s="68"/>
      <c r="BT366" s="68"/>
      <c r="BU366" s="68"/>
      <c r="BV366" s="68"/>
      <c r="BW366" s="68"/>
      <c r="BX366" s="68"/>
      <c r="BY366" s="68"/>
    </row>
    <row r="367" spans="1:77" x14ac:dyDescent="0.25">
      <c r="A367" s="83"/>
      <c r="B367" s="83"/>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c r="AA367" s="83"/>
      <c r="AB367" s="83"/>
      <c r="AC367" s="83"/>
      <c r="AD367" s="68"/>
      <c r="AE367" s="68"/>
      <c r="AF367" s="68"/>
      <c r="AG367" s="68"/>
      <c r="AH367" s="68"/>
      <c r="AI367" s="68"/>
      <c r="AJ367" s="68"/>
      <c r="AK367" s="68"/>
      <c r="AL367" s="68"/>
      <c r="AM367" s="68"/>
      <c r="AN367" s="68"/>
      <c r="AO367" s="68"/>
      <c r="AP367" s="68"/>
      <c r="AQ367" s="68"/>
      <c r="AR367" s="68"/>
      <c r="AS367" s="68"/>
      <c r="AT367" s="68"/>
      <c r="AU367" s="68"/>
      <c r="AV367" s="68"/>
      <c r="AW367" s="68"/>
      <c r="AX367" s="68"/>
      <c r="AY367" s="68"/>
      <c r="AZ367" s="68"/>
      <c r="BA367" s="68"/>
      <c r="BB367" s="68"/>
      <c r="BC367" s="68"/>
      <c r="BD367" s="68"/>
      <c r="BE367" s="68"/>
      <c r="BF367" s="68"/>
      <c r="BG367" s="68"/>
      <c r="BH367" s="68"/>
      <c r="BI367" s="68"/>
      <c r="BJ367" s="68"/>
      <c r="BK367" s="68"/>
      <c r="BL367" s="68"/>
      <c r="BM367" s="68"/>
      <c r="BN367" s="68"/>
      <c r="BO367" s="68"/>
      <c r="BP367" s="68"/>
      <c r="BQ367" s="68"/>
      <c r="BR367" s="68"/>
      <c r="BS367" s="68"/>
      <c r="BT367" s="68"/>
      <c r="BU367" s="68"/>
      <c r="BV367" s="68"/>
      <c r="BW367" s="68"/>
      <c r="BX367" s="68"/>
      <c r="BY367" s="68"/>
    </row>
    <row r="368" spans="1:77" x14ac:dyDescent="0.25">
      <c r="A368" s="83"/>
      <c r="B368" s="83"/>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c r="AA368" s="83"/>
      <c r="AB368" s="83"/>
      <c r="AC368" s="83"/>
      <c r="AD368" s="68"/>
      <c r="AE368" s="68"/>
      <c r="AF368" s="68"/>
      <c r="AG368" s="68"/>
      <c r="AH368" s="68"/>
      <c r="AI368" s="68"/>
      <c r="AJ368" s="68"/>
      <c r="AK368" s="68"/>
      <c r="AL368" s="68"/>
      <c r="AM368" s="68"/>
      <c r="AN368" s="68"/>
      <c r="AO368" s="68"/>
      <c r="AP368" s="68"/>
      <c r="AQ368" s="68"/>
      <c r="AR368" s="68"/>
      <c r="AS368" s="68"/>
      <c r="AT368" s="68"/>
      <c r="AU368" s="68"/>
      <c r="AV368" s="68"/>
      <c r="AW368" s="68"/>
      <c r="AX368" s="68"/>
      <c r="AY368" s="68"/>
      <c r="AZ368" s="68"/>
      <c r="BA368" s="68"/>
      <c r="BB368" s="68"/>
      <c r="BC368" s="68"/>
      <c r="BD368" s="68"/>
      <c r="BE368" s="68"/>
      <c r="BF368" s="68"/>
      <c r="BG368" s="68"/>
      <c r="BH368" s="68"/>
      <c r="BI368" s="68"/>
      <c r="BJ368" s="68"/>
      <c r="BK368" s="68"/>
      <c r="BL368" s="68"/>
      <c r="BM368" s="68"/>
      <c r="BN368" s="68"/>
      <c r="BO368" s="68"/>
      <c r="BP368" s="68"/>
      <c r="BQ368" s="68"/>
      <c r="BR368" s="68"/>
      <c r="BS368" s="68"/>
      <c r="BT368" s="68"/>
      <c r="BU368" s="68"/>
      <c r="BV368" s="68"/>
      <c r="BW368" s="68"/>
      <c r="BX368" s="68"/>
      <c r="BY368" s="68"/>
    </row>
    <row r="369" spans="1:77" x14ac:dyDescent="0.25">
      <c r="A369" s="83"/>
      <c r="B369" s="83"/>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c r="AA369" s="83"/>
      <c r="AB369" s="83"/>
      <c r="AC369" s="83"/>
      <c r="AD369" s="68"/>
      <c r="AE369" s="68"/>
      <c r="AF369" s="68"/>
      <c r="AG369" s="68"/>
      <c r="AH369" s="68"/>
      <c r="AI369" s="68"/>
      <c r="AJ369" s="68"/>
      <c r="AK369" s="68"/>
      <c r="AL369" s="68"/>
      <c r="AM369" s="68"/>
      <c r="AN369" s="68"/>
      <c r="AO369" s="68"/>
      <c r="AP369" s="68"/>
      <c r="AQ369" s="68"/>
      <c r="AR369" s="68"/>
      <c r="AS369" s="68"/>
      <c r="AT369" s="68"/>
      <c r="AU369" s="68"/>
      <c r="AV369" s="68"/>
      <c r="AW369" s="68"/>
      <c r="AX369" s="68"/>
      <c r="AY369" s="68"/>
      <c r="AZ369" s="68"/>
      <c r="BA369" s="68"/>
      <c r="BB369" s="68"/>
      <c r="BC369" s="68"/>
      <c r="BD369" s="68"/>
      <c r="BE369" s="68"/>
      <c r="BF369" s="68"/>
      <c r="BG369" s="68"/>
      <c r="BH369" s="68"/>
      <c r="BI369" s="68"/>
      <c r="BJ369" s="68"/>
      <c r="BK369" s="68"/>
      <c r="BL369" s="68"/>
      <c r="BM369" s="68"/>
      <c r="BN369" s="68"/>
      <c r="BO369" s="68"/>
      <c r="BP369" s="68"/>
      <c r="BQ369" s="68"/>
      <c r="BR369" s="68"/>
      <c r="BS369" s="68"/>
      <c r="BT369" s="68"/>
      <c r="BU369" s="68"/>
      <c r="BV369" s="68"/>
      <c r="BW369" s="68"/>
      <c r="BX369" s="68"/>
      <c r="BY369" s="68"/>
    </row>
    <row r="370" spans="1:77" x14ac:dyDescent="0.25">
      <c r="A370" s="83"/>
      <c r="B370" s="83"/>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c r="AA370" s="83"/>
      <c r="AB370" s="83"/>
      <c r="AC370" s="83"/>
      <c r="AD370" s="68"/>
      <c r="AE370" s="68"/>
      <c r="AF370" s="68"/>
      <c r="AG370" s="68"/>
      <c r="AH370" s="68"/>
      <c r="AI370" s="68"/>
      <c r="AJ370" s="68"/>
      <c r="AK370" s="68"/>
      <c r="AL370" s="68"/>
      <c r="AM370" s="68"/>
      <c r="AN370" s="68"/>
      <c r="AO370" s="68"/>
      <c r="AP370" s="68"/>
      <c r="AQ370" s="68"/>
      <c r="AR370" s="68"/>
      <c r="AS370" s="68"/>
      <c r="AT370" s="68"/>
      <c r="AU370" s="68"/>
      <c r="AV370" s="68"/>
      <c r="AW370" s="68"/>
      <c r="AX370" s="68"/>
      <c r="AY370" s="68"/>
      <c r="AZ370" s="68"/>
      <c r="BA370" s="68"/>
      <c r="BB370" s="68"/>
      <c r="BC370" s="68"/>
      <c r="BD370" s="68"/>
      <c r="BE370" s="68"/>
      <c r="BF370" s="68"/>
      <c r="BG370" s="68"/>
      <c r="BH370" s="68"/>
      <c r="BI370" s="68"/>
      <c r="BJ370" s="68"/>
      <c r="BK370" s="68"/>
      <c r="BL370" s="68"/>
      <c r="BM370" s="68"/>
      <c r="BN370" s="68"/>
      <c r="BO370" s="68"/>
      <c r="BP370" s="68"/>
      <c r="BQ370" s="68"/>
      <c r="BR370" s="68"/>
      <c r="BS370" s="68"/>
      <c r="BT370" s="68"/>
      <c r="BU370" s="68"/>
      <c r="BV370" s="68"/>
      <c r="BW370" s="68"/>
      <c r="BX370" s="68"/>
      <c r="BY370" s="68"/>
    </row>
    <row r="371" spans="1:77" x14ac:dyDescent="0.25">
      <c r="A371" s="83"/>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c r="AA371" s="83"/>
      <c r="AB371" s="83"/>
      <c r="AC371" s="83"/>
      <c r="AD371" s="68"/>
      <c r="AE371" s="68"/>
      <c r="AF371" s="68"/>
      <c r="AG371" s="68"/>
      <c r="AH371" s="68"/>
      <c r="AI371" s="68"/>
      <c r="AJ371" s="68"/>
      <c r="AK371" s="68"/>
      <c r="AL371" s="68"/>
      <c r="AM371" s="68"/>
      <c r="AN371" s="68"/>
      <c r="AO371" s="68"/>
      <c r="AP371" s="68"/>
      <c r="AQ371" s="68"/>
      <c r="AR371" s="68"/>
      <c r="AS371" s="68"/>
      <c r="AT371" s="68"/>
      <c r="AU371" s="68"/>
      <c r="AV371" s="68"/>
      <c r="AW371" s="68"/>
      <c r="AX371" s="68"/>
      <c r="AY371" s="68"/>
      <c r="AZ371" s="68"/>
      <c r="BA371" s="68"/>
      <c r="BB371" s="68"/>
      <c r="BC371" s="68"/>
      <c r="BD371" s="68"/>
      <c r="BE371" s="68"/>
      <c r="BF371" s="68"/>
      <c r="BG371" s="68"/>
      <c r="BH371" s="68"/>
      <c r="BI371" s="68"/>
      <c r="BJ371" s="68"/>
      <c r="BK371" s="68"/>
      <c r="BL371" s="68"/>
      <c r="BM371" s="68"/>
      <c r="BN371" s="68"/>
      <c r="BO371" s="68"/>
      <c r="BP371" s="68"/>
      <c r="BQ371" s="68"/>
      <c r="BR371" s="68"/>
      <c r="BS371" s="68"/>
      <c r="BT371" s="68"/>
      <c r="BU371" s="68"/>
      <c r="BV371" s="68"/>
      <c r="BW371" s="68"/>
      <c r="BX371" s="68"/>
      <c r="BY371" s="68"/>
    </row>
    <row r="372" spans="1:77" x14ac:dyDescent="0.25">
      <c r="A372" s="83"/>
      <c r="B372" s="83"/>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c r="AA372" s="83"/>
      <c r="AB372" s="83"/>
      <c r="AC372" s="83"/>
      <c r="AD372" s="68"/>
      <c r="AE372" s="68"/>
      <c r="AF372" s="68"/>
      <c r="AG372" s="68"/>
      <c r="AH372" s="68"/>
      <c r="AI372" s="68"/>
      <c r="AJ372" s="68"/>
      <c r="AK372" s="68"/>
      <c r="AL372" s="68"/>
      <c r="AM372" s="68"/>
      <c r="AN372" s="68"/>
      <c r="AO372" s="68"/>
      <c r="AP372" s="68"/>
      <c r="AQ372" s="68"/>
      <c r="AR372" s="68"/>
      <c r="AS372" s="68"/>
      <c r="AT372" s="68"/>
      <c r="AU372" s="68"/>
      <c r="AV372" s="68"/>
      <c r="AW372" s="68"/>
      <c r="AX372" s="68"/>
      <c r="AY372" s="68"/>
      <c r="AZ372" s="68"/>
      <c r="BA372" s="68"/>
      <c r="BB372" s="68"/>
      <c r="BC372" s="68"/>
      <c r="BD372" s="68"/>
      <c r="BE372" s="68"/>
      <c r="BF372" s="68"/>
      <c r="BG372" s="68"/>
      <c r="BH372" s="68"/>
      <c r="BI372" s="68"/>
      <c r="BJ372" s="68"/>
      <c r="BK372" s="68"/>
      <c r="BL372" s="68"/>
      <c r="BM372" s="68"/>
      <c r="BN372" s="68"/>
      <c r="BO372" s="68"/>
      <c r="BP372" s="68"/>
      <c r="BQ372" s="68"/>
      <c r="BR372" s="68"/>
      <c r="BS372" s="68"/>
      <c r="BT372" s="68"/>
      <c r="BU372" s="68"/>
      <c r="BV372" s="68"/>
      <c r="BW372" s="68"/>
      <c r="BX372" s="68"/>
      <c r="BY372" s="68"/>
    </row>
    <row r="373" spans="1:77" x14ac:dyDescent="0.25">
      <c r="A373" s="83"/>
      <c r="B373" s="83"/>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c r="AA373" s="83"/>
      <c r="AB373" s="83"/>
      <c r="AC373" s="83"/>
      <c r="AD373" s="68"/>
      <c r="AE373" s="68"/>
      <c r="AF373" s="68"/>
      <c r="AG373" s="68"/>
      <c r="AH373" s="68"/>
      <c r="AI373" s="68"/>
      <c r="AJ373" s="68"/>
      <c r="AK373" s="68"/>
      <c r="AL373" s="68"/>
      <c r="AM373" s="68"/>
      <c r="AN373" s="68"/>
      <c r="AO373" s="68"/>
      <c r="AP373" s="68"/>
      <c r="AQ373" s="68"/>
      <c r="AR373" s="68"/>
      <c r="AS373" s="68"/>
      <c r="AT373" s="68"/>
      <c r="AU373" s="68"/>
      <c r="AV373" s="68"/>
      <c r="AW373" s="68"/>
      <c r="AX373" s="68"/>
      <c r="AY373" s="68"/>
      <c r="AZ373" s="68"/>
      <c r="BA373" s="68"/>
      <c r="BB373" s="68"/>
      <c r="BC373" s="68"/>
      <c r="BD373" s="68"/>
      <c r="BE373" s="68"/>
      <c r="BF373" s="68"/>
      <c r="BG373" s="68"/>
      <c r="BH373" s="68"/>
      <c r="BI373" s="68"/>
      <c r="BJ373" s="68"/>
      <c r="BK373" s="68"/>
      <c r="BL373" s="68"/>
      <c r="BM373" s="68"/>
      <c r="BN373" s="68"/>
      <c r="BO373" s="68"/>
      <c r="BP373" s="68"/>
      <c r="BQ373" s="68"/>
      <c r="BR373" s="68"/>
      <c r="BS373" s="68"/>
      <c r="BT373" s="68"/>
      <c r="BU373" s="68"/>
      <c r="BV373" s="68"/>
      <c r="BW373" s="68"/>
      <c r="BX373" s="68"/>
      <c r="BY373" s="68"/>
    </row>
    <row r="374" spans="1:77" x14ac:dyDescent="0.25">
      <c r="A374" s="83"/>
      <c r="B374" s="83"/>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c r="AA374" s="83"/>
      <c r="AB374" s="83"/>
      <c r="AC374" s="83"/>
      <c r="AD374" s="68"/>
      <c r="AE374" s="68"/>
      <c r="AF374" s="68"/>
      <c r="AG374" s="68"/>
      <c r="AH374" s="68"/>
      <c r="AI374" s="68"/>
      <c r="AJ374" s="68"/>
      <c r="AK374" s="68"/>
      <c r="AL374" s="68"/>
      <c r="AM374" s="68"/>
      <c r="AN374" s="68"/>
      <c r="AO374" s="68"/>
      <c r="AP374" s="68"/>
      <c r="AQ374" s="68"/>
      <c r="AR374" s="68"/>
      <c r="AS374" s="68"/>
      <c r="AT374" s="68"/>
      <c r="AU374" s="68"/>
      <c r="AV374" s="68"/>
      <c r="AW374" s="68"/>
      <c r="AX374" s="68"/>
      <c r="AY374" s="68"/>
      <c r="AZ374" s="68"/>
      <c r="BA374" s="68"/>
      <c r="BB374" s="68"/>
      <c r="BC374" s="68"/>
      <c r="BD374" s="68"/>
      <c r="BE374" s="68"/>
      <c r="BF374" s="68"/>
      <c r="BG374" s="68"/>
      <c r="BH374" s="68"/>
      <c r="BI374" s="68"/>
      <c r="BJ374" s="68"/>
      <c r="BK374" s="68"/>
      <c r="BL374" s="68"/>
      <c r="BM374" s="68"/>
      <c r="BN374" s="68"/>
      <c r="BO374" s="68"/>
      <c r="BP374" s="68"/>
      <c r="BQ374" s="68"/>
      <c r="BR374" s="68"/>
      <c r="BS374" s="68"/>
      <c r="BT374" s="68"/>
      <c r="BU374" s="68"/>
      <c r="BV374" s="68"/>
      <c r="BW374" s="68"/>
      <c r="BX374" s="68"/>
      <c r="BY374" s="68"/>
    </row>
    <row r="375" spans="1:77" x14ac:dyDescent="0.25">
      <c r="A375" s="83"/>
      <c r="B375" s="83"/>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c r="AA375" s="83"/>
      <c r="AB375" s="83"/>
      <c r="AC375" s="83"/>
      <c r="AD375" s="68"/>
      <c r="AE375" s="68"/>
      <c r="AF375" s="68"/>
      <c r="AG375" s="68"/>
      <c r="AH375" s="68"/>
      <c r="AI375" s="68"/>
      <c r="AJ375" s="68"/>
      <c r="AK375" s="68"/>
      <c r="AL375" s="68"/>
      <c r="AM375" s="68"/>
      <c r="AN375" s="68"/>
      <c r="AO375" s="68"/>
      <c r="AP375" s="68"/>
      <c r="AQ375" s="68"/>
      <c r="AR375" s="68"/>
      <c r="AS375" s="68"/>
      <c r="AT375" s="68"/>
      <c r="AU375" s="68"/>
      <c r="AV375" s="68"/>
      <c r="AW375" s="68"/>
      <c r="AX375" s="68"/>
      <c r="AY375" s="68"/>
      <c r="AZ375" s="68"/>
      <c r="BA375" s="68"/>
      <c r="BB375" s="68"/>
      <c r="BC375" s="68"/>
      <c r="BD375" s="68"/>
      <c r="BE375" s="68"/>
      <c r="BF375" s="68"/>
      <c r="BG375" s="68"/>
      <c r="BH375" s="68"/>
      <c r="BI375" s="68"/>
      <c r="BJ375" s="68"/>
      <c r="BK375" s="68"/>
      <c r="BL375" s="68"/>
      <c r="BM375" s="68"/>
      <c r="BN375" s="68"/>
      <c r="BO375" s="68"/>
      <c r="BP375" s="68"/>
      <c r="BQ375" s="68"/>
      <c r="BR375" s="68"/>
      <c r="BS375" s="68"/>
      <c r="BT375" s="68"/>
      <c r="BU375" s="68"/>
      <c r="BV375" s="68"/>
      <c r="BW375" s="68"/>
      <c r="BX375" s="68"/>
      <c r="BY375" s="68"/>
    </row>
    <row r="376" spans="1:77" x14ac:dyDescent="0.25">
      <c r="A376" s="83"/>
      <c r="B376" s="83"/>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c r="AA376" s="83"/>
      <c r="AB376" s="83"/>
      <c r="AC376" s="83"/>
      <c r="AD376" s="68"/>
      <c r="AE376" s="68"/>
      <c r="AF376" s="68"/>
      <c r="AG376" s="68"/>
      <c r="AH376" s="68"/>
      <c r="AI376" s="68"/>
      <c r="AJ376" s="68"/>
      <c r="AK376" s="68"/>
      <c r="AL376" s="68"/>
      <c r="AM376" s="68"/>
      <c r="AN376" s="68"/>
      <c r="AO376" s="68"/>
      <c r="AP376" s="68"/>
      <c r="AQ376" s="68"/>
      <c r="AR376" s="68"/>
      <c r="AS376" s="68"/>
      <c r="AT376" s="68"/>
      <c r="AU376" s="68"/>
      <c r="AV376" s="68"/>
      <c r="AW376" s="68"/>
      <c r="AX376" s="68"/>
      <c r="AY376" s="68"/>
      <c r="AZ376" s="68"/>
      <c r="BA376" s="68"/>
      <c r="BB376" s="68"/>
      <c r="BC376" s="68"/>
      <c r="BD376" s="68"/>
      <c r="BE376" s="68"/>
      <c r="BF376" s="68"/>
      <c r="BG376" s="68"/>
      <c r="BH376" s="68"/>
      <c r="BI376" s="68"/>
      <c r="BJ376" s="68"/>
      <c r="BK376" s="68"/>
      <c r="BL376" s="68"/>
      <c r="BM376" s="68"/>
      <c r="BN376" s="68"/>
      <c r="BO376" s="68"/>
      <c r="BP376" s="68"/>
      <c r="BQ376" s="68"/>
      <c r="BR376" s="68"/>
      <c r="BS376" s="68"/>
      <c r="BT376" s="68"/>
      <c r="BU376" s="68"/>
      <c r="BV376" s="68"/>
      <c r="BW376" s="68"/>
      <c r="BX376" s="68"/>
      <c r="BY376" s="68"/>
    </row>
    <row r="377" spans="1:77" x14ac:dyDescent="0.25">
      <c r="A377" s="83"/>
      <c r="B377" s="83"/>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c r="AA377" s="83"/>
      <c r="AB377" s="83"/>
      <c r="AC377" s="83"/>
      <c r="AD377" s="68"/>
      <c r="AE377" s="68"/>
      <c r="AF377" s="68"/>
      <c r="AG377" s="68"/>
      <c r="AH377" s="68"/>
      <c r="AI377" s="68"/>
      <c r="AJ377" s="68"/>
      <c r="AK377" s="68"/>
      <c r="AL377" s="68"/>
      <c r="AM377" s="68"/>
      <c r="AN377" s="68"/>
      <c r="AO377" s="68"/>
      <c r="AP377" s="68"/>
      <c r="AQ377" s="68"/>
      <c r="AR377" s="68"/>
      <c r="AS377" s="68"/>
      <c r="AT377" s="68"/>
      <c r="AU377" s="68"/>
      <c r="AV377" s="68"/>
      <c r="AW377" s="68"/>
      <c r="AX377" s="68"/>
      <c r="AY377" s="68"/>
      <c r="AZ377" s="68"/>
      <c r="BA377" s="68"/>
      <c r="BB377" s="68"/>
      <c r="BC377" s="68"/>
      <c r="BD377" s="68"/>
      <c r="BE377" s="68"/>
      <c r="BF377" s="68"/>
      <c r="BG377" s="68"/>
      <c r="BH377" s="68"/>
      <c r="BI377" s="68"/>
      <c r="BJ377" s="68"/>
      <c r="BK377" s="68"/>
      <c r="BL377" s="68"/>
      <c r="BM377" s="68"/>
      <c r="BN377" s="68"/>
      <c r="BO377" s="68"/>
      <c r="BP377" s="68"/>
      <c r="BQ377" s="68"/>
      <c r="BR377" s="68"/>
      <c r="BS377" s="68"/>
      <c r="BT377" s="68"/>
      <c r="BU377" s="68"/>
      <c r="BV377" s="68"/>
      <c r="BW377" s="68"/>
      <c r="BX377" s="68"/>
      <c r="BY377" s="68"/>
    </row>
    <row r="378" spans="1:77" x14ac:dyDescent="0.25">
      <c r="A378" s="83"/>
      <c r="B378" s="83"/>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c r="AA378" s="83"/>
      <c r="AB378" s="83"/>
      <c r="AC378" s="83"/>
      <c r="AD378" s="68"/>
      <c r="AE378" s="68"/>
      <c r="AF378" s="68"/>
      <c r="AG378" s="68"/>
      <c r="AH378" s="68"/>
      <c r="AI378" s="68"/>
      <c r="AJ378" s="68"/>
      <c r="AK378" s="68"/>
      <c r="AL378" s="68"/>
      <c r="AM378" s="68"/>
      <c r="AN378" s="68"/>
      <c r="AO378" s="68"/>
      <c r="AP378" s="68"/>
      <c r="AQ378" s="68"/>
      <c r="AR378" s="68"/>
      <c r="AS378" s="68"/>
      <c r="AT378" s="68"/>
      <c r="AU378" s="68"/>
      <c r="AV378" s="68"/>
      <c r="AW378" s="68"/>
      <c r="AX378" s="68"/>
      <c r="AY378" s="68"/>
      <c r="AZ378" s="68"/>
      <c r="BA378" s="68"/>
      <c r="BB378" s="68"/>
      <c r="BC378" s="68"/>
      <c r="BD378" s="68"/>
      <c r="BE378" s="68"/>
      <c r="BF378" s="68"/>
      <c r="BG378" s="68"/>
      <c r="BH378" s="68"/>
      <c r="BI378" s="68"/>
      <c r="BJ378" s="68"/>
      <c r="BK378" s="68"/>
      <c r="BL378" s="68"/>
      <c r="BM378" s="68"/>
      <c r="BN378" s="68"/>
      <c r="BO378" s="68"/>
      <c r="BP378" s="68"/>
      <c r="BQ378" s="68"/>
      <c r="BR378" s="68"/>
      <c r="BS378" s="68"/>
      <c r="BT378" s="68"/>
      <c r="BU378" s="68"/>
      <c r="BV378" s="68"/>
      <c r="BW378" s="68"/>
      <c r="BX378" s="68"/>
      <c r="BY378" s="68"/>
    </row>
    <row r="379" spans="1:77" x14ac:dyDescent="0.25">
      <c r="A379" s="83"/>
      <c r="B379" s="83"/>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c r="AA379" s="83"/>
      <c r="AB379" s="83"/>
      <c r="AC379" s="83"/>
      <c r="AD379" s="68"/>
      <c r="AE379" s="68"/>
      <c r="AF379" s="68"/>
      <c r="AG379" s="68"/>
      <c r="AH379" s="68"/>
      <c r="AI379" s="68"/>
      <c r="AJ379" s="68"/>
      <c r="AK379" s="68"/>
      <c r="AL379" s="68"/>
      <c r="AM379" s="68"/>
      <c r="AN379" s="68"/>
      <c r="AO379" s="68"/>
      <c r="AP379" s="68"/>
      <c r="AQ379" s="68"/>
      <c r="AR379" s="68"/>
      <c r="AS379" s="68"/>
      <c r="AT379" s="68"/>
      <c r="AU379" s="68"/>
      <c r="AV379" s="68"/>
      <c r="AW379" s="68"/>
      <c r="AX379" s="68"/>
      <c r="AY379" s="68"/>
      <c r="AZ379" s="68"/>
      <c r="BA379" s="68"/>
      <c r="BB379" s="68"/>
      <c r="BC379" s="68"/>
      <c r="BD379" s="68"/>
      <c r="BE379" s="68"/>
      <c r="BF379" s="68"/>
      <c r="BG379" s="68"/>
      <c r="BH379" s="68"/>
      <c r="BI379" s="68"/>
      <c r="BJ379" s="68"/>
      <c r="BK379" s="68"/>
      <c r="BL379" s="68"/>
      <c r="BM379" s="68"/>
      <c r="BN379" s="68"/>
      <c r="BO379" s="68"/>
      <c r="BP379" s="68"/>
      <c r="BQ379" s="68"/>
      <c r="BR379" s="68"/>
      <c r="BS379" s="68"/>
      <c r="BT379" s="68"/>
      <c r="BU379" s="68"/>
      <c r="BV379" s="68"/>
      <c r="BW379" s="68"/>
      <c r="BX379" s="68"/>
      <c r="BY379" s="68"/>
    </row>
    <row r="380" spans="1:77" x14ac:dyDescent="0.25">
      <c r="A380" s="83"/>
      <c r="B380" s="83"/>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c r="AA380" s="83"/>
      <c r="AB380" s="83"/>
      <c r="AC380" s="83"/>
      <c r="AD380" s="68"/>
      <c r="AE380" s="68"/>
      <c r="AF380" s="68"/>
      <c r="AG380" s="68"/>
      <c r="AH380" s="68"/>
      <c r="AI380" s="68"/>
      <c r="AJ380" s="68"/>
      <c r="AK380" s="68"/>
      <c r="AL380" s="68"/>
      <c r="AM380" s="68"/>
      <c r="AN380" s="68"/>
      <c r="AO380" s="68"/>
      <c r="AP380" s="68"/>
      <c r="AQ380" s="68"/>
      <c r="AR380" s="68"/>
      <c r="AS380" s="68"/>
      <c r="AT380" s="68"/>
      <c r="AU380" s="68"/>
      <c r="AV380" s="68"/>
      <c r="AW380" s="68"/>
      <c r="AX380" s="68"/>
      <c r="AY380" s="68"/>
      <c r="AZ380" s="68"/>
      <c r="BA380" s="68"/>
      <c r="BB380" s="68"/>
      <c r="BC380" s="68"/>
      <c r="BD380" s="68"/>
      <c r="BE380" s="68"/>
      <c r="BF380" s="68"/>
      <c r="BG380" s="68"/>
      <c r="BH380" s="68"/>
      <c r="BI380" s="68"/>
      <c r="BJ380" s="68"/>
      <c r="BK380" s="68"/>
      <c r="BL380" s="68"/>
      <c r="BM380" s="68"/>
      <c r="BN380" s="68"/>
      <c r="BO380" s="68"/>
      <c r="BP380" s="68"/>
      <c r="BQ380" s="68"/>
      <c r="BR380" s="68"/>
      <c r="BS380" s="68"/>
      <c r="BT380" s="68"/>
      <c r="BU380" s="68"/>
      <c r="BV380" s="68"/>
      <c r="BW380" s="68"/>
      <c r="BX380" s="68"/>
      <c r="BY380" s="68"/>
    </row>
    <row r="381" spans="1:77" x14ac:dyDescent="0.25">
      <c r="A381" s="83"/>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c r="AA381" s="83"/>
      <c r="AB381" s="83"/>
      <c r="AC381" s="83"/>
      <c r="AD381" s="68"/>
      <c r="AE381" s="68"/>
      <c r="AF381" s="68"/>
      <c r="AG381" s="68"/>
      <c r="AH381" s="68"/>
      <c r="AI381" s="68"/>
      <c r="AJ381" s="68"/>
      <c r="AK381" s="68"/>
      <c r="AL381" s="68"/>
      <c r="AM381" s="68"/>
      <c r="AN381" s="68"/>
      <c r="AO381" s="68"/>
      <c r="AP381" s="68"/>
      <c r="AQ381" s="68"/>
      <c r="AR381" s="68"/>
      <c r="AS381" s="68"/>
      <c r="AT381" s="68"/>
      <c r="AU381" s="68"/>
      <c r="AV381" s="68"/>
      <c r="AW381" s="68"/>
      <c r="AX381" s="68"/>
      <c r="AY381" s="68"/>
      <c r="AZ381" s="68"/>
      <c r="BA381" s="68"/>
      <c r="BB381" s="68"/>
      <c r="BC381" s="68"/>
      <c r="BD381" s="68"/>
      <c r="BE381" s="68"/>
      <c r="BF381" s="68"/>
      <c r="BG381" s="68"/>
      <c r="BH381" s="68"/>
      <c r="BI381" s="68"/>
      <c r="BJ381" s="68"/>
      <c r="BK381" s="68"/>
      <c r="BL381" s="68"/>
      <c r="BM381" s="68"/>
      <c r="BN381" s="68"/>
      <c r="BO381" s="68"/>
      <c r="BP381" s="68"/>
      <c r="BQ381" s="68"/>
      <c r="BR381" s="68"/>
      <c r="BS381" s="68"/>
      <c r="BT381" s="68"/>
      <c r="BU381" s="68"/>
      <c r="BV381" s="68"/>
      <c r="BW381" s="68"/>
      <c r="BX381" s="68"/>
      <c r="BY381" s="68"/>
    </row>
    <row r="382" spans="1:77" x14ac:dyDescent="0.25">
      <c r="A382" s="83"/>
      <c r="B382" s="83"/>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c r="AA382" s="83"/>
      <c r="AB382" s="83"/>
      <c r="AC382" s="83"/>
      <c r="AD382" s="68"/>
      <c r="AE382" s="68"/>
      <c r="AF382" s="68"/>
      <c r="AG382" s="68"/>
      <c r="AH382" s="68"/>
      <c r="AI382" s="68"/>
      <c r="AJ382" s="68"/>
      <c r="AK382" s="68"/>
      <c r="AL382" s="68"/>
      <c r="AM382" s="68"/>
      <c r="AN382" s="68"/>
      <c r="AO382" s="68"/>
      <c r="AP382" s="68"/>
      <c r="AQ382" s="68"/>
      <c r="AR382" s="68"/>
      <c r="AS382" s="68"/>
      <c r="AT382" s="68"/>
      <c r="AU382" s="68"/>
      <c r="AV382" s="68"/>
      <c r="AW382" s="68"/>
      <c r="AX382" s="68"/>
      <c r="AY382" s="68"/>
      <c r="AZ382" s="68"/>
      <c r="BA382" s="68"/>
      <c r="BB382" s="68"/>
      <c r="BC382" s="68"/>
      <c r="BD382" s="68"/>
      <c r="BE382" s="68"/>
      <c r="BF382" s="68"/>
      <c r="BG382" s="68"/>
      <c r="BH382" s="68"/>
      <c r="BI382" s="68"/>
      <c r="BJ382" s="68"/>
      <c r="BK382" s="68"/>
      <c r="BL382" s="68"/>
      <c r="BM382" s="68"/>
      <c r="BN382" s="68"/>
      <c r="BO382" s="68"/>
      <c r="BP382" s="68"/>
      <c r="BQ382" s="68"/>
      <c r="BR382" s="68"/>
      <c r="BS382" s="68"/>
      <c r="BT382" s="68"/>
      <c r="BU382" s="68"/>
      <c r="BV382" s="68"/>
      <c r="BW382" s="68"/>
      <c r="BX382" s="68"/>
      <c r="BY382" s="68"/>
    </row>
    <row r="383" spans="1:77" x14ac:dyDescent="0.25">
      <c r="A383" s="83"/>
      <c r="B383" s="83"/>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c r="AA383" s="83"/>
      <c r="AB383" s="83"/>
      <c r="AC383" s="83"/>
      <c r="AD383" s="68"/>
      <c r="AE383" s="68"/>
      <c r="AF383" s="68"/>
      <c r="AG383" s="68"/>
      <c r="AH383" s="68"/>
      <c r="AI383" s="68"/>
      <c r="AJ383" s="68"/>
      <c r="AK383" s="68"/>
      <c r="AL383" s="68"/>
      <c r="AM383" s="68"/>
      <c r="AN383" s="68"/>
      <c r="AO383" s="68"/>
      <c r="AP383" s="68"/>
      <c r="AQ383" s="68"/>
      <c r="AR383" s="68"/>
      <c r="AS383" s="68"/>
      <c r="AT383" s="68"/>
      <c r="AU383" s="68"/>
      <c r="AV383" s="68"/>
      <c r="AW383" s="68"/>
      <c r="AX383" s="68"/>
      <c r="AY383" s="68"/>
      <c r="AZ383" s="68"/>
      <c r="BA383" s="68"/>
      <c r="BB383" s="68"/>
      <c r="BC383" s="68"/>
      <c r="BD383" s="68"/>
      <c r="BE383" s="68"/>
      <c r="BF383" s="68"/>
      <c r="BG383" s="68"/>
      <c r="BH383" s="68"/>
      <c r="BI383" s="68"/>
      <c r="BJ383" s="68"/>
      <c r="BK383" s="68"/>
      <c r="BL383" s="68"/>
      <c r="BM383" s="68"/>
      <c r="BN383" s="68"/>
      <c r="BO383" s="68"/>
      <c r="BP383" s="68"/>
      <c r="BQ383" s="68"/>
      <c r="BR383" s="68"/>
      <c r="BS383" s="68"/>
      <c r="BT383" s="68"/>
      <c r="BU383" s="68"/>
      <c r="BV383" s="68"/>
      <c r="BW383" s="68"/>
      <c r="BX383" s="68"/>
      <c r="BY383" s="68"/>
    </row>
    <row r="384" spans="1:77" x14ac:dyDescent="0.25">
      <c r="A384" s="83"/>
      <c r="B384" s="83"/>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c r="AA384" s="83"/>
      <c r="AB384" s="83"/>
      <c r="AC384" s="83"/>
      <c r="AD384" s="68"/>
      <c r="AE384" s="68"/>
      <c r="AF384" s="68"/>
      <c r="AG384" s="68"/>
      <c r="AH384" s="68"/>
      <c r="AI384" s="68"/>
      <c r="AJ384" s="68"/>
      <c r="AK384" s="68"/>
      <c r="AL384" s="68"/>
      <c r="AM384" s="68"/>
      <c r="AN384" s="68"/>
      <c r="AO384" s="68"/>
      <c r="AP384" s="68"/>
      <c r="AQ384" s="68"/>
      <c r="AR384" s="68"/>
      <c r="AS384" s="68"/>
      <c r="AT384" s="68"/>
      <c r="AU384" s="68"/>
      <c r="AV384" s="68"/>
      <c r="AW384" s="68"/>
      <c r="AX384" s="68"/>
      <c r="AY384" s="68"/>
      <c r="AZ384" s="68"/>
      <c r="BA384" s="68"/>
      <c r="BB384" s="68"/>
      <c r="BC384" s="68"/>
      <c r="BD384" s="68"/>
      <c r="BE384" s="68"/>
      <c r="BF384" s="68"/>
      <c r="BG384" s="68"/>
      <c r="BH384" s="68"/>
      <c r="BI384" s="68"/>
      <c r="BJ384" s="68"/>
      <c r="BK384" s="68"/>
      <c r="BL384" s="68"/>
      <c r="BM384" s="68"/>
      <c r="BN384" s="68"/>
      <c r="BO384" s="68"/>
      <c r="BP384" s="68"/>
      <c r="BQ384" s="68"/>
      <c r="BR384" s="68"/>
      <c r="BS384" s="68"/>
      <c r="BT384" s="68"/>
      <c r="BU384" s="68"/>
      <c r="BV384" s="68"/>
      <c r="BW384" s="68"/>
      <c r="BX384" s="68"/>
      <c r="BY384" s="68"/>
    </row>
    <row r="385" spans="1:77" x14ac:dyDescent="0.25">
      <c r="A385" s="83"/>
      <c r="B385" s="83"/>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c r="AA385" s="83"/>
      <c r="AB385" s="83"/>
      <c r="AC385" s="83"/>
      <c r="AD385" s="68"/>
      <c r="AE385" s="68"/>
      <c r="AF385" s="68"/>
      <c r="AG385" s="68"/>
      <c r="AH385" s="68"/>
      <c r="AI385" s="68"/>
      <c r="AJ385" s="68"/>
      <c r="AK385" s="68"/>
      <c r="AL385" s="68"/>
      <c r="AM385" s="68"/>
      <c r="AN385" s="68"/>
      <c r="AO385" s="68"/>
      <c r="AP385" s="68"/>
      <c r="AQ385" s="68"/>
      <c r="AR385" s="68"/>
      <c r="AS385" s="68"/>
      <c r="AT385" s="68"/>
      <c r="AU385" s="68"/>
      <c r="AV385" s="68"/>
      <c r="AW385" s="68"/>
      <c r="AX385" s="68"/>
      <c r="AY385" s="68"/>
      <c r="AZ385" s="68"/>
      <c r="BA385" s="68"/>
      <c r="BB385" s="68"/>
      <c r="BC385" s="68"/>
      <c r="BD385" s="68"/>
      <c r="BE385" s="68"/>
      <c r="BF385" s="68"/>
      <c r="BG385" s="68"/>
      <c r="BH385" s="68"/>
      <c r="BI385" s="68"/>
      <c r="BJ385" s="68"/>
      <c r="BK385" s="68"/>
      <c r="BL385" s="68"/>
      <c r="BM385" s="68"/>
      <c r="BN385" s="68"/>
      <c r="BO385" s="68"/>
      <c r="BP385" s="68"/>
      <c r="BQ385" s="68"/>
      <c r="BR385" s="68"/>
      <c r="BS385" s="68"/>
      <c r="BT385" s="68"/>
      <c r="BU385" s="68"/>
      <c r="BV385" s="68"/>
      <c r="BW385" s="68"/>
      <c r="BX385" s="68"/>
      <c r="BY385" s="68"/>
    </row>
    <row r="386" spans="1:77" x14ac:dyDescent="0.25">
      <c r="A386" s="83"/>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c r="AA386" s="83"/>
      <c r="AB386" s="83"/>
      <c r="AC386" s="83"/>
      <c r="AD386" s="68"/>
      <c r="AE386" s="68"/>
      <c r="AF386" s="68"/>
      <c r="AG386" s="68"/>
      <c r="AH386" s="68"/>
      <c r="AI386" s="68"/>
      <c r="AJ386" s="68"/>
      <c r="AK386" s="68"/>
      <c r="AL386" s="68"/>
      <c r="AM386" s="68"/>
      <c r="AN386" s="68"/>
      <c r="AO386" s="68"/>
      <c r="AP386" s="68"/>
      <c r="AQ386" s="68"/>
      <c r="AR386" s="68"/>
      <c r="AS386" s="68"/>
      <c r="AT386" s="68"/>
      <c r="AU386" s="68"/>
      <c r="AV386" s="68"/>
      <c r="AW386" s="68"/>
      <c r="AX386" s="68"/>
      <c r="AY386" s="68"/>
      <c r="AZ386" s="68"/>
      <c r="BA386" s="68"/>
      <c r="BB386" s="68"/>
      <c r="BC386" s="68"/>
      <c r="BD386" s="68"/>
      <c r="BE386" s="68"/>
      <c r="BF386" s="68"/>
      <c r="BG386" s="68"/>
      <c r="BH386" s="68"/>
      <c r="BI386" s="68"/>
      <c r="BJ386" s="68"/>
      <c r="BK386" s="68"/>
      <c r="BL386" s="68"/>
      <c r="BM386" s="68"/>
      <c r="BN386" s="68"/>
      <c r="BO386" s="68"/>
      <c r="BP386" s="68"/>
      <c r="BQ386" s="68"/>
      <c r="BR386" s="68"/>
      <c r="BS386" s="68"/>
      <c r="BT386" s="68"/>
      <c r="BU386" s="68"/>
      <c r="BV386" s="68"/>
      <c r="BW386" s="68"/>
      <c r="BX386" s="68"/>
      <c r="BY386" s="68"/>
    </row>
    <row r="387" spans="1:77" x14ac:dyDescent="0.25">
      <c r="A387" s="83"/>
      <c r="B387" s="83"/>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c r="AA387" s="83"/>
      <c r="AB387" s="83"/>
      <c r="AC387" s="83"/>
      <c r="AD387" s="68"/>
      <c r="AE387" s="68"/>
      <c r="AF387" s="68"/>
      <c r="AG387" s="68"/>
      <c r="AH387" s="68"/>
      <c r="AI387" s="68"/>
      <c r="AJ387" s="68"/>
      <c r="AK387" s="68"/>
      <c r="AL387" s="68"/>
      <c r="AM387" s="68"/>
      <c r="AN387" s="68"/>
      <c r="AO387" s="68"/>
      <c r="AP387" s="68"/>
      <c r="AQ387" s="68"/>
      <c r="AR387" s="68"/>
      <c r="AS387" s="68"/>
      <c r="AT387" s="68"/>
      <c r="AU387" s="68"/>
      <c r="AV387" s="68"/>
      <c r="AW387" s="68"/>
      <c r="AX387" s="68"/>
      <c r="AY387" s="68"/>
      <c r="AZ387" s="68"/>
      <c r="BA387" s="68"/>
      <c r="BB387" s="68"/>
      <c r="BC387" s="68"/>
      <c r="BD387" s="68"/>
      <c r="BE387" s="68"/>
      <c r="BF387" s="68"/>
      <c r="BG387" s="68"/>
      <c r="BH387" s="68"/>
      <c r="BI387" s="68"/>
      <c r="BJ387" s="68"/>
      <c r="BK387" s="68"/>
      <c r="BL387" s="68"/>
      <c r="BM387" s="68"/>
      <c r="BN387" s="68"/>
      <c r="BO387" s="68"/>
      <c r="BP387" s="68"/>
      <c r="BQ387" s="68"/>
      <c r="BR387" s="68"/>
      <c r="BS387" s="68"/>
      <c r="BT387" s="68"/>
      <c r="BU387" s="68"/>
      <c r="BV387" s="68"/>
      <c r="BW387" s="68"/>
      <c r="BX387" s="68"/>
      <c r="BY387" s="68"/>
    </row>
    <row r="388" spans="1:77" x14ac:dyDescent="0.25">
      <c r="A388" s="83"/>
      <c r="B388" s="83"/>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c r="AA388" s="83"/>
      <c r="AB388" s="83"/>
      <c r="AC388" s="83"/>
      <c r="AD388" s="68"/>
      <c r="AE388" s="68"/>
      <c r="AF388" s="68"/>
      <c r="AG388" s="68"/>
      <c r="AH388" s="68"/>
      <c r="AI388" s="68"/>
      <c r="AJ388" s="68"/>
      <c r="AK388" s="68"/>
      <c r="AL388" s="68"/>
      <c r="AM388" s="68"/>
      <c r="AN388" s="68"/>
      <c r="AO388" s="68"/>
      <c r="AP388" s="68"/>
      <c r="AQ388" s="68"/>
      <c r="AR388" s="68"/>
      <c r="AS388" s="68"/>
      <c r="AT388" s="68"/>
      <c r="AU388" s="68"/>
      <c r="AV388" s="68"/>
      <c r="AW388" s="68"/>
      <c r="AX388" s="68"/>
      <c r="AY388" s="68"/>
      <c r="AZ388" s="68"/>
      <c r="BA388" s="68"/>
      <c r="BB388" s="68"/>
      <c r="BC388" s="68"/>
      <c r="BD388" s="68"/>
      <c r="BE388" s="68"/>
      <c r="BF388" s="68"/>
      <c r="BG388" s="68"/>
      <c r="BH388" s="68"/>
      <c r="BI388" s="68"/>
      <c r="BJ388" s="68"/>
      <c r="BK388" s="68"/>
      <c r="BL388" s="68"/>
      <c r="BM388" s="68"/>
      <c r="BN388" s="68"/>
      <c r="BO388" s="68"/>
      <c r="BP388" s="68"/>
      <c r="BQ388" s="68"/>
      <c r="BR388" s="68"/>
      <c r="BS388" s="68"/>
      <c r="BT388" s="68"/>
      <c r="BU388" s="68"/>
      <c r="BV388" s="68"/>
      <c r="BW388" s="68"/>
      <c r="BX388" s="68"/>
      <c r="BY388" s="68"/>
    </row>
    <row r="389" spans="1:77" x14ac:dyDescent="0.25">
      <c r="A389" s="83"/>
      <c r="B389" s="83"/>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c r="AA389" s="83"/>
      <c r="AB389" s="83"/>
      <c r="AC389" s="83"/>
      <c r="AD389" s="68"/>
      <c r="AE389" s="68"/>
      <c r="AF389" s="68"/>
      <c r="AG389" s="68"/>
      <c r="AH389" s="68"/>
      <c r="AI389" s="68"/>
      <c r="AJ389" s="68"/>
      <c r="AK389" s="68"/>
      <c r="AL389" s="68"/>
      <c r="AM389" s="68"/>
      <c r="AN389" s="68"/>
      <c r="AO389" s="68"/>
      <c r="AP389" s="68"/>
      <c r="AQ389" s="68"/>
      <c r="AR389" s="68"/>
      <c r="AS389" s="68"/>
      <c r="AT389" s="68"/>
      <c r="AU389" s="68"/>
      <c r="AV389" s="68"/>
      <c r="AW389" s="68"/>
      <c r="AX389" s="68"/>
      <c r="AY389" s="68"/>
      <c r="AZ389" s="68"/>
      <c r="BA389" s="68"/>
      <c r="BB389" s="68"/>
      <c r="BC389" s="68"/>
      <c r="BD389" s="68"/>
      <c r="BE389" s="68"/>
      <c r="BF389" s="68"/>
      <c r="BG389" s="68"/>
      <c r="BH389" s="68"/>
      <c r="BI389" s="68"/>
      <c r="BJ389" s="68"/>
      <c r="BK389" s="68"/>
      <c r="BL389" s="68"/>
      <c r="BM389" s="68"/>
      <c r="BN389" s="68"/>
      <c r="BO389" s="68"/>
      <c r="BP389" s="68"/>
      <c r="BQ389" s="68"/>
      <c r="BR389" s="68"/>
      <c r="BS389" s="68"/>
      <c r="BT389" s="68"/>
      <c r="BU389" s="68"/>
      <c r="BV389" s="68"/>
      <c r="BW389" s="68"/>
      <c r="BX389" s="68"/>
      <c r="BY389" s="68"/>
    </row>
    <row r="390" spans="1:77" x14ac:dyDescent="0.25">
      <c r="A390" s="83"/>
      <c r="B390" s="83"/>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c r="AA390" s="83"/>
      <c r="AB390" s="83"/>
      <c r="AC390" s="83"/>
      <c r="AD390" s="68"/>
      <c r="AE390" s="68"/>
      <c r="AF390" s="68"/>
      <c r="AG390" s="68"/>
      <c r="AH390" s="68"/>
      <c r="AI390" s="68"/>
      <c r="AJ390" s="68"/>
      <c r="AK390" s="68"/>
      <c r="AL390" s="68"/>
      <c r="AM390" s="68"/>
      <c r="AN390" s="68"/>
      <c r="AO390" s="68"/>
      <c r="AP390" s="68"/>
      <c r="AQ390" s="68"/>
      <c r="AR390" s="68"/>
      <c r="AS390" s="68"/>
      <c r="AT390" s="68"/>
      <c r="AU390" s="68"/>
      <c r="AV390" s="68"/>
      <c r="AW390" s="68"/>
      <c r="AX390" s="68"/>
      <c r="AY390" s="68"/>
      <c r="AZ390" s="68"/>
      <c r="BA390" s="68"/>
      <c r="BB390" s="68"/>
      <c r="BC390" s="68"/>
      <c r="BD390" s="68"/>
      <c r="BE390" s="68"/>
      <c r="BF390" s="68"/>
      <c r="BG390" s="68"/>
      <c r="BH390" s="68"/>
      <c r="BI390" s="68"/>
      <c r="BJ390" s="68"/>
      <c r="BK390" s="68"/>
      <c r="BL390" s="68"/>
      <c r="BM390" s="68"/>
      <c r="BN390" s="68"/>
      <c r="BO390" s="68"/>
      <c r="BP390" s="68"/>
      <c r="BQ390" s="68"/>
      <c r="BR390" s="68"/>
      <c r="BS390" s="68"/>
      <c r="BT390" s="68"/>
      <c r="BU390" s="68"/>
      <c r="BV390" s="68"/>
      <c r="BW390" s="68"/>
      <c r="BX390" s="68"/>
      <c r="BY390" s="68"/>
    </row>
    <row r="391" spans="1:77" x14ac:dyDescent="0.25">
      <c r="A391" s="83"/>
      <c r="B391" s="83"/>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c r="AA391" s="83"/>
      <c r="AB391" s="83"/>
      <c r="AC391" s="83"/>
      <c r="AD391" s="68"/>
      <c r="AE391" s="68"/>
      <c r="AF391" s="68"/>
      <c r="AG391" s="68"/>
      <c r="AH391" s="68"/>
      <c r="AI391" s="68"/>
      <c r="AJ391" s="68"/>
      <c r="AK391" s="68"/>
      <c r="AL391" s="68"/>
      <c r="AM391" s="68"/>
      <c r="AN391" s="68"/>
      <c r="AO391" s="68"/>
      <c r="AP391" s="68"/>
      <c r="AQ391" s="68"/>
      <c r="AR391" s="68"/>
      <c r="AS391" s="68"/>
      <c r="AT391" s="68"/>
      <c r="AU391" s="68"/>
      <c r="AV391" s="68"/>
      <c r="AW391" s="68"/>
      <c r="AX391" s="68"/>
      <c r="AY391" s="68"/>
      <c r="AZ391" s="68"/>
      <c r="BA391" s="68"/>
      <c r="BB391" s="68"/>
      <c r="BC391" s="68"/>
      <c r="BD391" s="68"/>
      <c r="BE391" s="68"/>
      <c r="BF391" s="68"/>
      <c r="BG391" s="68"/>
      <c r="BH391" s="68"/>
      <c r="BI391" s="68"/>
      <c r="BJ391" s="68"/>
      <c r="BK391" s="68"/>
      <c r="BL391" s="68"/>
      <c r="BM391" s="68"/>
      <c r="BN391" s="68"/>
      <c r="BO391" s="68"/>
      <c r="BP391" s="68"/>
      <c r="BQ391" s="68"/>
      <c r="BR391" s="68"/>
      <c r="BS391" s="68"/>
      <c r="BT391" s="68"/>
      <c r="BU391" s="68"/>
      <c r="BV391" s="68"/>
      <c r="BW391" s="68"/>
      <c r="BX391" s="68"/>
      <c r="BY391" s="68"/>
    </row>
    <row r="392" spans="1:77" x14ac:dyDescent="0.25">
      <c r="A392" s="83"/>
      <c r="B392" s="83"/>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c r="AA392" s="83"/>
      <c r="AB392" s="83"/>
      <c r="AC392" s="83"/>
      <c r="AD392" s="68"/>
      <c r="AE392" s="68"/>
      <c r="AF392" s="68"/>
      <c r="AG392" s="68"/>
      <c r="AH392" s="68"/>
      <c r="AI392" s="68"/>
      <c r="AJ392" s="68"/>
      <c r="AK392" s="68"/>
      <c r="AL392" s="68"/>
      <c r="AM392" s="68"/>
      <c r="AN392" s="68"/>
      <c r="AO392" s="68"/>
      <c r="AP392" s="68"/>
      <c r="AQ392" s="68"/>
      <c r="AR392" s="68"/>
      <c r="AS392" s="68"/>
      <c r="AT392" s="68"/>
      <c r="AU392" s="68"/>
      <c r="AV392" s="68"/>
      <c r="AW392" s="68"/>
      <c r="AX392" s="68"/>
      <c r="AY392" s="68"/>
      <c r="AZ392" s="68"/>
      <c r="BA392" s="68"/>
      <c r="BB392" s="68"/>
      <c r="BC392" s="68"/>
      <c r="BD392" s="68"/>
      <c r="BE392" s="68"/>
      <c r="BF392" s="68"/>
      <c r="BG392" s="68"/>
      <c r="BH392" s="68"/>
      <c r="BI392" s="68"/>
      <c r="BJ392" s="68"/>
      <c r="BK392" s="68"/>
      <c r="BL392" s="68"/>
      <c r="BM392" s="68"/>
      <c r="BN392" s="68"/>
      <c r="BO392" s="68"/>
      <c r="BP392" s="68"/>
      <c r="BQ392" s="68"/>
      <c r="BR392" s="68"/>
      <c r="BS392" s="68"/>
      <c r="BT392" s="68"/>
      <c r="BU392" s="68"/>
      <c r="BV392" s="68"/>
      <c r="BW392" s="68"/>
      <c r="BX392" s="68"/>
      <c r="BY392" s="68"/>
    </row>
    <row r="393" spans="1:77" x14ac:dyDescent="0.25">
      <c r="A393" s="83"/>
      <c r="B393" s="83"/>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c r="AA393" s="83"/>
      <c r="AB393" s="83"/>
      <c r="AC393" s="83"/>
      <c r="AD393" s="68"/>
      <c r="AE393" s="68"/>
      <c r="AF393" s="68"/>
      <c r="AG393" s="68"/>
      <c r="AH393" s="68"/>
      <c r="AI393" s="68"/>
      <c r="AJ393" s="68"/>
      <c r="AK393" s="68"/>
      <c r="AL393" s="68"/>
      <c r="AM393" s="68"/>
      <c r="AN393" s="68"/>
      <c r="AO393" s="68"/>
      <c r="AP393" s="68"/>
      <c r="AQ393" s="68"/>
      <c r="AR393" s="68"/>
      <c r="AS393" s="68"/>
      <c r="AT393" s="68"/>
      <c r="AU393" s="68"/>
      <c r="AV393" s="68"/>
      <c r="AW393" s="68"/>
      <c r="AX393" s="68"/>
      <c r="AY393" s="68"/>
      <c r="AZ393" s="68"/>
      <c r="BA393" s="68"/>
      <c r="BB393" s="68"/>
      <c r="BC393" s="68"/>
      <c r="BD393" s="68"/>
      <c r="BE393" s="68"/>
      <c r="BF393" s="68"/>
      <c r="BG393" s="68"/>
      <c r="BH393" s="68"/>
      <c r="BI393" s="68"/>
      <c r="BJ393" s="68"/>
      <c r="BK393" s="68"/>
      <c r="BL393" s="68"/>
      <c r="BM393" s="68"/>
      <c r="BN393" s="68"/>
      <c r="BO393" s="68"/>
      <c r="BP393" s="68"/>
      <c r="BQ393" s="68"/>
      <c r="BR393" s="68"/>
      <c r="BS393" s="68"/>
      <c r="BT393" s="68"/>
      <c r="BU393" s="68"/>
      <c r="BV393" s="68"/>
      <c r="BW393" s="68"/>
      <c r="BX393" s="68"/>
      <c r="BY393" s="68"/>
    </row>
    <row r="394" spans="1:77" x14ac:dyDescent="0.25">
      <c r="A394" s="83"/>
      <c r="B394" s="83"/>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c r="AA394" s="83"/>
      <c r="AB394" s="83"/>
      <c r="AC394" s="83"/>
      <c r="AD394" s="68"/>
      <c r="AE394" s="68"/>
      <c r="AF394" s="68"/>
      <c r="AG394" s="68"/>
      <c r="AH394" s="68"/>
      <c r="AI394" s="68"/>
      <c r="AJ394" s="68"/>
      <c r="AK394" s="68"/>
      <c r="AL394" s="68"/>
      <c r="AM394" s="68"/>
      <c r="AN394" s="68"/>
      <c r="AO394" s="68"/>
      <c r="AP394" s="68"/>
      <c r="AQ394" s="68"/>
      <c r="AR394" s="68"/>
      <c r="AS394" s="68"/>
      <c r="AT394" s="68"/>
      <c r="AU394" s="68"/>
      <c r="AV394" s="68"/>
      <c r="AW394" s="68"/>
      <c r="AX394" s="68"/>
      <c r="AY394" s="68"/>
      <c r="AZ394" s="68"/>
      <c r="BA394" s="68"/>
      <c r="BB394" s="68"/>
      <c r="BC394" s="68"/>
      <c r="BD394" s="68"/>
      <c r="BE394" s="68"/>
      <c r="BF394" s="68"/>
      <c r="BG394" s="68"/>
      <c r="BH394" s="68"/>
      <c r="BI394" s="68"/>
      <c r="BJ394" s="68"/>
      <c r="BK394" s="68"/>
      <c r="BL394" s="68"/>
      <c r="BM394" s="68"/>
      <c r="BN394" s="68"/>
      <c r="BO394" s="68"/>
      <c r="BP394" s="68"/>
      <c r="BQ394" s="68"/>
      <c r="BR394" s="68"/>
      <c r="BS394" s="68"/>
      <c r="BT394" s="68"/>
      <c r="BU394" s="68"/>
      <c r="BV394" s="68"/>
      <c r="BW394" s="68"/>
      <c r="BX394" s="68"/>
      <c r="BY394" s="68"/>
    </row>
    <row r="395" spans="1:77" x14ac:dyDescent="0.25">
      <c r="A395" s="83"/>
      <c r="B395" s="83"/>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c r="AA395" s="83"/>
      <c r="AB395" s="83"/>
      <c r="AC395" s="83"/>
      <c r="AD395" s="68"/>
      <c r="AE395" s="68"/>
      <c r="AF395" s="68"/>
      <c r="AG395" s="68"/>
      <c r="AH395" s="68"/>
      <c r="AI395" s="68"/>
      <c r="AJ395" s="68"/>
      <c r="AK395" s="68"/>
      <c r="AL395" s="68"/>
      <c r="AM395" s="68"/>
      <c r="AN395" s="68"/>
      <c r="AO395" s="68"/>
      <c r="AP395" s="68"/>
      <c r="AQ395" s="68"/>
      <c r="AR395" s="68"/>
      <c r="AS395" s="68"/>
      <c r="AT395" s="68"/>
      <c r="AU395" s="68"/>
      <c r="AV395" s="68"/>
      <c r="AW395" s="68"/>
      <c r="AX395" s="68"/>
      <c r="AY395" s="68"/>
      <c r="AZ395" s="68"/>
      <c r="BA395" s="68"/>
      <c r="BB395" s="68"/>
      <c r="BC395" s="68"/>
      <c r="BD395" s="68"/>
      <c r="BE395" s="68"/>
      <c r="BF395" s="68"/>
      <c r="BG395" s="68"/>
      <c r="BH395" s="68"/>
      <c r="BI395" s="68"/>
      <c r="BJ395" s="68"/>
      <c r="BK395" s="68"/>
      <c r="BL395" s="68"/>
      <c r="BM395" s="68"/>
      <c r="BN395" s="68"/>
      <c r="BO395" s="68"/>
      <c r="BP395" s="68"/>
      <c r="BQ395" s="68"/>
      <c r="BR395" s="68"/>
      <c r="BS395" s="68"/>
      <c r="BT395" s="68"/>
      <c r="BU395" s="68"/>
      <c r="BV395" s="68"/>
      <c r="BW395" s="68"/>
      <c r="BX395" s="68"/>
      <c r="BY395" s="68"/>
    </row>
    <row r="396" spans="1:77" x14ac:dyDescent="0.25">
      <c r="A396" s="83"/>
      <c r="B396" s="83"/>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c r="AA396" s="83"/>
      <c r="AB396" s="83"/>
      <c r="AC396" s="83"/>
      <c r="AD396" s="68"/>
      <c r="AE396" s="68"/>
      <c r="AF396" s="68"/>
      <c r="AG396" s="68"/>
      <c r="AH396" s="68"/>
      <c r="AI396" s="68"/>
      <c r="AJ396" s="68"/>
      <c r="AK396" s="68"/>
      <c r="AL396" s="68"/>
      <c r="AM396" s="68"/>
      <c r="AN396" s="68"/>
      <c r="AO396" s="68"/>
      <c r="AP396" s="68"/>
      <c r="AQ396" s="68"/>
      <c r="AR396" s="68"/>
      <c r="AS396" s="68"/>
      <c r="AT396" s="68"/>
      <c r="AU396" s="68"/>
      <c r="AV396" s="68"/>
      <c r="AW396" s="68"/>
      <c r="AX396" s="68"/>
      <c r="AY396" s="68"/>
      <c r="AZ396" s="68"/>
      <c r="BA396" s="68"/>
      <c r="BB396" s="68"/>
      <c r="BC396" s="68"/>
      <c r="BD396" s="68"/>
      <c r="BE396" s="68"/>
      <c r="BF396" s="68"/>
      <c r="BG396" s="68"/>
      <c r="BH396" s="68"/>
      <c r="BI396" s="68"/>
      <c r="BJ396" s="68"/>
      <c r="BK396" s="68"/>
      <c r="BL396" s="68"/>
      <c r="BM396" s="68"/>
      <c r="BN396" s="68"/>
      <c r="BO396" s="68"/>
      <c r="BP396" s="68"/>
      <c r="BQ396" s="68"/>
      <c r="BR396" s="68"/>
      <c r="BS396" s="68"/>
      <c r="BT396" s="68"/>
      <c r="BU396" s="68"/>
      <c r="BV396" s="68"/>
      <c r="BW396" s="68"/>
      <c r="BX396" s="68"/>
      <c r="BY396" s="68"/>
    </row>
    <row r="397" spans="1:77" x14ac:dyDescent="0.25">
      <c r="A397" s="83"/>
      <c r="B397" s="83"/>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c r="AA397" s="83"/>
      <c r="AB397" s="83"/>
      <c r="AC397" s="83"/>
      <c r="AD397" s="68"/>
      <c r="AE397" s="68"/>
      <c r="AF397" s="68"/>
      <c r="AG397" s="68"/>
      <c r="AH397" s="68"/>
      <c r="AI397" s="68"/>
      <c r="AJ397" s="68"/>
      <c r="AK397" s="68"/>
      <c r="AL397" s="68"/>
      <c r="AM397" s="68"/>
      <c r="AN397" s="68"/>
      <c r="AO397" s="68"/>
      <c r="AP397" s="68"/>
      <c r="AQ397" s="68"/>
      <c r="AR397" s="68"/>
      <c r="AS397" s="68"/>
      <c r="AT397" s="68"/>
      <c r="AU397" s="68"/>
      <c r="AV397" s="68"/>
      <c r="AW397" s="68"/>
      <c r="AX397" s="68"/>
      <c r="AY397" s="68"/>
      <c r="AZ397" s="68"/>
      <c r="BA397" s="68"/>
      <c r="BB397" s="68"/>
      <c r="BC397" s="68"/>
      <c r="BD397" s="68"/>
      <c r="BE397" s="68"/>
      <c r="BF397" s="68"/>
      <c r="BG397" s="68"/>
      <c r="BH397" s="68"/>
      <c r="BI397" s="68"/>
      <c r="BJ397" s="68"/>
      <c r="BK397" s="68"/>
      <c r="BL397" s="68"/>
      <c r="BM397" s="68"/>
      <c r="BN397" s="68"/>
      <c r="BO397" s="68"/>
      <c r="BP397" s="68"/>
      <c r="BQ397" s="68"/>
      <c r="BR397" s="68"/>
      <c r="BS397" s="68"/>
      <c r="BT397" s="68"/>
      <c r="BU397" s="68"/>
      <c r="BV397" s="68"/>
      <c r="BW397" s="68"/>
      <c r="BX397" s="68"/>
      <c r="BY397" s="68"/>
    </row>
    <row r="398" spans="1:77" x14ac:dyDescent="0.25">
      <c r="A398" s="83"/>
      <c r="B398" s="83"/>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c r="AA398" s="83"/>
      <c r="AB398" s="83"/>
      <c r="AC398" s="83"/>
      <c r="AD398" s="68"/>
      <c r="AE398" s="68"/>
      <c r="AF398" s="68"/>
      <c r="AG398" s="68"/>
      <c r="AH398" s="68"/>
      <c r="AI398" s="68"/>
      <c r="AJ398" s="68"/>
      <c r="AK398" s="68"/>
      <c r="AL398" s="68"/>
      <c r="AM398" s="68"/>
      <c r="AN398" s="68"/>
      <c r="AO398" s="68"/>
      <c r="AP398" s="68"/>
      <c r="AQ398" s="68"/>
      <c r="AR398" s="68"/>
      <c r="AS398" s="68"/>
      <c r="AT398" s="68"/>
      <c r="AU398" s="68"/>
      <c r="AV398" s="68"/>
      <c r="AW398" s="68"/>
      <c r="AX398" s="68"/>
      <c r="AY398" s="68"/>
      <c r="AZ398" s="68"/>
      <c r="BA398" s="68"/>
      <c r="BB398" s="68"/>
      <c r="BC398" s="68"/>
      <c r="BD398" s="68"/>
      <c r="BE398" s="68"/>
      <c r="BF398" s="68"/>
      <c r="BG398" s="68"/>
      <c r="BH398" s="68"/>
      <c r="BI398" s="68"/>
      <c r="BJ398" s="68"/>
      <c r="BK398" s="68"/>
      <c r="BL398" s="68"/>
      <c r="BM398" s="68"/>
      <c r="BN398" s="68"/>
      <c r="BO398" s="68"/>
      <c r="BP398" s="68"/>
      <c r="BQ398" s="68"/>
      <c r="BR398" s="68"/>
      <c r="BS398" s="68"/>
      <c r="BT398" s="68"/>
      <c r="BU398" s="68"/>
      <c r="BV398" s="68"/>
      <c r="BW398" s="68"/>
      <c r="BX398" s="68"/>
      <c r="BY398" s="68"/>
    </row>
    <row r="399" spans="1:77" x14ac:dyDescent="0.25">
      <c r="A399" s="83"/>
      <c r="B399" s="83"/>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c r="AA399" s="83"/>
      <c r="AB399" s="83"/>
      <c r="AC399" s="83"/>
      <c r="AD399" s="68"/>
      <c r="AE399" s="68"/>
      <c r="AF399" s="68"/>
      <c r="AG399" s="68"/>
      <c r="AH399" s="68"/>
      <c r="AI399" s="68"/>
      <c r="AJ399" s="68"/>
      <c r="AK399" s="68"/>
      <c r="AL399" s="68"/>
      <c r="AM399" s="68"/>
      <c r="AN399" s="68"/>
      <c r="AO399" s="68"/>
      <c r="AP399" s="68"/>
      <c r="AQ399" s="68"/>
      <c r="AR399" s="68"/>
      <c r="AS399" s="68"/>
      <c r="AT399" s="68"/>
      <c r="AU399" s="68"/>
      <c r="AV399" s="68"/>
      <c r="AW399" s="68"/>
      <c r="AX399" s="68"/>
      <c r="AY399" s="68"/>
      <c r="AZ399" s="68"/>
      <c r="BA399" s="68"/>
      <c r="BB399" s="68"/>
      <c r="BC399" s="68"/>
      <c r="BD399" s="68"/>
      <c r="BE399" s="68"/>
      <c r="BF399" s="68"/>
      <c r="BG399" s="68"/>
      <c r="BH399" s="68"/>
      <c r="BI399" s="68"/>
      <c r="BJ399" s="68"/>
      <c r="BK399" s="68"/>
      <c r="BL399" s="68"/>
      <c r="BM399" s="68"/>
      <c r="BN399" s="68"/>
      <c r="BO399" s="68"/>
      <c r="BP399" s="68"/>
      <c r="BQ399" s="68"/>
      <c r="BR399" s="68"/>
      <c r="BS399" s="68"/>
      <c r="BT399" s="68"/>
      <c r="BU399" s="68"/>
      <c r="BV399" s="68"/>
      <c r="BW399" s="68"/>
      <c r="BX399" s="68"/>
      <c r="BY399" s="68"/>
    </row>
    <row r="400" spans="1:77" x14ac:dyDescent="0.25">
      <c r="A400" s="83"/>
      <c r="B400" s="83"/>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c r="AA400" s="83"/>
      <c r="AB400" s="83"/>
      <c r="AC400" s="83"/>
      <c r="AD400" s="68"/>
      <c r="AE400" s="68"/>
      <c r="AF400" s="68"/>
      <c r="AG400" s="68"/>
      <c r="AH400" s="68"/>
      <c r="AI400" s="68"/>
      <c r="AJ400" s="68"/>
      <c r="AK400" s="68"/>
      <c r="AL400" s="68"/>
      <c r="AM400" s="68"/>
      <c r="AN400" s="68"/>
      <c r="AO400" s="68"/>
      <c r="AP400" s="68"/>
      <c r="AQ400" s="68"/>
      <c r="AR400" s="68"/>
      <c r="AS400" s="68"/>
      <c r="AT400" s="68"/>
      <c r="AU400" s="68"/>
      <c r="AV400" s="68"/>
      <c r="AW400" s="68"/>
      <c r="AX400" s="68"/>
      <c r="AY400" s="68"/>
      <c r="AZ400" s="68"/>
      <c r="BA400" s="68"/>
      <c r="BB400" s="68"/>
      <c r="BC400" s="68"/>
      <c r="BD400" s="68"/>
      <c r="BE400" s="68"/>
      <c r="BF400" s="68"/>
      <c r="BG400" s="68"/>
      <c r="BH400" s="68"/>
      <c r="BI400" s="68"/>
      <c r="BJ400" s="68"/>
      <c r="BK400" s="68"/>
      <c r="BL400" s="68"/>
      <c r="BM400" s="68"/>
      <c r="BN400" s="68"/>
      <c r="BO400" s="68"/>
      <c r="BP400" s="68"/>
      <c r="BQ400" s="68"/>
      <c r="BR400" s="68"/>
      <c r="BS400" s="68"/>
      <c r="BT400" s="68"/>
      <c r="BU400" s="68"/>
      <c r="BV400" s="68"/>
      <c r="BW400" s="68"/>
      <c r="BX400" s="68"/>
      <c r="BY400" s="68"/>
    </row>
    <row r="401" spans="1:77" x14ac:dyDescent="0.25">
      <c r="A401" s="83"/>
      <c r="B401" s="83"/>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c r="AA401" s="83"/>
      <c r="AB401" s="83"/>
      <c r="AC401" s="83"/>
      <c r="AD401" s="68"/>
      <c r="AE401" s="68"/>
      <c r="AF401" s="68"/>
      <c r="AG401" s="68"/>
      <c r="AH401" s="68"/>
      <c r="AI401" s="68"/>
      <c r="AJ401" s="68"/>
      <c r="AK401" s="68"/>
      <c r="AL401" s="68"/>
      <c r="AM401" s="68"/>
      <c r="AN401" s="68"/>
      <c r="AO401" s="68"/>
      <c r="AP401" s="68"/>
      <c r="AQ401" s="68"/>
      <c r="AR401" s="68"/>
      <c r="AS401" s="68"/>
      <c r="AT401" s="68"/>
      <c r="AU401" s="68"/>
      <c r="AV401" s="68"/>
      <c r="AW401" s="68"/>
      <c r="AX401" s="68"/>
      <c r="AY401" s="68"/>
      <c r="AZ401" s="68"/>
      <c r="BA401" s="68"/>
      <c r="BB401" s="68"/>
      <c r="BC401" s="68"/>
      <c r="BD401" s="68"/>
      <c r="BE401" s="68"/>
      <c r="BF401" s="68"/>
      <c r="BG401" s="68"/>
      <c r="BH401" s="68"/>
      <c r="BI401" s="68"/>
      <c r="BJ401" s="68"/>
      <c r="BK401" s="68"/>
      <c r="BL401" s="68"/>
      <c r="BM401" s="68"/>
      <c r="BN401" s="68"/>
      <c r="BO401" s="68"/>
      <c r="BP401" s="68"/>
      <c r="BQ401" s="68"/>
      <c r="BR401" s="68"/>
      <c r="BS401" s="68"/>
      <c r="BT401" s="68"/>
      <c r="BU401" s="68"/>
      <c r="BV401" s="68"/>
      <c r="BW401" s="68"/>
      <c r="BX401" s="68"/>
      <c r="BY401" s="68"/>
    </row>
    <row r="402" spans="1:77" x14ac:dyDescent="0.25">
      <c r="A402" s="83"/>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c r="AA402" s="83"/>
      <c r="AB402" s="83"/>
      <c r="AC402" s="83"/>
      <c r="AD402" s="68"/>
      <c r="AE402" s="68"/>
      <c r="AF402" s="68"/>
      <c r="AG402" s="68"/>
      <c r="AH402" s="68"/>
      <c r="AI402" s="68"/>
      <c r="AJ402" s="68"/>
      <c r="AK402" s="68"/>
      <c r="AL402" s="68"/>
      <c r="AM402" s="68"/>
      <c r="AN402" s="68"/>
      <c r="AO402" s="68"/>
      <c r="AP402" s="68"/>
      <c r="AQ402" s="68"/>
      <c r="AR402" s="68"/>
      <c r="AS402" s="68"/>
      <c r="AT402" s="68"/>
      <c r="AU402" s="68"/>
      <c r="AV402" s="68"/>
      <c r="AW402" s="68"/>
      <c r="AX402" s="68"/>
      <c r="AY402" s="68"/>
      <c r="AZ402" s="68"/>
      <c r="BA402" s="68"/>
      <c r="BB402" s="68"/>
      <c r="BC402" s="68"/>
      <c r="BD402" s="68"/>
      <c r="BE402" s="68"/>
      <c r="BF402" s="68"/>
      <c r="BG402" s="68"/>
      <c r="BH402" s="68"/>
      <c r="BI402" s="68"/>
      <c r="BJ402" s="68"/>
      <c r="BK402" s="68"/>
      <c r="BL402" s="68"/>
      <c r="BM402" s="68"/>
      <c r="BN402" s="68"/>
      <c r="BO402" s="68"/>
      <c r="BP402" s="68"/>
      <c r="BQ402" s="68"/>
      <c r="BR402" s="68"/>
      <c r="BS402" s="68"/>
      <c r="BT402" s="68"/>
      <c r="BU402" s="68"/>
      <c r="BV402" s="68"/>
      <c r="BW402" s="68"/>
      <c r="BX402" s="68"/>
      <c r="BY402" s="68"/>
    </row>
    <row r="403" spans="1:77" x14ac:dyDescent="0.25">
      <c r="A403" s="83"/>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c r="AA403" s="83"/>
      <c r="AB403" s="83"/>
      <c r="AC403" s="83"/>
      <c r="AD403" s="68"/>
      <c r="AE403" s="68"/>
      <c r="AF403" s="68"/>
      <c r="AG403" s="68"/>
      <c r="AH403" s="68"/>
      <c r="AI403" s="68"/>
      <c r="AJ403" s="68"/>
      <c r="AK403" s="68"/>
      <c r="AL403" s="68"/>
      <c r="AM403" s="68"/>
      <c r="AN403" s="68"/>
      <c r="AO403" s="68"/>
      <c r="AP403" s="68"/>
      <c r="AQ403" s="68"/>
      <c r="AR403" s="68"/>
      <c r="AS403" s="68"/>
      <c r="AT403" s="68"/>
      <c r="AU403" s="68"/>
      <c r="AV403" s="68"/>
      <c r="AW403" s="68"/>
      <c r="AX403" s="68"/>
      <c r="AY403" s="68"/>
      <c r="AZ403" s="68"/>
      <c r="BA403" s="68"/>
      <c r="BB403" s="68"/>
      <c r="BC403" s="68"/>
      <c r="BD403" s="68"/>
      <c r="BE403" s="68"/>
      <c r="BF403" s="68"/>
      <c r="BG403" s="68"/>
      <c r="BH403" s="68"/>
      <c r="BI403" s="68"/>
      <c r="BJ403" s="68"/>
      <c r="BK403" s="68"/>
      <c r="BL403" s="68"/>
      <c r="BM403" s="68"/>
      <c r="BN403" s="68"/>
      <c r="BO403" s="68"/>
      <c r="BP403" s="68"/>
      <c r="BQ403" s="68"/>
      <c r="BR403" s="68"/>
      <c r="BS403" s="68"/>
      <c r="BT403" s="68"/>
      <c r="BU403" s="68"/>
      <c r="BV403" s="68"/>
      <c r="BW403" s="68"/>
      <c r="BX403" s="68"/>
      <c r="BY403" s="68"/>
    </row>
    <row r="404" spans="1:77" x14ac:dyDescent="0.25">
      <c r="A404" s="83"/>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c r="AA404" s="83"/>
      <c r="AB404" s="83"/>
      <c r="AC404" s="83"/>
      <c r="AD404" s="68"/>
      <c r="AE404" s="68"/>
      <c r="AF404" s="68"/>
      <c r="AG404" s="68"/>
      <c r="AH404" s="68"/>
      <c r="AI404" s="68"/>
      <c r="AJ404" s="68"/>
      <c r="AK404" s="68"/>
      <c r="AL404" s="68"/>
      <c r="AM404" s="68"/>
      <c r="AN404" s="68"/>
      <c r="AO404" s="68"/>
      <c r="AP404" s="68"/>
      <c r="AQ404" s="68"/>
      <c r="AR404" s="68"/>
      <c r="AS404" s="68"/>
      <c r="AT404" s="68"/>
      <c r="AU404" s="68"/>
      <c r="AV404" s="68"/>
      <c r="AW404" s="68"/>
      <c r="AX404" s="68"/>
      <c r="AY404" s="68"/>
      <c r="AZ404" s="68"/>
      <c r="BA404" s="68"/>
      <c r="BB404" s="68"/>
      <c r="BC404" s="68"/>
      <c r="BD404" s="68"/>
      <c r="BE404" s="68"/>
      <c r="BF404" s="68"/>
      <c r="BG404" s="68"/>
      <c r="BH404" s="68"/>
      <c r="BI404" s="68"/>
      <c r="BJ404" s="68"/>
      <c r="BK404" s="68"/>
      <c r="BL404" s="68"/>
      <c r="BM404" s="68"/>
      <c r="BN404" s="68"/>
      <c r="BO404" s="68"/>
      <c r="BP404" s="68"/>
      <c r="BQ404" s="68"/>
      <c r="BR404" s="68"/>
      <c r="BS404" s="68"/>
      <c r="BT404" s="68"/>
      <c r="BU404" s="68"/>
      <c r="BV404" s="68"/>
      <c r="BW404" s="68"/>
      <c r="BX404" s="68"/>
      <c r="BY404" s="68"/>
    </row>
    <row r="405" spans="1:77" x14ac:dyDescent="0.25">
      <c r="A405" s="83"/>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c r="AA405" s="83"/>
      <c r="AB405" s="83"/>
      <c r="AC405" s="83"/>
      <c r="AD405" s="68"/>
      <c r="AE405" s="68"/>
      <c r="AF405" s="68"/>
      <c r="AG405" s="68"/>
      <c r="AH405" s="68"/>
      <c r="AI405" s="68"/>
      <c r="AJ405" s="68"/>
      <c r="AK405" s="68"/>
      <c r="AL405" s="68"/>
      <c r="AM405" s="68"/>
      <c r="AN405" s="68"/>
      <c r="AO405" s="68"/>
      <c r="AP405" s="68"/>
      <c r="AQ405" s="68"/>
      <c r="AR405" s="68"/>
      <c r="AS405" s="68"/>
      <c r="AT405" s="68"/>
      <c r="AU405" s="68"/>
      <c r="AV405" s="68"/>
      <c r="AW405" s="68"/>
      <c r="AX405" s="68"/>
      <c r="AY405" s="68"/>
      <c r="AZ405" s="68"/>
      <c r="BA405" s="68"/>
      <c r="BB405" s="68"/>
      <c r="BC405" s="68"/>
      <c r="BD405" s="68"/>
      <c r="BE405" s="68"/>
      <c r="BF405" s="68"/>
      <c r="BG405" s="68"/>
      <c r="BH405" s="68"/>
      <c r="BI405" s="68"/>
      <c r="BJ405" s="68"/>
      <c r="BK405" s="68"/>
      <c r="BL405" s="68"/>
      <c r="BM405" s="68"/>
      <c r="BN405" s="68"/>
      <c r="BO405" s="68"/>
      <c r="BP405" s="68"/>
      <c r="BQ405" s="68"/>
      <c r="BR405" s="68"/>
      <c r="BS405" s="68"/>
      <c r="BT405" s="68"/>
      <c r="BU405" s="68"/>
      <c r="BV405" s="68"/>
      <c r="BW405" s="68"/>
      <c r="BX405" s="68"/>
      <c r="BY405" s="68"/>
    </row>
    <row r="406" spans="1:77" x14ac:dyDescent="0.25">
      <c r="A406" s="83"/>
      <c r="B406" s="83"/>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c r="AA406" s="83"/>
      <c r="AB406" s="83"/>
      <c r="AC406" s="83"/>
      <c r="AD406" s="68"/>
      <c r="AE406" s="68"/>
      <c r="AF406" s="68"/>
      <c r="AG406" s="68"/>
      <c r="AH406" s="68"/>
      <c r="AI406" s="68"/>
      <c r="AJ406" s="68"/>
      <c r="AK406" s="68"/>
      <c r="AL406" s="68"/>
      <c r="AM406" s="68"/>
      <c r="AN406" s="68"/>
      <c r="AO406" s="68"/>
      <c r="AP406" s="68"/>
      <c r="AQ406" s="68"/>
      <c r="AR406" s="68"/>
      <c r="AS406" s="68"/>
      <c r="AT406" s="68"/>
      <c r="AU406" s="68"/>
      <c r="AV406" s="68"/>
      <c r="AW406" s="68"/>
      <c r="AX406" s="68"/>
      <c r="AY406" s="68"/>
      <c r="AZ406" s="68"/>
      <c r="BA406" s="68"/>
      <c r="BB406" s="68"/>
      <c r="BC406" s="68"/>
      <c r="BD406" s="68"/>
      <c r="BE406" s="68"/>
      <c r="BF406" s="68"/>
      <c r="BG406" s="68"/>
      <c r="BH406" s="68"/>
      <c r="BI406" s="68"/>
      <c r="BJ406" s="68"/>
      <c r="BK406" s="68"/>
      <c r="BL406" s="68"/>
      <c r="BM406" s="68"/>
      <c r="BN406" s="68"/>
      <c r="BO406" s="68"/>
      <c r="BP406" s="68"/>
      <c r="BQ406" s="68"/>
      <c r="BR406" s="68"/>
      <c r="BS406" s="68"/>
      <c r="BT406" s="68"/>
      <c r="BU406" s="68"/>
      <c r="BV406" s="68"/>
      <c r="BW406" s="68"/>
      <c r="BX406" s="68"/>
      <c r="BY406" s="68"/>
    </row>
    <row r="407" spans="1:77" x14ac:dyDescent="0.25">
      <c r="A407" s="83"/>
      <c r="B407" s="83"/>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c r="AA407" s="83"/>
      <c r="AB407" s="83"/>
      <c r="AC407" s="83"/>
      <c r="AD407" s="68"/>
      <c r="AE407" s="68"/>
      <c r="AF407" s="68"/>
      <c r="AG407" s="68"/>
      <c r="AH407" s="68"/>
      <c r="AI407" s="68"/>
      <c r="AJ407" s="68"/>
      <c r="AK407" s="68"/>
      <c r="AL407" s="68"/>
      <c r="AM407" s="68"/>
      <c r="AN407" s="68"/>
      <c r="AO407" s="68"/>
      <c r="AP407" s="68"/>
      <c r="AQ407" s="68"/>
      <c r="AR407" s="68"/>
      <c r="AS407" s="68"/>
      <c r="AT407" s="68"/>
      <c r="AU407" s="68"/>
      <c r="AV407" s="68"/>
      <c r="AW407" s="68"/>
      <c r="AX407" s="68"/>
      <c r="AY407" s="68"/>
      <c r="AZ407" s="68"/>
      <c r="BA407" s="68"/>
      <c r="BB407" s="68"/>
      <c r="BC407" s="68"/>
      <c r="BD407" s="68"/>
      <c r="BE407" s="68"/>
      <c r="BF407" s="68"/>
      <c r="BG407" s="68"/>
      <c r="BH407" s="68"/>
      <c r="BI407" s="68"/>
      <c r="BJ407" s="68"/>
      <c r="BK407" s="68"/>
      <c r="BL407" s="68"/>
      <c r="BM407" s="68"/>
      <c r="BN407" s="68"/>
      <c r="BO407" s="68"/>
      <c r="BP407" s="68"/>
      <c r="BQ407" s="68"/>
      <c r="BR407" s="68"/>
      <c r="BS407" s="68"/>
      <c r="BT407" s="68"/>
      <c r="BU407" s="68"/>
      <c r="BV407" s="68"/>
      <c r="BW407" s="68"/>
      <c r="BX407" s="68"/>
      <c r="BY407" s="68"/>
    </row>
    <row r="408" spans="1:77" x14ac:dyDescent="0.25">
      <c r="A408" s="83"/>
      <c r="B408" s="83"/>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c r="AA408" s="83"/>
      <c r="AB408" s="83"/>
      <c r="AC408" s="83"/>
      <c r="AD408" s="68"/>
      <c r="AE408" s="68"/>
      <c r="AF408" s="68"/>
      <c r="AG408" s="68"/>
      <c r="AH408" s="68"/>
      <c r="AI408" s="68"/>
      <c r="AJ408" s="68"/>
      <c r="AK408" s="68"/>
      <c r="AL408" s="68"/>
      <c r="AM408" s="68"/>
      <c r="AN408" s="68"/>
      <c r="AO408" s="68"/>
      <c r="AP408" s="68"/>
      <c r="AQ408" s="68"/>
      <c r="AR408" s="68"/>
      <c r="AS408" s="68"/>
      <c r="AT408" s="68"/>
      <c r="AU408" s="68"/>
      <c r="AV408" s="68"/>
      <c r="AW408" s="68"/>
      <c r="AX408" s="68"/>
      <c r="AY408" s="68"/>
      <c r="AZ408" s="68"/>
      <c r="BA408" s="68"/>
      <c r="BB408" s="68"/>
      <c r="BC408" s="68"/>
      <c r="BD408" s="68"/>
      <c r="BE408" s="68"/>
      <c r="BF408" s="68"/>
      <c r="BG408" s="68"/>
      <c r="BH408" s="68"/>
      <c r="BI408" s="68"/>
      <c r="BJ408" s="68"/>
      <c r="BK408" s="68"/>
      <c r="BL408" s="68"/>
      <c r="BM408" s="68"/>
      <c r="BN408" s="68"/>
      <c r="BO408" s="68"/>
      <c r="BP408" s="68"/>
      <c r="BQ408" s="68"/>
      <c r="BR408" s="68"/>
      <c r="BS408" s="68"/>
      <c r="BT408" s="68"/>
      <c r="BU408" s="68"/>
      <c r="BV408" s="68"/>
      <c r="BW408" s="68"/>
      <c r="BX408" s="68"/>
      <c r="BY408" s="68"/>
    </row>
    <row r="409" spans="1:77" x14ac:dyDescent="0.25">
      <c r="A409" s="83"/>
      <c r="B409" s="83"/>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c r="AA409" s="83"/>
      <c r="AB409" s="83"/>
      <c r="AC409" s="83"/>
      <c r="AD409" s="68"/>
      <c r="AE409" s="68"/>
      <c r="AF409" s="68"/>
      <c r="AG409" s="68"/>
      <c r="AH409" s="68"/>
      <c r="AI409" s="68"/>
      <c r="AJ409" s="68"/>
      <c r="AK409" s="68"/>
      <c r="AL409" s="68"/>
      <c r="AM409" s="68"/>
      <c r="AN409" s="68"/>
      <c r="AO409" s="68"/>
      <c r="AP409" s="68"/>
      <c r="AQ409" s="68"/>
      <c r="AR409" s="68"/>
      <c r="AS409" s="68"/>
      <c r="AT409" s="68"/>
      <c r="AU409" s="68"/>
      <c r="AV409" s="68"/>
      <c r="AW409" s="68"/>
      <c r="AX409" s="68"/>
      <c r="AY409" s="68"/>
      <c r="AZ409" s="68"/>
      <c r="BA409" s="68"/>
      <c r="BB409" s="68"/>
      <c r="BC409" s="68"/>
      <c r="BD409" s="68"/>
      <c r="BE409" s="68"/>
      <c r="BF409" s="68"/>
      <c r="BG409" s="68"/>
      <c r="BH409" s="68"/>
      <c r="BI409" s="68"/>
      <c r="BJ409" s="68"/>
      <c r="BK409" s="68"/>
      <c r="BL409" s="68"/>
      <c r="BM409" s="68"/>
      <c r="BN409" s="68"/>
      <c r="BO409" s="68"/>
      <c r="BP409" s="68"/>
      <c r="BQ409" s="68"/>
      <c r="BR409" s="68"/>
      <c r="BS409" s="68"/>
      <c r="BT409" s="68"/>
      <c r="BU409" s="68"/>
      <c r="BV409" s="68"/>
      <c r="BW409" s="68"/>
      <c r="BX409" s="68"/>
      <c r="BY409" s="68"/>
    </row>
    <row r="410" spans="1:77" x14ac:dyDescent="0.25">
      <c r="A410" s="83"/>
      <c r="B410" s="83"/>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c r="AA410" s="83"/>
      <c r="AB410" s="83"/>
      <c r="AC410" s="83"/>
      <c r="AD410" s="68"/>
      <c r="AE410" s="68"/>
      <c r="AF410" s="68"/>
      <c r="AG410" s="68"/>
      <c r="AH410" s="68"/>
      <c r="AI410" s="68"/>
      <c r="AJ410" s="68"/>
      <c r="AK410" s="68"/>
      <c r="AL410" s="68"/>
      <c r="AM410" s="68"/>
      <c r="AN410" s="68"/>
      <c r="AO410" s="68"/>
      <c r="AP410" s="68"/>
      <c r="AQ410" s="68"/>
      <c r="AR410" s="68"/>
      <c r="AS410" s="68"/>
      <c r="AT410" s="68"/>
      <c r="AU410" s="68"/>
      <c r="AV410" s="68"/>
      <c r="AW410" s="68"/>
      <c r="AX410" s="68"/>
      <c r="AY410" s="68"/>
      <c r="AZ410" s="68"/>
      <c r="BA410" s="68"/>
      <c r="BB410" s="68"/>
      <c r="BC410" s="68"/>
      <c r="BD410" s="68"/>
      <c r="BE410" s="68"/>
      <c r="BF410" s="68"/>
      <c r="BG410" s="68"/>
      <c r="BH410" s="68"/>
      <c r="BI410" s="68"/>
      <c r="BJ410" s="68"/>
      <c r="BK410" s="68"/>
      <c r="BL410" s="68"/>
      <c r="BM410" s="68"/>
      <c r="BN410" s="68"/>
      <c r="BO410" s="68"/>
      <c r="BP410" s="68"/>
      <c r="BQ410" s="68"/>
      <c r="BR410" s="68"/>
      <c r="BS410" s="68"/>
      <c r="BT410" s="68"/>
      <c r="BU410" s="68"/>
      <c r="BV410" s="68"/>
      <c r="BW410" s="68"/>
      <c r="BX410" s="68"/>
      <c r="BY410" s="68"/>
    </row>
    <row r="411" spans="1:77" x14ac:dyDescent="0.25">
      <c r="A411" s="83"/>
      <c r="B411" s="83"/>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c r="AA411" s="83"/>
      <c r="AB411" s="83"/>
      <c r="AC411" s="83"/>
      <c r="AD411" s="68"/>
      <c r="AE411" s="68"/>
      <c r="AF411" s="68"/>
      <c r="AG411" s="68"/>
      <c r="AH411" s="68"/>
      <c r="AI411" s="68"/>
      <c r="AJ411" s="68"/>
      <c r="AK411" s="68"/>
      <c r="AL411" s="68"/>
      <c r="AM411" s="68"/>
      <c r="AN411" s="68"/>
      <c r="AO411" s="68"/>
      <c r="AP411" s="68"/>
      <c r="AQ411" s="68"/>
      <c r="AR411" s="68"/>
      <c r="AS411" s="68"/>
      <c r="AT411" s="68"/>
      <c r="AU411" s="68"/>
      <c r="AV411" s="68"/>
      <c r="AW411" s="68"/>
      <c r="AX411" s="68"/>
      <c r="AY411" s="68"/>
      <c r="AZ411" s="68"/>
      <c r="BA411" s="68"/>
      <c r="BB411" s="68"/>
      <c r="BC411" s="68"/>
      <c r="BD411" s="68"/>
      <c r="BE411" s="68"/>
      <c r="BF411" s="68"/>
      <c r="BG411" s="68"/>
      <c r="BH411" s="68"/>
      <c r="BI411" s="68"/>
      <c r="BJ411" s="68"/>
      <c r="BK411" s="68"/>
      <c r="BL411" s="68"/>
      <c r="BM411" s="68"/>
      <c r="BN411" s="68"/>
      <c r="BO411" s="68"/>
      <c r="BP411" s="68"/>
      <c r="BQ411" s="68"/>
      <c r="BR411" s="68"/>
      <c r="BS411" s="68"/>
      <c r="BT411" s="68"/>
      <c r="BU411" s="68"/>
      <c r="BV411" s="68"/>
      <c r="BW411" s="68"/>
      <c r="BX411" s="68"/>
      <c r="BY411" s="68"/>
    </row>
    <row r="412" spans="1:77" x14ac:dyDescent="0.25">
      <c r="A412" s="83"/>
      <c r="B412" s="83"/>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c r="AA412" s="83"/>
      <c r="AB412" s="83"/>
      <c r="AC412" s="83"/>
      <c r="AD412" s="68"/>
      <c r="AE412" s="68"/>
      <c r="AF412" s="68"/>
      <c r="AG412" s="68"/>
      <c r="AH412" s="68"/>
      <c r="AI412" s="68"/>
      <c r="AJ412" s="68"/>
      <c r="AK412" s="68"/>
      <c r="AL412" s="68"/>
      <c r="AM412" s="68"/>
      <c r="AN412" s="68"/>
      <c r="AO412" s="68"/>
      <c r="AP412" s="68"/>
      <c r="AQ412" s="68"/>
      <c r="AR412" s="68"/>
      <c r="AS412" s="68"/>
      <c r="AT412" s="68"/>
      <c r="AU412" s="68"/>
      <c r="AV412" s="68"/>
      <c r="AW412" s="68"/>
      <c r="AX412" s="68"/>
      <c r="AY412" s="68"/>
      <c r="AZ412" s="68"/>
      <c r="BA412" s="68"/>
      <c r="BB412" s="68"/>
      <c r="BC412" s="68"/>
      <c r="BD412" s="68"/>
      <c r="BE412" s="68"/>
      <c r="BF412" s="68"/>
      <c r="BG412" s="68"/>
      <c r="BH412" s="68"/>
      <c r="BI412" s="68"/>
      <c r="BJ412" s="68"/>
      <c r="BK412" s="68"/>
      <c r="BL412" s="68"/>
      <c r="BM412" s="68"/>
      <c r="BN412" s="68"/>
      <c r="BO412" s="68"/>
      <c r="BP412" s="68"/>
      <c r="BQ412" s="68"/>
      <c r="BR412" s="68"/>
      <c r="BS412" s="68"/>
      <c r="BT412" s="68"/>
      <c r="BU412" s="68"/>
      <c r="BV412" s="68"/>
      <c r="BW412" s="68"/>
      <c r="BX412" s="68"/>
      <c r="BY412" s="68"/>
    </row>
    <row r="413" spans="1:77" x14ac:dyDescent="0.25">
      <c r="A413" s="83"/>
      <c r="B413" s="83"/>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c r="AA413" s="83"/>
      <c r="AB413" s="83"/>
      <c r="AC413" s="83"/>
      <c r="AD413" s="68"/>
      <c r="AE413" s="68"/>
      <c r="AF413" s="68"/>
      <c r="AG413" s="68"/>
      <c r="AH413" s="68"/>
      <c r="AI413" s="68"/>
      <c r="AJ413" s="68"/>
      <c r="AK413" s="68"/>
      <c r="AL413" s="68"/>
      <c r="AM413" s="68"/>
      <c r="AN413" s="68"/>
      <c r="AO413" s="68"/>
      <c r="AP413" s="68"/>
      <c r="AQ413" s="68"/>
      <c r="AR413" s="68"/>
      <c r="AS413" s="68"/>
      <c r="AT413" s="68"/>
      <c r="AU413" s="68"/>
      <c r="AV413" s="68"/>
      <c r="AW413" s="68"/>
      <c r="AX413" s="68"/>
      <c r="AY413" s="68"/>
      <c r="AZ413" s="68"/>
      <c r="BA413" s="68"/>
      <c r="BB413" s="68"/>
      <c r="BC413" s="68"/>
      <c r="BD413" s="68"/>
      <c r="BE413" s="68"/>
      <c r="BF413" s="68"/>
      <c r="BG413" s="68"/>
      <c r="BH413" s="68"/>
      <c r="BI413" s="68"/>
      <c r="BJ413" s="68"/>
      <c r="BK413" s="68"/>
      <c r="BL413" s="68"/>
      <c r="BM413" s="68"/>
      <c r="BN413" s="68"/>
      <c r="BO413" s="68"/>
      <c r="BP413" s="68"/>
      <c r="BQ413" s="68"/>
      <c r="BR413" s="68"/>
      <c r="BS413" s="68"/>
      <c r="BT413" s="68"/>
      <c r="BU413" s="68"/>
      <c r="BV413" s="68"/>
      <c r="BW413" s="68"/>
      <c r="BX413" s="68"/>
      <c r="BY413" s="68"/>
    </row>
    <row r="414" spans="1:77" x14ac:dyDescent="0.25">
      <c r="A414" s="83"/>
      <c r="B414" s="83"/>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c r="AA414" s="83"/>
      <c r="AB414" s="83"/>
      <c r="AC414" s="83"/>
      <c r="AD414" s="68"/>
      <c r="AE414" s="68"/>
      <c r="AF414" s="68"/>
      <c r="AG414" s="68"/>
      <c r="AH414" s="68"/>
      <c r="AI414" s="68"/>
      <c r="AJ414" s="68"/>
      <c r="AK414" s="68"/>
      <c r="AL414" s="68"/>
      <c r="AM414" s="68"/>
      <c r="AN414" s="68"/>
      <c r="AO414" s="68"/>
      <c r="AP414" s="68"/>
      <c r="AQ414" s="68"/>
      <c r="AR414" s="68"/>
      <c r="AS414" s="68"/>
      <c r="AT414" s="68"/>
      <c r="AU414" s="68"/>
      <c r="AV414" s="68"/>
      <c r="AW414" s="68"/>
      <c r="AX414" s="68"/>
      <c r="AY414" s="68"/>
      <c r="AZ414" s="68"/>
      <c r="BA414" s="68"/>
      <c r="BB414" s="68"/>
      <c r="BC414" s="68"/>
      <c r="BD414" s="68"/>
      <c r="BE414" s="68"/>
      <c r="BF414" s="68"/>
      <c r="BG414" s="68"/>
      <c r="BH414" s="68"/>
      <c r="BI414" s="68"/>
      <c r="BJ414" s="68"/>
      <c r="BK414" s="68"/>
      <c r="BL414" s="68"/>
      <c r="BM414" s="68"/>
      <c r="BN414" s="68"/>
      <c r="BO414" s="68"/>
      <c r="BP414" s="68"/>
      <c r="BQ414" s="68"/>
      <c r="BR414" s="68"/>
      <c r="BS414" s="68"/>
      <c r="BT414" s="68"/>
      <c r="BU414" s="68"/>
      <c r="BV414" s="68"/>
      <c r="BW414" s="68"/>
      <c r="BX414" s="68"/>
      <c r="BY414" s="68"/>
    </row>
    <row r="415" spans="1:77" x14ac:dyDescent="0.25">
      <c r="A415" s="83"/>
      <c r="B415" s="83"/>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c r="AA415" s="83"/>
      <c r="AB415" s="83"/>
      <c r="AC415" s="83"/>
      <c r="AD415" s="68"/>
      <c r="AE415" s="68"/>
      <c r="AF415" s="68"/>
      <c r="AG415" s="68"/>
      <c r="AH415" s="68"/>
      <c r="AI415" s="68"/>
      <c r="AJ415" s="68"/>
      <c r="AK415" s="68"/>
      <c r="AL415" s="68"/>
      <c r="AM415" s="68"/>
      <c r="AN415" s="68"/>
      <c r="AO415" s="68"/>
      <c r="AP415" s="68"/>
      <c r="AQ415" s="68"/>
      <c r="AR415" s="68"/>
      <c r="AS415" s="68"/>
      <c r="AT415" s="68"/>
      <c r="AU415" s="68"/>
      <c r="AV415" s="68"/>
      <c r="AW415" s="68"/>
      <c r="AX415" s="68"/>
      <c r="AY415" s="68"/>
      <c r="AZ415" s="68"/>
      <c r="BA415" s="68"/>
      <c r="BB415" s="68"/>
      <c r="BC415" s="68"/>
      <c r="BD415" s="68"/>
      <c r="BE415" s="68"/>
      <c r="BF415" s="68"/>
      <c r="BG415" s="68"/>
      <c r="BH415" s="68"/>
      <c r="BI415" s="68"/>
      <c r="BJ415" s="68"/>
      <c r="BK415" s="68"/>
      <c r="BL415" s="68"/>
      <c r="BM415" s="68"/>
      <c r="BN415" s="68"/>
      <c r="BO415" s="68"/>
      <c r="BP415" s="68"/>
      <c r="BQ415" s="68"/>
      <c r="BR415" s="68"/>
      <c r="BS415" s="68"/>
      <c r="BT415" s="68"/>
      <c r="BU415" s="68"/>
      <c r="BV415" s="68"/>
      <c r="BW415" s="68"/>
      <c r="BX415" s="68"/>
      <c r="BY415" s="68"/>
    </row>
    <row r="416" spans="1:77" x14ac:dyDescent="0.25">
      <c r="A416" s="83"/>
      <c r="B416" s="83"/>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c r="AA416" s="83"/>
      <c r="AB416" s="83"/>
      <c r="AC416" s="83"/>
      <c r="AD416" s="68"/>
      <c r="AE416" s="68"/>
      <c r="AF416" s="68"/>
      <c r="AG416" s="68"/>
      <c r="AH416" s="68"/>
      <c r="AI416" s="68"/>
      <c r="AJ416" s="68"/>
      <c r="AK416" s="68"/>
      <c r="AL416" s="68"/>
      <c r="AM416" s="68"/>
      <c r="AN416" s="68"/>
      <c r="AO416" s="68"/>
      <c r="AP416" s="68"/>
      <c r="AQ416" s="68"/>
      <c r="AR416" s="68"/>
      <c r="AS416" s="68"/>
      <c r="AT416" s="68"/>
      <c r="AU416" s="68"/>
      <c r="AV416" s="68"/>
      <c r="AW416" s="68"/>
      <c r="AX416" s="68"/>
      <c r="AY416" s="68"/>
      <c r="AZ416" s="68"/>
      <c r="BA416" s="68"/>
      <c r="BB416" s="68"/>
      <c r="BC416" s="68"/>
      <c r="BD416" s="68"/>
      <c r="BE416" s="68"/>
      <c r="BF416" s="68"/>
      <c r="BG416" s="68"/>
      <c r="BH416" s="68"/>
      <c r="BI416" s="68"/>
      <c r="BJ416" s="68"/>
      <c r="BK416" s="68"/>
      <c r="BL416" s="68"/>
      <c r="BM416" s="68"/>
      <c r="BN416" s="68"/>
      <c r="BO416" s="68"/>
      <c r="BP416" s="68"/>
      <c r="BQ416" s="68"/>
      <c r="BR416" s="68"/>
      <c r="BS416" s="68"/>
      <c r="BT416" s="68"/>
      <c r="BU416" s="68"/>
      <c r="BV416" s="68"/>
      <c r="BW416" s="68"/>
      <c r="BX416" s="68"/>
      <c r="BY416" s="68"/>
    </row>
    <row r="417" spans="1:77" x14ac:dyDescent="0.25">
      <c r="A417" s="83"/>
      <c r="B417" s="83"/>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c r="AA417" s="83"/>
      <c r="AB417" s="83"/>
      <c r="AC417" s="83"/>
      <c r="AD417" s="68"/>
      <c r="AE417" s="68"/>
      <c r="AF417" s="68"/>
      <c r="AG417" s="68"/>
      <c r="AH417" s="68"/>
      <c r="AI417" s="68"/>
      <c r="AJ417" s="68"/>
      <c r="AK417" s="68"/>
      <c r="AL417" s="68"/>
      <c r="AM417" s="68"/>
      <c r="AN417" s="68"/>
      <c r="AO417" s="68"/>
      <c r="AP417" s="68"/>
      <c r="AQ417" s="68"/>
      <c r="AR417" s="68"/>
      <c r="AS417" s="68"/>
      <c r="AT417" s="68"/>
      <c r="AU417" s="68"/>
      <c r="AV417" s="68"/>
      <c r="AW417" s="68"/>
      <c r="AX417" s="68"/>
      <c r="AY417" s="68"/>
      <c r="AZ417" s="68"/>
      <c r="BA417" s="68"/>
      <c r="BB417" s="68"/>
      <c r="BC417" s="68"/>
      <c r="BD417" s="68"/>
      <c r="BE417" s="68"/>
      <c r="BF417" s="68"/>
      <c r="BG417" s="68"/>
      <c r="BH417" s="68"/>
      <c r="BI417" s="68"/>
      <c r="BJ417" s="68"/>
      <c r="BK417" s="68"/>
      <c r="BL417" s="68"/>
      <c r="BM417" s="68"/>
      <c r="BN417" s="68"/>
      <c r="BO417" s="68"/>
      <c r="BP417" s="68"/>
      <c r="BQ417" s="68"/>
      <c r="BR417" s="68"/>
      <c r="BS417" s="68"/>
      <c r="BT417" s="68"/>
      <c r="BU417" s="68"/>
      <c r="BV417" s="68"/>
      <c r="BW417" s="68"/>
      <c r="BX417" s="68"/>
      <c r="BY417" s="68"/>
    </row>
    <row r="418" spans="1:77" x14ac:dyDescent="0.25">
      <c r="A418" s="83"/>
      <c r="B418" s="83"/>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c r="AA418" s="83"/>
      <c r="AB418" s="83"/>
      <c r="AC418" s="83"/>
      <c r="AD418" s="68"/>
      <c r="AE418" s="68"/>
      <c r="AF418" s="68"/>
      <c r="AG418" s="68"/>
      <c r="AH418" s="68"/>
      <c r="AI418" s="68"/>
      <c r="AJ418" s="68"/>
      <c r="AK418" s="68"/>
      <c r="AL418" s="68"/>
      <c r="AM418" s="68"/>
      <c r="AN418" s="68"/>
      <c r="AO418" s="68"/>
      <c r="AP418" s="68"/>
      <c r="AQ418" s="68"/>
      <c r="AR418" s="68"/>
      <c r="AS418" s="68"/>
      <c r="AT418" s="68"/>
      <c r="AU418" s="68"/>
      <c r="AV418" s="68"/>
      <c r="AW418" s="68"/>
      <c r="AX418" s="68"/>
      <c r="AY418" s="68"/>
      <c r="AZ418" s="68"/>
      <c r="BA418" s="68"/>
      <c r="BB418" s="68"/>
      <c r="BC418" s="68"/>
      <c r="BD418" s="68"/>
      <c r="BE418" s="68"/>
      <c r="BF418" s="68"/>
      <c r="BG418" s="68"/>
      <c r="BH418" s="68"/>
      <c r="BI418" s="68"/>
      <c r="BJ418" s="68"/>
      <c r="BK418" s="68"/>
      <c r="BL418" s="68"/>
      <c r="BM418" s="68"/>
      <c r="BN418" s="68"/>
      <c r="BO418" s="68"/>
      <c r="BP418" s="68"/>
      <c r="BQ418" s="68"/>
      <c r="BR418" s="68"/>
      <c r="BS418" s="68"/>
      <c r="BT418" s="68"/>
      <c r="BU418" s="68"/>
      <c r="BV418" s="68"/>
      <c r="BW418" s="68"/>
      <c r="BX418" s="68"/>
      <c r="BY418" s="68"/>
    </row>
    <row r="419" spans="1:77" x14ac:dyDescent="0.25">
      <c r="A419" s="83"/>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c r="AA419" s="83"/>
      <c r="AB419" s="83"/>
      <c r="AC419" s="83"/>
      <c r="AD419" s="68"/>
      <c r="AE419" s="68"/>
      <c r="AF419" s="68"/>
      <c r="AG419" s="68"/>
      <c r="AH419" s="68"/>
      <c r="AI419" s="68"/>
      <c r="AJ419" s="68"/>
      <c r="AK419" s="68"/>
      <c r="AL419" s="68"/>
      <c r="AM419" s="68"/>
      <c r="AN419" s="68"/>
      <c r="AO419" s="68"/>
      <c r="AP419" s="68"/>
      <c r="AQ419" s="68"/>
      <c r="AR419" s="68"/>
      <c r="AS419" s="68"/>
      <c r="AT419" s="68"/>
      <c r="AU419" s="68"/>
      <c r="AV419" s="68"/>
      <c r="AW419" s="68"/>
      <c r="AX419" s="68"/>
      <c r="AY419" s="68"/>
      <c r="AZ419" s="68"/>
      <c r="BA419" s="68"/>
      <c r="BB419" s="68"/>
      <c r="BC419" s="68"/>
      <c r="BD419" s="68"/>
      <c r="BE419" s="68"/>
      <c r="BF419" s="68"/>
      <c r="BG419" s="68"/>
      <c r="BH419" s="68"/>
      <c r="BI419" s="68"/>
      <c r="BJ419" s="68"/>
      <c r="BK419" s="68"/>
      <c r="BL419" s="68"/>
      <c r="BM419" s="68"/>
      <c r="BN419" s="68"/>
      <c r="BO419" s="68"/>
      <c r="BP419" s="68"/>
      <c r="BQ419" s="68"/>
      <c r="BR419" s="68"/>
      <c r="BS419" s="68"/>
      <c r="BT419" s="68"/>
      <c r="BU419" s="68"/>
      <c r="BV419" s="68"/>
      <c r="BW419" s="68"/>
      <c r="BX419" s="68"/>
      <c r="BY419" s="68"/>
    </row>
    <row r="420" spans="1:77" x14ac:dyDescent="0.25">
      <c r="A420" s="83"/>
      <c r="B420" s="83"/>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c r="AA420" s="83"/>
      <c r="AB420" s="83"/>
      <c r="AC420" s="83"/>
      <c r="AD420" s="68"/>
      <c r="AE420" s="68"/>
      <c r="AF420" s="68"/>
      <c r="AG420" s="68"/>
      <c r="AH420" s="68"/>
      <c r="AI420" s="68"/>
      <c r="AJ420" s="68"/>
      <c r="AK420" s="68"/>
      <c r="AL420" s="68"/>
      <c r="AM420" s="68"/>
      <c r="AN420" s="68"/>
      <c r="AO420" s="68"/>
      <c r="AP420" s="68"/>
      <c r="AQ420" s="68"/>
      <c r="AR420" s="68"/>
      <c r="AS420" s="68"/>
      <c r="AT420" s="68"/>
      <c r="AU420" s="68"/>
      <c r="AV420" s="68"/>
      <c r="AW420" s="68"/>
      <c r="AX420" s="68"/>
      <c r="AY420" s="68"/>
      <c r="AZ420" s="68"/>
      <c r="BA420" s="68"/>
      <c r="BB420" s="68"/>
      <c r="BC420" s="68"/>
      <c r="BD420" s="68"/>
      <c r="BE420" s="68"/>
      <c r="BF420" s="68"/>
      <c r="BG420" s="68"/>
      <c r="BH420" s="68"/>
      <c r="BI420" s="68"/>
      <c r="BJ420" s="68"/>
      <c r="BK420" s="68"/>
      <c r="BL420" s="68"/>
      <c r="BM420" s="68"/>
      <c r="BN420" s="68"/>
      <c r="BO420" s="68"/>
      <c r="BP420" s="68"/>
      <c r="BQ420" s="68"/>
      <c r="BR420" s="68"/>
      <c r="BS420" s="68"/>
      <c r="BT420" s="68"/>
      <c r="BU420" s="68"/>
      <c r="BV420" s="68"/>
      <c r="BW420" s="68"/>
      <c r="BX420" s="68"/>
      <c r="BY420" s="68"/>
    </row>
    <row r="421" spans="1:77" x14ac:dyDescent="0.25">
      <c r="A421" s="83"/>
      <c r="B421" s="83"/>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c r="AA421" s="83"/>
      <c r="AB421" s="83"/>
      <c r="AC421" s="83"/>
      <c r="AD421" s="68"/>
      <c r="AE421" s="68"/>
      <c r="AF421" s="68"/>
      <c r="AG421" s="68"/>
      <c r="AH421" s="68"/>
      <c r="AI421" s="68"/>
      <c r="AJ421" s="68"/>
      <c r="AK421" s="68"/>
      <c r="AL421" s="68"/>
      <c r="AM421" s="68"/>
      <c r="AN421" s="68"/>
      <c r="AO421" s="68"/>
      <c r="AP421" s="68"/>
      <c r="AQ421" s="68"/>
      <c r="AR421" s="68"/>
      <c r="AS421" s="68"/>
      <c r="AT421" s="68"/>
      <c r="AU421" s="68"/>
      <c r="AV421" s="68"/>
      <c r="AW421" s="68"/>
      <c r="AX421" s="68"/>
      <c r="AY421" s="68"/>
      <c r="AZ421" s="68"/>
      <c r="BA421" s="68"/>
      <c r="BB421" s="68"/>
      <c r="BC421" s="68"/>
      <c r="BD421" s="68"/>
      <c r="BE421" s="68"/>
      <c r="BF421" s="68"/>
      <c r="BG421" s="68"/>
      <c r="BH421" s="68"/>
      <c r="BI421" s="68"/>
      <c r="BJ421" s="68"/>
      <c r="BK421" s="68"/>
      <c r="BL421" s="68"/>
      <c r="BM421" s="68"/>
      <c r="BN421" s="68"/>
      <c r="BO421" s="68"/>
      <c r="BP421" s="68"/>
      <c r="BQ421" s="68"/>
      <c r="BR421" s="68"/>
      <c r="BS421" s="68"/>
      <c r="BT421" s="68"/>
      <c r="BU421" s="68"/>
      <c r="BV421" s="68"/>
      <c r="BW421" s="68"/>
      <c r="BX421" s="68"/>
      <c r="BY421" s="68"/>
    </row>
    <row r="422" spans="1:77" x14ac:dyDescent="0.25">
      <c r="A422" s="83"/>
      <c r="B422" s="83"/>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c r="AA422" s="83"/>
      <c r="AB422" s="83"/>
      <c r="AC422" s="83"/>
      <c r="AD422" s="68"/>
      <c r="AE422" s="68"/>
      <c r="AF422" s="68"/>
      <c r="AG422" s="68"/>
      <c r="AH422" s="68"/>
      <c r="AI422" s="68"/>
      <c r="AJ422" s="68"/>
      <c r="AK422" s="68"/>
      <c r="AL422" s="68"/>
      <c r="AM422" s="68"/>
      <c r="AN422" s="68"/>
      <c r="AO422" s="68"/>
      <c r="AP422" s="68"/>
      <c r="AQ422" s="68"/>
      <c r="AR422" s="68"/>
      <c r="AS422" s="68"/>
      <c r="AT422" s="68"/>
      <c r="AU422" s="68"/>
      <c r="AV422" s="68"/>
      <c r="AW422" s="68"/>
      <c r="AX422" s="68"/>
      <c r="AY422" s="68"/>
      <c r="AZ422" s="68"/>
      <c r="BA422" s="68"/>
      <c r="BB422" s="68"/>
      <c r="BC422" s="68"/>
      <c r="BD422" s="68"/>
      <c r="BE422" s="68"/>
      <c r="BF422" s="68"/>
      <c r="BG422" s="68"/>
      <c r="BH422" s="68"/>
      <c r="BI422" s="68"/>
      <c r="BJ422" s="68"/>
      <c r="BK422" s="68"/>
      <c r="BL422" s="68"/>
      <c r="BM422" s="68"/>
      <c r="BN422" s="68"/>
      <c r="BO422" s="68"/>
      <c r="BP422" s="68"/>
      <c r="BQ422" s="68"/>
      <c r="BR422" s="68"/>
      <c r="BS422" s="68"/>
      <c r="BT422" s="68"/>
      <c r="BU422" s="68"/>
      <c r="BV422" s="68"/>
      <c r="BW422" s="68"/>
      <c r="BX422" s="68"/>
      <c r="BY422" s="68"/>
    </row>
    <row r="423" spans="1:77" x14ac:dyDescent="0.25">
      <c r="A423" s="83"/>
      <c r="B423" s="83"/>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c r="AA423" s="83"/>
      <c r="AB423" s="83"/>
      <c r="AC423" s="83"/>
      <c r="AD423" s="68"/>
      <c r="AE423" s="68"/>
      <c r="AF423" s="68"/>
      <c r="AG423" s="68"/>
      <c r="AH423" s="68"/>
      <c r="AI423" s="68"/>
      <c r="AJ423" s="68"/>
      <c r="AK423" s="68"/>
      <c r="AL423" s="68"/>
      <c r="AM423" s="68"/>
      <c r="AN423" s="68"/>
      <c r="AO423" s="68"/>
      <c r="AP423" s="68"/>
      <c r="AQ423" s="68"/>
      <c r="AR423" s="68"/>
      <c r="AS423" s="68"/>
      <c r="AT423" s="68"/>
      <c r="AU423" s="68"/>
      <c r="AV423" s="68"/>
      <c r="AW423" s="68"/>
      <c r="AX423" s="68"/>
      <c r="AY423" s="68"/>
      <c r="AZ423" s="68"/>
      <c r="BA423" s="68"/>
      <c r="BB423" s="68"/>
      <c r="BC423" s="68"/>
      <c r="BD423" s="68"/>
      <c r="BE423" s="68"/>
      <c r="BF423" s="68"/>
      <c r="BG423" s="68"/>
      <c r="BH423" s="68"/>
      <c r="BI423" s="68"/>
      <c r="BJ423" s="68"/>
      <c r="BK423" s="68"/>
      <c r="BL423" s="68"/>
      <c r="BM423" s="68"/>
      <c r="BN423" s="68"/>
      <c r="BO423" s="68"/>
      <c r="BP423" s="68"/>
      <c r="BQ423" s="68"/>
      <c r="BR423" s="68"/>
      <c r="BS423" s="68"/>
      <c r="BT423" s="68"/>
      <c r="BU423" s="68"/>
      <c r="BV423" s="68"/>
      <c r="BW423" s="68"/>
      <c r="BX423" s="68"/>
      <c r="BY423" s="68"/>
    </row>
    <row r="424" spans="1:77" x14ac:dyDescent="0.25">
      <c r="A424" s="83"/>
      <c r="B424" s="83"/>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c r="AA424" s="83"/>
      <c r="AB424" s="83"/>
      <c r="AC424" s="83"/>
      <c r="AD424" s="68"/>
      <c r="AE424" s="68"/>
      <c r="AF424" s="68"/>
      <c r="AG424" s="68"/>
      <c r="AH424" s="68"/>
      <c r="AI424" s="68"/>
      <c r="AJ424" s="68"/>
      <c r="AK424" s="68"/>
      <c r="AL424" s="68"/>
      <c r="AM424" s="68"/>
      <c r="AN424" s="68"/>
      <c r="AO424" s="68"/>
      <c r="AP424" s="68"/>
      <c r="AQ424" s="68"/>
      <c r="AR424" s="68"/>
      <c r="AS424" s="68"/>
      <c r="AT424" s="68"/>
      <c r="AU424" s="68"/>
      <c r="AV424" s="68"/>
      <c r="AW424" s="68"/>
      <c r="AX424" s="68"/>
      <c r="AY424" s="68"/>
      <c r="AZ424" s="68"/>
      <c r="BA424" s="68"/>
      <c r="BB424" s="68"/>
      <c r="BC424" s="68"/>
      <c r="BD424" s="68"/>
      <c r="BE424" s="68"/>
      <c r="BF424" s="68"/>
      <c r="BG424" s="68"/>
      <c r="BH424" s="68"/>
      <c r="BI424" s="68"/>
      <c r="BJ424" s="68"/>
      <c r="BK424" s="68"/>
      <c r="BL424" s="68"/>
      <c r="BM424" s="68"/>
      <c r="BN424" s="68"/>
      <c r="BO424" s="68"/>
      <c r="BP424" s="68"/>
      <c r="BQ424" s="68"/>
      <c r="BR424" s="68"/>
      <c r="BS424" s="68"/>
      <c r="BT424" s="68"/>
      <c r="BU424" s="68"/>
      <c r="BV424" s="68"/>
      <c r="BW424" s="68"/>
      <c r="BX424" s="68"/>
      <c r="BY424" s="68"/>
    </row>
    <row r="425" spans="1:77" x14ac:dyDescent="0.25">
      <c r="A425" s="83"/>
      <c r="B425" s="83"/>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c r="AA425" s="83"/>
      <c r="AB425" s="83"/>
      <c r="AC425" s="83"/>
      <c r="AD425" s="68"/>
      <c r="AE425" s="68"/>
      <c r="AF425" s="68"/>
      <c r="AG425" s="68"/>
      <c r="AH425" s="68"/>
      <c r="AI425" s="68"/>
      <c r="AJ425" s="68"/>
      <c r="AK425" s="68"/>
      <c r="AL425" s="68"/>
      <c r="AM425" s="68"/>
      <c r="AN425" s="68"/>
      <c r="AO425" s="68"/>
      <c r="AP425" s="68"/>
      <c r="AQ425" s="68"/>
      <c r="AR425" s="68"/>
      <c r="AS425" s="68"/>
      <c r="AT425" s="68"/>
      <c r="AU425" s="68"/>
      <c r="AV425" s="68"/>
      <c r="AW425" s="68"/>
      <c r="AX425" s="68"/>
      <c r="AY425" s="68"/>
      <c r="AZ425" s="68"/>
      <c r="BA425" s="68"/>
      <c r="BB425" s="68"/>
      <c r="BC425" s="68"/>
      <c r="BD425" s="68"/>
      <c r="BE425" s="68"/>
      <c r="BF425" s="68"/>
      <c r="BG425" s="68"/>
      <c r="BH425" s="68"/>
      <c r="BI425" s="68"/>
      <c r="BJ425" s="68"/>
      <c r="BK425" s="68"/>
      <c r="BL425" s="68"/>
      <c r="BM425" s="68"/>
      <c r="BN425" s="68"/>
      <c r="BO425" s="68"/>
      <c r="BP425" s="68"/>
      <c r="BQ425" s="68"/>
      <c r="BR425" s="68"/>
      <c r="BS425" s="68"/>
      <c r="BT425" s="68"/>
      <c r="BU425" s="68"/>
      <c r="BV425" s="68"/>
      <c r="BW425" s="68"/>
      <c r="BX425" s="68"/>
      <c r="BY425" s="68"/>
    </row>
    <row r="426" spans="1:77" x14ac:dyDescent="0.25">
      <c r="A426" s="83"/>
      <c r="B426" s="83"/>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c r="AA426" s="83"/>
      <c r="AB426" s="83"/>
      <c r="AC426" s="83"/>
      <c r="AD426" s="68"/>
      <c r="AE426" s="68"/>
      <c r="AF426" s="68"/>
      <c r="AG426" s="68"/>
      <c r="AH426" s="68"/>
      <c r="AI426" s="68"/>
      <c r="AJ426" s="68"/>
      <c r="AK426" s="68"/>
      <c r="AL426" s="68"/>
      <c r="AM426" s="68"/>
      <c r="AN426" s="68"/>
      <c r="AO426" s="68"/>
      <c r="AP426" s="68"/>
      <c r="AQ426" s="68"/>
      <c r="AR426" s="68"/>
      <c r="AS426" s="68"/>
      <c r="AT426" s="68"/>
      <c r="AU426" s="68"/>
      <c r="AV426" s="68"/>
      <c r="AW426" s="68"/>
      <c r="AX426" s="68"/>
      <c r="AY426" s="68"/>
      <c r="AZ426" s="68"/>
      <c r="BA426" s="68"/>
      <c r="BB426" s="68"/>
      <c r="BC426" s="68"/>
      <c r="BD426" s="68"/>
      <c r="BE426" s="68"/>
      <c r="BF426" s="68"/>
      <c r="BG426" s="68"/>
      <c r="BH426" s="68"/>
      <c r="BI426" s="68"/>
      <c r="BJ426" s="68"/>
      <c r="BK426" s="68"/>
      <c r="BL426" s="68"/>
      <c r="BM426" s="68"/>
      <c r="BN426" s="68"/>
      <c r="BO426" s="68"/>
      <c r="BP426" s="68"/>
      <c r="BQ426" s="68"/>
      <c r="BR426" s="68"/>
      <c r="BS426" s="68"/>
      <c r="BT426" s="68"/>
      <c r="BU426" s="68"/>
      <c r="BV426" s="68"/>
      <c r="BW426" s="68"/>
      <c r="BX426" s="68"/>
      <c r="BY426" s="68"/>
    </row>
    <row r="427" spans="1:77" x14ac:dyDescent="0.25">
      <c r="A427" s="83"/>
      <c r="B427" s="83"/>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c r="AA427" s="83"/>
      <c r="AB427" s="83"/>
      <c r="AC427" s="83"/>
      <c r="AD427" s="68"/>
      <c r="AE427" s="68"/>
      <c r="AF427" s="68"/>
      <c r="AG427" s="68"/>
      <c r="AH427" s="68"/>
      <c r="AI427" s="68"/>
      <c r="AJ427" s="68"/>
      <c r="AK427" s="68"/>
      <c r="AL427" s="68"/>
      <c r="AM427" s="68"/>
      <c r="AN427" s="68"/>
      <c r="AO427" s="68"/>
      <c r="AP427" s="68"/>
      <c r="AQ427" s="68"/>
      <c r="AR427" s="68"/>
      <c r="AS427" s="68"/>
      <c r="AT427" s="68"/>
      <c r="AU427" s="68"/>
      <c r="AV427" s="68"/>
      <c r="AW427" s="68"/>
      <c r="AX427" s="68"/>
      <c r="AY427" s="68"/>
      <c r="AZ427" s="68"/>
      <c r="BA427" s="68"/>
      <c r="BB427" s="68"/>
      <c r="BC427" s="68"/>
      <c r="BD427" s="68"/>
      <c r="BE427" s="68"/>
      <c r="BF427" s="68"/>
      <c r="BG427" s="68"/>
      <c r="BH427" s="68"/>
      <c r="BI427" s="68"/>
      <c r="BJ427" s="68"/>
      <c r="BK427" s="68"/>
      <c r="BL427" s="68"/>
      <c r="BM427" s="68"/>
      <c r="BN427" s="68"/>
      <c r="BO427" s="68"/>
      <c r="BP427" s="68"/>
      <c r="BQ427" s="68"/>
      <c r="BR427" s="68"/>
      <c r="BS427" s="68"/>
      <c r="BT427" s="68"/>
      <c r="BU427" s="68"/>
      <c r="BV427" s="68"/>
      <c r="BW427" s="68"/>
      <c r="BX427" s="68"/>
      <c r="BY427" s="68"/>
    </row>
    <row r="428" spans="1:77" x14ac:dyDescent="0.25">
      <c r="A428" s="83"/>
      <c r="B428" s="83"/>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c r="AA428" s="83"/>
      <c r="AB428" s="83"/>
      <c r="AC428" s="83"/>
      <c r="AD428" s="68"/>
      <c r="AE428" s="68"/>
      <c r="AF428" s="68"/>
      <c r="AG428" s="68"/>
      <c r="AH428" s="68"/>
      <c r="AI428" s="68"/>
      <c r="AJ428" s="68"/>
      <c r="AK428" s="68"/>
      <c r="AL428" s="68"/>
      <c r="AM428" s="68"/>
      <c r="AN428" s="68"/>
      <c r="AO428" s="68"/>
      <c r="AP428" s="68"/>
      <c r="AQ428" s="68"/>
      <c r="AR428" s="68"/>
      <c r="AS428" s="68"/>
      <c r="AT428" s="68"/>
      <c r="AU428" s="68"/>
      <c r="AV428" s="68"/>
      <c r="AW428" s="68"/>
      <c r="AX428" s="68"/>
      <c r="AY428" s="68"/>
      <c r="AZ428" s="68"/>
      <c r="BA428" s="68"/>
      <c r="BB428" s="68"/>
      <c r="BC428" s="68"/>
      <c r="BD428" s="68"/>
      <c r="BE428" s="68"/>
      <c r="BF428" s="68"/>
      <c r="BG428" s="68"/>
      <c r="BH428" s="68"/>
      <c r="BI428" s="68"/>
      <c r="BJ428" s="68"/>
      <c r="BK428" s="68"/>
      <c r="BL428" s="68"/>
      <c r="BM428" s="68"/>
      <c r="BN428" s="68"/>
      <c r="BO428" s="68"/>
      <c r="BP428" s="68"/>
      <c r="BQ428" s="68"/>
      <c r="BR428" s="68"/>
      <c r="BS428" s="68"/>
      <c r="BT428" s="68"/>
      <c r="BU428" s="68"/>
      <c r="BV428" s="68"/>
      <c r="BW428" s="68"/>
      <c r="BX428" s="68"/>
      <c r="BY428" s="68"/>
    </row>
    <row r="429" spans="1:77" x14ac:dyDescent="0.25">
      <c r="A429" s="83"/>
      <c r="B429" s="83"/>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c r="AA429" s="83"/>
      <c r="AB429" s="83"/>
      <c r="AC429" s="83"/>
      <c r="AD429" s="68"/>
      <c r="AE429" s="68"/>
      <c r="AF429" s="68"/>
      <c r="AG429" s="68"/>
      <c r="AH429" s="68"/>
      <c r="AI429" s="68"/>
      <c r="AJ429" s="68"/>
      <c r="AK429" s="68"/>
      <c r="AL429" s="68"/>
      <c r="AM429" s="68"/>
      <c r="AN429" s="68"/>
      <c r="AO429" s="68"/>
      <c r="AP429" s="68"/>
      <c r="AQ429" s="68"/>
      <c r="AR429" s="68"/>
      <c r="AS429" s="68"/>
      <c r="AT429" s="68"/>
      <c r="AU429" s="68"/>
      <c r="AV429" s="68"/>
      <c r="AW429" s="68"/>
      <c r="AX429" s="68"/>
      <c r="AY429" s="68"/>
      <c r="AZ429" s="68"/>
      <c r="BA429" s="68"/>
      <c r="BB429" s="68"/>
      <c r="BC429" s="68"/>
      <c r="BD429" s="68"/>
      <c r="BE429" s="68"/>
      <c r="BF429" s="68"/>
      <c r="BG429" s="68"/>
      <c r="BH429" s="68"/>
      <c r="BI429" s="68"/>
      <c r="BJ429" s="68"/>
      <c r="BK429" s="68"/>
      <c r="BL429" s="68"/>
      <c r="BM429" s="68"/>
      <c r="BN429" s="68"/>
      <c r="BO429" s="68"/>
      <c r="BP429" s="68"/>
      <c r="BQ429" s="68"/>
      <c r="BR429" s="68"/>
      <c r="BS429" s="68"/>
      <c r="BT429" s="68"/>
      <c r="BU429" s="68"/>
      <c r="BV429" s="68"/>
      <c r="BW429" s="68"/>
      <c r="BX429" s="68"/>
      <c r="BY429" s="68"/>
    </row>
    <row r="430" spans="1:77" x14ac:dyDescent="0.25">
      <c r="A430" s="83"/>
      <c r="B430" s="83"/>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c r="AA430" s="83"/>
      <c r="AB430" s="83"/>
      <c r="AC430" s="83"/>
      <c r="AD430" s="68"/>
      <c r="AE430" s="68"/>
      <c r="AF430" s="68"/>
      <c r="AG430" s="68"/>
      <c r="AH430" s="68"/>
      <c r="AI430" s="68"/>
      <c r="AJ430" s="68"/>
      <c r="AK430" s="68"/>
      <c r="AL430" s="68"/>
      <c r="AM430" s="68"/>
      <c r="AN430" s="68"/>
      <c r="AO430" s="68"/>
      <c r="AP430" s="68"/>
      <c r="AQ430" s="68"/>
      <c r="AR430" s="68"/>
      <c r="AS430" s="68"/>
      <c r="AT430" s="68"/>
      <c r="AU430" s="68"/>
      <c r="AV430" s="68"/>
      <c r="AW430" s="68"/>
      <c r="AX430" s="68"/>
      <c r="AY430" s="68"/>
      <c r="AZ430" s="68"/>
      <c r="BA430" s="68"/>
      <c r="BB430" s="68"/>
      <c r="BC430" s="68"/>
      <c r="BD430" s="68"/>
      <c r="BE430" s="68"/>
      <c r="BF430" s="68"/>
      <c r="BG430" s="68"/>
      <c r="BH430" s="68"/>
      <c r="BI430" s="68"/>
      <c r="BJ430" s="68"/>
      <c r="BK430" s="68"/>
      <c r="BL430" s="68"/>
      <c r="BM430" s="68"/>
      <c r="BN430" s="68"/>
      <c r="BO430" s="68"/>
      <c r="BP430" s="68"/>
      <c r="BQ430" s="68"/>
      <c r="BR430" s="68"/>
      <c r="BS430" s="68"/>
      <c r="BT430" s="68"/>
      <c r="BU430" s="68"/>
      <c r="BV430" s="68"/>
      <c r="BW430" s="68"/>
      <c r="BX430" s="68"/>
      <c r="BY430" s="68"/>
    </row>
    <row r="431" spans="1:77" x14ac:dyDescent="0.25">
      <c r="A431" s="83"/>
      <c r="B431" s="83"/>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c r="AA431" s="83"/>
      <c r="AB431" s="83"/>
      <c r="AC431" s="83"/>
      <c r="AD431" s="68"/>
      <c r="AE431" s="68"/>
      <c r="AF431" s="68"/>
      <c r="AG431" s="68"/>
      <c r="AH431" s="68"/>
      <c r="AI431" s="68"/>
      <c r="AJ431" s="68"/>
      <c r="AK431" s="68"/>
      <c r="AL431" s="68"/>
      <c r="AM431" s="68"/>
      <c r="AN431" s="68"/>
      <c r="AO431" s="68"/>
      <c r="AP431" s="68"/>
      <c r="AQ431" s="68"/>
      <c r="AR431" s="68"/>
      <c r="AS431" s="68"/>
      <c r="AT431" s="68"/>
      <c r="AU431" s="68"/>
      <c r="AV431" s="68"/>
      <c r="AW431" s="68"/>
      <c r="AX431" s="68"/>
      <c r="AY431" s="68"/>
      <c r="AZ431" s="68"/>
      <c r="BA431" s="68"/>
      <c r="BB431" s="68"/>
      <c r="BC431" s="68"/>
      <c r="BD431" s="68"/>
      <c r="BE431" s="68"/>
      <c r="BF431" s="68"/>
      <c r="BG431" s="68"/>
      <c r="BH431" s="68"/>
      <c r="BI431" s="68"/>
      <c r="BJ431" s="68"/>
      <c r="BK431" s="68"/>
      <c r="BL431" s="68"/>
      <c r="BM431" s="68"/>
      <c r="BN431" s="68"/>
      <c r="BO431" s="68"/>
      <c r="BP431" s="68"/>
      <c r="BQ431" s="68"/>
      <c r="BR431" s="68"/>
      <c r="BS431" s="68"/>
      <c r="BT431" s="68"/>
      <c r="BU431" s="68"/>
      <c r="BV431" s="68"/>
      <c r="BW431" s="68"/>
      <c r="BX431" s="68"/>
      <c r="BY431" s="68"/>
    </row>
    <row r="432" spans="1:77" x14ac:dyDescent="0.25">
      <c r="A432" s="83"/>
      <c r="B432" s="83"/>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c r="AA432" s="83"/>
      <c r="AB432" s="83"/>
      <c r="AC432" s="83"/>
      <c r="AD432" s="68"/>
      <c r="AE432" s="68"/>
      <c r="AF432" s="68"/>
      <c r="AG432" s="68"/>
      <c r="AH432" s="68"/>
      <c r="AI432" s="68"/>
      <c r="AJ432" s="68"/>
      <c r="AK432" s="68"/>
      <c r="AL432" s="68"/>
      <c r="AM432" s="68"/>
      <c r="AN432" s="68"/>
      <c r="AO432" s="68"/>
      <c r="AP432" s="68"/>
      <c r="AQ432" s="68"/>
      <c r="AR432" s="68"/>
      <c r="AS432" s="68"/>
      <c r="AT432" s="68"/>
      <c r="AU432" s="68"/>
      <c r="AV432" s="68"/>
      <c r="AW432" s="68"/>
      <c r="AX432" s="68"/>
      <c r="AY432" s="68"/>
      <c r="AZ432" s="68"/>
      <c r="BA432" s="68"/>
      <c r="BB432" s="68"/>
      <c r="BC432" s="68"/>
      <c r="BD432" s="68"/>
      <c r="BE432" s="68"/>
      <c r="BF432" s="68"/>
      <c r="BG432" s="68"/>
      <c r="BH432" s="68"/>
      <c r="BI432" s="68"/>
      <c r="BJ432" s="68"/>
      <c r="BK432" s="68"/>
      <c r="BL432" s="68"/>
      <c r="BM432" s="68"/>
      <c r="BN432" s="68"/>
      <c r="BO432" s="68"/>
      <c r="BP432" s="68"/>
      <c r="BQ432" s="68"/>
      <c r="BR432" s="68"/>
      <c r="BS432" s="68"/>
      <c r="BT432" s="68"/>
      <c r="BU432" s="68"/>
      <c r="BV432" s="68"/>
      <c r="BW432" s="68"/>
      <c r="BX432" s="68"/>
      <c r="BY432" s="68"/>
    </row>
    <row r="433" spans="1:77" x14ac:dyDescent="0.25">
      <c r="A433" s="83"/>
      <c r="B433" s="83"/>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c r="AA433" s="83"/>
      <c r="AB433" s="83"/>
      <c r="AC433" s="83"/>
      <c r="AD433" s="68"/>
      <c r="AE433" s="68"/>
      <c r="AF433" s="68"/>
      <c r="AG433" s="68"/>
      <c r="AH433" s="68"/>
      <c r="AI433" s="68"/>
      <c r="AJ433" s="68"/>
      <c r="AK433" s="68"/>
      <c r="AL433" s="68"/>
      <c r="AM433" s="68"/>
      <c r="AN433" s="68"/>
      <c r="AO433" s="68"/>
      <c r="AP433" s="68"/>
      <c r="AQ433" s="68"/>
      <c r="AR433" s="68"/>
      <c r="AS433" s="68"/>
      <c r="AT433" s="68"/>
      <c r="AU433" s="68"/>
      <c r="AV433" s="68"/>
      <c r="AW433" s="68"/>
      <c r="AX433" s="68"/>
      <c r="AY433" s="68"/>
      <c r="AZ433" s="68"/>
      <c r="BA433" s="68"/>
      <c r="BB433" s="68"/>
      <c r="BC433" s="68"/>
      <c r="BD433" s="68"/>
      <c r="BE433" s="68"/>
      <c r="BF433" s="68"/>
      <c r="BG433" s="68"/>
      <c r="BH433" s="68"/>
      <c r="BI433" s="68"/>
      <c r="BJ433" s="68"/>
      <c r="BK433" s="68"/>
      <c r="BL433" s="68"/>
      <c r="BM433" s="68"/>
      <c r="BN433" s="68"/>
      <c r="BO433" s="68"/>
      <c r="BP433" s="68"/>
      <c r="BQ433" s="68"/>
      <c r="BR433" s="68"/>
      <c r="BS433" s="68"/>
      <c r="BT433" s="68"/>
      <c r="BU433" s="68"/>
      <c r="BV433" s="68"/>
      <c r="BW433" s="68"/>
      <c r="BX433" s="68"/>
      <c r="BY433" s="68"/>
    </row>
    <row r="434" spans="1:77" x14ac:dyDescent="0.25">
      <c r="A434" s="83"/>
      <c r="B434" s="83"/>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c r="AA434" s="83"/>
      <c r="AB434" s="83"/>
      <c r="AC434" s="83"/>
      <c r="AD434" s="68"/>
      <c r="AE434" s="68"/>
      <c r="AF434" s="68"/>
      <c r="AG434" s="68"/>
      <c r="AH434" s="68"/>
      <c r="AI434" s="68"/>
      <c r="AJ434" s="68"/>
      <c r="AK434" s="68"/>
      <c r="AL434" s="68"/>
      <c r="AM434" s="68"/>
      <c r="AN434" s="68"/>
      <c r="AO434" s="68"/>
      <c r="AP434" s="68"/>
      <c r="AQ434" s="68"/>
      <c r="AR434" s="68"/>
      <c r="AS434" s="68"/>
      <c r="AT434" s="68"/>
      <c r="AU434" s="68"/>
      <c r="AV434" s="68"/>
      <c r="AW434" s="68"/>
      <c r="AX434" s="68"/>
      <c r="AY434" s="68"/>
      <c r="AZ434" s="68"/>
      <c r="BA434" s="68"/>
      <c r="BB434" s="68"/>
      <c r="BC434" s="68"/>
      <c r="BD434" s="68"/>
      <c r="BE434" s="68"/>
      <c r="BF434" s="68"/>
      <c r="BG434" s="68"/>
      <c r="BH434" s="68"/>
      <c r="BI434" s="68"/>
      <c r="BJ434" s="68"/>
      <c r="BK434" s="68"/>
      <c r="BL434" s="68"/>
      <c r="BM434" s="68"/>
      <c r="BN434" s="68"/>
      <c r="BO434" s="68"/>
      <c r="BP434" s="68"/>
      <c r="BQ434" s="68"/>
      <c r="BR434" s="68"/>
      <c r="BS434" s="68"/>
      <c r="BT434" s="68"/>
      <c r="BU434" s="68"/>
      <c r="BV434" s="68"/>
      <c r="BW434" s="68"/>
      <c r="BX434" s="68"/>
      <c r="BY434" s="68"/>
    </row>
    <row r="435" spans="1:77" x14ac:dyDescent="0.25">
      <c r="A435" s="83"/>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c r="AA435" s="83"/>
      <c r="AB435" s="83"/>
      <c r="AC435" s="83"/>
      <c r="AD435" s="68"/>
      <c r="AE435" s="68"/>
      <c r="AF435" s="68"/>
      <c r="AG435" s="68"/>
      <c r="AH435" s="68"/>
      <c r="AI435" s="68"/>
      <c r="AJ435" s="68"/>
      <c r="AK435" s="68"/>
      <c r="AL435" s="68"/>
      <c r="AM435" s="68"/>
      <c r="AN435" s="68"/>
      <c r="AO435" s="68"/>
      <c r="AP435" s="68"/>
      <c r="AQ435" s="68"/>
      <c r="AR435" s="68"/>
      <c r="AS435" s="68"/>
      <c r="AT435" s="68"/>
      <c r="AU435" s="68"/>
      <c r="AV435" s="68"/>
      <c r="AW435" s="68"/>
      <c r="AX435" s="68"/>
      <c r="AY435" s="68"/>
      <c r="AZ435" s="68"/>
      <c r="BA435" s="68"/>
      <c r="BB435" s="68"/>
      <c r="BC435" s="68"/>
      <c r="BD435" s="68"/>
      <c r="BE435" s="68"/>
      <c r="BF435" s="68"/>
      <c r="BG435" s="68"/>
      <c r="BH435" s="68"/>
      <c r="BI435" s="68"/>
      <c r="BJ435" s="68"/>
      <c r="BK435" s="68"/>
      <c r="BL435" s="68"/>
      <c r="BM435" s="68"/>
      <c r="BN435" s="68"/>
      <c r="BO435" s="68"/>
      <c r="BP435" s="68"/>
      <c r="BQ435" s="68"/>
      <c r="BR435" s="68"/>
      <c r="BS435" s="68"/>
      <c r="BT435" s="68"/>
      <c r="BU435" s="68"/>
      <c r="BV435" s="68"/>
      <c r="BW435" s="68"/>
      <c r="BX435" s="68"/>
      <c r="BY435" s="68"/>
    </row>
    <row r="436" spans="1:77" x14ac:dyDescent="0.25">
      <c r="A436" s="83"/>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c r="AA436" s="83"/>
      <c r="AB436" s="83"/>
      <c r="AC436" s="83"/>
    </row>
    <row r="437" spans="1:77" x14ac:dyDescent="0.25">
      <c r="A437" s="83"/>
      <c r="B437" s="83"/>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c r="AA437" s="83"/>
      <c r="AB437" s="83"/>
      <c r="AC437" s="83"/>
    </row>
    <row r="438" spans="1:77" x14ac:dyDescent="0.25">
      <c r="A438" s="83"/>
      <c r="B438" s="83"/>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c r="AA438" s="83"/>
      <c r="AB438" s="83"/>
      <c r="AC438" s="83"/>
    </row>
    <row r="439" spans="1:77" x14ac:dyDescent="0.25">
      <c r="A439" s="83"/>
      <c r="B439" s="83"/>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c r="AA439" s="83"/>
      <c r="AB439" s="83"/>
      <c r="AC439" s="83"/>
    </row>
    <row r="440" spans="1:77" x14ac:dyDescent="0.25">
      <c r="A440" s="83"/>
      <c r="B440" s="83"/>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c r="AA440" s="83"/>
      <c r="AB440" s="83"/>
      <c r="AC440" s="83"/>
    </row>
    <row r="441" spans="1:77" x14ac:dyDescent="0.25">
      <c r="A441" s="83"/>
      <c r="B441" s="83"/>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c r="AA441" s="83"/>
      <c r="AB441" s="83"/>
      <c r="AC441" s="83"/>
    </row>
    <row r="442" spans="1:77" x14ac:dyDescent="0.25">
      <c r="A442" s="83"/>
      <c r="B442" s="83"/>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c r="AA442" s="83"/>
      <c r="AB442" s="83"/>
      <c r="AC442" s="83"/>
    </row>
    <row r="443" spans="1:77" x14ac:dyDescent="0.25">
      <c r="A443" s="83"/>
      <c r="B443" s="83"/>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c r="AA443" s="83"/>
      <c r="AB443" s="83"/>
      <c r="AC443" s="83"/>
    </row>
    <row r="444" spans="1:77" x14ac:dyDescent="0.25">
      <c r="A444" s="83"/>
      <c r="B444" s="83"/>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c r="AA444" s="83"/>
      <c r="AB444" s="83"/>
      <c r="AC444" s="83"/>
    </row>
    <row r="445" spans="1:77" x14ac:dyDescent="0.25">
      <c r="A445" s="83"/>
      <c r="B445" s="83"/>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c r="AA445" s="83"/>
      <c r="AB445" s="83"/>
      <c r="AC445" s="83"/>
    </row>
    <row r="446" spans="1:77" x14ac:dyDescent="0.25">
      <c r="A446" s="83"/>
      <c r="B446" s="83"/>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c r="AA446" s="83"/>
      <c r="AB446" s="83"/>
      <c r="AC446" s="83"/>
    </row>
    <row r="447" spans="1:77" x14ac:dyDescent="0.25">
      <c r="A447" s="83"/>
      <c r="B447" s="83"/>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c r="AA447" s="83"/>
      <c r="AB447" s="83"/>
      <c r="AC447" s="83"/>
    </row>
    <row r="448" spans="1:77" x14ac:dyDescent="0.25">
      <c r="A448" s="83"/>
      <c r="B448" s="83"/>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c r="AA448" s="83"/>
      <c r="AB448" s="83"/>
      <c r="AC448" s="83"/>
    </row>
    <row r="449" spans="1:29" x14ac:dyDescent="0.25">
      <c r="A449" s="83"/>
      <c r="B449" s="83"/>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c r="AA449" s="83"/>
      <c r="AB449" s="83"/>
      <c r="AC449" s="83"/>
    </row>
    <row r="450" spans="1:29" x14ac:dyDescent="0.25">
      <c r="A450" s="83"/>
      <c r="B450" s="83"/>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c r="AA450" s="83"/>
      <c r="AB450" s="83"/>
      <c r="AC450" s="83"/>
    </row>
    <row r="451" spans="1:29" x14ac:dyDescent="0.25">
      <c r="A451" s="83"/>
      <c r="B451" s="83"/>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c r="AA451" s="83"/>
      <c r="AB451" s="83"/>
      <c r="AC451" s="83"/>
    </row>
    <row r="452" spans="1:29" x14ac:dyDescent="0.25">
      <c r="A452" s="83"/>
      <c r="B452" s="83"/>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c r="AA452" s="83"/>
      <c r="AB452" s="83"/>
      <c r="AC452" s="83"/>
    </row>
    <row r="453" spans="1:29" x14ac:dyDescent="0.25">
      <c r="A453" s="83"/>
      <c r="B453" s="83"/>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c r="AA453" s="83"/>
      <c r="AB453" s="83"/>
      <c r="AC453" s="83"/>
    </row>
    <row r="454" spans="1:29" x14ac:dyDescent="0.25">
      <c r="A454" s="83"/>
      <c r="B454" s="83"/>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c r="AA454" s="83"/>
      <c r="AB454" s="83"/>
      <c r="AC454" s="83"/>
    </row>
    <row r="455" spans="1:29" x14ac:dyDescent="0.25">
      <c r="A455" s="83"/>
      <c r="B455" s="83"/>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c r="AA455" s="83"/>
      <c r="AB455" s="83"/>
      <c r="AC455" s="83"/>
    </row>
    <row r="456" spans="1:29" x14ac:dyDescent="0.25">
      <c r="A456" s="83"/>
      <c r="B456" s="83"/>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c r="AA456" s="83"/>
      <c r="AB456" s="83"/>
      <c r="AC456" s="83"/>
    </row>
    <row r="457" spans="1:29" x14ac:dyDescent="0.25">
      <c r="A457" s="83"/>
      <c r="B457" s="83"/>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c r="AA457" s="83"/>
      <c r="AB457" s="83"/>
      <c r="AC457" s="83"/>
    </row>
    <row r="458" spans="1:29" x14ac:dyDescent="0.25">
      <c r="A458" s="83"/>
      <c r="B458" s="83"/>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c r="AA458" s="83"/>
      <c r="AB458" s="83"/>
      <c r="AC458" s="83"/>
    </row>
    <row r="459" spans="1:29" x14ac:dyDescent="0.25">
      <c r="A459" s="83"/>
      <c r="B459" s="83"/>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c r="AA459" s="83"/>
      <c r="AB459" s="83"/>
      <c r="AC459" s="83"/>
    </row>
    <row r="460" spans="1:29" x14ac:dyDescent="0.25">
      <c r="A460" s="83"/>
      <c r="B460" s="83"/>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c r="AA460" s="83"/>
      <c r="AB460" s="83"/>
      <c r="AC460" s="83"/>
    </row>
    <row r="461" spans="1:29" x14ac:dyDescent="0.25">
      <c r="A461" s="83"/>
      <c r="B461" s="83"/>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c r="AA461" s="83"/>
      <c r="AB461" s="83"/>
      <c r="AC461" s="83"/>
    </row>
    <row r="462" spans="1:29" x14ac:dyDescent="0.25">
      <c r="A462" s="83"/>
      <c r="B462" s="83"/>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c r="AA462" s="83"/>
      <c r="AB462" s="83"/>
      <c r="AC462" s="83"/>
    </row>
    <row r="463" spans="1:29" x14ac:dyDescent="0.25">
      <c r="A463" s="83"/>
      <c r="B463" s="83"/>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c r="AA463" s="83"/>
      <c r="AB463" s="83"/>
      <c r="AC463" s="83"/>
    </row>
    <row r="464" spans="1:29" x14ac:dyDescent="0.25">
      <c r="A464" s="83"/>
      <c r="B464" s="83"/>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c r="AA464" s="83"/>
      <c r="AB464" s="83"/>
      <c r="AC464" s="83"/>
    </row>
    <row r="465" spans="1:29" x14ac:dyDescent="0.25">
      <c r="A465" s="83"/>
      <c r="B465" s="83"/>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c r="AA465" s="83"/>
      <c r="AB465" s="83"/>
      <c r="AC465" s="83"/>
    </row>
    <row r="466" spans="1:29" x14ac:dyDescent="0.25">
      <c r="A466" s="83"/>
      <c r="B466" s="83"/>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c r="AA466" s="83"/>
      <c r="AB466" s="83"/>
      <c r="AC466" s="83"/>
    </row>
    <row r="467" spans="1:29" x14ac:dyDescent="0.25">
      <c r="A467" s="83"/>
      <c r="B467" s="83"/>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c r="AA467" s="83"/>
      <c r="AB467" s="83"/>
      <c r="AC467" s="83"/>
    </row>
    <row r="468" spans="1:29" x14ac:dyDescent="0.25">
      <c r="A468" s="83"/>
      <c r="B468" s="83"/>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c r="AA468" s="83"/>
      <c r="AB468" s="83"/>
      <c r="AC468" s="83"/>
    </row>
    <row r="469" spans="1:29" x14ac:dyDescent="0.25">
      <c r="A469" s="83"/>
      <c r="B469" s="83"/>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c r="AA469" s="83"/>
      <c r="AB469" s="83"/>
      <c r="AC469" s="83"/>
    </row>
    <row r="470" spans="1:29" x14ac:dyDescent="0.25">
      <c r="A470" s="83"/>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c r="AA470" s="83"/>
      <c r="AB470" s="83"/>
      <c r="AC470" s="83"/>
    </row>
    <row r="471" spans="1:29" x14ac:dyDescent="0.25">
      <c r="A471" s="83"/>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c r="AB471" s="83"/>
      <c r="AC471" s="83"/>
    </row>
    <row r="472" spans="1:29" x14ac:dyDescent="0.25">
      <c r="A472" s="83"/>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c r="AA472" s="83"/>
      <c r="AB472" s="83"/>
      <c r="AC472" s="83"/>
    </row>
    <row r="473" spans="1:29" x14ac:dyDescent="0.25">
      <c r="A473" s="83"/>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c r="AA473" s="83"/>
      <c r="AB473" s="83"/>
      <c r="AC473" s="83"/>
    </row>
    <row r="474" spans="1:29" x14ac:dyDescent="0.25">
      <c r="A474" s="83"/>
      <c r="B474" s="83"/>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c r="AA474" s="83"/>
      <c r="AB474" s="83"/>
      <c r="AC474" s="83"/>
    </row>
    <row r="475" spans="1:29" x14ac:dyDescent="0.25">
      <c r="A475" s="83"/>
      <c r="B475" s="83"/>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c r="AA475" s="83"/>
      <c r="AB475" s="83"/>
      <c r="AC475" s="83"/>
    </row>
    <row r="476" spans="1:29" x14ac:dyDescent="0.25">
      <c r="A476" s="83"/>
      <c r="B476" s="83"/>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c r="AA476" s="83"/>
      <c r="AB476" s="83"/>
      <c r="AC476" s="83"/>
    </row>
    <row r="477" spans="1:29" x14ac:dyDescent="0.25">
      <c r="A477" s="83"/>
      <c r="B477" s="83"/>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c r="AA477" s="83"/>
      <c r="AB477" s="83"/>
      <c r="AC477" s="83"/>
    </row>
    <row r="478" spans="1:29" x14ac:dyDescent="0.25">
      <c r="A478" s="83"/>
      <c r="B478" s="83"/>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c r="AA478" s="83"/>
      <c r="AB478" s="83"/>
      <c r="AC478" s="83"/>
    </row>
    <row r="479" spans="1:29" x14ac:dyDescent="0.25">
      <c r="A479" s="83"/>
      <c r="B479" s="83"/>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c r="AA479" s="83"/>
      <c r="AB479" s="83"/>
      <c r="AC479" s="83"/>
    </row>
    <row r="480" spans="1:29" x14ac:dyDescent="0.25">
      <c r="A480" s="83"/>
      <c r="B480" s="83"/>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c r="AA480" s="83"/>
      <c r="AB480" s="83"/>
      <c r="AC480" s="83"/>
    </row>
    <row r="481" spans="1:29" x14ac:dyDescent="0.25">
      <c r="A481" s="83"/>
      <c r="B481" s="83"/>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c r="AA481" s="83"/>
      <c r="AB481" s="83"/>
      <c r="AC481" s="83"/>
    </row>
    <row r="482" spans="1:29" x14ac:dyDescent="0.25">
      <c r="A482" s="83"/>
      <c r="B482" s="83"/>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c r="AA482" s="83"/>
      <c r="AB482" s="83"/>
      <c r="AC482" s="83"/>
    </row>
    <row r="483" spans="1:29" x14ac:dyDescent="0.25">
      <c r="A483" s="83"/>
      <c r="B483" s="83"/>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c r="AA483" s="83"/>
      <c r="AB483" s="83"/>
      <c r="AC483" s="83"/>
    </row>
    <row r="484" spans="1:29" x14ac:dyDescent="0.25">
      <c r="A484" s="83"/>
      <c r="B484" s="83"/>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c r="AA484" s="83"/>
      <c r="AB484" s="83"/>
      <c r="AC484" s="83"/>
    </row>
    <row r="485" spans="1:29" x14ac:dyDescent="0.25">
      <c r="A485" s="83"/>
      <c r="B485" s="83"/>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c r="AA485" s="83"/>
      <c r="AB485" s="83"/>
      <c r="AC485" s="83"/>
    </row>
    <row r="486" spans="1:29" x14ac:dyDescent="0.25">
      <c r="A486" s="83"/>
      <c r="B486" s="83"/>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c r="AA486" s="83"/>
      <c r="AB486" s="83"/>
      <c r="AC486" s="83"/>
    </row>
    <row r="487" spans="1:29" x14ac:dyDescent="0.25">
      <c r="A487" s="83"/>
      <c r="B487" s="83"/>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c r="AA487" s="83"/>
      <c r="AB487" s="83"/>
      <c r="AC487" s="83"/>
    </row>
    <row r="488" spans="1:29" x14ac:dyDescent="0.25">
      <c r="A488" s="83"/>
      <c r="B488" s="83"/>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c r="AA488" s="83"/>
      <c r="AB488" s="83"/>
      <c r="AC488" s="83"/>
    </row>
    <row r="489" spans="1:29" x14ac:dyDescent="0.25">
      <c r="A489" s="83"/>
      <c r="B489" s="83"/>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c r="AA489" s="83"/>
      <c r="AB489" s="83"/>
      <c r="AC489" s="83"/>
    </row>
    <row r="490" spans="1:29" x14ac:dyDescent="0.25">
      <c r="A490" s="83"/>
      <c r="B490" s="83"/>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c r="AA490" s="83"/>
      <c r="AB490" s="83"/>
      <c r="AC490" s="83"/>
    </row>
    <row r="491" spans="1:29" x14ac:dyDescent="0.25">
      <c r="A491" s="83"/>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c r="AA491" s="83"/>
      <c r="AB491" s="83"/>
      <c r="AC491" s="83"/>
    </row>
    <row r="492" spans="1:29" x14ac:dyDescent="0.25">
      <c r="A492" s="83"/>
      <c r="B492" s="83"/>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c r="AA492" s="83"/>
      <c r="AB492" s="83"/>
      <c r="AC492" s="83"/>
    </row>
    <row r="493" spans="1:29" x14ac:dyDescent="0.25">
      <c r="A493" s="83"/>
      <c r="B493" s="83"/>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c r="AA493" s="83"/>
      <c r="AB493" s="83"/>
      <c r="AC493" s="83"/>
    </row>
    <row r="494" spans="1:29" x14ac:dyDescent="0.25">
      <c r="A494" s="83"/>
      <c r="B494" s="83"/>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c r="AA494" s="83"/>
      <c r="AB494" s="83"/>
      <c r="AC494" s="83"/>
    </row>
    <row r="495" spans="1:29" x14ac:dyDescent="0.25">
      <c r="A495" s="83"/>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c r="AA495" s="83"/>
      <c r="AB495" s="83"/>
      <c r="AC495" s="83"/>
    </row>
    <row r="496" spans="1:29" x14ac:dyDescent="0.25">
      <c r="A496" s="83"/>
      <c r="B496" s="83"/>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c r="AA496" s="83"/>
      <c r="AB496" s="83"/>
      <c r="AC496" s="83"/>
    </row>
    <row r="497" spans="1:29" x14ac:dyDescent="0.25">
      <c r="A497" s="83"/>
      <c r="B497" s="83"/>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c r="AA497" s="83"/>
      <c r="AB497" s="83"/>
      <c r="AC497" s="83"/>
    </row>
    <row r="498" spans="1:29" x14ac:dyDescent="0.25">
      <c r="A498" s="83"/>
      <c r="B498" s="83"/>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c r="AA498" s="83"/>
      <c r="AB498" s="83"/>
      <c r="AC498" s="83"/>
    </row>
    <row r="499" spans="1:29" x14ac:dyDescent="0.25">
      <c r="A499" s="83"/>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c r="AA499" s="83"/>
      <c r="AB499" s="83"/>
      <c r="AC499" s="83"/>
    </row>
    <row r="500" spans="1:29" x14ac:dyDescent="0.25">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c r="AA500" s="83"/>
      <c r="AB500" s="83"/>
      <c r="AC500" s="83"/>
    </row>
    <row r="501" spans="1:29" x14ac:dyDescent="0.25">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c r="AA501" s="83"/>
      <c r="AB501" s="83"/>
      <c r="AC501" s="83"/>
    </row>
    <row r="502" spans="1:29" x14ac:dyDescent="0.25">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c r="AA502" s="83"/>
      <c r="AB502" s="83"/>
      <c r="AC502" s="83"/>
    </row>
    <row r="503" spans="1:29" x14ac:dyDescent="0.25">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c r="AA503" s="83"/>
      <c r="AB503" s="83"/>
      <c r="AC503" s="83"/>
    </row>
    <row r="504" spans="1:29" x14ac:dyDescent="0.25">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c r="AA504" s="83"/>
      <c r="AB504" s="83"/>
      <c r="AC504" s="83"/>
    </row>
    <row r="505" spans="1:29" x14ac:dyDescent="0.25">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c r="AA505" s="83"/>
      <c r="AB505" s="83"/>
      <c r="AC505" s="83"/>
    </row>
    <row r="506" spans="1:29" x14ac:dyDescent="0.25">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c r="AA506" s="83"/>
      <c r="AB506" s="83"/>
      <c r="AC506" s="83"/>
    </row>
    <row r="507" spans="1:29" x14ac:dyDescent="0.25">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c r="AA507" s="83"/>
      <c r="AB507" s="83"/>
      <c r="AC507" s="83"/>
    </row>
    <row r="508" spans="1:29" x14ac:dyDescent="0.25">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c r="AA508" s="83"/>
      <c r="AB508" s="83"/>
      <c r="AC508" s="83"/>
    </row>
    <row r="509" spans="1:29" x14ac:dyDescent="0.25">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c r="AA509" s="83"/>
      <c r="AB509" s="83"/>
      <c r="AC509" s="83"/>
    </row>
    <row r="510" spans="1:29" x14ac:dyDescent="0.25">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c r="AA510" s="83"/>
      <c r="AB510" s="83"/>
      <c r="AC510" s="83"/>
    </row>
    <row r="511" spans="1:29" x14ac:dyDescent="0.25">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c r="AA511" s="83"/>
      <c r="AB511" s="83"/>
      <c r="AC511" s="83"/>
    </row>
    <row r="512" spans="1:29" x14ac:dyDescent="0.25">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c r="AA512" s="83"/>
      <c r="AB512" s="83"/>
      <c r="AC512" s="83"/>
    </row>
    <row r="513" spans="1:29" x14ac:dyDescent="0.25">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c r="AA513" s="83"/>
      <c r="AB513" s="83"/>
      <c r="AC513" s="83"/>
    </row>
    <row r="514" spans="1:29" x14ac:dyDescent="0.25">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c r="AA514" s="83"/>
      <c r="AB514" s="83"/>
      <c r="AC514" s="83"/>
    </row>
    <row r="515" spans="1:29" x14ac:dyDescent="0.25">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c r="AA515" s="83"/>
      <c r="AB515" s="83"/>
      <c r="AC515" s="83"/>
    </row>
    <row r="516" spans="1:29" x14ac:dyDescent="0.25">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c r="AA516" s="83"/>
      <c r="AB516" s="83"/>
      <c r="AC516" s="83"/>
    </row>
    <row r="517" spans="1:29" x14ac:dyDescent="0.25">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c r="AA517" s="83"/>
      <c r="AB517" s="83"/>
      <c r="AC517" s="83"/>
    </row>
    <row r="518" spans="1:29" x14ac:dyDescent="0.25">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c r="AA518" s="83"/>
      <c r="AB518" s="83"/>
      <c r="AC518" s="83"/>
    </row>
    <row r="519" spans="1:29" x14ac:dyDescent="0.25">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c r="AA519" s="83"/>
      <c r="AB519" s="83"/>
      <c r="AC519" s="83"/>
    </row>
    <row r="520" spans="1:29" x14ac:dyDescent="0.25">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c r="AA520" s="83"/>
      <c r="AB520" s="83"/>
      <c r="AC520" s="83"/>
    </row>
    <row r="521" spans="1:29" x14ac:dyDescent="0.25">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c r="AA521" s="83"/>
      <c r="AB521" s="83"/>
      <c r="AC521" s="83"/>
    </row>
    <row r="522" spans="1:29" x14ac:dyDescent="0.25">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c r="AA522" s="83"/>
      <c r="AB522" s="83"/>
      <c r="AC522" s="83"/>
    </row>
    <row r="523" spans="1:29" x14ac:dyDescent="0.25">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c r="AA523" s="83"/>
      <c r="AB523" s="83"/>
      <c r="AC523" s="83"/>
    </row>
    <row r="524" spans="1:29" x14ac:dyDescent="0.25">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c r="AA524" s="83"/>
      <c r="AB524" s="83"/>
      <c r="AC524" s="83"/>
    </row>
    <row r="525" spans="1:29" x14ac:dyDescent="0.25">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c r="AA525" s="83"/>
      <c r="AB525" s="83"/>
      <c r="AC525" s="83"/>
    </row>
    <row r="526" spans="1:29" x14ac:dyDescent="0.25">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c r="AA526" s="83"/>
      <c r="AB526" s="83"/>
      <c r="AC526" s="83"/>
    </row>
    <row r="527" spans="1:29" x14ac:dyDescent="0.25">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c r="AA527" s="83"/>
      <c r="AB527" s="83"/>
      <c r="AC527" s="83"/>
    </row>
    <row r="528" spans="1:29" x14ac:dyDescent="0.25">
      <c r="A528" s="83"/>
      <c r="B528" s="83"/>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c r="AA528" s="83"/>
      <c r="AB528" s="83"/>
      <c r="AC528" s="83"/>
    </row>
    <row r="529" spans="1:29" x14ac:dyDescent="0.25">
      <c r="A529" s="83"/>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c r="AA529" s="83"/>
      <c r="AB529" s="83"/>
      <c r="AC529" s="83"/>
    </row>
    <row r="530" spans="1:29" x14ac:dyDescent="0.25">
      <c r="A530" s="83"/>
      <c r="B530" s="83"/>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c r="AA530" s="83"/>
      <c r="AB530" s="83"/>
      <c r="AC530" s="83"/>
    </row>
    <row r="531" spans="1:29" x14ac:dyDescent="0.25">
      <c r="A531" s="83"/>
      <c r="B531" s="83"/>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c r="AA531" s="83"/>
      <c r="AB531" s="83"/>
      <c r="AC531" s="83"/>
    </row>
    <row r="532" spans="1:29" x14ac:dyDescent="0.25">
      <c r="A532" s="83"/>
      <c r="B532" s="83"/>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c r="AA532" s="83"/>
      <c r="AB532" s="83"/>
      <c r="AC532" s="83"/>
    </row>
    <row r="533" spans="1:29" x14ac:dyDescent="0.25">
      <c r="A533" s="83"/>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c r="AA533" s="83"/>
      <c r="AB533" s="83"/>
      <c r="AC533" s="83"/>
    </row>
    <row r="534" spans="1:29" x14ac:dyDescent="0.25">
      <c r="A534" s="83"/>
      <c r="B534" s="83"/>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c r="AA534" s="83"/>
      <c r="AB534" s="83"/>
      <c r="AC534" s="83"/>
    </row>
    <row r="535" spans="1:29" x14ac:dyDescent="0.25">
      <c r="A535" s="83"/>
      <c r="B535" s="83"/>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c r="AA535" s="83"/>
      <c r="AB535" s="83"/>
      <c r="AC535" s="83"/>
    </row>
    <row r="536" spans="1:29" x14ac:dyDescent="0.25">
      <c r="A536" s="83"/>
      <c r="B536" s="83"/>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c r="AA536" s="83"/>
      <c r="AB536" s="83"/>
      <c r="AC536" s="83"/>
    </row>
    <row r="537" spans="1:29" x14ac:dyDescent="0.25">
      <c r="A537" s="83"/>
      <c r="B537" s="83"/>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c r="AA537" s="83"/>
      <c r="AB537" s="83"/>
      <c r="AC537" s="83"/>
    </row>
    <row r="538" spans="1:29" x14ac:dyDescent="0.25">
      <c r="A538" s="83"/>
      <c r="B538" s="83"/>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c r="AA538" s="83"/>
      <c r="AB538" s="83"/>
      <c r="AC538" s="83"/>
    </row>
    <row r="539" spans="1:29" x14ac:dyDescent="0.25">
      <c r="A539" s="83"/>
      <c r="B539" s="83"/>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c r="AA539" s="83"/>
      <c r="AB539" s="83"/>
      <c r="AC539" s="83"/>
    </row>
    <row r="540" spans="1:29" x14ac:dyDescent="0.25">
      <c r="A540" s="83"/>
      <c r="B540" s="83"/>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c r="AA540" s="83"/>
      <c r="AB540" s="83"/>
      <c r="AC540" s="83"/>
    </row>
    <row r="541" spans="1:29" x14ac:dyDescent="0.25">
      <c r="A541" s="83"/>
      <c r="B541" s="83"/>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c r="AA541" s="83"/>
      <c r="AB541" s="83"/>
      <c r="AC541" s="83"/>
    </row>
    <row r="542" spans="1:29" x14ac:dyDescent="0.25">
      <c r="A542" s="83"/>
      <c r="B542" s="83"/>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c r="AA542" s="83"/>
      <c r="AB542" s="83"/>
      <c r="AC542" s="83"/>
    </row>
    <row r="543" spans="1:29" x14ac:dyDescent="0.25">
      <c r="A543" s="83"/>
      <c r="B543" s="83"/>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c r="AA543" s="83"/>
      <c r="AB543" s="83"/>
      <c r="AC543" s="83"/>
    </row>
    <row r="544" spans="1:29" x14ac:dyDescent="0.25">
      <c r="A544" s="83"/>
      <c r="B544" s="83"/>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c r="AA544" s="83"/>
      <c r="AB544" s="83"/>
      <c r="AC544" s="83"/>
    </row>
    <row r="545" spans="1:29" x14ac:dyDescent="0.25">
      <c r="A545" s="83"/>
      <c r="B545" s="83"/>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c r="AA545" s="83"/>
      <c r="AB545" s="83"/>
      <c r="AC545" s="83"/>
    </row>
    <row r="546" spans="1:29" x14ac:dyDescent="0.25">
      <c r="A546" s="83"/>
      <c r="B546" s="83"/>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c r="AA546" s="83"/>
      <c r="AB546" s="83"/>
      <c r="AC546" s="83"/>
    </row>
    <row r="547" spans="1:29" x14ac:dyDescent="0.25">
      <c r="A547" s="83"/>
      <c r="B547" s="83"/>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c r="AA547" s="83"/>
      <c r="AB547" s="83"/>
      <c r="AC547" s="83"/>
    </row>
    <row r="548" spans="1:29" x14ac:dyDescent="0.25">
      <c r="A548" s="83"/>
      <c r="B548" s="83"/>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c r="AA548" s="83"/>
      <c r="AB548" s="83"/>
      <c r="AC548" s="83"/>
    </row>
    <row r="549" spans="1:29" x14ac:dyDescent="0.25">
      <c r="A549" s="83"/>
      <c r="B549" s="83"/>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c r="AA549" s="83"/>
      <c r="AB549" s="83"/>
      <c r="AC549" s="83"/>
    </row>
    <row r="550" spans="1:29" x14ac:dyDescent="0.25">
      <c r="A550" s="83"/>
      <c r="B550" s="83"/>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c r="AA550" s="83"/>
      <c r="AB550" s="83"/>
      <c r="AC550" s="83"/>
    </row>
    <row r="551" spans="1:29" x14ac:dyDescent="0.25">
      <c r="A551" s="83"/>
      <c r="B551" s="83"/>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c r="AA551" s="83"/>
      <c r="AB551" s="83"/>
      <c r="AC551" s="83"/>
    </row>
    <row r="552" spans="1:29" x14ac:dyDescent="0.25">
      <c r="A552" s="83"/>
      <c r="B552" s="83"/>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c r="AA552" s="83"/>
      <c r="AB552" s="83"/>
      <c r="AC552" s="83"/>
    </row>
    <row r="553" spans="1:29" x14ac:dyDescent="0.25">
      <c r="A553" s="83"/>
      <c r="B553" s="83"/>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c r="AA553" s="83"/>
      <c r="AB553" s="83"/>
      <c r="AC553" s="83"/>
    </row>
    <row r="554" spans="1:29" x14ac:dyDescent="0.25">
      <c r="A554" s="83"/>
      <c r="B554" s="83"/>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c r="AA554" s="83"/>
      <c r="AB554" s="83"/>
      <c r="AC554" s="83"/>
    </row>
    <row r="555" spans="1:29" x14ac:dyDescent="0.25">
      <c r="H555" s="66"/>
      <c r="I555" s="67"/>
      <c r="J555" s="71"/>
      <c r="K555" s="25"/>
      <c r="L555" s="25"/>
      <c r="M555" s="68"/>
      <c r="N555" s="69"/>
    </row>
    <row r="556" spans="1:29" x14ac:dyDescent="0.25">
      <c r="H556" s="66"/>
      <c r="I556" s="67"/>
      <c r="J556" s="71"/>
      <c r="K556" s="25"/>
      <c r="L556" s="25"/>
      <c r="M556" s="68"/>
      <c r="N556" s="69"/>
    </row>
    <row r="557" spans="1:29" x14ac:dyDescent="0.25">
      <c r="H557" s="66"/>
      <c r="I557" s="67"/>
      <c r="J557" s="71"/>
      <c r="K557" s="25"/>
      <c r="L557" s="25"/>
      <c r="M557" s="68"/>
      <c r="N557" s="69"/>
    </row>
    <row r="558" spans="1:29" x14ac:dyDescent="0.25">
      <c r="H558" s="66"/>
      <c r="I558" s="67"/>
      <c r="J558" s="71"/>
      <c r="K558" s="25"/>
      <c r="L558" s="25"/>
      <c r="M558" s="68"/>
      <c r="N558" s="69"/>
    </row>
    <row r="559" spans="1:29" x14ac:dyDescent="0.25">
      <c r="H559" s="66"/>
      <c r="I559" s="67"/>
      <c r="J559" s="71"/>
      <c r="K559" s="25"/>
      <c r="L559" s="25"/>
      <c r="M559" s="68"/>
      <c r="N559" s="69"/>
    </row>
    <row r="560" spans="1:29" x14ac:dyDescent="0.25">
      <c r="H560" s="66"/>
      <c r="I560" s="67"/>
      <c r="J560" s="71"/>
      <c r="K560" s="25"/>
      <c r="L560" s="25"/>
      <c r="M560" s="68"/>
      <c r="N560" s="69"/>
    </row>
    <row r="561" spans="8:14" x14ac:dyDescent="0.25">
      <c r="H561" s="66"/>
      <c r="I561" s="67"/>
      <c r="J561" s="71"/>
      <c r="K561" s="25"/>
      <c r="L561" s="25"/>
      <c r="M561" s="68"/>
      <c r="N561" s="69"/>
    </row>
    <row r="562" spans="8:14" x14ac:dyDescent="0.25">
      <c r="H562" s="66"/>
      <c r="I562" s="67"/>
      <c r="J562" s="71"/>
      <c r="K562" s="25"/>
      <c r="L562" s="25"/>
      <c r="M562" s="68"/>
      <c r="N562" s="69"/>
    </row>
    <row r="563" spans="8:14" x14ac:dyDescent="0.25">
      <c r="H563" s="66"/>
      <c r="I563" s="67"/>
      <c r="J563" s="71"/>
      <c r="K563" s="25"/>
      <c r="L563" s="25"/>
      <c r="M563" s="68"/>
      <c r="N563" s="69"/>
    </row>
    <row r="564" spans="8:14" x14ac:dyDescent="0.25">
      <c r="H564" s="66"/>
      <c r="I564" s="67"/>
      <c r="J564" s="71"/>
      <c r="K564" s="25"/>
      <c r="L564" s="25"/>
      <c r="M564" s="68"/>
      <c r="N564" s="69"/>
    </row>
    <row r="565" spans="8:14" x14ac:dyDescent="0.25">
      <c r="H565" s="66"/>
      <c r="I565" s="67"/>
      <c r="J565" s="71"/>
      <c r="K565" s="25"/>
      <c r="L565" s="25"/>
      <c r="M565" s="68"/>
      <c r="N565" s="69"/>
    </row>
    <row r="566" spans="8:14" x14ac:dyDescent="0.25">
      <c r="H566" s="66"/>
      <c r="I566" s="67"/>
      <c r="J566" s="71"/>
      <c r="K566" s="25"/>
      <c r="L566" s="25"/>
      <c r="M566" s="68"/>
      <c r="N566" s="69"/>
    </row>
    <row r="567" spans="8:14" x14ac:dyDescent="0.25">
      <c r="H567" s="66"/>
      <c r="I567" s="67"/>
      <c r="J567" s="71"/>
      <c r="K567" s="25"/>
      <c r="L567" s="25"/>
      <c r="M567" s="68"/>
      <c r="N567" s="69"/>
    </row>
    <row r="568" spans="8:14" x14ac:dyDescent="0.25">
      <c r="H568" s="66"/>
      <c r="I568" s="67"/>
      <c r="J568" s="71"/>
      <c r="K568" s="25"/>
      <c r="L568" s="25"/>
      <c r="M568" s="68"/>
      <c r="N568" s="69"/>
    </row>
    <row r="569" spans="8:14" x14ac:dyDescent="0.25">
      <c r="H569" s="66"/>
      <c r="I569" s="67"/>
      <c r="J569" s="71"/>
      <c r="K569" s="25"/>
      <c r="L569" s="25"/>
      <c r="M569" s="68"/>
      <c r="N569" s="69"/>
    </row>
    <row r="570" spans="8:14" x14ac:dyDescent="0.25">
      <c r="H570" s="66"/>
      <c r="I570" s="67"/>
      <c r="J570" s="71"/>
      <c r="K570" s="25"/>
      <c r="L570" s="25"/>
      <c r="M570" s="68"/>
      <c r="N570" s="69"/>
    </row>
    <row r="571" spans="8:14" x14ac:dyDescent="0.25">
      <c r="H571" s="66"/>
      <c r="I571" s="67"/>
      <c r="J571" s="71"/>
      <c r="K571" s="25"/>
      <c r="L571" s="25"/>
      <c r="M571" s="68"/>
      <c r="N571" s="69"/>
    </row>
    <row r="572" spans="8:14" x14ac:dyDescent="0.25">
      <c r="H572" s="66"/>
      <c r="I572" s="67"/>
      <c r="J572" s="71"/>
      <c r="K572" s="25"/>
      <c r="L572" s="25"/>
      <c r="M572" s="68"/>
      <c r="N572" s="69"/>
    </row>
    <row r="573" spans="8:14" x14ac:dyDescent="0.25">
      <c r="H573" s="66"/>
      <c r="I573" s="67"/>
      <c r="J573" s="71"/>
      <c r="K573" s="25"/>
      <c r="L573" s="25"/>
      <c r="M573" s="68"/>
      <c r="N573" s="69"/>
    </row>
    <row r="574" spans="8:14" x14ac:dyDescent="0.25">
      <c r="H574" s="66"/>
      <c r="I574" s="67"/>
      <c r="J574" s="71"/>
      <c r="K574" s="25"/>
      <c r="L574" s="25"/>
      <c r="M574" s="68"/>
      <c r="N574" s="69"/>
    </row>
    <row r="575" spans="8:14" x14ac:dyDescent="0.25">
      <c r="H575" s="66"/>
      <c r="I575" s="67"/>
      <c r="J575" s="71"/>
      <c r="K575" s="25"/>
      <c r="L575" s="25"/>
      <c r="M575" s="68"/>
      <c r="N575" s="69"/>
    </row>
    <row r="576" spans="8:14" x14ac:dyDescent="0.25">
      <c r="H576" s="66"/>
      <c r="I576" s="67"/>
      <c r="J576" s="71"/>
      <c r="K576" s="25"/>
      <c r="L576" s="25"/>
      <c r="M576" s="68"/>
      <c r="N576" s="69"/>
    </row>
    <row r="577" spans="8:14" x14ac:dyDescent="0.25">
      <c r="H577" s="66"/>
      <c r="I577" s="67"/>
      <c r="J577" s="71"/>
      <c r="K577" s="25"/>
      <c r="L577" s="25"/>
      <c r="M577" s="68"/>
      <c r="N577" s="69"/>
    </row>
    <row r="578" spans="8:14" x14ac:dyDescent="0.25">
      <c r="H578" s="66"/>
      <c r="I578" s="67"/>
      <c r="J578" s="71"/>
      <c r="K578" s="25"/>
      <c r="L578" s="25"/>
      <c r="M578" s="68"/>
      <c r="N578" s="69"/>
    </row>
    <row r="579" spans="8:14" x14ac:dyDescent="0.25">
      <c r="H579" s="66"/>
      <c r="I579" s="67"/>
      <c r="J579" s="71"/>
      <c r="K579" s="25"/>
      <c r="L579" s="25"/>
      <c r="M579" s="68"/>
      <c r="N579" s="69"/>
    </row>
    <row r="580" spans="8:14" x14ac:dyDescent="0.25">
      <c r="H580" s="66"/>
      <c r="I580" s="67"/>
      <c r="J580" s="71"/>
      <c r="K580" s="25"/>
      <c r="L580" s="25"/>
      <c r="M580" s="68"/>
      <c r="N580" s="69"/>
    </row>
    <row r="581" spans="8:14" x14ac:dyDescent="0.25">
      <c r="H581" s="66"/>
      <c r="I581" s="67"/>
      <c r="J581" s="71"/>
      <c r="K581" s="25"/>
      <c r="L581" s="25"/>
      <c r="M581" s="68"/>
      <c r="N581" s="69"/>
    </row>
    <row r="582" spans="8:14" x14ac:dyDescent="0.25">
      <c r="H582" s="66"/>
      <c r="I582" s="67"/>
      <c r="J582" s="71"/>
      <c r="K582" s="25"/>
      <c r="L582" s="25"/>
      <c r="M582" s="68"/>
      <c r="N582" s="69"/>
    </row>
    <row r="583" spans="8:14" x14ac:dyDescent="0.25">
      <c r="H583" s="66"/>
      <c r="I583" s="67"/>
      <c r="J583" s="71"/>
      <c r="K583" s="25"/>
      <c r="L583" s="25"/>
      <c r="M583" s="68"/>
      <c r="N583" s="69"/>
    </row>
    <row r="584" spans="8:14" x14ac:dyDescent="0.25">
      <c r="H584" s="66"/>
      <c r="I584" s="67"/>
      <c r="J584" s="71"/>
      <c r="K584" s="25"/>
      <c r="L584" s="25"/>
      <c r="M584" s="68"/>
      <c r="N584" s="69"/>
    </row>
    <row r="585" spans="8:14" x14ac:dyDescent="0.25">
      <c r="H585" s="66"/>
      <c r="I585" s="67"/>
      <c r="J585" s="71"/>
      <c r="K585" s="25"/>
      <c r="L585" s="25"/>
      <c r="M585" s="68"/>
      <c r="N585" s="69"/>
    </row>
    <row r="586" spans="8:14" x14ac:dyDescent="0.25">
      <c r="H586" s="66"/>
      <c r="I586" s="67"/>
      <c r="J586" s="71"/>
      <c r="K586" s="25"/>
      <c r="L586" s="25"/>
      <c r="M586" s="68"/>
      <c r="N586" s="69"/>
    </row>
    <row r="587" spans="8:14" x14ac:dyDescent="0.25">
      <c r="H587" s="66"/>
      <c r="I587" s="67"/>
      <c r="J587" s="71"/>
      <c r="K587" s="25"/>
      <c r="L587" s="25"/>
      <c r="M587" s="68"/>
      <c r="N587" s="69"/>
    </row>
    <row r="588" spans="8:14" x14ac:dyDescent="0.25">
      <c r="H588" s="66"/>
      <c r="I588" s="67"/>
      <c r="J588" s="71"/>
      <c r="K588" s="25"/>
      <c r="L588" s="25"/>
      <c r="M588" s="68"/>
      <c r="N588" s="69"/>
    </row>
    <row r="589" spans="8:14" x14ac:dyDescent="0.25">
      <c r="H589" s="66"/>
      <c r="I589" s="67"/>
      <c r="J589" s="71"/>
      <c r="K589" s="25"/>
      <c r="L589" s="25"/>
      <c r="M589" s="68"/>
      <c r="N589" s="69"/>
    </row>
    <row r="590" spans="8:14" x14ac:dyDescent="0.25">
      <c r="H590" s="66"/>
      <c r="I590" s="67"/>
      <c r="J590" s="71"/>
      <c r="K590" s="25"/>
      <c r="L590" s="25"/>
      <c r="M590" s="68"/>
      <c r="N590" s="69"/>
    </row>
    <row r="591" spans="8:14" x14ac:dyDescent="0.25">
      <c r="H591" s="66"/>
      <c r="I591" s="67"/>
      <c r="J591" s="71"/>
      <c r="K591" s="25"/>
      <c r="L591" s="25"/>
      <c r="M591" s="68"/>
      <c r="N591" s="69"/>
    </row>
    <row r="592" spans="8:14" x14ac:dyDescent="0.25">
      <c r="H592" s="66"/>
      <c r="I592" s="67"/>
      <c r="J592" s="71"/>
      <c r="K592" s="25"/>
      <c r="L592" s="25"/>
      <c r="M592" s="68"/>
      <c r="N592" s="69"/>
    </row>
    <row r="593" spans="8:14" x14ac:dyDescent="0.25">
      <c r="H593" s="66"/>
      <c r="I593" s="67"/>
      <c r="J593" s="71"/>
      <c r="K593" s="25"/>
      <c r="L593" s="25"/>
      <c r="M593" s="68"/>
      <c r="N593" s="69"/>
    </row>
    <row r="594" spans="8:14" x14ac:dyDescent="0.25">
      <c r="H594" s="66"/>
      <c r="I594" s="67"/>
      <c r="J594" s="71"/>
      <c r="K594" s="25"/>
      <c r="L594" s="25"/>
      <c r="M594" s="68"/>
      <c r="N594" s="69"/>
    </row>
    <row r="595" spans="8:14" x14ac:dyDescent="0.25">
      <c r="H595" s="66"/>
      <c r="I595" s="67"/>
      <c r="J595" s="71"/>
      <c r="K595" s="25"/>
      <c r="L595" s="25"/>
      <c r="M595" s="68"/>
      <c r="N595" s="69"/>
    </row>
    <row r="596" spans="8:14" x14ac:dyDescent="0.25">
      <c r="H596" s="66"/>
      <c r="I596" s="67"/>
      <c r="J596" s="71"/>
      <c r="K596" s="25"/>
      <c r="L596" s="25"/>
      <c r="M596" s="68"/>
      <c r="N596" s="69"/>
    </row>
    <row r="597" spans="8:14" x14ac:dyDescent="0.25">
      <c r="H597" s="66"/>
      <c r="I597" s="67"/>
      <c r="J597" s="71"/>
      <c r="K597" s="25"/>
      <c r="L597" s="25"/>
      <c r="M597" s="68"/>
      <c r="N597" s="69"/>
    </row>
    <row r="598" spans="8:14" x14ac:dyDescent="0.25">
      <c r="H598" s="66"/>
      <c r="I598" s="67"/>
      <c r="J598" s="71"/>
      <c r="K598" s="25"/>
      <c r="L598" s="25"/>
      <c r="M598" s="68"/>
      <c r="N598" s="69"/>
    </row>
    <row r="599" spans="8:14" x14ac:dyDescent="0.25">
      <c r="H599" s="66"/>
      <c r="I599" s="67"/>
      <c r="J599" s="71"/>
      <c r="K599" s="25"/>
      <c r="L599" s="25"/>
      <c r="M599" s="68"/>
      <c r="N599" s="69"/>
    </row>
    <row r="600" spans="8:14" x14ac:dyDescent="0.25">
      <c r="H600" s="66"/>
      <c r="I600" s="67"/>
      <c r="J600" s="71"/>
      <c r="K600" s="25"/>
      <c r="L600" s="25"/>
      <c r="M600" s="68"/>
      <c r="N600" s="69"/>
    </row>
    <row r="601" spans="8:14" x14ac:dyDescent="0.25">
      <c r="H601" s="66"/>
      <c r="I601" s="67"/>
      <c r="J601" s="71"/>
      <c r="K601" s="25"/>
      <c r="L601" s="25"/>
      <c r="M601" s="68"/>
      <c r="N601" s="69"/>
    </row>
    <row r="602" spans="8:14" x14ac:dyDescent="0.25">
      <c r="H602" s="66"/>
      <c r="I602" s="67"/>
      <c r="J602" s="71"/>
      <c r="K602" s="25"/>
      <c r="L602" s="25"/>
      <c r="M602" s="68"/>
      <c r="N602" s="69"/>
    </row>
    <row r="603" spans="8:14" x14ac:dyDescent="0.25">
      <c r="H603" s="66"/>
      <c r="I603" s="67"/>
      <c r="J603" s="71"/>
      <c r="K603" s="25"/>
      <c r="L603" s="25"/>
      <c r="M603" s="68"/>
      <c r="N603" s="69"/>
    </row>
    <row r="604" spans="8:14" x14ac:dyDescent="0.25">
      <c r="H604" s="66"/>
      <c r="I604" s="67"/>
      <c r="J604" s="71"/>
      <c r="K604" s="25"/>
      <c r="L604" s="25"/>
      <c r="M604" s="68"/>
      <c r="N604" s="69"/>
    </row>
    <row r="605" spans="8:14" x14ac:dyDescent="0.25">
      <c r="H605" s="66"/>
      <c r="I605" s="67"/>
      <c r="J605" s="71"/>
      <c r="K605" s="25"/>
      <c r="L605" s="25"/>
      <c r="M605" s="68"/>
      <c r="N605" s="69"/>
    </row>
    <row r="606" spans="8:14" x14ac:dyDescent="0.25">
      <c r="H606" s="66"/>
      <c r="I606" s="67"/>
      <c r="J606" s="71"/>
      <c r="K606" s="25"/>
      <c r="L606" s="25"/>
      <c r="M606" s="68"/>
      <c r="N606" s="69"/>
    </row>
    <row r="607" spans="8:14" x14ac:dyDescent="0.25">
      <c r="H607" s="66"/>
      <c r="I607" s="67"/>
      <c r="J607" s="71"/>
      <c r="K607" s="25"/>
      <c r="L607" s="25"/>
      <c r="M607" s="68"/>
      <c r="N607" s="69"/>
    </row>
    <row r="608" spans="8:14" x14ac:dyDescent="0.25">
      <c r="H608" s="66"/>
      <c r="I608" s="67"/>
      <c r="J608" s="71"/>
      <c r="K608" s="25"/>
      <c r="L608" s="25"/>
      <c r="M608" s="68"/>
      <c r="N608" s="69"/>
    </row>
    <row r="609" spans="8:14" x14ac:dyDescent="0.25">
      <c r="H609" s="66"/>
      <c r="I609" s="67"/>
      <c r="J609" s="71"/>
      <c r="K609" s="25"/>
      <c r="L609" s="25"/>
      <c r="M609" s="68"/>
      <c r="N609" s="69"/>
    </row>
    <row r="610" spans="8:14" x14ac:dyDescent="0.25">
      <c r="H610" s="66"/>
      <c r="I610" s="67"/>
      <c r="J610" s="71"/>
      <c r="K610" s="25"/>
      <c r="L610" s="25"/>
      <c r="M610" s="68"/>
      <c r="N610" s="69"/>
    </row>
    <row r="611" spans="8:14" x14ac:dyDescent="0.25">
      <c r="H611" s="66"/>
      <c r="I611" s="67"/>
      <c r="J611" s="71"/>
      <c r="K611" s="25"/>
      <c r="L611" s="25"/>
      <c r="M611" s="68"/>
      <c r="N611" s="69"/>
    </row>
    <row r="612" spans="8:14" x14ac:dyDescent="0.25">
      <c r="H612" s="66"/>
      <c r="I612" s="67"/>
      <c r="J612" s="71"/>
      <c r="K612" s="25"/>
      <c r="L612" s="25"/>
      <c r="M612" s="68"/>
      <c r="N612" s="69"/>
    </row>
    <row r="613" spans="8:14" x14ac:dyDescent="0.25">
      <c r="H613" s="66"/>
      <c r="I613" s="67"/>
      <c r="J613" s="71"/>
      <c r="K613" s="25"/>
      <c r="L613" s="25"/>
      <c r="M613" s="68"/>
      <c r="N613" s="69"/>
    </row>
    <row r="614" spans="8:14" x14ac:dyDescent="0.25">
      <c r="H614" s="66"/>
      <c r="I614" s="67"/>
      <c r="J614" s="71"/>
      <c r="K614" s="25"/>
      <c r="L614" s="25"/>
      <c r="M614" s="68"/>
      <c r="N614" s="69"/>
    </row>
    <row r="615" spans="8:14" x14ac:dyDescent="0.25">
      <c r="H615" s="66"/>
      <c r="I615" s="67"/>
      <c r="J615" s="71"/>
      <c r="K615" s="25"/>
      <c r="L615" s="25"/>
      <c r="M615" s="68"/>
      <c r="N615" s="69"/>
    </row>
    <row r="616" spans="8:14" x14ac:dyDescent="0.25">
      <c r="H616" s="66"/>
      <c r="I616" s="67"/>
      <c r="J616" s="71"/>
      <c r="K616" s="25"/>
      <c r="L616" s="25"/>
      <c r="M616" s="68"/>
      <c r="N616" s="69"/>
    </row>
    <row r="617" spans="8:14" x14ac:dyDescent="0.25">
      <c r="H617" s="66"/>
      <c r="I617" s="67"/>
      <c r="J617" s="71"/>
      <c r="K617" s="25"/>
      <c r="L617" s="25"/>
      <c r="M617" s="68"/>
      <c r="N617" s="69"/>
    </row>
    <row r="618" spans="8:14" x14ac:dyDescent="0.25">
      <c r="H618" s="66"/>
      <c r="I618" s="67"/>
      <c r="J618" s="71"/>
      <c r="K618" s="25"/>
      <c r="L618" s="25"/>
      <c r="M618" s="68"/>
      <c r="N618" s="69"/>
    </row>
    <row r="619" spans="8:14" x14ac:dyDescent="0.25">
      <c r="H619" s="66"/>
      <c r="I619" s="67"/>
      <c r="J619" s="71"/>
      <c r="K619" s="25"/>
      <c r="L619" s="25"/>
      <c r="M619" s="68"/>
      <c r="N619" s="69"/>
    </row>
    <row r="620" spans="8:14" x14ac:dyDescent="0.25">
      <c r="H620" s="66"/>
      <c r="I620" s="67"/>
      <c r="J620" s="71"/>
      <c r="K620" s="25"/>
      <c r="L620" s="25"/>
      <c r="M620" s="68"/>
      <c r="N620" s="69"/>
    </row>
    <row r="621" spans="8:14" x14ac:dyDescent="0.25">
      <c r="H621" s="66"/>
      <c r="I621" s="67"/>
      <c r="J621" s="71"/>
      <c r="K621" s="25"/>
      <c r="L621" s="25"/>
      <c r="M621" s="68"/>
      <c r="N621" s="69"/>
    </row>
    <row r="622" spans="8:14" x14ac:dyDescent="0.25">
      <c r="H622" s="66"/>
      <c r="I622" s="67"/>
      <c r="J622" s="71"/>
      <c r="K622" s="25"/>
      <c r="L622" s="25"/>
      <c r="M622" s="68"/>
      <c r="N622" s="69"/>
    </row>
    <row r="623" spans="8:14" x14ac:dyDescent="0.25">
      <c r="H623" s="66"/>
      <c r="I623" s="67"/>
      <c r="J623" s="71"/>
      <c r="K623" s="25"/>
      <c r="L623" s="25"/>
      <c r="M623" s="68"/>
      <c r="N623" s="69"/>
    </row>
    <row r="624" spans="8:14" x14ac:dyDescent="0.25">
      <c r="H624" s="66"/>
      <c r="I624" s="67"/>
      <c r="J624" s="71"/>
      <c r="K624" s="25"/>
      <c r="L624" s="25"/>
      <c r="M624" s="68"/>
      <c r="N624" s="69"/>
    </row>
    <row r="625" spans="8:14" x14ac:dyDescent="0.25">
      <c r="H625" s="66"/>
      <c r="I625" s="67"/>
      <c r="J625" s="71"/>
      <c r="K625" s="25"/>
      <c r="L625" s="25"/>
      <c r="M625" s="68"/>
      <c r="N625" s="69"/>
    </row>
    <row r="626" spans="8:14" x14ac:dyDescent="0.25">
      <c r="H626" s="66"/>
      <c r="I626" s="67"/>
      <c r="J626" s="71"/>
      <c r="K626" s="25"/>
      <c r="L626" s="25"/>
      <c r="M626" s="68"/>
      <c r="N626" s="69"/>
    </row>
    <row r="627" spans="8:14" x14ac:dyDescent="0.25">
      <c r="H627" s="66"/>
      <c r="I627" s="67"/>
      <c r="J627" s="71"/>
      <c r="K627" s="25"/>
      <c r="L627" s="25"/>
      <c r="M627" s="68"/>
      <c r="N627" s="69"/>
    </row>
    <row r="628" spans="8:14" x14ac:dyDescent="0.25">
      <c r="H628" s="66"/>
      <c r="I628" s="67"/>
      <c r="J628" s="71"/>
      <c r="K628" s="25"/>
      <c r="L628" s="25"/>
      <c r="M628" s="68"/>
      <c r="N628" s="69"/>
    </row>
    <row r="629" spans="8:14" x14ac:dyDescent="0.25">
      <c r="H629" s="66"/>
      <c r="I629" s="67"/>
      <c r="J629" s="71"/>
      <c r="K629" s="25"/>
      <c r="L629" s="25"/>
      <c r="M629" s="68"/>
      <c r="N629" s="69"/>
    </row>
    <row r="630" spans="8:14" x14ac:dyDescent="0.25">
      <c r="H630" s="66"/>
      <c r="I630" s="67"/>
      <c r="J630" s="71"/>
      <c r="K630" s="25"/>
      <c r="L630" s="25"/>
      <c r="M630" s="68"/>
      <c r="N630" s="69"/>
    </row>
    <row r="631" spans="8:14" x14ac:dyDescent="0.25">
      <c r="H631" s="66"/>
      <c r="I631" s="67"/>
      <c r="J631" s="71"/>
      <c r="K631" s="25"/>
      <c r="L631" s="25"/>
      <c r="M631" s="68"/>
      <c r="N631" s="69"/>
    </row>
    <row r="632" spans="8:14" x14ac:dyDescent="0.25">
      <c r="H632" s="66"/>
      <c r="I632" s="67"/>
      <c r="J632" s="71"/>
      <c r="K632" s="25"/>
      <c r="L632" s="25"/>
      <c r="M632" s="68"/>
      <c r="N632" s="69"/>
    </row>
    <row r="633" spans="8:14" x14ac:dyDescent="0.25">
      <c r="H633" s="66"/>
      <c r="I633" s="67"/>
      <c r="J633" s="71"/>
      <c r="K633" s="25"/>
      <c r="L633" s="25"/>
      <c r="M633" s="68"/>
      <c r="N633" s="69"/>
    </row>
    <row r="634" spans="8:14" x14ac:dyDescent="0.25">
      <c r="H634" s="66"/>
      <c r="I634" s="67"/>
      <c r="J634" s="71"/>
      <c r="K634" s="25"/>
      <c r="L634" s="25"/>
      <c r="M634" s="68"/>
      <c r="N634" s="69"/>
    </row>
    <row r="635" spans="8:14" x14ac:dyDescent="0.25">
      <c r="H635" s="66"/>
      <c r="I635" s="67"/>
      <c r="J635" s="71"/>
      <c r="K635" s="25"/>
      <c r="L635" s="25"/>
      <c r="M635" s="68"/>
      <c r="N635" s="69"/>
    </row>
    <row r="636" spans="8:14" x14ac:dyDescent="0.25">
      <c r="H636" s="66"/>
      <c r="I636" s="67"/>
      <c r="J636" s="71"/>
      <c r="K636" s="25"/>
      <c r="L636" s="25"/>
      <c r="M636" s="68"/>
      <c r="N636" s="69"/>
    </row>
    <row r="637" spans="8:14" x14ac:dyDescent="0.25">
      <c r="H637" s="66"/>
      <c r="I637" s="67"/>
      <c r="J637" s="71"/>
      <c r="K637" s="25"/>
      <c r="L637" s="25"/>
      <c r="M637" s="68"/>
      <c r="N637" s="69"/>
    </row>
    <row r="638" spans="8:14" x14ac:dyDescent="0.25">
      <c r="H638" s="66"/>
      <c r="I638" s="67"/>
      <c r="J638" s="71"/>
      <c r="K638" s="25"/>
      <c r="L638" s="25"/>
      <c r="M638" s="68"/>
      <c r="N638" s="69"/>
    </row>
    <row r="639" spans="8:14" x14ac:dyDescent="0.25">
      <c r="H639" s="66"/>
      <c r="I639" s="67"/>
      <c r="J639" s="71"/>
      <c r="K639" s="25"/>
      <c r="L639" s="25"/>
      <c r="M639" s="68"/>
      <c r="N639" s="69"/>
    </row>
    <row r="640" spans="8:14" x14ac:dyDescent="0.25">
      <c r="H640" s="66"/>
      <c r="I640" s="67"/>
      <c r="J640" s="71"/>
      <c r="K640" s="25"/>
      <c r="L640" s="25"/>
      <c r="M640" s="68"/>
      <c r="N640" s="69"/>
    </row>
    <row r="641" spans="8:14" x14ac:dyDescent="0.25">
      <c r="H641" s="66"/>
      <c r="I641" s="67"/>
      <c r="J641" s="71"/>
      <c r="K641" s="25"/>
      <c r="L641" s="25"/>
      <c r="M641" s="68"/>
      <c r="N641" s="69"/>
    </row>
    <row r="642" spans="8:14" x14ac:dyDescent="0.25">
      <c r="H642" s="66"/>
      <c r="I642" s="67"/>
      <c r="J642" s="71"/>
      <c r="K642" s="25"/>
      <c r="L642" s="25"/>
      <c r="M642" s="68"/>
      <c r="N642" s="69"/>
    </row>
    <row r="643" spans="8:14" x14ac:dyDescent="0.25">
      <c r="H643" s="66"/>
      <c r="I643" s="67"/>
      <c r="J643" s="71"/>
      <c r="K643" s="25"/>
      <c r="L643" s="25"/>
      <c r="M643" s="68"/>
      <c r="N643" s="69"/>
    </row>
    <row r="644" spans="8:14" x14ac:dyDescent="0.25">
      <c r="H644" s="66"/>
      <c r="I644" s="67"/>
      <c r="J644" s="71"/>
      <c r="K644" s="25"/>
      <c r="L644" s="25"/>
      <c r="M644" s="68"/>
      <c r="N644" s="69"/>
    </row>
    <row r="645" spans="8:14" x14ac:dyDescent="0.25">
      <c r="H645" s="66"/>
      <c r="I645" s="67"/>
      <c r="J645" s="71"/>
      <c r="K645" s="25"/>
      <c r="L645" s="25"/>
      <c r="M645" s="68"/>
      <c r="N645" s="69"/>
    </row>
    <row r="646" spans="8:14" x14ac:dyDescent="0.25">
      <c r="H646" s="66"/>
      <c r="I646" s="67"/>
      <c r="J646" s="71"/>
      <c r="K646" s="25"/>
      <c r="L646" s="25"/>
      <c r="M646" s="68"/>
      <c r="N646" s="69"/>
    </row>
    <row r="647" spans="8:14" x14ac:dyDescent="0.25">
      <c r="H647" s="66"/>
      <c r="I647" s="67"/>
      <c r="J647" s="71"/>
      <c r="K647" s="25"/>
      <c r="L647" s="25"/>
      <c r="M647" s="68"/>
      <c r="N647" s="69"/>
    </row>
    <row r="648" spans="8:14" x14ac:dyDescent="0.25">
      <c r="H648" s="66"/>
      <c r="I648" s="67"/>
      <c r="J648" s="71"/>
      <c r="K648" s="25"/>
      <c r="L648" s="25"/>
      <c r="M648" s="68"/>
      <c r="N648" s="69"/>
    </row>
    <row r="649" spans="8:14" x14ac:dyDescent="0.25">
      <c r="H649" s="66"/>
      <c r="I649" s="67"/>
      <c r="J649" s="71"/>
      <c r="K649" s="25"/>
      <c r="L649" s="25"/>
      <c r="M649" s="68"/>
      <c r="N649" s="69"/>
    </row>
    <row r="650" spans="8:14" x14ac:dyDescent="0.25">
      <c r="H650" s="66"/>
      <c r="I650" s="67"/>
      <c r="J650" s="71"/>
      <c r="K650" s="25"/>
      <c r="L650" s="25"/>
      <c r="M650" s="68"/>
      <c r="N650" s="69"/>
    </row>
    <row r="651" spans="8:14" x14ac:dyDescent="0.25">
      <c r="H651" s="66"/>
      <c r="I651" s="67"/>
      <c r="J651" s="71"/>
      <c r="K651" s="25"/>
      <c r="L651" s="25"/>
      <c r="M651" s="68"/>
      <c r="N651" s="69"/>
    </row>
    <row r="652" spans="8:14" x14ac:dyDescent="0.25">
      <c r="H652" s="66"/>
      <c r="I652" s="67"/>
      <c r="J652" s="71"/>
      <c r="K652" s="25"/>
      <c r="L652" s="25"/>
      <c r="M652" s="68"/>
      <c r="N652" s="69"/>
    </row>
    <row r="653" spans="8:14" x14ac:dyDescent="0.25">
      <c r="H653" s="66"/>
      <c r="I653" s="67"/>
      <c r="J653" s="71"/>
      <c r="K653" s="25"/>
      <c r="L653" s="25"/>
      <c r="M653" s="68"/>
      <c r="N653" s="69"/>
    </row>
    <row r="654" spans="8:14" x14ac:dyDescent="0.25">
      <c r="H654" s="66"/>
      <c r="I654" s="67"/>
      <c r="J654" s="71"/>
      <c r="K654" s="25"/>
      <c r="L654" s="25"/>
      <c r="M654" s="68"/>
      <c r="N654" s="69"/>
    </row>
    <row r="655" spans="8:14" x14ac:dyDescent="0.25">
      <c r="H655" s="66"/>
      <c r="I655" s="67"/>
      <c r="J655" s="71"/>
      <c r="K655" s="25"/>
      <c r="L655" s="25"/>
      <c r="M655" s="68"/>
      <c r="N655" s="69"/>
    </row>
    <row r="656" spans="8:14" x14ac:dyDescent="0.25">
      <c r="H656" s="66"/>
      <c r="I656" s="67"/>
      <c r="J656" s="71"/>
      <c r="K656" s="25"/>
      <c r="L656" s="25"/>
      <c r="M656" s="68"/>
      <c r="N656" s="69"/>
    </row>
    <row r="657" spans="8:14" x14ac:dyDescent="0.25">
      <c r="H657" s="66"/>
      <c r="I657" s="67"/>
      <c r="J657" s="71"/>
      <c r="K657" s="25"/>
      <c r="L657" s="25"/>
      <c r="M657" s="68"/>
      <c r="N657" s="69"/>
    </row>
    <row r="658" spans="8:14" x14ac:dyDescent="0.25">
      <c r="H658" s="66"/>
      <c r="I658" s="67"/>
      <c r="J658" s="71"/>
      <c r="K658" s="25"/>
      <c r="L658" s="25"/>
      <c r="M658" s="68"/>
      <c r="N658" s="69"/>
    </row>
    <row r="659" spans="8:14" x14ac:dyDescent="0.25">
      <c r="H659" s="66"/>
      <c r="I659" s="67"/>
      <c r="J659" s="71"/>
      <c r="K659" s="25"/>
      <c r="L659" s="25"/>
      <c r="M659" s="68"/>
      <c r="N659" s="69"/>
    </row>
    <row r="660" spans="8:14" x14ac:dyDescent="0.25">
      <c r="H660" s="66"/>
      <c r="I660" s="67"/>
      <c r="J660" s="71"/>
      <c r="K660" s="25"/>
      <c r="L660" s="25"/>
      <c r="M660" s="68"/>
      <c r="N660" s="69"/>
    </row>
    <row r="661" spans="8:14" x14ac:dyDescent="0.25">
      <c r="H661" s="66"/>
      <c r="I661" s="67"/>
      <c r="J661" s="71"/>
      <c r="K661" s="25"/>
      <c r="L661" s="25"/>
      <c r="M661" s="68"/>
      <c r="N661" s="69"/>
    </row>
    <row r="662" spans="8:14" x14ac:dyDescent="0.25">
      <c r="H662" s="66"/>
      <c r="I662" s="67"/>
      <c r="J662" s="71"/>
      <c r="K662" s="25"/>
      <c r="L662" s="25"/>
      <c r="M662" s="68"/>
      <c r="N662" s="69"/>
    </row>
    <row r="663" spans="8:14" x14ac:dyDescent="0.25">
      <c r="H663" s="66"/>
      <c r="I663" s="67"/>
      <c r="J663" s="71"/>
      <c r="K663" s="25"/>
      <c r="L663" s="25"/>
      <c r="M663" s="68"/>
      <c r="N663" s="69"/>
    </row>
    <row r="664" spans="8:14" x14ac:dyDescent="0.25">
      <c r="H664" s="66"/>
      <c r="I664" s="67"/>
      <c r="J664" s="71"/>
      <c r="K664" s="25"/>
      <c r="L664" s="25"/>
      <c r="M664" s="68"/>
      <c r="N664" s="69"/>
    </row>
    <row r="665" spans="8:14" x14ac:dyDescent="0.25">
      <c r="H665" s="66"/>
      <c r="I665" s="67"/>
      <c r="J665" s="71"/>
      <c r="K665" s="25"/>
      <c r="L665" s="25"/>
      <c r="M665" s="68"/>
      <c r="N665" s="69"/>
    </row>
    <row r="666" spans="8:14" x14ac:dyDescent="0.25">
      <c r="H666" s="66"/>
      <c r="I666" s="67"/>
      <c r="J666" s="71"/>
      <c r="K666" s="25"/>
      <c r="L666" s="25"/>
      <c r="M666" s="68"/>
      <c r="N666" s="69"/>
    </row>
    <row r="667" spans="8:14" x14ac:dyDescent="0.25">
      <c r="H667" s="66"/>
      <c r="I667" s="67"/>
      <c r="J667" s="71"/>
      <c r="K667" s="25"/>
      <c r="L667" s="25"/>
      <c r="M667" s="68"/>
      <c r="N667" s="69"/>
    </row>
    <row r="668" spans="8:14" x14ac:dyDescent="0.25">
      <c r="H668" s="66"/>
      <c r="I668" s="67"/>
      <c r="J668" s="71"/>
      <c r="K668" s="25"/>
      <c r="L668" s="25"/>
      <c r="M668" s="68"/>
      <c r="N668" s="69"/>
    </row>
    <row r="669" spans="8:14" x14ac:dyDescent="0.25">
      <c r="H669" s="66"/>
      <c r="I669" s="67"/>
      <c r="J669" s="71"/>
      <c r="K669" s="25"/>
      <c r="L669" s="25"/>
      <c r="M669" s="68"/>
      <c r="N669" s="69"/>
    </row>
    <row r="670" spans="8:14" x14ac:dyDescent="0.25">
      <c r="H670" s="66"/>
      <c r="I670" s="67"/>
      <c r="J670" s="71"/>
      <c r="K670" s="25"/>
      <c r="L670" s="25"/>
      <c r="M670" s="68"/>
      <c r="N670" s="69"/>
    </row>
    <row r="671" spans="8:14" x14ac:dyDescent="0.25">
      <c r="H671" s="66"/>
      <c r="I671" s="67"/>
      <c r="J671" s="71"/>
      <c r="K671" s="25"/>
      <c r="L671" s="25"/>
      <c r="M671" s="68"/>
      <c r="N671" s="69"/>
    </row>
    <row r="672" spans="8:14" x14ac:dyDescent="0.25">
      <c r="H672" s="66"/>
      <c r="I672" s="67"/>
      <c r="J672" s="71"/>
      <c r="K672" s="25"/>
      <c r="L672" s="25"/>
      <c r="M672" s="68"/>
      <c r="N672" s="69"/>
    </row>
    <row r="673" spans="8:14" x14ac:dyDescent="0.25">
      <c r="H673" s="66"/>
      <c r="I673" s="67"/>
      <c r="J673" s="71"/>
      <c r="K673" s="25"/>
      <c r="L673" s="25"/>
      <c r="M673" s="68"/>
      <c r="N673" s="69"/>
    </row>
    <row r="674" spans="8:14" x14ac:dyDescent="0.25">
      <c r="H674" s="66"/>
      <c r="I674" s="67"/>
      <c r="J674" s="71"/>
      <c r="K674" s="25"/>
      <c r="L674" s="25"/>
      <c r="M674" s="68"/>
      <c r="N674" s="69"/>
    </row>
    <row r="675" spans="8:14" x14ac:dyDescent="0.25">
      <c r="H675" s="66"/>
      <c r="I675" s="67"/>
      <c r="J675" s="71"/>
      <c r="K675" s="25"/>
      <c r="L675" s="25"/>
      <c r="M675" s="68"/>
      <c r="N675" s="69"/>
    </row>
    <row r="676" spans="8:14" x14ac:dyDescent="0.25">
      <c r="H676" s="66"/>
      <c r="I676" s="67"/>
      <c r="J676" s="71"/>
      <c r="K676" s="25"/>
      <c r="L676" s="25"/>
      <c r="M676" s="68"/>
      <c r="N676" s="69"/>
    </row>
    <row r="677" spans="8:14" x14ac:dyDescent="0.25">
      <c r="H677" s="66"/>
      <c r="I677" s="67"/>
      <c r="J677" s="71"/>
      <c r="K677" s="25"/>
      <c r="L677" s="25"/>
      <c r="M677" s="68"/>
      <c r="N677" s="69"/>
    </row>
    <row r="678" spans="8:14" x14ac:dyDescent="0.25">
      <c r="H678" s="66"/>
      <c r="I678" s="67"/>
      <c r="J678" s="71"/>
      <c r="K678" s="25"/>
      <c r="L678" s="25"/>
      <c r="M678" s="68"/>
      <c r="N678" s="69"/>
    </row>
    <row r="679" spans="8:14" x14ac:dyDescent="0.25">
      <c r="H679" s="66"/>
      <c r="I679" s="67"/>
      <c r="J679" s="71"/>
      <c r="K679" s="25"/>
      <c r="L679" s="25"/>
      <c r="M679" s="68"/>
      <c r="N679" s="69"/>
    </row>
    <row r="680" spans="8:14" x14ac:dyDescent="0.25">
      <c r="H680" s="66"/>
      <c r="I680" s="67"/>
      <c r="J680" s="71"/>
      <c r="K680" s="25"/>
      <c r="L680" s="25"/>
      <c r="M680" s="68"/>
      <c r="N680" s="69"/>
    </row>
    <row r="681" spans="8:14" x14ac:dyDescent="0.25">
      <c r="H681" s="66"/>
      <c r="I681" s="67"/>
      <c r="J681" s="71"/>
      <c r="K681" s="25"/>
      <c r="L681" s="25"/>
      <c r="M681" s="68"/>
      <c r="N681" s="69"/>
    </row>
    <row r="682" spans="8:14" x14ac:dyDescent="0.25">
      <c r="H682" s="66"/>
      <c r="I682" s="67"/>
      <c r="J682" s="71"/>
      <c r="K682" s="25"/>
      <c r="L682" s="25"/>
      <c r="M682" s="68"/>
      <c r="N682" s="69"/>
    </row>
    <row r="683" spans="8:14" x14ac:dyDescent="0.25">
      <c r="H683" s="66"/>
      <c r="I683" s="67"/>
      <c r="J683" s="71"/>
      <c r="K683" s="25"/>
      <c r="L683" s="25"/>
      <c r="M683" s="68"/>
      <c r="N683" s="69"/>
    </row>
    <row r="684" spans="8:14" x14ac:dyDescent="0.25">
      <c r="H684" s="66"/>
      <c r="I684" s="67"/>
      <c r="J684" s="71"/>
      <c r="K684" s="25"/>
      <c r="L684" s="25"/>
      <c r="M684" s="68"/>
      <c r="N684" s="69"/>
    </row>
    <row r="685" spans="8:14" x14ac:dyDescent="0.25">
      <c r="H685" s="66"/>
      <c r="I685" s="67"/>
      <c r="J685" s="71"/>
      <c r="K685" s="25"/>
      <c r="L685" s="25"/>
      <c r="M685" s="68"/>
      <c r="N685" s="69"/>
    </row>
    <row r="686" spans="8:14" x14ac:dyDescent="0.25">
      <c r="H686" s="66"/>
      <c r="I686" s="67"/>
      <c r="J686" s="71"/>
      <c r="K686" s="25"/>
      <c r="L686" s="25"/>
      <c r="M686" s="68"/>
      <c r="N686" s="69"/>
    </row>
    <row r="687" spans="8:14" x14ac:dyDescent="0.25">
      <c r="H687" s="66"/>
      <c r="I687" s="67"/>
      <c r="J687" s="71"/>
      <c r="K687" s="25"/>
      <c r="L687" s="25"/>
      <c r="M687" s="68"/>
      <c r="N687" s="69"/>
    </row>
    <row r="688" spans="8:14" x14ac:dyDescent="0.25">
      <c r="H688" s="66"/>
      <c r="I688" s="67"/>
      <c r="J688" s="71"/>
      <c r="K688" s="25"/>
      <c r="L688" s="25"/>
      <c r="M688" s="68"/>
      <c r="N688" s="69"/>
    </row>
    <row r="689" spans="8:14" x14ac:dyDescent="0.25">
      <c r="H689" s="66"/>
      <c r="I689" s="67"/>
      <c r="J689" s="71"/>
      <c r="K689" s="25"/>
      <c r="L689" s="25"/>
      <c r="M689" s="68"/>
      <c r="N689" s="69"/>
    </row>
    <row r="690" spans="8:14" x14ac:dyDescent="0.25">
      <c r="H690" s="66"/>
      <c r="I690" s="67"/>
      <c r="J690" s="71"/>
      <c r="K690" s="25"/>
      <c r="L690" s="25"/>
      <c r="M690" s="68"/>
      <c r="N690" s="69"/>
    </row>
    <row r="691" spans="8:14" x14ac:dyDescent="0.25">
      <c r="H691" s="66"/>
      <c r="I691" s="67"/>
      <c r="J691" s="71"/>
      <c r="K691" s="25"/>
      <c r="L691" s="25"/>
      <c r="M691" s="68"/>
      <c r="N691" s="69"/>
    </row>
    <row r="692" spans="8:14" x14ac:dyDescent="0.25">
      <c r="H692" s="66"/>
      <c r="I692" s="67"/>
      <c r="J692" s="71"/>
      <c r="K692" s="25"/>
      <c r="L692" s="25"/>
      <c r="M692" s="68"/>
      <c r="N692" s="69"/>
    </row>
    <row r="693" spans="8:14" x14ac:dyDescent="0.25">
      <c r="H693" s="66"/>
      <c r="I693" s="67"/>
      <c r="J693" s="71"/>
      <c r="K693" s="25"/>
      <c r="L693" s="25"/>
      <c r="M693" s="68"/>
      <c r="N693" s="69"/>
    </row>
    <row r="694" spans="8:14" x14ac:dyDescent="0.25">
      <c r="H694" s="66"/>
      <c r="I694" s="67"/>
      <c r="J694" s="71"/>
      <c r="K694" s="25"/>
      <c r="L694" s="25"/>
      <c r="M694" s="68"/>
      <c r="N694" s="69"/>
    </row>
    <row r="695" spans="8:14" x14ac:dyDescent="0.25">
      <c r="H695" s="66"/>
      <c r="I695" s="67"/>
      <c r="J695" s="71"/>
      <c r="K695" s="25"/>
      <c r="L695" s="25"/>
      <c r="M695" s="68"/>
      <c r="N695" s="69"/>
    </row>
    <row r="696" spans="8:14" x14ac:dyDescent="0.25">
      <c r="H696" s="66"/>
      <c r="I696" s="67"/>
      <c r="J696" s="71"/>
      <c r="K696" s="25"/>
      <c r="L696" s="25"/>
      <c r="M696" s="68"/>
      <c r="N696" s="69"/>
    </row>
    <row r="697" spans="8:14" x14ac:dyDescent="0.25">
      <c r="H697" s="66"/>
      <c r="I697" s="67"/>
      <c r="J697" s="71"/>
      <c r="K697" s="25"/>
      <c r="L697" s="25"/>
      <c r="M697" s="68"/>
      <c r="N697" s="69"/>
    </row>
    <row r="698" spans="8:14" x14ac:dyDescent="0.25">
      <c r="H698" s="66"/>
      <c r="I698" s="67"/>
      <c r="J698" s="71"/>
      <c r="K698" s="25"/>
      <c r="L698" s="25"/>
      <c r="M698" s="68"/>
      <c r="N698" s="69"/>
    </row>
    <row r="699" spans="8:14" x14ac:dyDescent="0.25">
      <c r="H699" s="66"/>
      <c r="I699" s="67"/>
      <c r="J699" s="71"/>
      <c r="K699" s="25"/>
      <c r="L699" s="25"/>
      <c r="M699" s="68"/>
      <c r="N699" s="69"/>
    </row>
    <row r="700" spans="8:14" x14ac:dyDescent="0.25">
      <c r="H700" s="66"/>
      <c r="I700" s="67"/>
      <c r="J700" s="71"/>
      <c r="K700" s="25"/>
      <c r="L700" s="25"/>
      <c r="M700" s="68"/>
      <c r="N700" s="69"/>
    </row>
    <row r="701" spans="8:14" x14ac:dyDescent="0.25">
      <c r="H701" s="66"/>
      <c r="I701" s="67"/>
      <c r="J701" s="71"/>
      <c r="K701" s="25"/>
      <c r="L701" s="25"/>
      <c r="M701" s="68"/>
      <c r="N701" s="69"/>
    </row>
    <row r="702" spans="8:14" x14ac:dyDescent="0.25">
      <c r="H702" s="66"/>
      <c r="I702" s="67"/>
      <c r="J702" s="71"/>
      <c r="K702" s="25"/>
      <c r="L702" s="25"/>
      <c r="M702" s="68"/>
      <c r="N702" s="69"/>
    </row>
    <row r="703" spans="8:14" x14ac:dyDescent="0.25">
      <c r="H703" s="66"/>
      <c r="I703" s="67"/>
      <c r="J703" s="71"/>
      <c r="K703" s="25"/>
      <c r="L703" s="25"/>
      <c r="M703" s="68"/>
      <c r="N703" s="69"/>
    </row>
    <row r="704" spans="8:14" x14ac:dyDescent="0.25">
      <c r="H704" s="66"/>
      <c r="I704" s="67"/>
      <c r="J704" s="71"/>
      <c r="K704" s="25"/>
      <c r="L704" s="25"/>
      <c r="M704" s="68"/>
      <c r="N704" s="69"/>
    </row>
    <row r="705" spans="8:14" x14ac:dyDescent="0.25">
      <c r="H705" s="66"/>
      <c r="I705" s="67"/>
      <c r="J705" s="71"/>
      <c r="K705" s="25"/>
      <c r="L705" s="25"/>
      <c r="M705" s="68"/>
      <c r="N705" s="69"/>
    </row>
    <row r="706" spans="8:14" x14ac:dyDescent="0.25">
      <c r="H706" s="66"/>
      <c r="I706" s="67"/>
      <c r="J706" s="71"/>
      <c r="K706" s="25"/>
      <c r="L706" s="25"/>
      <c r="M706" s="68"/>
      <c r="N706" s="69"/>
    </row>
    <row r="707" spans="8:14" x14ac:dyDescent="0.25">
      <c r="H707" s="66"/>
      <c r="I707" s="67"/>
      <c r="J707" s="71"/>
      <c r="K707" s="25"/>
      <c r="L707" s="25"/>
      <c r="M707" s="68"/>
      <c r="N707" s="69"/>
    </row>
    <row r="708" spans="8:14" x14ac:dyDescent="0.25">
      <c r="H708" s="66"/>
      <c r="I708" s="67"/>
      <c r="J708" s="71"/>
      <c r="K708" s="25"/>
      <c r="L708" s="25"/>
      <c r="M708" s="68"/>
      <c r="N708" s="69"/>
    </row>
    <row r="709" spans="8:14" x14ac:dyDescent="0.25">
      <c r="H709" s="66"/>
      <c r="I709" s="67"/>
      <c r="J709" s="71"/>
      <c r="K709" s="25"/>
      <c r="L709" s="25"/>
      <c r="M709" s="68"/>
      <c r="N709" s="69"/>
    </row>
    <row r="710" spans="8:14" x14ac:dyDescent="0.25">
      <c r="H710" s="66"/>
      <c r="I710" s="67"/>
      <c r="J710" s="71"/>
      <c r="K710" s="25"/>
      <c r="L710" s="25"/>
      <c r="M710" s="68"/>
      <c r="N710" s="69"/>
    </row>
    <row r="711" spans="8:14" x14ac:dyDescent="0.25">
      <c r="H711" s="66"/>
      <c r="I711" s="67"/>
      <c r="J711" s="71"/>
      <c r="K711" s="25"/>
      <c r="L711" s="25"/>
      <c r="M711" s="68"/>
      <c r="N711" s="69"/>
    </row>
    <row r="712" spans="8:14" x14ac:dyDescent="0.25">
      <c r="H712" s="66"/>
      <c r="I712" s="67"/>
      <c r="J712" s="71"/>
      <c r="K712" s="25"/>
      <c r="L712" s="25"/>
      <c r="M712" s="68"/>
      <c r="N712" s="69"/>
    </row>
    <row r="713" spans="8:14" x14ac:dyDescent="0.25">
      <c r="H713" s="66"/>
      <c r="I713" s="67"/>
      <c r="J713" s="71"/>
      <c r="K713" s="25"/>
      <c r="L713" s="25"/>
      <c r="M713" s="68"/>
      <c r="N713" s="69"/>
    </row>
    <row r="714" spans="8:14" x14ac:dyDescent="0.25">
      <c r="H714" s="66"/>
      <c r="I714" s="67"/>
      <c r="J714" s="71"/>
      <c r="K714" s="25"/>
      <c r="L714" s="25"/>
      <c r="M714" s="68"/>
      <c r="N714" s="69"/>
    </row>
    <row r="715" spans="8:14" x14ac:dyDescent="0.25">
      <c r="H715" s="66"/>
      <c r="I715" s="67"/>
      <c r="J715" s="71"/>
      <c r="K715" s="25"/>
      <c r="L715" s="25"/>
      <c r="M715" s="68"/>
      <c r="N715" s="69"/>
    </row>
    <row r="716" spans="8:14" x14ac:dyDescent="0.25">
      <c r="H716" s="66"/>
      <c r="I716" s="67"/>
      <c r="J716" s="71"/>
      <c r="K716" s="25"/>
      <c r="L716" s="25"/>
      <c r="M716" s="68"/>
      <c r="N716" s="69"/>
    </row>
    <row r="717" spans="8:14" x14ac:dyDescent="0.25">
      <c r="H717" s="66"/>
      <c r="I717" s="67"/>
      <c r="J717" s="71"/>
      <c r="K717" s="25"/>
      <c r="L717" s="25"/>
      <c r="M717" s="68"/>
      <c r="N717" s="69"/>
    </row>
    <row r="718" spans="8:14" x14ac:dyDescent="0.25">
      <c r="H718" s="66"/>
      <c r="I718" s="67"/>
      <c r="J718" s="71"/>
      <c r="K718" s="25"/>
      <c r="L718" s="25"/>
      <c r="M718" s="68"/>
      <c r="N718" s="69"/>
    </row>
    <row r="719" spans="8:14" x14ac:dyDescent="0.25">
      <c r="H719" s="66"/>
      <c r="I719" s="67"/>
      <c r="J719" s="71"/>
      <c r="K719" s="25"/>
      <c r="L719" s="25"/>
      <c r="M719" s="68"/>
      <c r="N719" s="69"/>
    </row>
    <row r="720" spans="8:14" x14ac:dyDescent="0.25">
      <c r="H720" s="66"/>
      <c r="I720" s="67"/>
      <c r="J720" s="71"/>
      <c r="K720" s="25"/>
      <c r="L720" s="25"/>
      <c r="M720" s="68"/>
      <c r="N720" s="69"/>
    </row>
    <row r="721" spans="8:14" x14ac:dyDescent="0.25">
      <c r="H721" s="66"/>
      <c r="I721" s="67"/>
      <c r="J721" s="71"/>
      <c r="K721" s="25"/>
      <c r="L721" s="25"/>
      <c r="M721" s="68"/>
      <c r="N721" s="69"/>
    </row>
    <row r="722" spans="8:14" x14ac:dyDescent="0.25">
      <c r="H722" s="66"/>
      <c r="I722" s="67"/>
      <c r="J722" s="71"/>
      <c r="K722" s="25"/>
      <c r="L722" s="25"/>
      <c r="M722" s="68"/>
      <c r="N722" s="69"/>
    </row>
    <row r="723" spans="8:14" x14ac:dyDescent="0.25">
      <c r="H723" s="66"/>
      <c r="I723" s="67"/>
      <c r="J723" s="71"/>
      <c r="K723" s="25"/>
      <c r="L723" s="25"/>
      <c r="M723" s="68"/>
      <c r="N723" s="69"/>
    </row>
    <row r="724" spans="8:14" x14ac:dyDescent="0.25">
      <c r="H724" s="66"/>
      <c r="I724" s="67"/>
      <c r="J724" s="71"/>
      <c r="K724" s="25"/>
      <c r="L724" s="25"/>
      <c r="M724" s="68"/>
      <c r="N724" s="69"/>
    </row>
    <row r="725" spans="8:14" x14ac:dyDescent="0.25">
      <c r="H725" s="66"/>
      <c r="I725" s="67"/>
      <c r="J725" s="71"/>
      <c r="K725" s="25"/>
      <c r="L725" s="25"/>
      <c r="M725" s="68"/>
      <c r="N725" s="69"/>
    </row>
    <row r="726" spans="8:14" x14ac:dyDescent="0.25">
      <c r="H726" s="66"/>
      <c r="I726" s="67"/>
      <c r="J726" s="71"/>
      <c r="K726" s="25"/>
      <c r="L726" s="25"/>
      <c r="M726" s="68"/>
      <c r="N726" s="69"/>
    </row>
    <row r="727" spans="8:14" x14ac:dyDescent="0.25">
      <c r="H727" s="66"/>
      <c r="I727" s="67"/>
      <c r="J727" s="71"/>
      <c r="K727" s="25"/>
      <c r="L727" s="25"/>
      <c r="M727" s="68"/>
      <c r="N727" s="69"/>
    </row>
    <row r="728" spans="8:14" x14ac:dyDescent="0.25">
      <c r="H728" s="66"/>
      <c r="I728" s="67"/>
      <c r="J728" s="71"/>
      <c r="K728" s="25"/>
      <c r="L728" s="25"/>
      <c r="M728" s="68"/>
      <c r="N728" s="69"/>
    </row>
    <row r="729" spans="8:14" x14ac:dyDescent="0.25">
      <c r="H729" s="66"/>
      <c r="I729" s="67"/>
      <c r="J729" s="71"/>
      <c r="K729" s="25"/>
      <c r="L729" s="25"/>
      <c r="M729" s="68"/>
      <c r="N729" s="69"/>
    </row>
    <row r="730" spans="8:14" x14ac:dyDescent="0.25">
      <c r="H730" s="66"/>
      <c r="I730" s="67"/>
      <c r="J730" s="71"/>
      <c r="K730" s="25"/>
      <c r="L730" s="25"/>
      <c r="M730" s="68"/>
      <c r="N730" s="69"/>
    </row>
    <row r="731" spans="8:14" x14ac:dyDescent="0.25">
      <c r="H731" s="66"/>
      <c r="I731" s="67"/>
      <c r="J731" s="71"/>
      <c r="K731" s="25"/>
      <c r="L731" s="25"/>
      <c r="M731" s="68"/>
      <c r="N731" s="69"/>
    </row>
    <row r="732" spans="8:14" x14ac:dyDescent="0.25">
      <c r="H732" s="66"/>
      <c r="I732" s="67"/>
      <c r="J732" s="71"/>
      <c r="K732" s="25"/>
      <c r="L732" s="25"/>
      <c r="M732" s="68"/>
      <c r="N732" s="69"/>
    </row>
    <row r="733" spans="8:14" x14ac:dyDescent="0.25">
      <c r="H733" s="66"/>
      <c r="I733" s="67"/>
      <c r="J733" s="71"/>
      <c r="K733" s="25"/>
      <c r="L733" s="25"/>
      <c r="M733" s="68"/>
      <c r="N733" s="69"/>
    </row>
    <row r="734" spans="8:14" x14ac:dyDescent="0.25">
      <c r="H734" s="66"/>
      <c r="I734" s="67"/>
      <c r="J734" s="71"/>
      <c r="K734" s="25"/>
      <c r="L734" s="25"/>
      <c r="M734" s="68"/>
      <c r="N734" s="69"/>
    </row>
    <row r="735" spans="8:14" x14ac:dyDescent="0.25">
      <c r="H735" s="66"/>
      <c r="I735" s="67"/>
      <c r="J735" s="71"/>
      <c r="K735" s="25"/>
      <c r="L735" s="25"/>
      <c r="M735" s="68"/>
      <c r="N735" s="69"/>
    </row>
    <row r="736" spans="8:14" x14ac:dyDescent="0.25">
      <c r="H736" s="66"/>
      <c r="I736" s="67"/>
      <c r="J736" s="71"/>
      <c r="K736" s="25"/>
      <c r="L736" s="25"/>
      <c r="M736" s="68"/>
      <c r="N736" s="69"/>
    </row>
    <row r="737" spans="8:14" x14ac:dyDescent="0.25">
      <c r="H737" s="66"/>
      <c r="I737" s="67"/>
      <c r="J737" s="71"/>
      <c r="K737" s="25"/>
      <c r="L737" s="25"/>
      <c r="M737" s="68"/>
      <c r="N737" s="69"/>
    </row>
    <row r="738" spans="8:14" x14ac:dyDescent="0.25">
      <c r="H738" s="66"/>
      <c r="I738" s="67"/>
      <c r="J738" s="71"/>
      <c r="K738" s="25"/>
      <c r="L738" s="25"/>
      <c r="M738" s="68"/>
      <c r="N738" s="69"/>
    </row>
    <row r="739" spans="8:14" x14ac:dyDescent="0.25">
      <c r="H739" s="66"/>
      <c r="I739" s="67"/>
      <c r="J739" s="71"/>
      <c r="K739" s="25"/>
      <c r="L739" s="25"/>
      <c r="M739" s="68"/>
      <c r="N739" s="69"/>
    </row>
    <row r="740" spans="8:14" x14ac:dyDescent="0.25">
      <c r="H740" s="66"/>
      <c r="I740" s="67"/>
      <c r="J740" s="71"/>
      <c r="K740" s="25"/>
      <c r="L740" s="25"/>
      <c r="M740" s="68"/>
      <c r="N740" s="69"/>
    </row>
    <row r="741" spans="8:14" x14ac:dyDescent="0.25">
      <c r="H741" s="66"/>
      <c r="I741" s="67"/>
      <c r="J741" s="71"/>
      <c r="K741" s="25"/>
      <c r="L741" s="25"/>
      <c r="M741" s="68"/>
      <c r="N741" s="69"/>
    </row>
    <row r="742" spans="8:14" x14ac:dyDescent="0.25">
      <c r="H742" s="66"/>
      <c r="I742" s="67"/>
      <c r="J742" s="71"/>
      <c r="K742" s="25"/>
      <c r="L742" s="25"/>
      <c r="M742" s="68"/>
      <c r="N742" s="69"/>
    </row>
    <row r="743" spans="8:14" x14ac:dyDescent="0.25">
      <c r="H743" s="66"/>
      <c r="I743" s="67"/>
      <c r="J743" s="71"/>
      <c r="K743" s="25"/>
      <c r="L743" s="25"/>
      <c r="M743" s="68"/>
      <c r="N743" s="69"/>
    </row>
    <row r="744" spans="8:14" x14ac:dyDescent="0.25">
      <c r="H744" s="66"/>
      <c r="I744" s="67"/>
      <c r="J744" s="71"/>
      <c r="K744" s="25"/>
      <c r="L744" s="25"/>
      <c r="M744" s="68"/>
      <c r="N744" s="69"/>
    </row>
    <row r="745" spans="8:14" x14ac:dyDescent="0.25">
      <c r="H745" s="66"/>
      <c r="I745" s="67"/>
      <c r="J745" s="71"/>
      <c r="K745" s="25"/>
      <c r="L745" s="25"/>
      <c r="M745" s="68"/>
      <c r="N745" s="69"/>
    </row>
    <row r="746" spans="8:14" x14ac:dyDescent="0.25">
      <c r="H746" s="66"/>
      <c r="I746" s="67"/>
      <c r="J746" s="71"/>
      <c r="K746" s="25"/>
      <c r="L746" s="25"/>
      <c r="M746" s="68"/>
      <c r="N746" s="69"/>
    </row>
    <row r="747" spans="8:14" x14ac:dyDescent="0.25">
      <c r="H747" s="66"/>
      <c r="I747" s="67"/>
      <c r="J747" s="71"/>
      <c r="K747" s="25"/>
      <c r="L747" s="25"/>
      <c r="M747" s="68"/>
      <c r="N747" s="69"/>
    </row>
    <row r="748" spans="8:14" x14ac:dyDescent="0.25">
      <c r="H748" s="66"/>
      <c r="I748" s="67"/>
      <c r="J748" s="71"/>
      <c r="K748" s="25"/>
      <c r="L748" s="25"/>
      <c r="M748" s="68"/>
      <c r="N748" s="69"/>
    </row>
    <row r="749" spans="8:14" x14ac:dyDescent="0.25">
      <c r="H749" s="66"/>
      <c r="I749" s="67"/>
      <c r="J749" s="71"/>
      <c r="K749" s="25"/>
      <c r="L749" s="25"/>
      <c r="M749" s="68"/>
      <c r="N749" s="69"/>
    </row>
    <row r="750" spans="8:14" x14ac:dyDescent="0.25">
      <c r="H750" s="66"/>
      <c r="I750" s="67"/>
      <c r="J750" s="71"/>
      <c r="K750" s="25"/>
      <c r="L750" s="25"/>
      <c r="M750" s="68"/>
      <c r="N750" s="69"/>
    </row>
    <row r="751" spans="8:14" x14ac:dyDescent="0.25">
      <c r="H751" s="66"/>
      <c r="I751" s="67"/>
      <c r="J751" s="71"/>
      <c r="K751" s="25"/>
      <c r="L751" s="25"/>
      <c r="M751" s="68"/>
      <c r="N751" s="69"/>
    </row>
    <row r="752" spans="8:14" x14ac:dyDescent="0.25">
      <c r="H752" s="66"/>
      <c r="I752" s="67"/>
      <c r="J752" s="71"/>
      <c r="K752" s="25"/>
      <c r="L752" s="25"/>
      <c r="M752" s="68"/>
      <c r="N752" s="69"/>
    </row>
    <row r="753" spans="8:14" x14ac:dyDescent="0.25">
      <c r="H753" s="66"/>
      <c r="I753" s="67"/>
      <c r="J753" s="71"/>
      <c r="K753" s="25"/>
      <c r="L753" s="25"/>
      <c r="M753" s="68"/>
      <c r="N753" s="69"/>
    </row>
    <row r="754" spans="8:14" x14ac:dyDescent="0.25">
      <c r="H754" s="66"/>
      <c r="I754" s="67"/>
      <c r="J754" s="71"/>
      <c r="K754" s="25"/>
      <c r="L754" s="25"/>
      <c r="M754" s="68"/>
      <c r="N754" s="69"/>
    </row>
    <row r="755" spans="8:14" x14ac:dyDescent="0.25">
      <c r="H755" s="66"/>
      <c r="I755" s="67"/>
      <c r="J755" s="71"/>
      <c r="K755" s="25"/>
      <c r="L755" s="25"/>
      <c r="M755" s="68"/>
      <c r="N755" s="69"/>
    </row>
    <row r="756" spans="8:14" x14ac:dyDescent="0.25">
      <c r="H756" s="66"/>
      <c r="I756" s="67"/>
      <c r="J756" s="71"/>
      <c r="K756" s="25"/>
      <c r="L756" s="25"/>
      <c r="M756" s="68"/>
      <c r="N756" s="69"/>
    </row>
    <row r="757" spans="8:14" x14ac:dyDescent="0.25">
      <c r="H757" s="66"/>
      <c r="I757" s="67"/>
      <c r="J757" s="71"/>
      <c r="K757" s="25"/>
      <c r="L757" s="25"/>
      <c r="M757" s="68"/>
      <c r="N757" s="69"/>
    </row>
    <row r="758" spans="8:14" x14ac:dyDescent="0.25">
      <c r="H758" s="66"/>
      <c r="I758" s="67"/>
      <c r="J758" s="71"/>
      <c r="K758" s="25"/>
      <c r="L758" s="25"/>
      <c r="M758" s="68"/>
      <c r="N758" s="69"/>
    </row>
    <row r="759" spans="8:14" x14ac:dyDescent="0.25">
      <c r="H759" s="66"/>
      <c r="I759" s="67"/>
      <c r="J759" s="71"/>
      <c r="K759" s="25"/>
      <c r="L759" s="25"/>
      <c r="M759" s="68"/>
      <c r="N759" s="69"/>
    </row>
    <row r="760" spans="8:14" x14ac:dyDescent="0.25">
      <c r="H760" s="66"/>
      <c r="I760" s="67"/>
      <c r="J760" s="71"/>
      <c r="K760" s="25"/>
      <c r="L760" s="25"/>
      <c r="M760" s="68"/>
      <c r="N760" s="69"/>
    </row>
    <row r="761" spans="8:14" x14ac:dyDescent="0.25">
      <c r="H761" s="66"/>
      <c r="I761" s="67"/>
      <c r="J761" s="71"/>
      <c r="K761" s="25"/>
      <c r="L761" s="25"/>
      <c r="M761" s="68"/>
      <c r="N761" s="69"/>
    </row>
    <row r="762" spans="8:14" x14ac:dyDescent="0.25">
      <c r="H762" s="66"/>
      <c r="I762" s="67"/>
      <c r="J762" s="71"/>
      <c r="K762" s="25"/>
      <c r="L762" s="25"/>
      <c r="M762" s="68"/>
      <c r="N762" s="69"/>
    </row>
    <row r="763" spans="8:14" x14ac:dyDescent="0.25">
      <c r="H763" s="66"/>
      <c r="I763" s="67"/>
      <c r="J763" s="71"/>
      <c r="K763" s="25"/>
      <c r="L763" s="25"/>
      <c r="M763" s="68"/>
      <c r="N763" s="69"/>
    </row>
    <row r="764" spans="8:14" x14ac:dyDescent="0.25">
      <c r="H764" s="66"/>
      <c r="I764" s="67"/>
      <c r="J764" s="71"/>
      <c r="K764" s="25"/>
      <c r="L764" s="25"/>
      <c r="M764" s="68"/>
      <c r="N764" s="69"/>
    </row>
    <row r="765" spans="8:14" x14ac:dyDescent="0.25">
      <c r="H765" s="66"/>
      <c r="I765" s="67"/>
      <c r="J765" s="71"/>
      <c r="K765" s="25"/>
      <c r="L765" s="25"/>
      <c r="M765" s="68"/>
      <c r="N765" s="69"/>
    </row>
    <row r="766" spans="8:14" x14ac:dyDescent="0.25">
      <c r="H766" s="66"/>
      <c r="I766" s="67"/>
      <c r="J766" s="71"/>
      <c r="K766" s="25"/>
      <c r="L766" s="25"/>
      <c r="M766" s="68"/>
      <c r="N766" s="69"/>
    </row>
    <row r="767" spans="8:14" x14ac:dyDescent="0.25">
      <c r="H767" s="66"/>
      <c r="I767" s="67"/>
      <c r="J767" s="71"/>
      <c r="K767" s="25"/>
      <c r="L767" s="25"/>
      <c r="M767" s="68"/>
      <c r="N767" s="69"/>
    </row>
    <row r="768" spans="8:14" x14ac:dyDescent="0.25">
      <c r="H768" s="66"/>
      <c r="I768" s="67"/>
      <c r="J768" s="71"/>
      <c r="K768" s="25"/>
      <c r="L768" s="25"/>
      <c r="M768" s="68"/>
      <c r="N768" s="69"/>
    </row>
    <row r="769" spans="8:14" x14ac:dyDescent="0.25">
      <c r="H769" s="66"/>
      <c r="I769" s="67"/>
      <c r="J769" s="71"/>
      <c r="K769" s="25"/>
      <c r="L769" s="25"/>
      <c r="M769" s="68"/>
      <c r="N769" s="69"/>
    </row>
    <row r="770" spans="8:14" x14ac:dyDescent="0.25">
      <c r="H770" s="66"/>
      <c r="I770" s="67"/>
      <c r="J770" s="71"/>
      <c r="K770" s="25"/>
      <c r="L770" s="25"/>
      <c r="M770" s="68"/>
      <c r="N770" s="69"/>
    </row>
    <row r="771" spans="8:14" x14ac:dyDescent="0.25">
      <c r="H771" s="66"/>
      <c r="I771" s="67"/>
      <c r="J771" s="71"/>
      <c r="K771" s="25"/>
      <c r="L771" s="25"/>
      <c r="M771" s="68"/>
      <c r="N771" s="69"/>
    </row>
    <row r="772" spans="8:14" x14ac:dyDescent="0.25">
      <c r="H772" s="66"/>
      <c r="I772" s="67"/>
      <c r="J772" s="71"/>
      <c r="K772" s="25"/>
      <c r="L772" s="25"/>
      <c r="M772" s="68"/>
      <c r="N772" s="69"/>
    </row>
    <row r="773" spans="8:14" x14ac:dyDescent="0.25">
      <c r="H773" s="66"/>
      <c r="I773" s="67"/>
      <c r="J773" s="71"/>
      <c r="K773" s="25"/>
      <c r="L773" s="25"/>
      <c r="M773" s="68"/>
      <c r="N773" s="69"/>
    </row>
    <row r="774" spans="8:14" x14ac:dyDescent="0.25">
      <c r="H774" s="66"/>
      <c r="I774" s="67"/>
      <c r="J774" s="71"/>
      <c r="K774" s="25"/>
      <c r="L774" s="25"/>
      <c r="M774" s="68"/>
      <c r="N774" s="69"/>
    </row>
    <row r="775" spans="8:14" x14ac:dyDescent="0.25">
      <c r="H775" s="66"/>
      <c r="I775" s="67"/>
      <c r="J775" s="71"/>
      <c r="K775" s="25"/>
      <c r="L775" s="25"/>
      <c r="M775" s="68"/>
      <c r="N775" s="69"/>
    </row>
    <row r="776" spans="8:14" x14ac:dyDescent="0.25">
      <c r="H776" s="66"/>
      <c r="I776" s="67"/>
      <c r="J776" s="71"/>
      <c r="K776" s="25"/>
      <c r="L776" s="25"/>
      <c r="M776" s="68"/>
      <c r="N776" s="69"/>
    </row>
    <row r="777" spans="8:14" x14ac:dyDescent="0.25">
      <c r="H777" s="66"/>
      <c r="I777" s="67"/>
      <c r="J777" s="71"/>
      <c r="K777" s="25"/>
      <c r="L777" s="25"/>
      <c r="M777" s="68"/>
      <c r="N777" s="69"/>
    </row>
    <row r="778" spans="8:14" x14ac:dyDescent="0.25">
      <c r="H778" s="66"/>
      <c r="I778" s="67"/>
      <c r="J778" s="71"/>
      <c r="K778" s="25"/>
      <c r="L778" s="25"/>
      <c r="M778" s="68"/>
      <c r="N778" s="69"/>
    </row>
    <row r="779" spans="8:14" x14ac:dyDescent="0.25">
      <c r="H779" s="66"/>
      <c r="I779" s="67"/>
      <c r="J779" s="71"/>
      <c r="K779" s="25"/>
      <c r="L779" s="25"/>
      <c r="M779" s="68"/>
      <c r="N779" s="69"/>
    </row>
    <row r="780" spans="8:14" x14ac:dyDescent="0.25">
      <c r="H780" s="66"/>
      <c r="I780" s="67"/>
      <c r="J780" s="71"/>
      <c r="K780" s="25"/>
      <c r="L780" s="25"/>
      <c r="M780" s="68"/>
      <c r="N780" s="69"/>
    </row>
    <row r="781" spans="8:14" x14ac:dyDescent="0.25">
      <c r="H781" s="66"/>
      <c r="I781" s="67"/>
      <c r="J781" s="71"/>
      <c r="K781" s="25"/>
      <c r="L781" s="25"/>
      <c r="M781" s="68"/>
      <c r="N781" s="69"/>
    </row>
    <row r="782" spans="8:14" x14ac:dyDescent="0.25">
      <c r="H782" s="66"/>
      <c r="I782" s="67"/>
      <c r="J782" s="71"/>
      <c r="K782" s="25"/>
      <c r="L782" s="25"/>
      <c r="M782" s="68"/>
      <c r="N782" s="69"/>
    </row>
    <row r="783" spans="8:14" x14ac:dyDescent="0.25">
      <c r="H783" s="66"/>
      <c r="I783" s="67"/>
      <c r="J783" s="71"/>
      <c r="K783" s="25"/>
      <c r="L783" s="25"/>
      <c r="M783" s="68"/>
      <c r="N783" s="69"/>
    </row>
    <row r="784" spans="8:14" x14ac:dyDescent="0.25">
      <c r="H784" s="66"/>
      <c r="I784" s="67"/>
      <c r="J784" s="71"/>
      <c r="K784" s="25"/>
      <c r="L784" s="25"/>
      <c r="M784" s="68"/>
      <c r="N784" s="69"/>
    </row>
    <row r="785" spans="8:14" x14ac:dyDescent="0.25">
      <c r="H785" s="66"/>
      <c r="I785" s="67"/>
      <c r="J785" s="71"/>
      <c r="K785" s="25"/>
      <c r="L785" s="25"/>
      <c r="M785" s="68"/>
      <c r="N785" s="69"/>
    </row>
    <row r="786" spans="8:14" x14ac:dyDescent="0.25">
      <c r="H786" s="66"/>
      <c r="I786" s="67"/>
      <c r="J786" s="71"/>
      <c r="K786" s="25"/>
      <c r="L786" s="25"/>
      <c r="M786" s="68"/>
      <c r="N786" s="69"/>
    </row>
    <row r="787" spans="8:14" x14ac:dyDescent="0.25">
      <c r="H787" s="66"/>
      <c r="I787" s="67"/>
      <c r="J787" s="71"/>
      <c r="K787" s="25"/>
      <c r="L787" s="25"/>
      <c r="M787" s="68"/>
      <c r="N787" s="69"/>
    </row>
    <row r="788" spans="8:14" x14ac:dyDescent="0.25">
      <c r="H788" s="66"/>
      <c r="I788" s="67"/>
      <c r="J788" s="71"/>
      <c r="K788" s="25"/>
      <c r="L788" s="25"/>
      <c r="M788" s="68"/>
      <c r="N788" s="69"/>
    </row>
    <row r="789" spans="8:14" x14ac:dyDescent="0.25">
      <c r="H789" s="66"/>
      <c r="I789" s="67"/>
      <c r="J789" s="71"/>
      <c r="K789" s="25"/>
      <c r="L789" s="25"/>
      <c r="M789" s="68"/>
      <c r="N789" s="69"/>
    </row>
    <row r="790" spans="8:14" x14ac:dyDescent="0.25">
      <c r="H790" s="66"/>
      <c r="I790" s="67"/>
      <c r="J790" s="71"/>
      <c r="K790" s="25"/>
      <c r="L790" s="25"/>
      <c r="M790" s="68"/>
      <c r="N790" s="69"/>
    </row>
    <row r="791" spans="8:14" x14ac:dyDescent="0.25">
      <c r="H791" s="66"/>
      <c r="I791" s="67"/>
      <c r="J791" s="71"/>
      <c r="K791" s="25"/>
      <c r="L791" s="25"/>
      <c r="M791" s="68"/>
      <c r="N791" s="69"/>
    </row>
    <row r="792" spans="8:14" x14ac:dyDescent="0.25">
      <c r="H792" s="66"/>
      <c r="I792" s="67"/>
      <c r="J792" s="71"/>
      <c r="K792" s="25"/>
      <c r="L792" s="25"/>
      <c r="M792" s="68"/>
      <c r="N792" s="69"/>
    </row>
    <row r="793" spans="8:14" x14ac:dyDescent="0.25">
      <c r="H793" s="66"/>
      <c r="I793" s="67"/>
      <c r="J793" s="71"/>
      <c r="K793" s="25"/>
      <c r="L793" s="25"/>
      <c r="M793" s="68"/>
      <c r="N793" s="69"/>
    </row>
    <row r="794" spans="8:14" x14ac:dyDescent="0.25">
      <c r="H794" s="66"/>
      <c r="I794" s="67"/>
      <c r="J794" s="71"/>
      <c r="K794" s="25"/>
      <c r="L794" s="25"/>
      <c r="M794" s="68"/>
      <c r="N794" s="69"/>
    </row>
    <row r="795" spans="8:14" x14ac:dyDescent="0.25">
      <c r="H795" s="66"/>
      <c r="I795" s="67"/>
      <c r="J795" s="71"/>
      <c r="K795" s="25"/>
      <c r="L795" s="25"/>
      <c r="M795" s="68"/>
      <c r="N795" s="69"/>
    </row>
    <row r="796" spans="8:14" x14ac:dyDescent="0.25">
      <c r="H796" s="66"/>
      <c r="I796" s="67"/>
      <c r="J796" s="71"/>
      <c r="K796" s="25"/>
      <c r="L796" s="25"/>
      <c r="M796" s="68"/>
      <c r="N796" s="69"/>
    </row>
    <row r="797" spans="8:14" x14ac:dyDescent="0.25">
      <c r="H797" s="66"/>
      <c r="I797" s="67"/>
      <c r="J797" s="71"/>
      <c r="K797" s="25"/>
      <c r="L797" s="25"/>
      <c r="M797" s="68"/>
      <c r="N797" s="69"/>
    </row>
    <row r="798" spans="8:14" x14ac:dyDescent="0.25">
      <c r="H798" s="66"/>
      <c r="I798" s="67"/>
      <c r="J798" s="71"/>
      <c r="K798" s="25"/>
      <c r="L798" s="25"/>
      <c r="M798" s="68"/>
      <c r="N798" s="69"/>
    </row>
    <row r="799" spans="8:14" x14ac:dyDescent="0.25">
      <c r="H799" s="66"/>
      <c r="I799" s="67"/>
      <c r="J799" s="71"/>
      <c r="K799" s="25"/>
      <c r="L799" s="25"/>
      <c r="M799" s="68"/>
      <c r="N799" s="69"/>
    </row>
    <row r="800" spans="8:14" x14ac:dyDescent="0.25">
      <c r="H800" s="66"/>
      <c r="I800" s="67"/>
      <c r="J800" s="71"/>
      <c r="K800" s="25"/>
      <c r="L800" s="25"/>
      <c r="M800" s="68"/>
      <c r="N800" s="69"/>
    </row>
    <row r="801" spans="8:14" x14ac:dyDescent="0.25">
      <c r="H801" s="66"/>
      <c r="I801" s="67"/>
      <c r="J801" s="71"/>
      <c r="K801" s="25"/>
      <c r="L801" s="25"/>
      <c r="M801" s="68"/>
      <c r="N801" s="69"/>
    </row>
    <row r="802" spans="8:14" x14ac:dyDescent="0.25">
      <c r="H802" s="66"/>
      <c r="I802" s="67"/>
      <c r="J802" s="71"/>
      <c r="K802" s="25"/>
      <c r="L802" s="25"/>
      <c r="M802" s="68"/>
      <c r="N802" s="69"/>
    </row>
    <row r="803" spans="8:14" x14ac:dyDescent="0.25">
      <c r="H803" s="66"/>
      <c r="I803" s="67"/>
      <c r="J803" s="71"/>
      <c r="K803" s="25"/>
      <c r="L803" s="25"/>
      <c r="M803" s="68"/>
      <c r="N803" s="69"/>
    </row>
    <row r="804" spans="8:14" x14ac:dyDescent="0.25">
      <c r="H804" s="66"/>
      <c r="I804" s="67"/>
      <c r="J804" s="71"/>
      <c r="K804" s="25"/>
      <c r="L804" s="25"/>
      <c r="M804" s="68"/>
      <c r="N804" s="69"/>
    </row>
    <row r="805" spans="8:14" x14ac:dyDescent="0.25">
      <c r="H805" s="66"/>
      <c r="I805" s="67"/>
      <c r="J805" s="71"/>
      <c r="K805" s="25"/>
      <c r="L805" s="25"/>
      <c r="M805" s="68"/>
      <c r="N805" s="69"/>
    </row>
    <row r="806" spans="8:14" x14ac:dyDescent="0.25">
      <c r="H806" s="66"/>
      <c r="I806" s="67"/>
      <c r="J806" s="71"/>
      <c r="K806" s="25"/>
      <c r="L806" s="25"/>
      <c r="M806" s="68"/>
      <c r="N806" s="69"/>
    </row>
    <row r="807" spans="8:14" x14ac:dyDescent="0.25">
      <c r="H807" s="66"/>
      <c r="I807" s="67"/>
      <c r="J807" s="71"/>
      <c r="K807" s="25"/>
      <c r="L807" s="25"/>
      <c r="M807" s="68"/>
      <c r="N807" s="69"/>
    </row>
    <row r="808" spans="8:14" x14ac:dyDescent="0.25">
      <c r="H808" s="66"/>
      <c r="I808" s="67"/>
      <c r="J808" s="71"/>
      <c r="K808" s="25"/>
      <c r="L808" s="25"/>
      <c r="M808" s="68"/>
      <c r="N808" s="69"/>
    </row>
    <row r="809" spans="8:14" x14ac:dyDescent="0.25">
      <c r="H809" s="66"/>
      <c r="I809" s="67"/>
      <c r="J809" s="71"/>
      <c r="K809" s="25"/>
      <c r="L809" s="25"/>
      <c r="M809" s="68"/>
      <c r="N809" s="69"/>
    </row>
    <row r="810" spans="8:14" x14ac:dyDescent="0.25">
      <c r="H810" s="66"/>
      <c r="I810" s="67"/>
      <c r="J810" s="71"/>
      <c r="K810" s="25"/>
      <c r="L810" s="25"/>
      <c r="M810" s="68"/>
      <c r="N810" s="69"/>
    </row>
    <row r="811" spans="8:14" x14ac:dyDescent="0.25">
      <c r="H811" s="66"/>
      <c r="I811" s="67"/>
      <c r="J811" s="71"/>
      <c r="K811" s="25"/>
      <c r="L811" s="25"/>
      <c r="M811" s="68"/>
      <c r="N811" s="69"/>
    </row>
    <row r="812" spans="8:14" x14ac:dyDescent="0.25">
      <c r="H812" s="66"/>
      <c r="I812" s="67"/>
      <c r="J812" s="71"/>
      <c r="K812" s="25"/>
      <c r="L812" s="25"/>
      <c r="M812" s="68"/>
      <c r="N812" s="69"/>
    </row>
    <row r="813" spans="8:14" x14ac:dyDescent="0.25">
      <c r="H813" s="66"/>
      <c r="I813" s="67"/>
      <c r="J813" s="71"/>
      <c r="K813" s="25"/>
      <c r="L813" s="25"/>
      <c r="M813" s="68"/>
      <c r="N813" s="69"/>
    </row>
    <row r="814" spans="8:14" x14ac:dyDescent="0.25">
      <c r="H814" s="66"/>
      <c r="I814" s="67"/>
      <c r="J814" s="71"/>
      <c r="K814" s="25"/>
      <c r="L814" s="25"/>
      <c r="M814" s="68"/>
      <c r="N814" s="69"/>
    </row>
    <row r="815" spans="8:14" x14ac:dyDescent="0.25">
      <c r="H815" s="66"/>
      <c r="I815" s="67"/>
      <c r="J815" s="71"/>
      <c r="K815" s="25"/>
      <c r="L815" s="25"/>
      <c r="M815" s="68"/>
      <c r="N815" s="69"/>
    </row>
    <row r="816" spans="8:14" x14ac:dyDescent="0.25">
      <c r="H816" s="66"/>
      <c r="I816" s="67"/>
      <c r="J816" s="71"/>
      <c r="K816" s="25"/>
      <c r="L816" s="25"/>
      <c r="M816" s="68"/>
      <c r="N816" s="69"/>
    </row>
    <row r="817" spans="8:14" x14ac:dyDescent="0.25">
      <c r="H817" s="66"/>
      <c r="I817" s="67"/>
      <c r="J817" s="71"/>
      <c r="K817" s="25"/>
      <c r="L817" s="25"/>
      <c r="M817" s="68"/>
      <c r="N817" s="69"/>
    </row>
    <row r="818" spans="8:14" x14ac:dyDescent="0.25">
      <c r="H818" s="66"/>
      <c r="I818" s="67"/>
      <c r="J818" s="71"/>
      <c r="K818" s="25"/>
      <c r="L818" s="25"/>
      <c r="M818" s="68"/>
      <c r="N818" s="69"/>
    </row>
    <row r="819" spans="8:14" x14ac:dyDescent="0.25">
      <c r="H819" s="66"/>
      <c r="I819" s="67"/>
      <c r="J819" s="71"/>
      <c r="K819" s="25"/>
      <c r="L819" s="25"/>
      <c r="M819" s="68"/>
      <c r="N819" s="69"/>
    </row>
    <row r="820" spans="8:14" x14ac:dyDescent="0.25">
      <c r="H820" s="66"/>
      <c r="I820" s="67"/>
      <c r="J820" s="71"/>
      <c r="K820" s="25"/>
      <c r="L820" s="25"/>
      <c r="M820" s="68"/>
      <c r="N820" s="69"/>
    </row>
    <row r="821" spans="8:14" x14ac:dyDescent="0.25">
      <c r="H821" s="66"/>
      <c r="I821" s="67"/>
      <c r="J821" s="71"/>
      <c r="K821" s="25"/>
      <c r="L821" s="25"/>
      <c r="M821" s="68"/>
      <c r="N821" s="69"/>
    </row>
    <row r="822" spans="8:14" x14ac:dyDescent="0.25">
      <c r="H822" s="66"/>
      <c r="I822" s="67"/>
      <c r="J822" s="71"/>
      <c r="K822" s="25"/>
      <c r="L822" s="25"/>
      <c r="M822" s="68"/>
      <c r="N822" s="69"/>
    </row>
    <row r="823" spans="8:14" x14ac:dyDescent="0.25">
      <c r="H823" s="66"/>
      <c r="I823" s="67"/>
      <c r="J823" s="71"/>
      <c r="K823" s="25"/>
      <c r="L823" s="25"/>
      <c r="M823" s="68"/>
      <c r="N823" s="69"/>
    </row>
    <row r="824" spans="8:14" x14ac:dyDescent="0.25">
      <c r="H824" s="66"/>
      <c r="I824" s="67"/>
      <c r="J824" s="71"/>
      <c r="K824" s="25"/>
      <c r="L824" s="25"/>
      <c r="M824" s="68"/>
      <c r="N824" s="69"/>
    </row>
    <row r="825" spans="8:14" x14ac:dyDescent="0.25">
      <c r="H825" s="66"/>
      <c r="I825" s="67"/>
      <c r="J825" s="71"/>
      <c r="K825" s="25"/>
      <c r="L825" s="25"/>
      <c r="M825" s="68"/>
      <c r="N825" s="69"/>
    </row>
    <row r="826" spans="8:14" x14ac:dyDescent="0.25">
      <c r="H826" s="66"/>
      <c r="I826" s="67"/>
      <c r="J826" s="71"/>
      <c r="K826" s="25"/>
      <c r="L826" s="25"/>
      <c r="M826" s="68"/>
      <c r="N826" s="69"/>
    </row>
    <row r="827" spans="8:14" x14ac:dyDescent="0.25">
      <c r="H827" s="66"/>
      <c r="I827" s="67"/>
      <c r="J827" s="71"/>
      <c r="K827" s="25"/>
      <c r="L827" s="25"/>
      <c r="M827" s="68"/>
      <c r="N827" s="69"/>
    </row>
    <row r="828" spans="8:14" x14ac:dyDescent="0.25">
      <c r="H828" s="66"/>
      <c r="I828" s="67"/>
      <c r="J828" s="71"/>
      <c r="K828" s="25"/>
      <c r="L828" s="25"/>
      <c r="M828" s="68"/>
      <c r="N828" s="69"/>
    </row>
    <row r="829" spans="8:14" x14ac:dyDescent="0.25">
      <c r="H829" s="66"/>
      <c r="I829" s="67"/>
      <c r="J829" s="71"/>
      <c r="K829" s="25"/>
      <c r="L829" s="25"/>
      <c r="M829" s="68"/>
      <c r="N829" s="69"/>
    </row>
    <row r="830" spans="8:14" x14ac:dyDescent="0.25">
      <c r="H830" s="66"/>
      <c r="I830" s="67"/>
      <c r="J830" s="71"/>
      <c r="K830" s="25"/>
      <c r="L830" s="25"/>
      <c r="M830" s="68"/>
      <c r="N830" s="69"/>
    </row>
    <row r="831" spans="8:14" x14ac:dyDescent="0.25">
      <c r="H831" s="66"/>
      <c r="I831" s="67"/>
      <c r="J831" s="71"/>
      <c r="K831" s="25"/>
      <c r="L831" s="25"/>
      <c r="M831" s="68"/>
      <c r="N831" s="69"/>
    </row>
    <row r="832" spans="8:14" x14ac:dyDescent="0.25">
      <c r="H832" s="66"/>
      <c r="I832" s="67"/>
      <c r="J832" s="71"/>
      <c r="K832" s="25"/>
      <c r="L832" s="25"/>
      <c r="M832" s="68"/>
      <c r="N832" s="69"/>
    </row>
    <row r="833" spans="8:14" x14ac:dyDescent="0.25">
      <c r="H833" s="66"/>
      <c r="I833" s="67"/>
      <c r="J833" s="71"/>
      <c r="K833" s="25"/>
      <c r="L833" s="25"/>
      <c r="M833" s="68"/>
      <c r="N833" s="69"/>
    </row>
    <row r="834" spans="8:14" x14ac:dyDescent="0.25">
      <c r="H834" s="66"/>
      <c r="I834" s="67"/>
      <c r="J834" s="71"/>
      <c r="K834" s="25"/>
      <c r="L834" s="25"/>
      <c r="M834" s="68"/>
      <c r="N834" s="69"/>
    </row>
    <row r="835" spans="8:14" x14ac:dyDescent="0.25">
      <c r="H835" s="66"/>
      <c r="I835" s="67"/>
      <c r="J835" s="71"/>
      <c r="K835" s="25"/>
      <c r="L835" s="25"/>
      <c r="M835" s="68"/>
      <c r="N835" s="69"/>
    </row>
    <row r="836" spans="8:14" x14ac:dyDescent="0.25">
      <c r="H836" s="66"/>
      <c r="I836" s="67"/>
      <c r="J836" s="71"/>
      <c r="K836" s="25"/>
      <c r="L836" s="25"/>
      <c r="M836" s="68"/>
      <c r="N836" s="69"/>
    </row>
    <row r="837" spans="8:14" x14ac:dyDescent="0.25">
      <c r="H837" s="66"/>
      <c r="I837" s="67"/>
      <c r="J837" s="71"/>
      <c r="K837" s="25"/>
      <c r="L837" s="25"/>
      <c r="M837" s="68"/>
      <c r="N837" s="69"/>
    </row>
    <row r="838" spans="8:14" x14ac:dyDescent="0.25">
      <c r="H838" s="66"/>
      <c r="I838" s="67"/>
      <c r="J838" s="71"/>
      <c r="K838" s="25"/>
      <c r="L838" s="25"/>
      <c r="M838" s="68"/>
      <c r="N838" s="69"/>
    </row>
    <row r="839" spans="8:14" x14ac:dyDescent="0.25">
      <c r="H839" s="66"/>
      <c r="I839" s="67"/>
      <c r="J839" s="71"/>
      <c r="K839" s="25"/>
      <c r="L839" s="25"/>
      <c r="M839" s="68"/>
      <c r="N839" s="69"/>
    </row>
    <row r="840" spans="8:14" x14ac:dyDescent="0.25">
      <c r="H840" s="66"/>
      <c r="I840" s="67"/>
      <c r="J840" s="71"/>
      <c r="K840" s="25"/>
      <c r="L840" s="25"/>
      <c r="M840" s="68"/>
      <c r="N840" s="69"/>
    </row>
    <row r="841" spans="8:14" x14ac:dyDescent="0.25">
      <c r="H841" s="66"/>
      <c r="I841" s="67"/>
      <c r="J841" s="71"/>
      <c r="K841" s="25"/>
      <c r="L841" s="25"/>
      <c r="M841" s="68"/>
      <c r="N841" s="69"/>
    </row>
    <row r="842" spans="8:14" x14ac:dyDescent="0.25">
      <c r="H842" s="66"/>
      <c r="I842" s="67"/>
      <c r="J842" s="71"/>
      <c r="K842" s="25"/>
      <c r="L842" s="25"/>
      <c r="M842" s="68"/>
      <c r="N842" s="69"/>
    </row>
    <row r="843" spans="8:14" x14ac:dyDescent="0.25">
      <c r="H843" s="66"/>
      <c r="I843" s="67"/>
      <c r="J843" s="71"/>
      <c r="K843" s="25"/>
      <c r="L843" s="25"/>
      <c r="M843" s="68"/>
      <c r="N843" s="69"/>
    </row>
    <row r="844" spans="8:14" x14ac:dyDescent="0.25">
      <c r="H844" s="66"/>
      <c r="I844" s="67"/>
      <c r="J844" s="71"/>
      <c r="K844" s="25"/>
      <c r="L844" s="25"/>
      <c r="M844" s="68"/>
      <c r="N844" s="69"/>
    </row>
    <row r="845" spans="8:14" x14ac:dyDescent="0.25">
      <c r="H845" s="66"/>
      <c r="I845" s="67"/>
      <c r="J845" s="71"/>
      <c r="K845" s="25"/>
      <c r="L845" s="25"/>
      <c r="M845" s="68"/>
      <c r="N845" s="69"/>
    </row>
    <row r="846" spans="8:14" x14ac:dyDescent="0.25">
      <c r="H846" s="66"/>
      <c r="I846" s="67"/>
      <c r="J846" s="71"/>
      <c r="K846" s="25"/>
      <c r="L846" s="25"/>
      <c r="M846" s="68"/>
      <c r="N846" s="69"/>
    </row>
    <row r="847" spans="8:14" x14ac:dyDescent="0.25">
      <c r="H847" s="66"/>
      <c r="I847" s="67"/>
      <c r="J847" s="71"/>
      <c r="K847" s="25"/>
      <c r="L847" s="25"/>
      <c r="M847" s="68"/>
      <c r="N847" s="69"/>
    </row>
    <row r="848" spans="8:14" x14ac:dyDescent="0.25">
      <c r="H848" s="66"/>
      <c r="I848" s="67"/>
      <c r="J848" s="71"/>
      <c r="K848" s="25"/>
      <c r="L848" s="25"/>
      <c r="M848" s="68"/>
      <c r="N848" s="69"/>
    </row>
    <row r="849" spans="8:14" x14ac:dyDescent="0.25">
      <c r="H849" s="66"/>
      <c r="I849" s="67"/>
      <c r="J849" s="71"/>
      <c r="K849" s="25"/>
      <c r="L849" s="25"/>
      <c r="M849" s="68"/>
      <c r="N849" s="69"/>
    </row>
    <row r="850" spans="8:14" x14ac:dyDescent="0.25">
      <c r="H850" s="66"/>
      <c r="I850" s="67"/>
      <c r="J850" s="71"/>
      <c r="K850" s="25"/>
      <c r="L850" s="25"/>
      <c r="M850" s="68"/>
      <c r="N850" s="69"/>
    </row>
    <row r="851" spans="8:14" x14ac:dyDescent="0.25">
      <c r="H851" s="66"/>
      <c r="I851" s="67"/>
      <c r="J851" s="71"/>
      <c r="K851" s="25"/>
      <c r="L851" s="25"/>
      <c r="M851" s="68"/>
      <c r="N851" s="69"/>
    </row>
    <row r="852" spans="8:14" x14ac:dyDescent="0.25">
      <c r="H852" s="66"/>
      <c r="I852" s="67"/>
      <c r="J852" s="71"/>
      <c r="K852" s="25"/>
      <c r="L852" s="25"/>
      <c r="M852" s="68"/>
      <c r="N852" s="69"/>
    </row>
    <row r="853" spans="8:14" x14ac:dyDescent="0.25">
      <c r="H853" s="66"/>
      <c r="I853" s="67"/>
      <c r="J853" s="71"/>
      <c r="K853" s="25"/>
      <c r="L853" s="25"/>
      <c r="M853" s="68"/>
      <c r="N853" s="69"/>
    </row>
    <row r="854" spans="8:14" x14ac:dyDescent="0.25">
      <c r="H854" s="66"/>
      <c r="I854" s="67"/>
      <c r="J854" s="71"/>
      <c r="K854" s="25"/>
      <c r="L854" s="25"/>
      <c r="M854" s="68"/>
      <c r="N854" s="69"/>
    </row>
    <row r="855" spans="8:14" x14ac:dyDescent="0.25">
      <c r="H855" s="66"/>
      <c r="I855" s="67"/>
      <c r="J855" s="71"/>
      <c r="K855" s="25"/>
      <c r="L855" s="25"/>
      <c r="M855" s="68"/>
      <c r="N855" s="69"/>
    </row>
    <row r="856" spans="8:14" x14ac:dyDescent="0.25">
      <c r="H856" s="66"/>
      <c r="I856" s="67"/>
      <c r="J856" s="71"/>
      <c r="K856" s="25"/>
      <c r="L856" s="25"/>
      <c r="M856" s="68"/>
      <c r="N856" s="69"/>
    </row>
    <row r="857" spans="8:14" x14ac:dyDescent="0.25">
      <c r="H857" s="66"/>
      <c r="I857" s="67"/>
      <c r="J857" s="71"/>
      <c r="K857" s="25"/>
      <c r="L857" s="25"/>
      <c r="M857" s="68"/>
      <c r="N857" s="69"/>
    </row>
    <row r="858" spans="8:14" x14ac:dyDescent="0.25">
      <c r="H858" s="66"/>
      <c r="I858" s="67"/>
      <c r="J858" s="71"/>
      <c r="K858" s="25"/>
      <c r="L858" s="25"/>
      <c r="M858" s="68"/>
      <c r="N858" s="69"/>
    </row>
    <row r="859" spans="8:14" x14ac:dyDescent="0.25">
      <c r="H859" s="66"/>
      <c r="I859" s="67"/>
      <c r="J859" s="71"/>
      <c r="K859" s="25"/>
      <c r="L859" s="25"/>
      <c r="M859" s="68"/>
      <c r="N859" s="69"/>
    </row>
    <row r="860" spans="8:14" x14ac:dyDescent="0.25">
      <c r="H860" s="66"/>
      <c r="I860" s="67"/>
      <c r="J860" s="71"/>
      <c r="K860" s="25"/>
      <c r="L860" s="25"/>
      <c r="M860" s="68"/>
      <c r="N860" s="69"/>
    </row>
    <row r="861" spans="8:14" x14ac:dyDescent="0.25">
      <c r="H861" s="66"/>
      <c r="I861" s="67"/>
      <c r="J861" s="71"/>
      <c r="K861" s="25"/>
      <c r="L861" s="25"/>
      <c r="M861" s="68"/>
      <c r="N861" s="69"/>
    </row>
    <row r="862" spans="8:14" x14ac:dyDescent="0.25">
      <c r="H862" s="66"/>
      <c r="I862" s="67"/>
      <c r="J862" s="71"/>
      <c r="K862" s="25"/>
      <c r="L862" s="25"/>
      <c r="M862" s="68"/>
      <c r="N862" s="69"/>
    </row>
    <row r="863" spans="8:14" x14ac:dyDescent="0.25">
      <c r="H863" s="66"/>
      <c r="I863" s="67"/>
      <c r="J863" s="71"/>
      <c r="K863" s="25"/>
      <c r="L863" s="25"/>
      <c r="M863" s="68"/>
      <c r="N863" s="69"/>
    </row>
    <row r="864" spans="8:14" x14ac:dyDescent="0.25">
      <c r="H864" s="66"/>
      <c r="I864" s="67"/>
      <c r="J864" s="71"/>
      <c r="K864" s="25"/>
      <c r="L864" s="25"/>
      <c r="M864" s="68"/>
      <c r="N864" s="69"/>
    </row>
    <row r="865" spans="8:14" x14ac:dyDescent="0.25">
      <c r="H865" s="66"/>
      <c r="I865" s="67"/>
      <c r="J865" s="71"/>
      <c r="K865" s="25"/>
      <c r="L865" s="25"/>
      <c r="M865" s="68"/>
      <c r="N865" s="69"/>
    </row>
    <row r="866" spans="8:14" x14ac:dyDescent="0.25">
      <c r="H866" s="66"/>
      <c r="I866" s="67"/>
      <c r="J866" s="71"/>
      <c r="K866" s="25"/>
      <c r="L866" s="25"/>
      <c r="M866" s="68"/>
      <c r="N866" s="69"/>
    </row>
    <row r="867" spans="8:14" x14ac:dyDescent="0.25">
      <c r="H867" s="66"/>
      <c r="I867" s="67"/>
      <c r="J867" s="71"/>
      <c r="K867" s="25"/>
      <c r="L867" s="25"/>
      <c r="M867" s="68"/>
      <c r="N867" s="69"/>
    </row>
    <row r="868" spans="8:14" x14ac:dyDescent="0.25">
      <c r="H868" s="66"/>
      <c r="I868" s="67"/>
      <c r="J868" s="71"/>
      <c r="K868" s="25"/>
      <c r="L868" s="25"/>
      <c r="M868" s="68"/>
      <c r="N868" s="69"/>
    </row>
    <row r="869" spans="8:14" x14ac:dyDescent="0.25">
      <c r="H869" s="66"/>
      <c r="I869" s="67"/>
      <c r="J869" s="71"/>
      <c r="K869" s="25"/>
      <c r="L869" s="25"/>
      <c r="M869" s="68"/>
      <c r="N869" s="69"/>
    </row>
    <row r="870" spans="8:14" x14ac:dyDescent="0.25">
      <c r="H870" s="66"/>
      <c r="I870" s="67"/>
      <c r="J870" s="71"/>
      <c r="K870" s="25"/>
      <c r="L870" s="25"/>
      <c r="M870" s="68"/>
      <c r="N870" s="69"/>
    </row>
    <row r="871" spans="8:14" x14ac:dyDescent="0.25">
      <c r="H871" s="66"/>
      <c r="I871" s="67"/>
      <c r="J871" s="71"/>
      <c r="K871" s="25"/>
      <c r="L871" s="25"/>
      <c r="M871" s="68"/>
      <c r="N871" s="69"/>
    </row>
    <row r="872" spans="8:14" x14ac:dyDescent="0.25">
      <c r="H872" s="66"/>
      <c r="I872" s="67"/>
      <c r="J872" s="71"/>
      <c r="K872" s="25"/>
      <c r="L872" s="25"/>
      <c r="M872" s="68"/>
      <c r="N872" s="69"/>
    </row>
    <row r="873" spans="8:14" x14ac:dyDescent="0.25">
      <c r="H873" s="66"/>
      <c r="I873" s="67"/>
      <c r="J873" s="71"/>
      <c r="K873" s="25"/>
      <c r="L873" s="25"/>
      <c r="M873" s="68"/>
      <c r="N873" s="69"/>
    </row>
    <row r="874" spans="8:14" x14ac:dyDescent="0.25">
      <c r="H874" s="66"/>
      <c r="I874" s="67"/>
      <c r="J874" s="71"/>
      <c r="K874" s="25"/>
      <c r="L874" s="25"/>
      <c r="M874" s="68"/>
      <c r="N874" s="69"/>
    </row>
    <row r="875" spans="8:14" x14ac:dyDescent="0.25">
      <c r="H875" s="66"/>
      <c r="I875" s="67"/>
      <c r="J875" s="71"/>
      <c r="K875" s="25"/>
      <c r="L875" s="25"/>
      <c r="M875" s="68"/>
      <c r="N875" s="69"/>
    </row>
    <row r="876" spans="8:14" x14ac:dyDescent="0.25">
      <c r="H876" s="66"/>
      <c r="I876" s="67"/>
      <c r="J876" s="71"/>
      <c r="K876" s="25"/>
      <c r="L876" s="25"/>
      <c r="M876" s="68"/>
      <c r="N876" s="69"/>
    </row>
    <row r="877" spans="8:14" x14ac:dyDescent="0.25">
      <c r="H877" s="66"/>
      <c r="I877" s="67"/>
      <c r="J877" s="71"/>
      <c r="K877" s="25"/>
      <c r="L877" s="25"/>
      <c r="M877" s="68"/>
      <c r="N877" s="69"/>
    </row>
    <row r="878" spans="8:14" x14ac:dyDescent="0.25">
      <c r="H878" s="66"/>
      <c r="I878" s="67"/>
      <c r="J878" s="71"/>
      <c r="K878" s="25"/>
      <c r="L878" s="25"/>
      <c r="M878" s="68"/>
      <c r="N878" s="69"/>
    </row>
    <row r="879" spans="8:14" x14ac:dyDescent="0.25">
      <c r="H879" s="66"/>
      <c r="I879" s="67"/>
      <c r="J879" s="71"/>
      <c r="K879" s="25"/>
      <c r="L879" s="25"/>
      <c r="M879" s="68"/>
      <c r="N879" s="69"/>
    </row>
    <row r="880" spans="8:14" x14ac:dyDescent="0.25">
      <c r="H880" s="66"/>
      <c r="I880" s="67"/>
      <c r="J880" s="71"/>
      <c r="K880" s="25"/>
      <c r="L880" s="25"/>
      <c r="M880" s="68"/>
      <c r="N880" s="69"/>
    </row>
    <row r="881" spans="8:14" x14ac:dyDescent="0.25">
      <c r="H881" s="66"/>
      <c r="I881" s="67"/>
      <c r="J881" s="71"/>
      <c r="K881" s="25"/>
      <c r="L881" s="25"/>
      <c r="M881" s="68"/>
      <c r="N881" s="69"/>
    </row>
    <row r="882" spans="8:14" x14ac:dyDescent="0.25">
      <c r="H882" s="66"/>
      <c r="I882" s="67"/>
      <c r="J882" s="71"/>
      <c r="K882" s="25"/>
      <c r="L882" s="25"/>
      <c r="M882" s="68"/>
      <c r="N882" s="69"/>
    </row>
    <row r="883" spans="8:14" x14ac:dyDescent="0.25">
      <c r="H883" s="66"/>
      <c r="I883" s="67"/>
      <c r="J883" s="71"/>
      <c r="K883" s="25"/>
      <c r="L883" s="25"/>
      <c r="M883" s="68"/>
      <c r="N883" s="69"/>
    </row>
    <row r="884" spans="8:14" x14ac:dyDescent="0.25">
      <c r="H884" s="66"/>
      <c r="I884" s="67"/>
      <c r="J884" s="71"/>
      <c r="K884" s="25"/>
      <c r="L884" s="25"/>
      <c r="M884" s="68"/>
      <c r="N884" s="69"/>
    </row>
    <row r="885" spans="8:14" x14ac:dyDescent="0.25">
      <c r="H885" s="66"/>
      <c r="I885" s="67"/>
      <c r="J885" s="71"/>
      <c r="K885" s="25"/>
      <c r="L885" s="25"/>
      <c r="M885" s="68"/>
      <c r="N885" s="69"/>
    </row>
    <row r="886" spans="8:14" x14ac:dyDescent="0.25">
      <c r="H886" s="66"/>
      <c r="I886" s="67"/>
      <c r="J886" s="71"/>
      <c r="K886" s="25"/>
      <c r="L886" s="25"/>
      <c r="M886" s="68"/>
      <c r="N886" s="69"/>
    </row>
    <row r="887" spans="8:14" x14ac:dyDescent="0.25">
      <c r="H887" s="66"/>
      <c r="I887" s="67"/>
      <c r="J887" s="71"/>
      <c r="K887" s="25"/>
      <c r="L887" s="25"/>
      <c r="M887" s="68"/>
      <c r="N887" s="69"/>
    </row>
    <row r="888" spans="8:14" x14ac:dyDescent="0.25">
      <c r="H888" s="66"/>
      <c r="I888" s="67"/>
      <c r="J888" s="71"/>
      <c r="K888" s="25"/>
      <c r="L888" s="25"/>
      <c r="M888" s="68"/>
      <c r="N888" s="69"/>
    </row>
    <row r="889" spans="8:14" x14ac:dyDescent="0.25">
      <c r="H889" s="66"/>
      <c r="I889" s="67"/>
      <c r="J889" s="71"/>
      <c r="K889" s="25"/>
      <c r="L889" s="25"/>
      <c r="M889" s="68"/>
      <c r="N889" s="69"/>
    </row>
    <row r="890" spans="8:14" x14ac:dyDescent="0.25">
      <c r="H890" s="66"/>
      <c r="I890" s="67"/>
      <c r="J890" s="71"/>
      <c r="K890" s="25"/>
      <c r="L890" s="25"/>
      <c r="M890" s="68"/>
      <c r="N890" s="69"/>
    </row>
    <row r="891" spans="8:14" x14ac:dyDescent="0.25">
      <c r="H891" s="66"/>
      <c r="I891" s="67"/>
      <c r="J891" s="71"/>
      <c r="K891" s="25"/>
      <c r="L891" s="25"/>
      <c r="M891" s="68"/>
      <c r="N891" s="69"/>
    </row>
    <row r="892" spans="8:14" x14ac:dyDescent="0.25">
      <c r="H892" s="66"/>
      <c r="I892" s="67"/>
      <c r="J892" s="71"/>
      <c r="K892" s="25"/>
      <c r="L892" s="25"/>
      <c r="M892" s="68"/>
      <c r="N892" s="69"/>
    </row>
    <row r="893" spans="8:14" x14ac:dyDescent="0.25">
      <c r="H893" s="66"/>
      <c r="I893" s="67"/>
      <c r="J893" s="71"/>
      <c r="K893" s="25"/>
      <c r="L893" s="25"/>
      <c r="M893" s="68"/>
      <c r="N893" s="69"/>
    </row>
    <row r="894" spans="8:14" x14ac:dyDescent="0.25">
      <c r="H894" s="66"/>
      <c r="I894" s="67"/>
      <c r="J894" s="71"/>
      <c r="K894" s="25"/>
      <c r="L894" s="25"/>
      <c r="M894" s="68"/>
      <c r="N894" s="69"/>
    </row>
    <row r="895" spans="8:14" x14ac:dyDescent="0.25">
      <c r="H895" s="66"/>
      <c r="I895" s="67"/>
      <c r="J895" s="71"/>
      <c r="K895" s="25"/>
      <c r="L895" s="25"/>
      <c r="M895" s="68"/>
      <c r="N895" s="69"/>
    </row>
    <row r="896" spans="8:14" x14ac:dyDescent="0.25">
      <c r="H896" s="66"/>
      <c r="I896" s="67"/>
      <c r="J896" s="71"/>
      <c r="K896" s="25"/>
      <c r="L896" s="25"/>
      <c r="M896" s="68"/>
      <c r="N896" s="69"/>
    </row>
    <row r="897" spans="8:14" x14ac:dyDescent="0.25">
      <c r="H897" s="66"/>
      <c r="I897" s="67"/>
      <c r="J897" s="71"/>
      <c r="K897" s="25"/>
      <c r="L897" s="25"/>
      <c r="M897" s="68"/>
      <c r="N897" s="69"/>
    </row>
    <row r="898" spans="8:14" x14ac:dyDescent="0.25">
      <c r="H898" s="66"/>
      <c r="I898" s="67"/>
      <c r="J898" s="71"/>
      <c r="K898" s="25"/>
      <c r="L898" s="25"/>
      <c r="M898" s="68"/>
      <c r="N898" s="69"/>
    </row>
    <row r="899" spans="8:14" x14ac:dyDescent="0.25">
      <c r="H899" s="66"/>
      <c r="I899" s="67"/>
      <c r="J899" s="71"/>
      <c r="K899" s="25"/>
      <c r="L899" s="25"/>
      <c r="M899" s="68"/>
      <c r="N899" s="69"/>
    </row>
    <row r="900" spans="8:14" x14ac:dyDescent="0.25">
      <c r="H900" s="66"/>
      <c r="I900" s="67"/>
      <c r="J900" s="71"/>
      <c r="K900" s="25"/>
      <c r="L900" s="25"/>
      <c r="M900" s="68"/>
      <c r="N900" s="69"/>
    </row>
    <row r="901" spans="8:14" x14ac:dyDescent="0.25">
      <c r="H901" s="66"/>
      <c r="I901" s="67"/>
      <c r="J901" s="71"/>
      <c r="K901" s="25"/>
      <c r="L901" s="25"/>
      <c r="M901" s="68"/>
      <c r="N901" s="69"/>
    </row>
    <row r="902" spans="8:14" x14ac:dyDescent="0.25">
      <c r="H902" s="66"/>
      <c r="I902" s="67"/>
      <c r="J902" s="71"/>
      <c r="K902" s="25"/>
      <c r="L902" s="25"/>
      <c r="M902" s="68"/>
      <c r="N902" s="69"/>
    </row>
    <row r="903" spans="8:14" x14ac:dyDescent="0.25">
      <c r="H903" s="66"/>
      <c r="I903" s="67"/>
      <c r="J903" s="71"/>
      <c r="K903" s="25"/>
      <c r="L903" s="25"/>
      <c r="M903" s="68"/>
      <c r="N903" s="69"/>
    </row>
    <row r="904" spans="8:14" x14ac:dyDescent="0.25">
      <c r="H904" s="66"/>
      <c r="I904" s="67"/>
      <c r="J904" s="71"/>
      <c r="K904" s="25"/>
      <c r="L904" s="25"/>
      <c r="M904" s="68"/>
      <c r="N904" s="69"/>
    </row>
    <row r="905" spans="8:14" x14ac:dyDescent="0.25">
      <c r="H905" s="66"/>
      <c r="I905" s="67"/>
      <c r="J905" s="71"/>
      <c r="K905" s="25"/>
      <c r="L905" s="25"/>
      <c r="M905" s="68"/>
      <c r="N905" s="69"/>
    </row>
    <row r="906" spans="8:14" x14ac:dyDescent="0.25">
      <c r="H906" s="66"/>
      <c r="I906" s="67"/>
      <c r="J906" s="71"/>
      <c r="K906" s="25"/>
      <c r="L906" s="25"/>
      <c r="M906" s="68"/>
      <c r="N906" s="69"/>
    </row>
    <row r="907" spans="8:14" x14ac:dyDescent="0.25">
      <c r="H907" s="66"/>
      <c r="I907" s="67"/>
      <c r="J907" s="71"/>
      <c r="K907" s="25"/>
      <c r="L907" s="25"/>
      <c r="M907" s="68"/>
      <c r="N907" s="69"/>
    </row>
    <row r="908" spans="8:14" x14ac:dyDescent="0.25">
      <c r="H908" s="66"/>
      <c r="I908" s="67"/>
      <c r="J908" s="71"/>
      <c r="K908" s="25"/>
      <c r="L908" s="25"/>
      <c r="M908" s="68"/>
      <c r="N908" s="69"/>
    </row>
    <row r="909" spans="8:14" x14ac:dyDescent="0.25">
      <c r="H909" s="66"/>
      <c r="I909" s="67"/>
      <c r="J909" s="71"/>
      <c r="K909" s="25"/>
      <c r="L909" s="25"/>
      <c r="M909" s="68"/>
      <c r="N909" s="69"/>
    </row>
    <row r="910" spans="8:14" x14ac:dyDescent="0.25">
      <c r="H910" s="66"/>
      <c r="I910" s="67"/>
      <c r="J910" s="71"/>
      <c r="K910" s="25"/>
      <c r="L910" s="25"/>
      <c r="M910" s="68"/>
      <c r="N910" s="69"/>
    </row>
    <row r="911" spans="8:14" x14ac:dyDescent="0.25">
      <c r="H911" s="66"/>
      <c r="I911" s="67"/>
      <c r="J911" s="71"/>
      <c r="K911" s="25"/>
      <c r="L911" s="25"/>
      <c r="M911" s="68"/>
      <c r="N911" s="69"/>
    </row>
    <row r="912" spans="8:14" x14ac:dyDescent="0.25">
      <c r="H912" s="66"/>
      <c r="I912" s="67"/>
      <c r="J912" s="71"/>
      <c r="K912" s="25"/>
      <c r="L912" s="25"/>
      <c r="M912" s="68"/>
      <c r="N912" s="69"/>
    </row>
    <row r="913" spans="8:14" x14ac:dyDescent="0.25">
      <c r="H913" s="66"/>
      <c r="I913" s="67"/>
      <c r="J913" s="71"/>
      <c r="K913" s="25"/>
      <c r="L913" s="25"/>
      <c r="M913" s="68"/>
      <c r="N913" s="69"/>
    </row>
    <row r="914" spans="8:14" x14ac:dyDescent="0.25">
      <c r="H914" s="66"/>
      <c r="I914" s="67"/>
      <c r="J914" s="71"/>
      <c r="K914" s="25"/>
      <c r="L914" s="25"/>
      <c r="M914" s="68"/>
      <c r="N914" s="69"/>
    </row>
    <row r="915" spans="8:14" x14ac:dyDescent="0.25">
      <c r="H915" s="66"/>
      <c r="I915" s="67"/>
      <c r="J915" s="71"/>
      <c r="K915" s="25"/>
      <c r="L915" s="25"/>
      <c r="M915" s="68"/>
      <c r="N915" s="69"/>
    </row>
    <row r="916" spans="8:14" x14ac:dyDescent="0.25">
      <c r="H916" s="66"/>
      <c r="I916" s="67"/>
      <c r="J916" s="71"/>
      <c r="K916" s="25"/>
      <c r="L916" s="25"/>
      <c r="M916" s="68"/>
      <c r="N916" s="69"/>
    </row>
    <row r="917" spans="8:14" x14ac:dyDescent="0.25">
      <c r="H917" s="66"/>
      <c r="I917" s="67"/>
      <c r="J917" s="71"/>
      <c r="K917" s="25"/>
      <c r="L917" s="25"/>
      <c r="M917" s="68"/>
      <c r="N917" s="69"/>
    </row>
    <row r="918" spans="8:14" x14ac:dyDescent="0.25">
      <c r="H918" s="66"/>
      <c r="I918" s="67"/>
      <c r="J918" s="71"/>
      <c r="K918" s="25"/>
      <c r="L918" s="25"/>
      <c r="M918" s="68"/>
      <c r="N918" s="69"/>
    </row>
    <row r="919" spans="8:14" x14ac:dyDescent="0.25">
      <c r="H919" s="66"/>
      <c r="I919" s="67"/>
      <c r="J919" s="71"/>
      <c r="K919" s="25"/>
      <c r="L919" s="25"/>
      <c r="M919" s="68"/>
      <c r="N919" s="69"/>
    </row>
    <row r="920" spans="8:14" x14ac:dyDescent="0.25">
      <c r="H920" s="66"/>
      <c r="I920" s="67"/>
      <c r="J920" s="71"/>
      <c r="K920" s="25"/>
      <c r="L920" s="25"/>
      <c r="M920" s="68"/>
      <c r="N920" s="69"/>
    </row>
    <row r="921" spans="8:14" x14ac:dyDescent="0.25">
      <c r="H921" s="66"/>
      <c r="I921" s="67"/>
      <c r="J921" s="71"/>
      <c r="K921" s="25"/>
      <c r="L921" s="25"/>
      <c r="M921" s="68"/>
      <c r="N921" s="69"/>
    </row>
    <row r="922" spans="8:14" x14ac:dyDescent="0.25">
      <c r="H922" s="66"/>
      <c r="I922" s="67"/>
      <c r="J922" s="71"/>
      <c r="K922" s="25"/>
      <c r="L922" s="25"/>
      <c r="M922" s="68"/>
      <c r="N922" s="69"/>
    </row>
    <row r="923" spans="8:14" x14ac:dyDescent="0.25">
      <c r="H923" s="66"/>
      <c r="I923" s="67"/>
      <c r="J923" s="71"/>
      <c r="K923" s="25"/>
      <c r="L923" s="25"/>
      <c r="M923" s="68"/>
      <c r="N923" s="69"/>
    </row>
    <row r="924" spans="8:14" x14ac:dyDescent="0.25">
      <c r="H924" s="66"/>
      <c r="I924" s="67"/>
      <c r="J924" s="71"/>
      <c r="K924" s="25"/>
      <c r="L924" s="25"/>
      <c r="M924" s="68"/>
      <c r="N924" s="69"/>
    </row>
    <row r="925" spans="8:14" x14ac:dyDescent="0.25">
      <c r="H925" s="66"/>
      <c r="I925" s="67"/>
      <c r="J925" s="71"/>
      <c r="K925" s="25"/>
      <c r="L925" s="25"/>
      <c r="M925" s="68"/>
      <c r="N925" s="69"/>
    </row>
    <row r="926" spans="8:14" x14ac:dyDescent="0.25">
      <c r="H926" s="66"/>
      <c r="I926" s="67"/>
      <c r="J926" s="71"/>
      <c r="K926" s="25"/>
      <c r="L926" s="25"/>
      <c r="M926" s="68"/>
      <c r="N926" s="69"/>
    </row>
    <row r="927" spans="8:14" x14ac:dyDescent="0.25">
      <c r="H927" s="66"/>
      <c r="I927" s="67"/>
      <c r="J927" s="71"/>
      <c r="K927" s="25"/>
      <c r="L927" s="25"/>
      <c r="M927" s="68"/>
      <c r="N927" s="69"/>
    </row>
    <row r="928" spans="8:14" x14ac:dyDescent="0.25">
      <c r="H928" s="66"/>
      <c r="I928" s="67"/>
      <c r="J928" s="71"/>
      <c r="K928" s="25"/>
      <c r="L928" s="25"/>
      <c r="M928" s="68"/>
      <c r="N928" s="69"/>
    </row>
    <row r="929" spans="8:14" x14ac:dyDescent="0.25">
      <c r="H929" s="66"/>
      <c r="I929" s="67"/>
      <c r="J929" s="71"/>
      <c r="K929" s="25"/>
      <c r="L929" s="25"/>
      <c r="M929" s="68"/>
      <c r="N929" s="69"/>
    </row>
    <row r="930" spans="8:14" x14ac:dyDescent="0.25">
      <c r="H930" s="66"/>
      <c r="I930" s="67"/>
      <c r="J930" s="71"/>
      <c r="K930" s="25"/>
      <c r="L930" s="25"/>
      <c r="M930" s="68"/>
      <c r="N930" s="69"/>
    </row>
    <row r="931" spans="8:14" x14ac:dyDescent="0.25">
      <c r="H931" s="66"/>
      <c r="I931" s="67"/>
      <c r="J931" s="71"/>
      <c r="K931" s="25"/>
      <c r="L931" s="25"/>
      <c r="M931" s="68"/>
      <c r="N931" s="69"/>
    </row>
    <row r="932" spans="8:14" x14ac:dyDescent="0.25">
      <c r="H932" s="66"/>
      <c r="I932" s="67"/>
      <c r="J932" s="71"/>
      <c r="K932" s="25"/>
      <c r="L932" s="25"/>
      <c r="M932" s="68"/>
      <c r="N932" s="69"/>
    </row>
    <row r="933" spans="8:14" x14ac:dyDescent="0.25">
      <c r="H933" s="66"/>
      <c r="I933" s="67"/>
      <c r="J933" s="71"/>
      <c r="K933" s="25"/>
      <c r="L933" s="25"/>
      <c r="M933" s="68"/>
      <c r="N933" s="69"/>
    </row>
    <row r="934" spans="8:14" x14ac:dyDescent="0.25">
      <c r="H934" s="66"/>
      <c r="I934" s="67"/>
      <c r="J934" s="71"/>
      <c r="K934" s="25"/>
      <c r="L934" s="25"/>
      <c r="M934" s="68"/>
      <c r="N934" s="69"/>
    </row>
    <row r="935" spans="8:14" x14ac:dyDescent="0.25">
      <c r="H935" s="66"/>
      <c r="I935" s="67"/>
      <c r="J935" s="71"/>
      <c r="K935" s="25"/>
      <c r="L935" s="25"/>
      <c r="M935" s="68"/>
      <c r="N935" s="69"/>
    </row>
    <row r="936" spans="8:14" x14ac:dyDescent="0.25">
      <c r="H936" s="66"/>
      <c r="I936" s="67"/>
      <c r="J936" s="71"/>
      <c r="K936" s="25"/>
      <c r="L936" s="25"/>
      <c r="M936" s="68"/>
      <c r="N936" s="69"/>
    </row>
    <row r="937" spans="8:14" x14ac:dyDescent="0.25">
      <c r="H937" s="66"/>
      <c r="I937" s="67"/>
      <c r="J937" s="71"/>
      <c r="K937" s="25"/>
      <c r="L937" s="25"/>
      <c r="M937" s="68"/>
      <c r="N937" s="69"/>
    </row>
    <row r="938" spans="8:14" x14ac:dyDescent="0.25">
      <c r="H938" s="66"/>
      <c r="I938" s="67"/>
      <c r="J938" s="71"/>
      <c r="K938" s="25"/>
      <c r="L938" s="25"/>
      <c r="M938" s="68"/>
      <c r="N938" s="69"/>
    </row>
    <row r="939" spans="8:14" x14ac:dyDescent="0.25">
      <c r="H939" s="66"/>
      <c r="I939" s="67"/>
      <c r="J939" s="71"/>
      <c r="K939" s="25"/>
      <c r="L939" s="25"/>
      <c r="M939" s="68"/>
      <c r="N939" s="69"/>
    </row>
    <row r="940" spans="8:14" x14ac:dyDescent="0.25">
      <c r="H940" s="66"/>
      <c r="I940" s="67"/>
      <c r="J940" s="71"/>
      <c r="K940" s="25"/>
      <c r="L940" s="25"/>
      <c r="M940" s="68"/>
      <c r="N940" s="69"/>
    </row>
    <row r="941" spans="8:14" x14ac:dyDescent="0.25">
      <c r="H941" s="66"/>
      <c r="I941" s="67"/>
      <c r="J941" s="71"/>
      <c r="K941" s="25"/>
      <c r="L941" s="25"/>
      <c r="M941" s="68"/>
      <c r="N941" s="69"/>
    </row>
    <row r="942" spans="8:14" x14ac:dyDescent="0.25">
      <c r="H942" s="66"/>
      <c r="I942" s="67"/>
      <c r="J942" s="71"/>
      <c r="K942" s="25"/>
      <c r="L942" s="25"/>
      <c r="M942" s="68"/>
      <c r="N942" s="69"/>
    </row>
    <row r="943" spans="8:14" x14ac:dyDescent="0.25">
      <c r="H943" s="66"/>
      <c r="I943" s="67"/>
      <c r="J943" s="71"/>
      <c r="K943" s="25"/>
      <c r="L943" s="25"/>
      <c r="M943" s="68"/>
      <c r="N943" s="69"/>
    </row>
  </sheetData>
  <sheetProtection algorithmName="SHA-512" hashValue="V3n38AqSxNE9ksD8rMYf6z+E/SiTTPbFtSjL9BUEtWif0toD3i34+gBc+vYejWGnjCJBMGrx6nEvpTlnv3Ol3g==" saltValue="jauBn3ny46yRetTbgtvyZA==" spinCount="100000" sheet="1" objects="1" scenarios="1" selectLockedCells="1"/>
  <mergeCells count="484">
    <mergeCell ref="A85:AC554"/>
    <mergeCell ref="X1:BY84"/>
    <mergeCell ref="AD85:AD181"/>
    <mergeCell ref="D39:E39"/>
    <mergeCell ref="N39:O39"/>
    <mergeCell ref="N76:O76"/>
    <mergeCell ref="D76:E76"/>
    <mergeCell ref="A78:A83"/>
    <mergeCell ref="K78:K83"/>
    <mergeCell ref="A84:W84"/>
    <mergeCell ref="W78:W83"/>
    <mergeCell ref="P82:Q83"/>
    <mergeCell ref="R82:S83"/>
    <mergeCell ref="R80:S81"/>
    <mergeCell ref="P80:Q81"/>
    <mergeCell ref="T78:V83"/>
    <mergeCell ref="L78:O83"/>
    <mergeCell ref="V73:V76"/>
    <mergeCell ref="V2:V39"/>
    <mergeCell ref="B78:C83"/>
    <mergeCell ref="D78:E79"/>
    <mergeCell ref="F78:G79"/>
    <mergeCell ref="H78:I79"/>
    <mergeCell ref="J78:J79"/>
    <mergeCell ref="R78:S79"/>
    <mergeCell ref="P78:Q79"/>
    <mergeCell ref="D80:E83"/>
    <mergeCell ref="J80:J83"/>
    <mergeCell ref="F82:G83"/>
    <mergeCell ref="H82:I83"/>
    <mergeCell ref="H80:I81"/>
    <mergeCell ref="F80:G81"/>
    <mergeCell ref="P4:Q4"/>
    <mergeCell ref="R4:S4"/>
    <mergeCell ref="F5:G5"/>
    <mergeCell ref="H5:I5"/>
    <mergeCell ref="J5:J6"/>
    <mergeCell ref="K5:K6"/>
    <mergeCell ref="P5:Q5"/>
    <mergeCell ref="R5:S5"/>
    <mergeCell ref="R7:S7"/>
    <mergeCell ref="R9:S9"/>
    <mergeCell ref="B10:B12"/>
    <mergeCell ref="C10:C12"/>
    <mergeCell ref="D10:D12"/>
    <mergeCell ref="F10:G10"/>
    <mergeCell ref="H10:I10"/>
    <mergeCell ref="L10:L12"/>
    <mergeCell ref="F8:G8"/>
    <mergeCell ref="H8:I8"/>
    <mergeCell ref="J8:J9"/>
    <mergeCell ref="B7:B9"/>
    <mergeCell ref="C7:C9"/>
    <mergeCell ref="D7:D9"/>
    <mergeCell ref="B2:D2"/>
    <mergeCell ref="L2:N2"/>
    <mergeCell ref="B4:B6"/>
    <mergeCell ref="C4:C6"/>
    <mergeCell ref="D4:D6"/>
    <mergeCell ref="F4:G4"/>
    <mergeCell ref="H4:I4"/>
    <mergeCell ref="L4:L6"/>
    <mergeCell ref="M4:M6"/>
    <mergeCell ref="N4:N6"/>
    <mergeCell ref="T11:T12"/>
    <mergeCell ref="F12:G12"/>
    <mergeCell ref="H12:I12"/>
    <mergeCell ref="P12:Q12"/>
    <mergeCell ref="R12:S12"/>
    <mergeCell ref="T5:T6"/>
    <mergeCell ref="F6:G6"/>
    <mergeCell ref="H6:I6"/>
    <mergeCell ref="P6:Q6"/>
    <mergeCell ref="R6:S6"/>
    <mergeCell ref="F7:G7"/>
    <mergeCell ref="H7:I7"/>
    <mergeCell ref="P8:Q8"/>
    <mergeCell ref="R8:S8"/>
    <mergeCell ref="T8:T9"/>
    <mergeCell ref="F9:G9"/>
    <mergeCell ref="H9:I9"/>
    <mergeCell ref="K9:K10"/>
    <mergeCell ref="P9:Q9"/>
    <mergeCell ref="K7:K8"/>
    <mergeCell ref="L7:L9"/>
    <mergeCell ref="M7:M9"/>
    <mergeCell ref="N7:N9"/>
    <mergeCell ref="P7:Q7"/>
    <mergeCell ref="M10:M12"/>
    <mergeCell ref="N10:N12"/>
    <mergeCell ref="P10:Q10"/>
    <mergeCell ref="R10:S10"/>
    <mergeCell ref="F11:G11"/>
    <mergeCell ref="H11:I11"/>
    <mergeCell ref="J11:J12"/>
    <mergeCell ref="K11:K12"/>
    <mergeCell ref="P11:Q11"/>
    <mergeCell ref="R11:S11"/>
    <mergeCell ref="T17:T18"/>
    <mergeCell ref="F18:G18"/>
    <mergeCell ref="H18:I18"/>
    <mergeCell ref="P18:Q18"/>
    <mergeCell ref="R18:S18"/>
    <mergeCell ref="B13:B15"/>
    <mergeCell ref="C13:C15"/>
    <mergeCell ref="D13:D15"/>
    <mergeCell ref="F13:G13"/>
    <mergeCell ref="H13:I13"/>
    <mergeCell ref="P14:Q14"/>
    <mergeCell ref="R14:S14"/>
    <mergeCell ref="T14:T15"/>
    <mergeCell ref="F15:G15"/>
    <mergeCell ref="H15:I15"/>
    <mergeCell ref="K15:K16"/>
    <mergeCell ref="P15:Q15"/>
    <mergeCell ref="K13:K14"/>
    <mergeCell ref="L13:L15"/>
    <mergeCell ref="M13:M15"/>
    <mergeCell ref="N13:N15"/>
    <mergeCell ref="P13:Q13"/>
    <mergeCell ref="R13:S13"/>
    <mergeCell ref="R15:S15"/>
    <mergeCell ref="B16:B18"/>
    <mergeCell ref="C16:C18"/>
    <mergeCell ref="D16:D18"/>
    <mergeCell ref="F16:G16"/>
    <mergeCell ref="H16:I16"/>
    <mergeCell ref="L16:L18"/>
    <mergeCell ref="F14:G14"/>
    <mergeCell ref="H14:I14"/>
    <mergeCell ref="J14:J15"/>
    <mergeCell ref="M16:M18"/>
    <mergeCell ref="N16:N18"/>
    <mergeCell ref="P16:Q16"/>
    <mergeCell ref="R16:S16"/>
    <mergeCell ref="F17:G17"/>
    <mergeCell ref="H17:I17"/>
    <mergeCell ref="J17:J18"/>
    <mergeCell ref="K17:K18"/>
    <mergeCell ref="P17:Q17"/>
    <mergeCell ref="R17:S17"/>
    <mergeCell ref="T23:T24"/>
    <mergeCell ref="F24:G24"/>
    <mergeCell ref="H24:I24"/>
    <mergeCell ref="P24:Q24"/>
    <mergeCell ref="R24:S24"/>
    <mergeCell ref="B19:B21"/>
    <mergeCell ref="C19:C21"/>
    <mergeCell ref="D19:D21"/>
    <mergeCell ref="F19:G19"/>
    <mergeCell ref="H19:I19"/>
    <mergeCell ref="F20:G20"/>
    <mergeCell ref="H20:I20"/>
    <mergeCell ref="J20:J21"/>
    <mergeCell ref="P20:Q20"/>
    <mergeCell ref="R20:S20"/>
    <mergeCell ref="T20:T21"/>
    <mergeCell ref="F21:G21"/>
    <mergeCell ref="H21:I21"/>
    <mergeCell ref="K21:K22"/>
    <mergeCell ref="P21:Q21"/>
    <mergeCell ref="K19:K20"/>
    <mergeCell ref="L19:L21"/>
    <mergeCell ref="M19:M21"/>
    <mergeCell ref="N19:N21"/>
    <mergeCell ref="P19:Q19"/>
    <mergeCell ref="R19:S19"/>
    <mergeCell ref="R21:S21"/>
    <mergeCell ref="B25:B27"/>
    <mergeCell ref="C25:C27"/>
    <mergeCell ref="D25:D27"/>
    <mergeCell ref="F25:G25"/>
    <mergeCell ref="H25:I25"/>
    <mergeCell ref="M22:M24"/>
    <mergeCell ref="N22:N24"/>
    <mergeCell ref="P22:Q22"/>
    <mergeCell ref="R22:S22"/>
    <mergeCell ref="F23:G23"/>
    <mergeCell ref="H23:I23"/>
    <mergeCell ref="J23:J24"/>
    <mergeCell ref="K23:K24"/>
    <mergeCell ref="P23:Q23"/>
    <mergeCell ref="R23:S23"/>
    <mergeCell ref="B22:B24"/>
    <mergeCell ref="C22:C24"/>
    <mergeCell ref="D22:D24"/>
    <mergeCell ref="F22:G22"/>
    <mergeCell ref="H22:I22"/>
    <mergeCell ref="L22:L24"/>
    <mergeCell ref="T26:T27"/>
    <mergeCell ref="F27:G27"/>
    <mergeCell ref="H27:I27"/>
    <mergeCell ref="P27:Q27"/>
    <mergeCell ref="R27:S27"/>
    <mergeCell ref="B28:B30"/>
    <mergeCell ref="C28:C30"/>
    <mergeCell ref="D28:D30"/>
    <mergeCell ref="F28:G28"/>
    <mergeCell ref="H28:I28"/>
    <mergeCell ref="L25:L27"/>
    <mergeCell ref="M25:M27"/>
    <mergeCell ref="N25:N27"/>
    <mergeCell ref="P25:Q25"/>
    <mergeCell ref="R25:S25"/>
    <mergeCell ref="F26:G26"/>
    <mergeCell ref="H26:I26"/>
    <mergeCell ref="J26:J27"/>
    <mergeCell ref="P26:Q26"/>
    <mergeCell ref="R26:S26"/>
    <mergeCell ref="T29:T30"/>
    <mergeCell ref="F30:G30"/>
    <mergeCell ref="H30:I30"/>
    <mergeCell ref="P30:Q30"/>
    <mergeCell ref="R30:S30"/>
    <mergeCell ref="B31:B33"/>
    <mergeCell ref="C31:C33"/>
    <mergeCell ref="D31:D33"/>
    <mergeCell ref="F31:G31"/>
    <mergeCell ref="H31:I31"/>
    <mergeCell ref="L28:L30"/>
    <mergeCell ref="M28:M30"/>
    <mergeCell ref="N28:N30"/>
    <mergeCell ref="P28:Q28"/>
    <mergeCell ref="R28:S28"/>
    <mergeCell ref="F29:G29"/>
    <mergeCell ref="H29:I29"/>
    <mergeCell ref="J29:J30"/>
    <mergeCell ref="P29:Q29"/>
    <mergeCell ref="R29:S29"/>
    <mergeCell ref="T32:T33"/>
    <mergeCell ref="F33:G33"/>
    <mergeCell ref="H33:I33"/>
    <mergeCell ref="P33:Q33"/>
    <mergeCell ref="R33:S33"/>
    <mergeCell ref="C34:D36"/>
    <mergeCell ref="E34:E36"/>
    <mergeCell ref="F34:G34"/>
    <mergeCell ref="H34:I34"/>
    <mergeCell ref="J34:J36"/>
    <mergeCell ref="L31:L33"/>
    <mergeCell ref="M31:M33"/>
    <mergeCell ref="N31:N33"/>
    <mergeCell ref="P31:Q31"/>
    <mergeCell ref="R31:S31"/>
    <mergeCell ref="F32:G32"/>
    <mergeCell ref="H32:I32"/>
    <mergeCell ref="J32:J33"/>
    <mergeCell ref="P32:Q32"/>
    <mergeCell ref="R32:S32"/>
    <mergeCell ref="T35:T36"/>
    <mergeCell ref="L43:L45"/>
    <mergeCell ref="F39:G39"/>
    <mergeCell ref="H39:I39"/>
    <mergeCell ref="P39:Q39"/>
    <mergeCell ref="R39:S39"/>
    <mergeCell ref="B41:D41"/>
    <mergeCell ref="L41:N41"/>
    <mergeCell ref="F35:G36"/>
    <mergeCell ref="H35:I36"/>
    <mergeCell ref="P35:Q36"/>
    <mergeCell ref="R35:S36"/>
    <mergeCell ref="F37:G37"/>
    <mergeCell ref="H37:I37"/>
    <mergeCell ref="P37:Q37"/>
    <mergeCell ref="R37:S37"/>
    <mergeCell ref="L34:L37"/>
    <mergeCell ref="M34:M36"/>
    <mergeCell ref="N34:N35"/>
    <mergeCell ref="O34:O36"/>
    <mergeCell ref="P34:Q34"/>
    <mergeCell ref="R34:S34"/>
    <mergeCell ref="T44:T45"/>
    <mergeCell ref="F45:G45"/>
    <mergeCell ref="H45:I45"/>
    <mergeCell ref="P45:Q45"/>
    <mergeCell ref="R45:S45"/>
    <mergeCell ref="B46:B48"/>
    <mergeCell ref="C46:C48"/>
    <mergeCell ref="D46:D48"/>
    <mergeCell ref="F46:G46"/>
    <mergeCell ref="H46:I46"/>
    <mergeCell ref="M43:M45"/>
    <mergeCell ref="N43:N45"/>
    <mergeCell ref="P43:Q43"/>
    <mergeCell ref="R43:S43"/>
    <mergeCell ref="F44:G44"/>
    <mergeCell ref="H44:I44"/>
    <mergeCell ref="J44:J45"/>
    <mergeCell ref="P44:Q44"/>
    <mergeCell ref="R44:S44"/>
    <mergeCell ref="B43:B45"/>
    <mergeCell ref="C43:C45"/>
    <mergeCell ref="D43:D45"/>
    <mergeCell ref="F43:G43"/>
    <mergeCell ref="H43:I43"/>
    <mergeCell ref="T47:T48"/>
    <mergeCell ref="F48:G48"/>
    <mergeCell ref="H48:I48"/>
    <mergeCell ref="P48:Q48"/>
    <mergeCell ref="R48:S48"/>
    <mergeCell ref="B49:B51"/>
    <mergeCell ref="C49:C51"/>
    <mergeCell ref="D49:D51"/>
    <mergeCell ref="F49:G49"/>
    <mergeCell ref="H49:I49"/>
    <mergeCell ref="L46:L48"/>
    <mergeCell ref="M46:M48"/>
    <mergeCell ref="N46:N48"/>
    <mergeCell ref="P46:Q46"/>
    <mergeCell ref="R46:S46"/>
    <mergeCell ref="F47:G47"/>
    <mergeCell ref="H47:I47"/>
    <mergeCell ref="J47:J48"/>
    <mergeCell ref="P47:Q47"/>
    <mergeCell ref="R47:S47"/>
    <mergeCell ref="T50:T51"/>
    <mergeCell ref="F51:G51"/>
    <mergeCell ref="H51:I51"/>
    <mergeCell ref="P51:Q51"/>
    <mergeCell ref="R51:S51"/>
    <mergeCell ref="B52:B54"/>
    <mergeCell ref="C52:C54"/>
    <mergeCell ref="D52:D54"/>
    <mergeCell ref="F52:G52"/>
    <mergeCell ref="H52:I52"/>
    <mergeCell ref="L49:L51"/>
    <mergeCell ref="M49:M51"/>
    <mergeCell ref="N49:N51"/>
    <mergeCell ref="P49:Q49"/>
    <mergeCell ref="R49:S49"/>
    <mergeCell ref="F50:G50"/>
    <mergeCell ref="H50:I50"/>
    <mergeCell ref="J50:J51"/>
    <mergeCell ref="P50:Q50"/>
    <mergeCell ref="R50:S50"/>
    <mergeCell ref="T53:T54"/>
    <mergeCell ref="F54:G54"/>
    <mergeCell ref="H54:I54"/>
    <mergeCell ref="P54:Q54"/>
    <mergeCell ref="R54:S54"/>
    <mergeCell ref="B55:B57"/>
    <mergeCell ref="C55:C57"/>
    <mergeCell ref="D55:D57"/>
    <mergeCell ref="F55:G55"/>
    <mergeCell ref="H55:I55"/>
    <mergeCell ref="L52:L54"/>
    <mergeCell ref="M52:M54"/>
    <mergeCell ref="N52:N54"/>
    <mergeCell ref="P52:Q52"/>
    <mergeCell ref="R52:S52"/>
    <mergeCell ref="F53:G53"/>
    <mergeCell ref="H53:I53"/>
    <mergeCell ref="J53:J54"/>
    <mergeCell ref="P53:Q53"/>
    <mergeCell ref="R53:S53"/>
    <mergeCell ref="T56:T57"/>
    <mergeCell ref="F57:G57"/>
    <mergeCell ref="H57:I57"/>
    <mergeCell ref="P57:Q57"/>
    <mergeCell ref="R57:S57"/>
    <mergeCell ref="B58:B60"/>
    <mergeCell ref="C58:C60"/>
    <mergeCell ref="D58:D60"/>
    <mergeCell ref="F58:G58"/>
    <mergeCell ref="H58:I58"/>
    <mergeCell ref="L55:L57"/>
    <mergeCell ref="M55:M57"/>
    <mergeCell ref="N55:N57"/>
    <mergeCell ref="P55:Q55"/>
    <mergeCell ref="R55:S55"/>
    <mergeCell ref="F56:G56"/>
    <mergeCell ref="H56:I56"/>
    <mergeCell ref="J56:J57"/>
    <mergeCell ref="P56:Q56"/>
    <mergeCell ref="R56:S56"/>
    <mergeCell ref="T59:T60"/>
    <mergeCell ref="F60:G60"/>
    <mergeCell ref="H60:I60"/>
    <mergeCell ref="P60:Q60"/>
    <mergeCell ref="R60:S60"/>
    <mergeCell ref="B61:B63"/>
    <mergeCell ref="C61:C63"/>
    <mergeCell ref="D61:D63"/>
    <mergeCell ref="F61:G61"/>
    <mergeCell ref="H61:I61"/>
    <mergeCell ref="L58:L60"/>
    <mergeCell ref="M58:M60"/>
    <mergeCell ref="N58:N60"/>
    <mergeCell ref="P58:Q58"/>
    <mergeCell ref="R58:S58"/>
    <mergeCell ref="F59:G59"/>
    <mergeCell ref="H59:I59"/>
    <mergeCell ref="J59:J60"/>
    <mergeCell ref="P59:Q59"/>
    <mergeCell ref="R59:S59"/>
    <mergeCell ref="T62:T63"/>
    <mergeCell ref="F63:G63"/>
    <mergeCell ref="H63:I63"/>
    <mergeCell ref="P63:Q63"/>
    <mergeCell ref="R63:S63"/>
    <mergeCell ref="B64:B66"/>
    <mergeCell ref="C64:C66"/>
    <mergeCell ref="D64:D66"/>
    <mergeCell ref="F64:G64"/>
    <mergeCell ref="H64:I64"/>
    <mergeCell ref="L61:L63"/>
    <mergeCell ref="M61:M63"/>
    <mergeCell ref="N61:N63"/>
    <mergeCell ref="P61:Q61"/>
    <mergeCell ref="R61:S61"/>
    <mergeCell ref="F62:G62"/>
    <mergeCell ref="H62:I62"/>
    <mergeCell ref="J62:J63"/>
    <mergeCell ref="P62:Q62"/>
    <mergeCell ref="R62:S62"/>
    <mergeCell ref="T65:T66"/>
    <mergeCell ref="F66:G66"/>
    <mergeCell ref="H66:I66"/>
    <mergeCell ref="P66:Q66"/>
    <mergeCell ref="R66:S66"/>
    <mergeCell ref="B67:B69"/>
    <mergeCell ref="C67:C69"/>
    <mergeCell ref="D67:D69"/>
    <mergeCell ref="F67:G67"/>
    <mergeCell ref="H67:I67"/>
    <mergeCell ref="L64:L66"/>
    <mergeCell ref="M64:M66"/>
    <mergeCell ref="N64:N66"/>
    <mergeCell ref="P64:Q64"/>
    <mergeCell ref="R64:S64"/>
    <mergeCell ref="F65:G65"/>
    <mergeCell ref="H65:I65"/>
    <mergeCell ref="J65:J66"/>
    <mergeCell ref="P65:Q65"/>
    <mergeCell ref="R65:S65"/>
    <mergeCell ref="T68:T69"/>
    <mergeCell ref="F69:G69"/>
    <mergeCell ref="H69:I69"/>
    <mergeCell ref="P69:Q69"/>
    <mergeCell ref="P71:Q71"/>
    <mergeCell ref="R71:S71"/>
    <mergeCell ref="R73:S73"/>
    <mergeCell ref="R69:S69"/>
    <mergeCell ref="B70:B72"/>
    <mergeCell ref="C70:C72"/>
    <mergeCell ref="D70:D72"/>
    <mergeCell ref="F70:G70"/>
    <mergeCell ref="H70:I70"/>
    <mergeCell ref="L67:L69"/>
    <mergeCell ref="M67:M69"/>
    <mergeCell ref="N67:N69"/>
    <mergeCell ref="P67:Q67"/>
    <mergeCell ref="R67:S67"/>
    <mergeCell ref="F68:G68"/>
    <mergeCell ref="H68:I68"/>
    <mergeCell ref="J68:J69"/>
    <mergeCell ref="P68:Q68"/>
    <mergeCell ref="R68:S68"/>
    <mergeCell ref="T71:T72"/>
    <mergeCell ref="F72:G72"/>
    <mergeCell ref="H72:I72"/>
    <mergeCell ref="P72:Q72"/>
    <mergeCell ref="R72:S72"/>
    <mergeCell ref="C73:D73"/>
    <mergeCell ref="F73:G73"/>
    <mergeCell ref="H73:I73"/>
    <mergeCell ref="M73:N73"/>
    <mergeCell ref="P73:Q73"/>
    <mergeCell ref="L70:L72"/>
    <mergeCell ref="M70:M72"/>
    <mergeCell ref="N70:N72"/>
    <mergeCell ref="P70:Q70"/>
    <mergeCell ref="R70:S70"/>
    <mergeCell ref="F71:G71"/>
    <mergeCell ref="H71:I71"/>
    <mergeCell ref="J71:J72"/>
    <mergeCell ref="F74:G74"/>
    <mergeCell ref="H74:I74"/>
    <mergeCell ref="P74:Q74"/>
    <mergeCell ref="R74:S74"/>
    <mergeCell ref="F76:G76"/>
    <mergeCell ref="H76:I76"/>
    <mergeCell ref="P76:Q76"/>
    <mergeCell ref="R76:S76"/>
  </mergeCells>
  <conditionalFormatting sqref="F4:I4 F7:I7 F10:I10 F13:I13 F16:I16 F19:I19 F22:I22 F25:I25 F28:I28 F31:I31">
    <cfRule type="dataBar" priority="30">
      <dataBar>
        <cfvo type="min"/>
        <cfvo type="max"/>
        <color rgb="FF008AEF"/>
      </dataBar>
      <extLst>
        <ext xmlns:x14="http://schemas.microsoft.com/office/spreadsheetml/2009/9/main" uri="{B025F937-C7B1-47D3-B67F-A62EFF666E3E}">
          <x14:id>{26B105A3-2CEE-422C-86AC-4B1869028611}</x14:id>
        </ext>
      </extLst>
    </cfRule>
  </conditionalFormatting>
  <conditionalFormatting sqref="F6:I6 F9:I9 F12:I12 F15:I15 F18:I18 F21:I21 F24:I24 F27:I27 F30:I30 F33:I33">
    <cfRule type="dataBar" priority="29">
      <dataBar>
        <cfvo type="min"/>
        <cfvo type="max"/>
        <color theme="7" tint="0.59999389629810485"/>
      </dataBar>
      <extLst>
        <ext xmlns:x14="http://schemas.microsoft.com/office/spreadsheetml/2009/9/main" uri="{B025F937-C7B1-47D3-B67F-A62EFF666E3E}">
          <x14:id>{88CB97D4-2623-44FF-861A-39FCF2BE8E9C}</x14:id>
        </ext>
      </extLst>
    </cfRule>
  </conditionalFormatting>
  <conditionalFormatting sqref="F43:I43 F46:I46 F49:I49 F52:I52 F55:I55 F58:I58 F61:I61 F64:I64 F67:I67 F70:I70">
    <cfRule type="dataBar" priority="28">
      <dataBar>
        <cfvo type="min"/>
        <cfvo type="max"/>
        <color rgb="FF008AEF"/>
      </dataBar>
      <extLst>
        <ext xmlns:x14="http://schemas.microsoft.com/office/spreadsheetml/2009/9/main" uri="{B025F937-C7B1-47D3-B67F-A62EFF666E3E}">
          <x14:id>{B8EA6CA0-C560-4E86-9984-A290C0006996}</x14:id>
        </ext>
      </extLst>
    </cfRule>
  </conditionalFormatting>
  <conditionalFormatting sqref="F45:I45 F48:I48 F51:I51 F54:I54 F57:I57 F60:I60 F63:I63 F66:I66 F69:I69 F72:I72">
    <cfRule type="dataBar" priority="27">
      <dataBar>
        <cfvo type="min"/>
        <cfvo type="max"/>
        <color theme="7" tint="0.59999389629810485"/>
      </dataBar>
      <extLst>
        <ext xmlns:x14="http://schemas.microsoft.com/office/spreadsheetml/2009/9/main" uri="{B025F937-C7B1-47D3-B67F-A62EFF666E3E}">
          <x14:id>{1F3DA8BC-558C-4857-AB87-71C1E6F0BD79}</x14:id>
        </ext>
      </extLst>
    </cfRule>
  </conditionalFormatting>
  <conditionalFormatting sqref="P4:S4 P7:S7 P10:S10 P13:S13 P16:S16 P19:S19 P22:S22 P25:S25 P28:S28 P31:S31">
    <cfRule type="dataBar" priority="26">
      <dataBar>
        <cfvo type="min"/>
        <cfvo type="max"/>
        <color rgb="FF008AEF"/>
      </dataBar>
      <extLst>
        <ext xmlns:x14="http://schemas.microsoft.com/office/spreadsheetml/2009/9/main" uri="{B025F937-C7B1-47D3-B67F-A62EFF666E3E}">
          <x14:id>{86875E09-3B1C-43FA-8E08-ACBBE4AAF481}</x14:id>
        </ext>
      </extLst>
    </cfRule>
  </conditionalFormatting>
  <conditionalFormatting sqref="P6:S6 P9:S9 P12:S12 P15:S15 P18:S18 P21:S21 P24:S24 P27:S27 P30:S30 P33:S33">
    <cfRule type="dataBar" priority="25">
      <dataBar>
        <cfvo type="min"/>
        <cfvo type="max"/>
        <color theme="7" tint="0.59999389629810485"/>
      </dataBar>
      <extLst>
        <ext xmlns:x14="http://schemas.microsoft.com/office/spreadsheetml/2009/9/main" uri="{B025F937-C7B1-47D3-B67F-A62EFF666E3E}">
          <x14:id>{C4270EFC-11AF-452E-BCD3-12A6E0B7313D}</x14:id>
        </ext>
      </extLst>
    </cfRule>
  </conditionalFormatting>
  <conditionalFormatting sqref="P43:S43 P46:S46 P49:S49 P52:S52 P55:S55 P58:S58 P61:S61 P64:S64 P67:S67 P70:S70">
    <cfRule type="dataBar" priority="24">
      <dataBar>
        <cfvo type="min"/>
        <cfvo type="max"/>
        <color rgb="FF008AEF"/>
      </dataBar>
      <extLst>
        <ext xmlns:x14="http://schemas.microsoft.com/office/spreadsheetml/2009/9/main" uri="{B025F937-C7B1-47D3-B67F-A62EFF666E3E}">
          <x14:id>{B1A721CA-7450-4D1D-91FA-BF864EE09256}</x14:id>
        </ext>
      </extLst>
    </cfRule>
  </conditionalFormatting>
  <conditionalFormatting sqref="P45:S45 P48:S48 P51:S51 P54:S54 P57:S57 P60:S60 P63:S63 P66:S66 P69:S69 P72:S72">
    <cfRule type="dataBar" priority="23">
      <dataBar>
        <cfvo type="min"/>
        <cfvo type="max"/>
        <color theme="7" tint="0.59999389629810485"/>
      </dataBar>
      <extLst>
        <ext xmlns:x14="http://schemas.microsoft.com/office/spreadsheetml/2009/9/main" uri="{B025F937-C7B1-47D3-B67F-A62EFF666E3E}">
          <x14:id>{450DD889-11A2-46D0-9495-18BEF26BE39A}</x14:id>
        </ext>
      </extLst>
    </cfRule>
  </conditionalFormatting>
  <conditionalFormatting sqref="V48 V51 V54 V57 V60 V63 V66 V69 V72">
    <cfRule type="dataBar" priority="20">
      <dataBar>
        <cfvo type="min"/>
        <cfvo type="max"/>
        <color rgb="FFFFB628"/>
      </dataBar>
      <extLst>
        <ext xmlns:x14="http://schemas.microsoft.com/office/spreadsheetml/2009/9/main" uri="{B025F937-C7B1-47D3-B67F-A62EFF666E3E}">
          <x14:id>{876C0293-D1FC-4362-8636-A5440B09605A}</x14:id>
        </ext>
      </extLst>
    </cfRule>
  </conditionalFormatting>
  <conditionalFormatting sqref="V45 V48 V51 V54 V57 V60 V63 V66 V69 V72">
    <cfRule type="dataBar" priority="31">
      <dataBar>
        <cfvo type="min"/>
        <cfvo type="max"/>
        <color rgb="FFFFB628"/>
      </dataBar>
      <extLst>
        <ext xmlns:x14="http://schemas.microsoft.com/office/spreadsheetml/2009/9/main" uri="{B025F937-C7B1-47D3-B67F-A62EFF666E3E}">
          <x14:id>{BF0AF775-4C3F-41ED-925B-11CF385B96F0}</x14:id>
        </ext>
      </extLst>
    </cfRule>
  </conditionalFormatting>
  <conditionalFormatting sqref="V46 V43 V49 V52 V55 V58 V61 V64 V67 V70">
    <cfRule type="dataBar" priority="22">
      <dataBar>
        <cfvo type="min"/>
        <cfvo type="max"/>
        <color rgb="FF63C384"/>
      </dataBar>
      <extLst>
        <ext xmlns:x14="http://schemas.microsoft.com/office/spreadsheetml/2009/9/main" uri="{B025F937-C7B1-47D3-B67F-A62EFF666E3E}">
          <x14:id>{07BA39CA-A3DF-41DF-A327-0AFF4E95BF10}</x14:id>
        </ext>
      </extLst>
    </cfRule>
  </conditionalFormatting>
  <conditionalFormatting sqref="V45">
    <cfRule type="dataBar" priority="21">
      <dataBar>
        <cfvo type="min"/>
        <cfvo type="max"/>
        <color rgb="FFFFB628"/>
      </dataBar>
      <extLst>
        <ext xmlns:x14="http://schemas.microsoft.com/office/spreadsheetml/2009/9/main" uri="{B025F937-C7B1-47D3-B67F-A62EFF666E3E}">
          <x14:id>{4AB2FF7A-70B4-48C1-9F60-5BE2B1678B15}</x14:id>
        </ext>
      </extLst>
    </cfRule>
  </conditionalFormatting>
  <conditionalFormatting sqref="F4:G4 F7:G7 F10:G10 F13:G13 F16:G16 F19:G19 F22:G22 F25:G25 F28:G28 P4:Q4 P7:Q7 P10:Q10 P13:Q13 P16:Q16 P19:Q19 P22:Q22 P25:Q25 P28:Q28 P31:Q31 F31:G31 F43:G43 F46:G46 F49:G49 F52:G52 F55:G55 F58:G58 P43:Q43 P46:Q46 P49:Q49 P52:Q52 P55:Q55 P58:Q58 P61:Q61 P64:Q64 P67:Q67 P70:Q70 F70:G70 F67:G67 F64:G64 F61:G61">
    <cfRule type="dataBar" priority="19">
      <dataBar>
        <cfvo type="min"/>
        <cfvo type="max"/>
        <color rgb="FFE60005"/>
      </dataBar>
      <extLst>
        <ext xmlns:x14="http://schemas.microsoft.com/office/spreadsheetml/2009/9/main" uri="{B025F937-C7B1-47D3-B67F-A62EFF666E3E}">
          <x14:id>{356377FA-D4CC-4B41-BF70-25C52E2ADA21}</x14:id>
        </ext>
      </extLst>
    </cfRule>
  </conditionalFormatting>
  <conditionalFormatting sqref="P48:Q48 P51:Q51 P54:Q54">
    <cfRule type="dataBar" priority="18">
      <dataBar>
        <cfvo type="min"/>
        <cfvo type="max"/>
        <color rgb="FFFFB628"/>
      </dataBar>
      <extLst>
        <ext xmlns:x14="http://schemas.microsoft.com/office/spreadsheetml/2009/9/main" uri="{B025F937-C7B1-47D3-B67F-A62EFF666E3E}">
          <x14:id>{B93C8D34-9DDE-443B-A5E7-19052B7A0E28}</x14:id>
        </ext>
      </extLst>
    </cfRule>
  </conditionalFormatting>
  <conditionalFormatting sqref="P6:Q6 P9:Q9 P12:Q12 P15:Q15 P18:Q18 P21:Q21 P24:Q24 P27:Q27 P30:Q30">
    <cfRule type="dataBar" priority="17">
      <dataBar>
        <cfvo type="min"/>
        <cfvo type="max"/>
        <color rgb="FFFFA3A3"/>
      </dataBar>
      <extLst>
        <ext xmlns:x14="http://schemas.microsoft.com/office/spreadsheetml/2009/9/main" uri="{B025F937-C7B1-47D3-B67F-A62EFF666E3E}">
          <x14:id>{7391FE51-EFDB-4579-9223-B27DC17B5D5F}</x14:id>
        </ext>
      </extLst>
    </cfRule>
  </conditionalFormatting>
  <conditionalFormatting sqref="R6:S6 R9:S9 R12:S12 R15:S15 R18:S18 R21:S21 R24:S24 R27:S27 R30:S30 R33:S33">
    <cfRule type="dataBar" priority="16">
      <dataBar>
        <cfvo type="min"/>
        <cfvo type="max"/>
        <color theme="4" tint="0.59999389629810485"/>
      </dataBar>
      <extLst>
        <ext xmlns:x14="http://schemas.microsoft.com/office/spreadsheetml/2009/9/main" uri="{B025F937-C7B1-47D3-B67F-A62EFF666E3E}">
          <x14:id>{2E85D5E3-0678-4954-9C11-12B5878C1E84}</x14:id>
        </ext>
      </extLst>
    </cfRule>
  </conditionalFormatting>
  <conditionalFormatting sqref="P33:Q33">
    <cfRule type="dataBar" priority="15">
      <dataBar>
        <cfvo type="min"/>
        <cfvo type="max"/>
        <color rgb="FFFFA3A3"/>
      </dataBar>
      <extLst>
        <ext xmlns:x14="http://schemas.microsoft.com/office/spreadsheetml/2009/9/main" uri="{B025F937-C7B1-47D3-B67F-A62EFF666E3E}">
          <x14:id>{AF7BA088-F359-4E8B-8588-27B575055312}</x14:id>
        </ext>
      </extLst>
    </cfRule>
  </conditionalFormatting>
  <conditionalFormatting sqref="F6:I6 F33:I33 F30:I30 F27:I27 F24:I24 F21:I21 F18:I18 F15:I15 F12:I12 F9:I9">
    <cfRule type="dataBar" priority="14">
      <dataBar>
        <cfvo type="min"/>
        <cfvo type="max"/>
        <color rgb="FFFFB628"/>
      </dataBar>
      <extLst>
        <ext xmlns:x14="http://schemas.microsoft.com/office/spreadsheetml/2009/9/main" uri="{B025F937-C7B1-47D3-B67F-A62EFF666E3E}">
          <x14:id>{028FEE86-941F-4BA3-AAE9-F5BC815CD598}</x14:id>
        </ext>
      </extLst>
    </cfRule>
  </conditionalFormatting>
  <conditionalFormatting sqref="P6:S6 P9:S9 P12:S12 P15:S15 P18:S18 P21:S21 P24:S24 P27:S27 P30:S30 P33:S33">
    <cfRule type="dataBar" priority="13">
      <dataBar>
        <cfvo type="min"/>
        <cfvo type="max"/>
        <color rgb="FFFFB628"/>
      </dataBar>
      <extLst>
        <ext xmlns:x14="http://schemas.microsoft.com/office/spreadsheetml/2009/9/main" uri="{B025F937-C7B1-47D3-B67F-A62EFF666E3E}">
          <x14:id>{35AA5837-8EA5-4928-B6E3-BB3A4E62103B}</x14:id>
        </ext>
      </extLst>
    </cfRule>
  </conditionalFormatting>
  <conditionalFormatting sqref="P45:S45 P48:S48 P51:S51 P54:S54 P57:S57 P60:S60 P63:S63 P66:S66 P69:S69 P72:S72 V72 V69 V66 V63 V60 V57 V54 V50:V51 V48 V45">
    <cfRule type="dataBar" priority="12">
      <dataBar>
        <cfvo type="min"/>
        <cfvo type="max"/>
        <color rgb="FFEABF68"/>
      </dataBar>
      <extLst>
        <ext xmlns:x14="http://schemas.microsoft.com/office/spreadsheetml/2009/9/main" uri="{B025F937-C7B1-47D3-B67F-A62EFF666E3E}">
          <x14:id>{D2428342-BE2A-471B-8CD9-99D77C54C9E8}</x14:id>
        </ext>
      </extLst>
    </cfRule>
  </conditionalFormatting>
  <conditionalFormatting sqref="F45:I45 F48:I48 F51:I51 F54:I54 F57:I57 F60:I60 F63:I63 F66:I66 F69:I69 F72:I72">
    <cfRule type="dataBar" priority="11">
      <dataBar>
        <cfvo type="min"/>
        <cfvo type="max"/>
        <color rgb="FFEABF68"/>
      </dataBar>
      <extLst>
        <ext xmlns:x14="http://schemas.microsoft.com/office/spreadsheetml/2009/9/main" uri="{B025F937-C7B1-47D3-B67F-A62EFF666E3E}">
          <x14:id>{0E9895C2-C727-4DDC-B493-001BE83794D1}</x14:id>
        </ext>
      </extLst>
    </cfRule>
  </conditionalFormatting>
  <conditionalFormatting sqref="F6:I6 F9:I9 F12:I12 F15:I15 F18:I18 F21:I21 F24:I24 F27:I27 F30:I30 F33:I33">
    <cfRule type="dataBar" priority="10">
      <dataBar>
        <cfvo type="min"/>
        <cfvo type="max"/>
        <color rgb="FFEABF68"/>
      </dataBar>
      <extLst>
        <ext xmlns:x14="http://schemas.microsoft.com/office/spreadsheetml/2009/9/main" uri="{B025F937-C7B1-47D3-B67F-A62EFF666E3E}">
          <x14:id>{A8AF1C13-F1D2-4BBC-BAE5-17B8E7D96CBD}</x14:id>
        </ext>
      </extLst>
    </cfRule>
  </conditionalFormatting>
  <conditionalFormatting sqref="P6:S6 P9:S9 P12:S12 P15:S15 P18:S18 P21:S21 P24:S24 P27:S27 P30:S30 P33:S33">
    <cfRule type="dataBar" priority="9">
      <dataBar>
        <cfvo type="min"/>
        <cfvo type="max"/>
        <color rgb="FFEABF68"/>
      </dataBar>
      <extLst>
        <ext xmlns:x14="http://schemas.microsoft.com/office/spreadsheetml/2009/9/main" uri="{B025F937-C7B1-47D3-B67F-A62EFF666E3E}">
          <x14:id>{1E1DF5BB-8FEB-4B87-8C81-99F52CCA9444}</x14:id>
        </ext>
      </extLst>
    </cfRule>
  </conditionalFormatting>
  <conditionalFormatting sqref="F80:G83 P80:Q83">
    <cfRule type="dataBar" priority="8">
      <dataBar>
        <cfvo type="min"/>
        <cfvo type="max"/>
        <color rgb="FFFFA3A3"/>
      </dataBar>
      <extLst>
        <ext xmlns:x14="http://schemas.microsoft.com/office/spreadsheetml/2009/9/main" uri="{B025F937-C7B1-47D3-B67F-A62EFF666E3E}">
          <x14:id>{A844B322-94C7-40BE-A7EB-16FD77B79545}</x14:id>
        </ext>
      </extLst>
    </cfRule>
  </conditionalFormatting>
  <conditionalFormatting sqref="H80:I83 R80:S83">
    <cfRule type="dataBar" priority="7">
      <dataBar>
        <cfvo type="min"/>
        <cfvo type="max"/>
        <color theme="4" tint="0.59999389629810485"/>
      </dataBar>
      <extLst>
        <ext xmlns:x14="http://schemas.microsoft.com/office/spreadsheetml/2009/9/main" uri="{B025F937-C7B1-47D3-B67F-A62EFF666E3E}">
          <x14:id>{5938C02B-85C9-4656-9D77-DDF1639D9854}</x14:id>
        </ext>
      </extLst>
    </cfRule>
  </conditionalFormatting>
  <conditionalFormatting sqref="P6:S6 P9:S9 P12:S12 P15:S15 P18:S18 P21:S21 P24:S24 P27:S27 P30:S30">
    <cfRule type="dataBar" priority="4">
      <dataBar>
        <cfvo type="min"/>
        <cfvo type="max"/>
        <color theme="7" tint="0.59999389629810485"/>
      </dataBar>
      <extLst>
        <ext xmlns:x14="http://schemas.microsoft.com/office/spreadsheetml/2009/9/main" uri="{B025F937-C7B1-47D3-B67F-A62EFF666E3E}">
          <x14:id>{EC47595B-416A-48C8-BF63-881893EE6A1B}</x14:id>
        </ext>
      </extLst>
    </cfRule>
  </conditionalFormatting>
  <conditionalFormatting sqref="P33:S33">
    <cfRule type="dataBar" priority="3">
      <dataBar>
        <cfvo type="min"/>
        <cfvo type="max"/>
        <color theme="7" tint="0.59999389629810485"/>
      </dataBar>
      <extLst>
        <ext xmlns:x14="http://schemas.microsoft.com/office/spreadsheetml/2009/9/main" uri="{B025F937-C7B1-47D3-B67F-A62EFF666E3E}">
          <x14:id>{AA01A2EA-B1CD-4BEF-9B9D-32F6FE48738E}</x14:id>
        </ext>
      </extLst>
    </cfRule>
  </conditionalFormatting>
  <conditionalFormatting sqref="F33:I33 F30:I30 F27:I27 F24:I24 F21:I21 F18:I18 F15:I15 F12:I12 F9:I9 F6:I6">
    <cfRule type="dataBar" priority="2">
      <dataBar>
        <cfvo type="min"/>
        <cfvo type="max"/>
        <color theme="7" tint="0.59999389629810485"/>
      </dataBar>
      <extLst>
        <ext xmlns:x14="http://schemas.microsoft.com/office/spreadsheetml/2009/9/main" uri="{B025F937-C7B1-47D3-B67F-A62EFF666E3E}">
          <x14:id>{6D42402B-8B37-44D4-8B52-79898D8C5F5C}</x14:id>
        </ext>
      </extLst>
    </cfRule>
  </conditionalFormatting>
  <conditionalFormatting sqref="P45:S45 P48:S48 P51:S51 P54:S54 P57:S57 P60:S60 P63:S63 P66:S66 P69:S69 P72:S72 F45:I45 F48:I48 F51:I51 F54:I54 F57:I57 F60:I60 F63:I63 F66:I66 F69:I69 F72:I72 V45 V48 V51 V54 V57 V60 V63 V66 V69 V72">
    <cfRule type="dataBar" priority="1">
      <dataBar>
        <cfvo type="min"/>
        <cfvo type="max"/>
        <color theme="7" tint="0.59999389629810485"/>
      </dataBar>
      <extLst>
        <ext xmlns:x14="http://schemas.microsoft.com/office/spreadsheetml/2009/9/main" uri="{B025F937-C7B1-47D3-B67F-A62EFF666E3E}">
          <x14:id>{F5B75FEB-C1C9-4BDB-AEE6-B4652107EE4F}</x14:id>
        </ext>
      </extLst>
    </cfRule>
  </conditionalFormatting>
  <dataValidations count="3">
    <dataValidation type="list" showInputMessage="1" showErrorMessage="1" sqref="I3 I42 S3 S42">
      <formula1>def</formula1>
    </dataValidation>
    <dataValidation type="list" showInputMessage="1" showErrorMessage="1" sqref="G3 G42 Q3 Q42">
      <formula1>attq</formula1>
    </dataValidation>
    <dataValidation type="list" allowBlank="1" showInputMessage="1" showErrorMessage="1" sqref="V42">
      <formula1>charge</formula1>
    </dataValidation>
  </dataValidation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dataBar" id="{26B105A3-2CEE-422C-86AC-4B1869028611}">
            <x14:dataBar minLength="0" maxLength="100" border="1" negativeBarBorderColorSameAsPositive="0">
              <x14:cfvo type="autoMin"/>
              <x14:cfvo type="autoMax"/>
              <x14:borderColor rgb="FF008AEF"/>
              <x14:negativeFillColor rgb="FFFF0000"/>
              <x14:negativeBorderColor rgb="FFFF0000"/>
              <x14:axisColor rgb="FF000000"/>
            </x14:dataBar>
          </x14:cfRule>
          <xm:sqref>F4:I4 F7:I7 F10:I10 F13:I13 F16:I16 F19:I19 F22:I22 F25:I25 F28:I28 F31:I31</xm:sqref>
        </x14:conditionalFormatting>
        <x14:conditionalFormatting xmlns:xm="http://schemas.microsoft.com/office/excel/2006/main">
          <x14:cfRule type="dataBar" id="{88CB97D4-2623-44FF-861A-39FCF2BE8E9C}">
            <x14:dataBar minLength="0" maxLength="100">
              <x14:cfvo type="autoMin"/>
              <x14:cfvo type="autoMax"/>
              <x14:negativeFillColor rgb="FFFF0000"/>
              <x14:axisColor rgb="FF000000"/>
            </x14:dataBar>
          </x14:cfRule>
          <xm:sqref>F6:I6 F9:I9 F12:I12 F15:I15 F18:I18 F21:I21 F24:I24 F27:I27 F30:I30 F33:I33</xm:sqref>
        </x14:conditionalFormatting>
        <x14:conditionalFormatting xmlns:xm="http://schemas.microsoft.com/office/excel/2006/main">
          <x14:cfRule type="dataBar" id="{B8EA6CA0-C560-4E86-9984-A290C0006996}">
            <x14:dataBar minLength="0" maxLength="100" border="1" negativeBarBorderColorSameAsPositive="0">
              <x14:cfvo type="autoMin"/>
              <x14:cfvo type="autoMax"/>
              <x14:borderColor rgb="FF008AEF"/>
              <x14:negativeFillColor rgb="FFFF0000"/>
              <x14:negativeBorderColor rgb="FFFF0000"/>
              <x14:axisColor rgb="FF000000"/>
            </x14:dataBar>
          </x14:cfRule>
          <xm:sqref>F43:I43 F46:I46 F49:I49 F52:I52 F55:I55 F58:I58 F61:I61 F64:I64 F67:I67 F70:I70</xm:sqref>
        </x14:conditionalFormatting>
        <x14:conditionalFormatting xmlns:xm="http://schemas.microsoft.com/office/excel/2006/main">
          <x14:cfRule type="dataBar" id="{1F3DA8BC-558C-4857-AB87-71C1E6F0BD79}">
            <x14:dataBar minLength="0" maxLength="100">
              <x14:cfvo type="autoMin"/>
              <x14:cfvo type="autoMax"/>
              <x14:negativeFillColor rgb="FFFF0000"/>
              <x14:axisColor rgb="FF000000"/>
            </x14:dataBar>
          </x14:cfRule>
          <xm:sqref>F45:I45 F48:I48 F51:I51 F54:I54 F57:I57 F60:I60 F63:I63 F66:I66 F69:I69 F72:I72</xm:sqref>
        </x14:conditionalFormatting>
        <x14:conditionalFormatting xmlns:xm="http://schemas.microsoft.com/office/excel/2006/main">
          <x14:cfRule type="dataBar" id="{86875E09-3B1C-43FA-8E08-ACBBE4AAF481}">
            <x14:dataBar minLength="0" maxLength="100" border="1" negativeBarBorderColorSameAsPositive="0">
              <x14:cfvo type="autoMin"/>
              <x14:cfvo type="autoMax"/>
              <x14:borderColor rgb="FF008AEF"/>
              <x14:negativeFillColor rgb="FFFF0000"/>
              <x14:negativeBorderColor rgb="FFFF0000"/>
              <x14:axisColor rgb="FF000000"/>
            </x14:dataBar>
          </x14:cfRule>
          <xm:sqref>P4:S4 P7:S7 P10:S10 P13:S13 P16:S16 P19:S19 P22:S22 P25:S25 P28:S28 P31:S31</xm:sqref>
        </x14:conditionalFormatting>
        <x14:conditionalFormatting xmlns:xm="http://schemas.microsoft.com/office/excel/2006/main">
          <x14:cfRule type="dataBar" id="{C4270EFC-11AF-452E-BCD3-12A6E0B7313D}">
            <x14:dataBar minLength="0" maxLength="100">
              <x14:cfvo type="autoMin"/>
              <x14:cfvo type="autoMax"/>
              <x14:negativeFillColor rgb="FFFF0000"/>
              <x14:axisColor rgb="FF000000"/>
            </x14:dataBar>
          </x14:cfRule>
          <xm:sqref>P6:S6 P9:S9 P12:S12 P15:S15 P18:S18 P21:S21 P24:S24 P27:S27 P30:S30 P33:S33</xm:sqref>
        </x14:conditionalFormatting>
        <x14:conditionalFormatting xmlns:xm="http://schemas.microsoft.com/office/excel/2006/main">
          <x14:cfRule type="dataBar" id="{B1A721CA-7450-4D1D-91FA-BF864EE09256}">
            <x14:dataBar minLength="0" maxLength="100" border="1" negativeBarBorderColorSameAsPositive="0">
              <x14:cfvo type="autoMin"/>
              <x14:cfvo type="autoMax"/>
              <x14:borderColor rgb="FF008AEF"/>
              <x14:negativeFillColor rgb="FFFF0000"/>
              <x14:negativeBorderColor rgb="FFFF0000"/>
              <x14:axisColor rgb="FF000000"/>
            </x14:dataBar>
          </x14:cfRule>
          <xm:sqref>P43:S43 P46:S46 P49:S49 P52:S52 P55:S55 P58:S58 P61:S61 P64:S64 P67:S67 P70:S70</xm:sqref>
        </x14:conditionalFormatting>
        <x14:conditionalFormatting xmlns:xm="http://schemas.microsoft.com/office/excel/2006/main">
          <x14:cfRule type="dataBar" id="{450DD889-11A2-46D0-9495-18BEF26BE39A}">
            <x14:dataBar minLength="0" maxLength="100">
              <x14:cfvo type="autoMin"/>
              <x14:cfvo type="autoMax"/>
              <x14:negativeFillColor rgb="FFFF0000"/>
              <x14:axisColor rgb="FF000000"/>
            </x14:dataBar>
          </x14:cfRule>
          <xm:sqref>P45:S45 P48:S48 P51:S51 P54:S54 P57:S57 P60:S60 P63:S63 P66:S66 P69:S69 P72:S72</xm:sqref>
        </x14:conditionalFormatting>
        <x14:conditionalFormatting xmlns:xm="http://schemas.microsoft.com/office/excel/2006/main">
          <x14:cfRule type="dataBar" id="{876C0293-D1FC-4362-8636-A5440B09605A}">
            <x14:dataBar minLength="0" maxLength="100" border="1" negativeBarBorderColorSameAsPositive="0">
              <x14:cfvo type="autoMin"/>
              <x14:cfvo type="autoMax"/>
              <x14:borderColor rgb="FFFFB628"/>
              <x14:negativeFillColor rgb="FFFF0000"/>
              <x14:negativeBorderColor rgb="FFFF0000"/>
              <x14:axisColor rgb="FF000000"/>
            </x14:dataBar>
          </x14:cfRule>
          <xm:sqref>V48 V51 V54 V57 V60 V63 V66 V69 V72</xm:sqref>
        </x14:conditionalFormatting>
        <x14:conditionalFormatting xmlns:xm="http://schemas.microsoft.com/office/excel/2006/main">
          <x14:cfRule type="dataBar" id="{BF0AF775-4C3F-41ED-925B-11CF385B96F0}">
            <x14:dataBar minLength="0" maxLength="100" border="1" negativeBarBorderColorSameAsPositive="0">
              <x14:cfvo type="autoMin"/>
              <x14:cfvo type="autoMax"/>
              <x14:borderColor rgb="FFFFB628"/>
              <x14:negativeFillColor rgb="FFFF0000"/>
              <x14:negativeBorderColor rgb="FFFF0000"/>
              <x14:axisColor rgb="FF000000"/>
            </x14:dataBar>
          </x14:cfRule>
          <xm:sqref>V45 V48 V51 V54 V57 V60 V63 V66 V69 V72</xm:sqref>
        </x14:conditionalFormatting>
        <x14:conditionalFormatting xmlns:xm="http://schemas.microsoft.com/office/excel/2006/main">
          <x14:cfRule type="dataBar" id="{07BA39CA-A3DF-41DF-A327-0AFF4E95BF10}">
            <x14:dataBar minLength="0" maxLength="100" border="1" negativeBarBorderColorSameAsPositive="0">
              <x14:cfvo type="autoMin"/>
              <x14:cfvo type="autoMax"/>
              <x14:borderColor rgb="FF63C384"/>
              <x14:negativeFillColor rgb="FFFF0000"/>
              <x14:negativeBorderColor rgb="FFFF0000"/>
              <x14:axisColor rgb="FF000000"/>
            </x14:dataBar>
          </x14:cfRule>
          <xm:sqref>V46 V43 V49 V52 V55 V58 V61 V64 V67 V70</xm:sqref>
        </x14:conditionalFormatting>
        <x14:conditionalFormatting xmlns:xm="http://schemas.microsoft.com/office/excel/2006/main">
          <x14:cfRule type="dataBar" id="{4AB2FF7A-70B4-48C1-9F60-5BE2B1678B15}">
            <x14:dataBar minLength="0" maxLength="100" border="1" negativeBarBorderColorSameAsPositive="0">
              <x14:cfvo type="autoMin"/>
              <x14:cfvo type="autoMax"/>
              <x14:borderColor rgb="FFFFB628"/>
              <x14:negativeFillColor rgb="FFFF0000"/>
              <x14:negativeBorderColor rgb="FFFF0000"/>
              <x14:axisColor rgb="FF000000"/>
            </x14:dataBar>
          </x14:cfRule>
          <xm:sqref>V45</xm:sqref>
        </x14:conditionalFormatting>
        <x14:conditionalFormatting xmlns:xm="http://schemas.microsoft.com/office/excel/2006/main">
          <x14:cfRule type="dataBar" id="{356377FA-D4CC-4B41-BF70-25C52E2ADA21}">
            <x14:dataBar minLength="0" maxLength="100">
              <x14:cfvo type="autoMin"/>
              <x14:cfvo type="autoMax"/>
              <x14:negativeFillColor rgb="FFFF0000"/>
              <x14:axisColor rgb="FF000000"/>
            </x14:dataBar>
          </x14:cfRule>
          <xm:sqref>F4:G4 F7:G7 F10:G10 F13:G13 F16:G16 F19:G19 F22:G22 F25:G25 F28:G28 P4:Q4 P7:Q7 P10:Q10 P13:Q13 P16:Q16 P19:Q19 P22:Q22 P25:Q25 P28:Q28 P31:Q31 F31:G31 F43:G43 F46:G46 F49:G49 F52:G52 F55:G55 F58:G58 P43:Q43 P46:Q46 P49:Q49 P52:Q52 P55:Q55 P58:Q58 P61:Q61 P64:Q64 P67:Q67 P70:Q70 F70:G70 F67:G67 F64:G64 F61:G61</xm:sqref>
        </x14:conditionalFormatting>
        <x14:conditionalFormatting xmlns:xm="http://schemas.microsoft.com/office/excel/2006/main">
          <x14:cfRule type="dataBar" id="{B93C8D34-9DDE-443B-A5E7-19052B7A0E28}">
            <x14:dataBar minLength="0" maxLength="100" border="1" negativeBarBorderColorSameAsPositive="0">
              <x14:cfvo type="autoMin"/>
              <x14:cfvo type="autoMax"/>
              <x14:borderColor rgb="FFFFB628"/>
              <x14:negativeFillColor rgb="FFFF0000"/>
              <x14:negativeBorderColor rgb="FFFF0000"/>
              <x14:axisColor rgb="FF000000"/>
            </x14:dataBar>
          </x14:cfRule>
          <xm:sqref>P48:Q48 P51:Q51 P54:Q54</xm:sqref>
        </x14:conditionalFormatting>
        <x14:conditionalFormatting xmlns:xm="http://schemas.microsoft.com/office/excel/2006/main">
          <x14:cfRule type="dataBar" id="{7391FE51-EFDB-4579-9223-B27DC17B5D5F}">
            <x14:dataBar minLength="0" maxLength="100">
              <x14:cfvo type="autoMin"/>
              <x14:cfvo type="autoMax"/>
              <x14:negativeFillColor rgb="FFFF0000"/>
              <x14:axisColor rgb="FF000000"/>
            </x14:dataBar>
          </x14:cfRule>
          <xm:sqref>P6:Q6 P9:Q9 P12:Q12 P15:Q15 P18:Q18 P21:Q21 P24:Q24 P27:Q27 P30:Q30</xm:sqref>
        </x14:conditionalFormatting>
        <x14:conditionalFormatting xmlns:xm="http://schemas.microsoft.com/office/excel/2006/main">
          <x14:cfRule type="dataBar" id="{2E85D5E3-0678-4954-9C11-12B5878C1E84}">
            <x14:dataBar minLength="0" maxLength="100">
              <x14:cfvo type="autoMin"/>
              <x14:cfvo type="autoMax"/>
              <x14:negativeFillColor rgb="FFFF0000"/>
              <x14:axisColor rgb="FF000000"/>
            </x14:dataBar>
          </x14:cfRule>
          <xm:sqref>R6:S6 R9:S9 R12:S12 R15:S15 R18:S18 R21:S21 R24:S24 R27:S27 R30:S30 R33:S33</xm:sqref>
        </x14:conditionalFormatting>
        <x14:conditionalFormatting xmlns:xm="http://schemas.microsoft.com/office/excel/2006/main">
          <x14:cfRule type="dataBar" id="{AF7BA088-F359-4E8B-8588-27B575055312}">
            <x14:dataBar minLength="0" maxLength="100">
              <x14:cfvo type="autoMin"/>
              <x14:cfvo type="autoMax"/>
              <x14:negativeFillColor rgb="FFFF0000"/>
              <x14:axisColor rgb="FF000000"/>
            </x14:dataBar>
          </x14:cfRule>
          <xm:sqref>P33:Q33</xm:sqref>
        </x14:conditionalFormatting>
        <x14:conditionalFormatting xmlns:xm="http://schemas.microsoft.com/office/excel/2006/main">
          <x14:cfRule type="dataBar" id="{028FEE86-941F-4BA3-AAE9-F5BC815CD598}">
            <x14:dataBar minLength="0" maxLength="100" border="1" negativeBarBorderColorSameAsPositive="0">
              <x14:cfvo type="autoMin"/>
              <x14:cfvo type="autoMax"/>
              <x14:borderColor rgb="FFFFB628"/>
              <x14:negativeFillColor rgb="FFFF0000"/>
              <x14:negativeBorderColor rgb="FFFF0000"/>
              <x14:axisColor rgb="FF000000"/>
            </x14:dataBar>
          </x14:cfRule>
          <xm:sqref>F6:I6 F33:I33 F30:I30 F27:I27 F24:I24 F21:I21 F18:I18 F15:I15 F12:I12 F9:I9</xm:sqref>
        </x14:conditionalFormatting>
        <x14:conditionalFormatting xmlns:xm="http://schemas.microsoft.com/office/excel/2006/main">
          <x14:cfRule type="dataBar" id="{35AA5837-8EA5-4928-B6E3-BB3A4E62103B}">
            <x14:dataBar minLength="0" maxLength="100" border="1" negativeBarBorderColorSameAsPositive="0">
              <x14:cfvo type="autoMin"/>
              <x14:cfvo type="autoMax"/>
              <x14:borderColor rgb="FFFFB628"/>
              <x14:negativeFillColor rgb="FFFF0000"/>
              <x14:negativeBorderColor rgb="FFFF0000"/>
              <x14:axisColor rgb="FF000000"/>
            </x14:dataBar>
          </x14:cfRule>
          <xm:sqref>P6:S6 P9:S9 P12:S12 P15:S15 P18:S18 P21:S21 P24:S24 P27:S27 P30:S30 P33:S33</xm:sqref>
        </x14:conditionalFormatting>
        <x14:conditionalFormatting xmlns:xm="http://schemas.microsoft.com/office/excel/2006/main">
          <x14:cfRule type="dataBar" id="{D2428342-BE2A-471B-8CD9-99D77C54C9E8}">
            <x14:dataBar minLength="0" maxLength="100">
              <x14:cfvo type="autoMin"/>
              <x14:cfvo type="autoMax"/>
              <x14:negativeFillColor rgb="FFFF0000"/>
              <x14:axisColor rgb="FF000000"/>
            </x14:dataBar>
          </x14:cfRule>
          <xm:sqref>P45:S45 P48:S48 P51:S51 P54:S54 P57:S57 P60:S60 P63:S63 P66:S66 P69:S69 P72:S72 V72 V69 V66 V63 V60 V57 V54 V50:V51 V48 V45</xm:sqref>
        </x14:conditionalFormatting>
        <x14:conditionalFormatting xmlns:xm="http://schemas.microsoft.com/office/excel/2006/main">
          <x14:cfRule type="dataBar" id="{0E9895C2-C727-4DDC-B493-001BE83794D1}">
            <x14:dataBar minLength="0" maxLength="100">
              <x14:cfvo type="autoMin"/>
              <x14:cfvo type="autoMax"/>
              <x14:negativeFillColor rgb="FFFF0000"/>
              <x14:axisColor rgb="FF000000"/>
            </x14:dataBar>
          </x14:cfRule>
          <xm:sqref>F45:I45 F48:I48 F51:I51 F54:I54 F57:I57 F60:I60 F63:I63 F66:I66 F69:I69 F72:I72</xm:sqref>
        </x14:conditionalFormatting>
        <x14:conditionalFormatting xmlns:xm="http://schemas.microsoft.com/office/excel/2006/main">
          <x14:cfRule type="dataBar" id="{A8AF1C13-F1D2-4BBC-BAE5-17B8E7D96CBD}">
            <x14:dataBar minLength="0" maxLength="100">
              <x14:cfvo type="autoMin"/>
              <x14:cfvo type="autoMax"/>
              <x14:negativeFillColor rgb="FFFF0000"/>
              <x14:axisColor rgb="FF000000"/>
            </x14:dataBar>
          </x14:cfRule>
          <xm:sqref>F6:I6 F9:I9 F12:I12 F15:I15 F18:I18 F21:I21 F24:I24 F27:I27 F30:I30 F33:I33</xm:sqref>
        </x14:conditionalFormatting>
        <x14:conditionalFormatting xmlns:xm="http://schemas.microsoft.com/office/excel/2006/main">
          <x14:cfRule type="dataBar" id="{1E1DF5BB-8FEB-4B87-8C81-99F52CCA9444}">
            <x14:dataBar minLength="0" maxLength="100">
              <x14:cfvo type="autoMin"/>
              <x14:cfvo type="autoMax"/>
              <x14:negativeFillColor rgb="FFFF0000"/>
              <x14:axisColor rgb="FF000000"/>
            </x14:dataBar>
          </x14:cfRule>
          <xm:sqref>P6:S6 P9:S9 P12:S12 P15:S15 P18:S18 P21:S21 P24:S24 P27:S27 P30:S30 P33:S33</xm:sqref>
        </x14:conditionalFormatting>
        <x14:conditionalFormatting xmlns:xm="http://schemas.microsoft.com/office/excel/2006/main">
          <x14:cfRule type="dataBar" id="{A844B322-94C7-40BE-A7EB-16FD77B79545}">
            <x14:dataBar minLength="0" maxLength="100">
              <x14:cfvo type="autoMin"/>
              <x14:cfvo type="autoMax"/>
              <x14:negativeFillColor rgb="FFFF0000"/>
              <x14:axisColor rgb="FF000000"/>
            </x14:dataBar>
          </x14:cfRule>
          <xm:sqref>F80:G83 P80:Q83</xm:sqref>
        </x14:conditionalFormatting>
        <x14:conditionalFormatting xmlns:xm="http://schemas.microsoft.com/office/excel/2006/main">
          <x14:cfRule type="dataBar" id="{5938C02B-85C9-4656-9D77-DDF1639D9854}">
            <x14:dataBar minLength="0" maxLength="100">
              <x14:cfvo type="autoMin"/>
              <x14:cfvo type="autoMax"/>
              <x14:negativeFillColor rgb="FFFF0000"/>
              <x14:axisColor rgb="FF000000"/>
            </x14:dataBar>
          </x14:cfRule>
          <xm:sqref>H80:I83 R80:S83</xm:sqref>
        </x14:conditionalFormatting>
        <x14:conditionalFormatting xmlns:xm="http://schemas.microsoft.com/office/excel/2006/main">
          <x14:cfRule type="dataBar" id="{EC47595B-416A-48C8-BF63-881893EE6A1B}">
            <x14:dataBar minLength="0" maxLength="100">
              <x14:cfvo type="autoMin"/>
              <x14:cfvo type="autoMax"/>
              <x14:negativeFillColor rgb="FFFF0000"/>
              <x14:axisColor rgb="FF000000"/>
            </x14:dataBar>
          </x14:cfRule>
          <xm:sqref>P6:S6 P9:S9 P12:S12 P15:S15 P18:S18 P21:S21 P24:S24 P27:S27 P30:S30</xm:sqref>
        </x14:conditionalFormatting>
        <x14:conditionalFormatting xmlns:xm="http://schemas.microsoft.com/office/excel/2006/main">
          <x14:cfRule type="dataBar" id="{AA01A2EA-B1CD-4BEF-9B9D-32F6FE48738E}">
            <x14:dataBar minLength="0" maxLength="100">
              <x14:cfvo type="autoMin"/>
              <x14:cfvo type="autoMax"/>
              <x14:negativeFillColor rgb="FFFF0000"/>
              <x14:axisColor rgb="FF000000"/>
            </x14:dataBar>
          </x14:cfRule>
          <xm:sqref>P33:S33</xm:sqref>
        </x14:conditionalFormatting>
        <x14:conditionalFormatting xmlns:xm="http://schemas.microsoft.com/office/excel/2006/main">
          <x14:cfRule type="dataBar" id="{6D42402B-8B37-44D4-8B52-79898D8C5F5C}">
            <x14:dataBar minLength="0" maxLength="100">
              <x14:cfvo type="autoMin"/>
              <x14:cfvo type="autoMax"/>
              <x14:negativeFillColor rgb="FFFF0000"/>
              <x14:axisColor rgb="FF000000"/>
            </x14:dataBar>
          </x14:cfRule>
          <xm:sqref>F33:I33 F30:I30 F27:I27 F24:I24 F21:I21 F18:I18 F15:I15 F12:I12 F9:I9 F6:I6</xm:sqref>
        </x14:conditionalFormatting>
        <x14:conditionalFormatting xmlns:xm="http://schemas.microsoft.com/office/excel/2006/main">
          <x14:cfRule type="dataBar" id="{F5B75FEB-C1C9-4BDB-AEE6-B4652107EE4F}">
            <x14:dataBar minLength="0" maxLength="100">
              <x14:cfvo type="autoMin"/>
              <x14:cfvo type="autoMax"/>
              <x14:negativeFillColor rgb="FFFF0000"/>
              <x14:axisColor rgb="FF000000"/>
            </x14:dataBar>
          </x14:cfRule>
          <xm:sqref>P45:S45 P48:S48 P51:S51 P54:S54 P57:S57 P60:S60 P63:S63 P66:S66 P69:S69 P72:S72 F45:I45 F48:I48 F51:I51 F54:I54 F57:I57 F60:I60 F63:I63 F66:I66 F69:I69 F72:I72 V45 V48 V51 V54 V57 V60 V63 V66 V69 V72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T28"/>
  <sheetViews>
    <sheetView topLeftCell="C3" workbookViewId="0">
      <selection activeCell="J4" sqref="J4"/>
    </sheetView>
  </sheetViews>
  <sheetFormatPr baseColWidth="10" defaultRowHeight="15" x14ac:dyDescent="0.25"/>
  <sheetData>
    <row r="8" spans="3:20" ht="15" customHeight="1" x14ac:dyDescent="0.25">
      <c r="L8" s="5"/>
      <c r="M8" s="5"/>
      <c r="N8" s="5"/>
      <c r="O8" s="5"/>
      <c r="P8" s="5"/>
      <c r="Q8" s="5"/>
      <c r="R8" s="5"/>
      <c r="S8" s="5"/>
    </row>
    <row r="9" spans="3:20" x14ac:dyDescent="0.25">
      <c r="L9" s="5"/>
      <c r="M9" s="5"/>
      <c r="N9" s="5"/>
      <c r="O9" s="5"/>
      <c r="P9" s="5"/>
      <c r="Q9" s="5"/>
      <c r="R9" s="5"/>
      <c r="S9" s="5"/>
    </row>
    <row r="10" spans="3:20" ht="15.75" thickBot="1" x14ac:dyDescent="0.3">
      <c r="L10" s="5"/>
      <c r="M10" s="5"/>
      <c r="N10" s="5"/>
      <c r="O10" s="5"/>
      <c r="P10" s="5"/>
      <c r="Q10" s="5"/>
      <c r="R10" s="5"/>
      <c r="S10" s="5"/>
    </row>
    <row r="11" spans="3:20" ht="15" customHeight="1" thickTop="1" x14ac:dyDescent="0.25">
      <c r="C11" s="126" t="s">
        <v>45</v>
      </c>
      <c r="D11" s="127"/>
      <c r="E11" s="127"/>
      <c r="F11" s="127"/>
      <c r="G11" s="127"/>
      <c r="H11" s="127"/>
      <c r="I11" s="127"/>
      <c r="J11" s="128"/>
      <c r="L11" s="126" t="s">
        <v>46</v>
      </c>
      <c r="M11" s="127"/>
      <c r="N11" s="127"/>
      <c r="O11" s="127"/>
      <c r="P11" s="127"/>
      <c r="Q11" s="127"/>
      <c r="R11" s="127"/>
      <c r="S11" s="128"/>
      <c r="T11" s="2"/>
    </row>
    <row r="12" spans="3:20" x14ac:dyDescent="0.25">
      <c r="C12" s="129"/>
      <c r="D12" s="130"/>
      <c r="E12" s="130"/>
      <c r="F12" s="130"/>
      <c r="G12" s="130"/>
      <c r="H12" s="130"/>
      <c r="I12" s="130"/>
      <c r="J12" s="131"/>
      <c r="L12" s="129"/>
      <c r="M12" s="130"/>
      <c r="N12" s="130"/>
      <c r="O12" s="130"/>
      <c r="P12" s="130"/>
      <c r="Q12" s="130"/>
      <c r="R12" s="130"/>
      <c r="S12" s="131"/>
      <c r="T12" s="2"/>
    </row>
    <row r="13" spans="3:20" x14ac:dyDescent="0.25">
      <c r="C13" s="129"/>
      <c r="D13" s="130"/>
      <c r="E13" s="130"/>
      <c r="F13" s="130"/>
      <c r="G13" s="130"/>
      <c r="H13" s="130"/>
      <c r="I13" s="130"/>
      <c r="J13" s="131"/>
      <c r="L13" s="129"/>
      <c r="M13" s="130"/>
      <c r="N13" s="130"/>
      <c r="O13" s="130"/>
      <c r="P13" s="130"/>
      <c r="Q13" s="130"/>
      <c r="R13" s="130"/>
      <c r="S13" s="131"/>
      <c r="T13" s="2"/>
    </row>
    <row r="14" spans="3:20" x14ac:dyDescent="0.25">
      <c r="C14" s="129"/>
      <c r="D14" s="130"/>
      <c r="E14" s="130"/>
      <c r="F14" s="130"/>
      <c r="G14" s="130"/>
      <c r="H14" s="130"/>
      <c r="I14" s="130"/>
      <c r="J14" s="131"/>
      <c r="L14" s="129"/>
      <c r="M14" s="130"/>
      <c r="N14" s="130"/>
      <c r="O14" s="130"/>
      <c r="P14" s="130"/>
      <c r="Q14" s="130"/>
      <c r="R14" s="130"/>
      <c r="S14" s="131"/>
      <c r="T14" s="2"/>
    </row>
    <row r="15" spans="3:20" x14ac:dyDescent="0.25">
      <c r="C15" s="129"/>
      <c r="D15" s="130"/>
      <c r="E15" s="130"/>
      <c r="F15" s="130"/>
      <c r="G15" s="130"/>
      <c r="H15" s="130"/>
      <c r="I15" s="130"/>
      <c r="J15" s="131"/>
      <c r="L15" s="129"/>
      <c r="M15" s="130"/>
      <c r="N15" s="130"/>
      <c r="O15" s="130"/>
      <c r="P15" s="130"/>
      <c r="Q15" s="130"/>
      <c r="R15" s="130"/>
      <c r="S15" s="131"/>
      <c r="T15" s="2"/>
    </row>
    <row r="16" spans="3:20" x14ac:dyDescent="0.25">
      <c r="C16" s="129"/>
      <c r="D16" s="130"/>
      <c r="E16" s="130"/>
      <c r="F16" s="130"/>
      <c r="G16" s="130"/>
      <c r="H16" s="130"/>
      <c r="I16" s="130"/>
      <c r="J16" s="131"/>
      <c r="L16" s="129"/>
      <c r="M16" s="130"/>
      <c r="N16" s="130"/>
      <c r="O16" s="130"/>
      <c r="P16" s="130"/>
      <c r="Q16" s="130"/>
      <c r="R16" s="130"/>
      <c r="S16" s="131"/>
      <c r="T16" s="2"/>
    </row>
    <row r="17" spans="3:20" x14ac:dyDescent="0.25">
      <c r="C17" s="129"/>
      <c r="D17" s="130"/>
      <c r="E17" s="130"/>
      <c r="F17" s="130"/>
      <c r="G17" s="130"/>
      <c r="H17" s="130"/>
      <c r="I17" s="130"/>
      <c r="J17" s="131"/>
      <c r="L17" s="129"/>
      <c r="M17" s="130"/>
      <c r="N17" s="130"/>
      <c r="O17" s="130"/>
      <c r="P17" s="130"/>
      <c r="Q17" s="130"/>
      <c r="R17" s="130"/>
      <c r="S17" s="131"/>
      <c r="T17" s="2"/>
    </row>
    <row r="18" spans="3:20" x14ac:dyDescent="0.25">
      <c r="C18" s="129"/>
      <c r="D18" s="130"/>
      <c r="E18" s="130"/>
      <c r="F18" s="130"/>
      <c r="G18" s="130"/>
      <c r="H18" s="130"/>
      <c r="I18" s="130"/>
      <c r="J18" s="131"/>
      <c r="L18" s="129"/>
      <c r="M18" s="130"/>
      <c r="N18" s="130"/>
      <c r="O18" s="130"/>
      <c r="P18" s="130"/>
      <c r="Q18" s="130"/>
      <c r="R18" s="130"/>
      <c r="S18" s="131"/>
      <c r="T18" s="2"/>
    </row>
    <row r="19" spans="3:20" x14ac:dyDescent="0.25">
      <c r="C19" s="129"/>
      <c r="D19" s="130"/>
      <c r="E19" s="130"/>
      <c r="F19" s="130"/>
      <c r="G19" s="130"/>
      <c r="H19" s="130"/>
      <c r="I19" s="130"/>
      <c r="J19" s="131"/>
      <c r="L19" s="129"/>
      <c r="M19" s="130"/>
      <c r="N19" s="130"/>
      <c r="O19" s="130"/>
      <c r="P19" s="130"/>
      <c r="Q19" s="130"/>
      <c r="R19" s="130"/>
      <c r="S19" s="131"/>
      <c r="T19" s="2"/>
    </row>
    <row r="20" spans="3:20" ht="15" customHeight="1" x14ac:dyDescent="0.25">
      <c r="C20" s="129"/>
      <c r="D20" s="130"/>
      <c r="E20" s="130"/>
      <c r="F20" s="130"/>
      <c r="G20" s="130"/>
      <c r="H20" s="130"/>
      <c r="I20" s="130"/>
      <c r="J20" s="131"/>
      <c r="K20" s="3"/>
      <c r="L20" s="129"/>
      <c r="M20" s="130"/>
      <c r="N20" s="130"/>
      <c r="O20" s="130"/>
      <c r="P20" s="130"/>
      <c r="Q20" s="130"/>
      <c r="R20" s="130"/>
      <c r="S20" s="131"/>
      <c r="T20" s="4"/>
    </row>
    <row r="21" spans="3:20" ht="15" customHeight="1" x14ac:dyDescent="0.25">
      <c r="C21" s="129"/>
      <c r="D21" s="130"/>
      <c r="E21" s="130"/>
      <c r="F21" s="130"/>
      <c r="G21" s="130"/>
      <c r="H21" s="130"/>
      <c r="I21" s="130"/>
      <c r="J21" s="131"/>
      <c r="K21" s="3"/>
      <c r="L21" s="129"/>
      <c r="M21" s="130"/>
      <c r="N21" s="130"/>
      <c r="O21" s="130"/>
      <c r="P21" s="130"/>
      <c r="Q21" s="130"/>
      <c r="R21" s="130"/>
      <c r="S21" s="131"/>
      <c r="T21" s="4"/>
    </row>
    <row r="22" spans="3:20" ht="15" customHeight="1" x14ac:dyDescent="0.25">
      <c r="C22" s="129"/>
      <c r="D22" s="130"/>
      <c r="E22" s="130"/>
      <c r="F22" s="130"/>
      <c r="G22" s="130"/>
      <c r="H22" s="130"/>
      <c r="I22" s="130"/>
      <c r="J22" s="131"/>
      <c r="K22" s="3"/>
      <c r="L22" s="129"/>
      <c r="M22" s="130"/>
      <c r="N22" s="130"/>
      <c r="O22" s="130"/>
      <c r="P22" s="130"/>
      <c r="Q22" s="130"/>
      <c r="R22" s="130"/>
      <c r="S22" s="131"/>
      <c r="T22" s="4"/>
    </row>
    <row r="23" spans="3:20" ht="15" customHeight="1" x14ac:dyDescent="0.25">
      <c r="C23" s="129"/>
      <c r="D23" s="130"/>
      <c r="E23" s="130"/>
      <c r="F23" s="130"/>
      <c r="G23" s="130"/>
      <c r="H23" s="130"/>
      <c r="I23" s="130"/>
      <c r="J23" s="131"/>
      <c r="K23" s="3"/>
      <c r="L23" s="129"/>
      <c r="M23" s="130"/>
      <c r="N23" s="130"/>
      <c r="O23" s="130"/>
      <c r="P23" s="130"/>
      <c r="Q23" s="130"/>
      <c r="R23" s="130"/>
      <c r="S23" s="131"/>
      <c r="T23" s="4"/>
    </row>
    <row r="24" spans="3:20" x14ac:dyDescent="0.25">
      <c r="C24" s="129"/>
      <c r="D24" s="130"/>
      <c r="E24" s="130"/>
      <c r="F24" s="130"/>
      <c r="G24" s="130"/>
      <c r="H24" s="130"/>
      <c r="I24" s="130"/>
      <c r="J24" s="131"/>
      <c r="L24" s="129"/>
      <c r="M24" s="130"/>
      <c r="N24" s="130"/>
      <c r="O24" s="130"/>
      <c r="P24" s="130"/>
      <c r="Q24" s="130"/>
      <c r="R24" s="130"/>
      <c r="S24" s="131"/>
    </row>
    <row r="25" spans="3:20" x14ac:dyDescent="0.25">
      <c r="C25" s="129"/>
      <c r="D25" s="130"/>
      <c r="E25" s="130"/>
      <c r="F25" s="130"/>
      <c r="G25" s="130"/>
      <c r="H25" s="130"/>
      <c r="I25" s="130"/>
      <c r="J25" s="131"/>
      <c r="L25" s="129"/>
      <c r="M25" s="130"/>
      <c r="N25" s="130"/>
      <c r="O25" s="130"/>
      <c r="P25" s="130"/>
      <c r="Q25" s="130"/>
      <c r="R25" s="130"/>
      <c r="S25" s="131"/>
    </row>
    <row r="26" spans="3:20" x14ac:dyDescent="0.25">
      <c r="C26" s="129"/>
      <c r="D26" s="130"/>
      <c r="E26" s="130"/>
      <c r="F26" s="130"/>
      <c r="G26" s="130"/>
      <c r="H26" s="130"/>
      <c r="I26" s="130"/>
      <c r="J26" s="131"/>
      <c r="L26" s="129"/>
      <c r="M26" s="130"/>
      <c r="N26" s="130"/>
      <c r="O26" s="130"/>
      <c r="P26" s="130"/>
      <c r="Q26" s="130"/>
      <c r="R26" s="130"/>
      <c r="S26" s="131"/>
    </row>
    <row r="27" spans="3:20" ht="15.75" thickBot="1" x14ac:dyDescent="0.3">
      <c r="C27" s="132"/>
      <c r="D27" s="133"/>
      <c r="E27" s="133"/>
      <c r="F27" s="133"/>
      <c r="G27" s="133"/>
      <c r="H27" s="133"/>
      <c r="I27" s="133"/>
      <c r="J27" s="134"/>
      <c r="L27" s="132"/>
      <c r="M27" s="133"/>
      <c r="N27" s="133"/>
      <c r="O27" s="133"/>
      <c r="P27" s="133"/>
      <c r="Q27" s="133"/>
      <c r="R27" s="133"/>
      <c r="S27" s="134"/>
    </row>
    <row r="28" spans="3:20" ht="15.75" thickTop="1" x14ac:dyDescent="0.25"/>
  </sheetData>
  <sheetProtection algorithmName="SHA-512" hashValue="8fNXCo8NKdSUr//Q41D/RbvyGwqUmjlXhD60gPmpvG28bgQpF+gOBTdUwDq+36I2qvp231vK8uoUjjGGtHcgLA==" saltValue="b5RceELiy+LXmzNlO/uDew==" spinCount="100000" sheet="1" objects="1" scenarios="1" selectLockedCells="1" selectUnlockedCells="1"/>
  <mergeCells count="2">
    <mergeCell ref="C11:J27"/>
    <mergeCell ref="L11:S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4"/>
  <sheetViews>
    <sheetView workbookViewId="0">
      <selection activeCell="H2" sqref="H2"/>
    </sheetView>
  </sheetViews>
  <sheetFormatPr baseColWidth="10" defaultRowHeight="15" x14ac:dyDescent="0.25"/>
  <cols>
    <col min="8" max="8" width="125.85546875" customWidth="1"/>
  </cols>
  <sheetData>
    <row r="2" spans="2:8" x14ac:dyDescent="0.25">
      <c r="B2" t="s">
        <v>52</v>
      </c>
      <c r="D2" t="s">
        <v>51</v>
      </c>
      <c r="F2" t="s">
        <v>56</v>
      </c>
    </row>
    <row r="4" spans="2:8" x14ac:dyDescent="0.25">
      <c r="B4" s="1">
        <v>0</v>
      </c>
      <c r="D4" s="1">
        <v>0</v>
      </c>
      <c r="F4" s="1">
        <v>0</v>
      </c>
      <c r="H4" t="s">
        <v>53</v>
      </c>
    </row>
    <row r="5" spans="2:8" x14ac:dyDescent="0.25">
      <c r="B5" s="1">
        <v>0.01</v>
      </c>
      <c r="D5" s="1">
        <v>0.01</v>
      </c>
      <c r="F5" s="1">
        <v>0.01</v>
      </c>
      <c r="H5" t="s">
        <v>54</v>
      </c>
    </row>
    <row r="6" spans="2:8" x14ac:dyDescent="0.25">
      <c r="B6" s="1">
        <v>0.02</v>
      </c>
      <c r="D6" s="1">
        <v>0.02</v>
      </c>
      <c r="F6" s="1">
        <v>0.02</v>
      </c>
      <c r="H6" t="s">
        <v>55</v>
      </c>
    </row>
    <row r="7" spans="2:8" x14ac:dyDescent="0.25">
      <c r="B7" s="1">
        <v>0.03</v>
      </c>
      <c r="D7" s="1">
        <v>0.03</v>
      </c>
      <c r="F7" s="1">
        <v>0.03</v>
      </c>
    </row>
    <row r="8" spans="2:8" x14ac:dyDescent="0.25">
      <c r="B8" s="1">
        <v>0.04</v>
      </c>
      <c r="D8" s="1">
        <v>0.04</v>
      </c>
      <c r="F8" s="1">
        <v>0.04</v>
      </c>
    </row>
    <row r="9" spans="2:8" x14ac:dyDescent="0.25">
      <c r="B9" s="1">
        <v>0.05</v>
      </c>
      <c r="D9" s="1">
        <v>0.05</v>
      </c>
      <c r="F9" s="1">
        <v>0.05</v>
      </c>
    </row>
    <row r="10" spans="2:8" x14ac:dyDescent="0.25">
      <c r="B10" s="1">
        <v>0.06</v>
      </c>
      <c r="D10" s="1">
        <v>0.06</v>
      </c>
      <c r="F10" s="1">
        <v>0.06</v>
      </c>
    </row>
    <row r="11" spans="2:8" x14ac:dyDescent="0.25">
      <c r="B11" s="1">
        <v>7.0000000000000007E-2</v>
      </c>
      <c r="D11" s="1">
        <v>7.0000000000000007E-2</v>
      </c>
      <c r="F11" s="1">
        <v>7.0000000000000007E-2</v>
      </c>
    </row>
    <row r="12" spans="2:8" x14ac:dyDescent="0.25">
      <c r="B12" s="1">
        <v>0.08</v>
      </c>
      <c r="D12" s="1">
        <v>0.08</v>
      </c>
      <c r="F12" s="1">
        <v>0.08</v>
      </c>
    </row>
    <row r="13" spans="2:8" x14ac:dyDescent="0.25">
      <c r="B13" s="1">
        <v>0.09</v>
      </c>
      <c r="D13" s="1">
        <v>0.09</v>
      </c>
      <c r="F13" s="1">
        <v>0.09</v>
      </c>
    </row>
    <row r="14" spans="2:8" x14ac:dyDescent="0.25">
      <c r="B14" s="1">
        <v>0.1</v>
      </c>
      <c r="D14" s="1">
        <v>0.1</v>
      </c>
      <c r="F14" s="1">
        <v>0.1</v>
      </c>
    </row>
    <row r="15" spans="2:8" x14ac:dyDescent="0.25">
      <c r="B15" s="1">
        <v>0.11</v>
      </c>
      <c r="D15" s="1">
        <v>0.11</v>
      </c>
      <c r="F15" s="1">
        <v>0.11</v>
      </c>
    </row>
    <row r="16" spans="2:8" x14ac:dyDescent="0.25">
      <c r="B16" s="1">
        <v>0.12</v>
      </c>
      <c r="D16" s="1">
        <v>0.12</v>
      </c>
      <c r="F16" s="1">
        <v>0.12</v>
      </c>
    </row>
    <row r="17" spans="2:6" x14ac:dyDescent="0.25">
      <c r="B17" s="1">
        <v>0.13</v>
      </c>
      <c r="D17" s="1">
        <v>0.13</v>
      </c>
      <c r="F17" s="1">
        <v>0.13</v>
      </c>
    </row>
    <row r="18" spans="2:6" x14ac:dyDescent="0.25">
      <c r="B18" s="1">
        <v>0.14000000000000001</v>
      </c>
      <c r="D18" s="1">
        <v>0.14000000000000001</v>
      </c>
      <c r="F18" s="1">
        <v>0.14000000000000001</v>
      </c>
    </row>
    <row r="19" spans="2:6" x14ac:dyDescent="0.25">
      <c r="B19" s="1">
        <v>0.15</v>
      </c>
      <c r="D19" s="1">
        <v>0.15</v>
      </c>
      <c r="F19" s="1">
        <v>0.15</v>
      </c>
    </row>
    <row r="20" spans="2:6" x14ac:dyDescent="0.25">
      <c r="B20" s="1">
        <v>0.16</v>
      </c>
      <c r="D20" s="1">
        <v>0.16</v>
      </c>
      <c r="F20" s="1">
        <v>0.16</v>
      </c>
    </row>
    <row r="21" spans="2:6" x14ac:dyDescent="0.25">
      <c r="B21" s="1">
        <v>0.17</v>
      </c>
      <c r="D21" s="1">
        <v>0.17</v>
      </c>
      <c r="F21" s="1">
        <v>0.17</v>
      </c>
    </row>
    <row r="22" spans="2:6" x14ac:dyDescent="0.25">
      <c r="B22" s="1">
        <v>0.18</v>
      </c>
      <c r="D22" s="1">
        <v>0.18</v>
      </c>
      <c r="F22" s="1">
        <v>0.18</v>
      </c>
    </row>
    <row r="23" spans="2:6" x14ac:dyDescent="0.25">
      <c r="B23" s="1">
        <v>0.19</v>
      </c>
      <c r="D23" s="1">
        <v>0.19</v>
      </c>
      <c r="F23" s="1">
        <v>0.19</v>
      </c>
    </row>
    <row r="24" spans="2:6" x14ac:dyDescent="0.25">
      <c r="B24" s="1">
        <v>0.2</v>
      </c>
      <c r="D24" s="1">
        <v>0.2</v>
      </c>
      <c r="F24" s="1">
        <v>0.2</v>
      </c>
    </row>
    <row r="25" spans="2:6" x14ac:dyDescent="0.25">
      <c r="B25" s="1">
        <v>0.21</v>
      </c>
      <c r="D25" s="1">
        <v>0.21</v>
      </c>
      <c r="F25" s="1">
        <v>0.21</v>
      </c>
    </row>
    <row r="26" spans="2:6" x14ac:dyDescent="0.25">
      <c r="B26" s="1">
        <v>0.22</v>
      </c>
      <c r="D26" s="1">
        <v>0.22</v>
      </c>
      <c r="F26" s="1">
        <v>0.22</v>
      </c>
    </row>
    <row r="27" spans="2:6" x14ac:dyDescent="0.25">
      <c r="B27" s="1">
        <v>0.23</v>
      </c>
      <c r="D27" s="1">
        <v>0.23</v>
      </c>
      <c r="F27" s="1">
        <v>0.23</v>
      </c>
    </row>
    <row r="28" spans="2:6" x14ac:dyDescent="0.25">
      <c r="B28" s="1">
        <v>0.24</v>
      </c>
      <c r="D28" s="1">
        <v>0.24</v>
      </c>
      <c r="F28" s="1">
        <v>0.24</v>
      </c>
    </row>
    <row r="29" spans="2:6" x14ac:dyDescent="0.25">
      <c r="B29" s="1">
        <v>0.25</v>
      </c>
      <c r="D29" s="1">
        <v>0.25</v>
      </c>
      <c r="F29" s="1">
        <v>0.25</v>
      </c>
    </row>
    <row r="30" spans="2:6" x14ac:dyDescent="0.25">
      <c r="B30" s="1">
        <v>0.26</v>
      </c>
      <c r="D30" s="1">
        <v>0.26</v>
      </c>
      <c r="F30" s="1">
        <v>0.26</v>
      </c>
    </row>
    <row r="31" spans="2:6" x14ac:dyDescent="0.25">
      <c r="B31" s="1">
        <v>0.27</v>
      </c>
      <c r="D31" s="1">
        <v>0.27</v>
      </c>
      <c r="F31" s="1">
        <v>0.27</v>
      </c>
    </row>
    <row r="32" spans="2:6" x14ac:dyDescent="0.25">
      <c r="B32" s="1">
        <v>0.28000000000000003</v>
      </c>
      <c r="D32" s="1">
        <v>0.28000000000000003</v>
      </c>
      <c r="F32" s="1">
        <v>0.28000000000000003</v>
      </c>
    </row>
    <row r="33" spans="2:6" x14ac:dyDescent="0.25">
      <c r="B33" s="1">
        <v>0.28999999999999998</v>
      </c>
      <c r="D33" s="1">
        <v>0.28999999999999998</v>
      </c>
      <c r="F33" s="1">
        <v>0.28999999999999998</v>
      </c>
    </row>
    <row r="34" spans="2:6" x14ac:dyDescent="0.25">
      <c r="B34" s="1">
        <v>0.3</v>
      </c>
      <c r="D34" s="1">
        <v>0.3</v>
      </c>
      <c r="F34" s="1">
        <v>0.3</v>
      </c>
    </row>
    <row r="35" spans="2:6" x14ac:dyDescent="0.25">
      <c r="B35" s="1">
        <v>0.31</v>
      </c>
      <c r="D35" s="1">
        <v>0.31</v>
      </c>
      <c r="F35" s="1">
        <v>0.31</v>
      </c>
    </row>
    <row r="36" spans="2:6" x14ac:dyDescent="0.25">
      <c r="B36" s="1">
        <v>0.32</v>
      </c>
      <c r="D36" s="1">
        <v>0.32</v>
      </c>
      <c r="F36" s="1">
        <v>0.32</v>
      </c>
    </row>
    <row r="37" spans="2:6" x14ac:dyDescent="0.25">
      <c r="B37" s="1">
        <v>0.33</v>
      </c>
      <c r="D37" s="1">
        <v>0.33</v>
      </c>
      <c r="F37" s="1">
        <v>0.33</v>
      </c>
    </row>
    <row r="38" spans="2:6" x14ac:dyDescent="0.25">
      <c r="B38" s="1">
        <v>0.34</v>
      </c>
      <c r="D38" s="1">
        <v>0.34</v>
      </c>
      <c r="F38" s="1">
        <v>0.34</v>
      </c>
    </row>
    <row r="39" spans="2:6" x14ac:dyDescent="0.25">
      <c r="B39" s="1">
        <v>0.35</v>
      </c>
      <c r="D39" s="1">
        <v>0.35</v>
      </c>
      <c r="F39" s="1">
        <v>0.35</v>
      </c>
    </row>
    <row r="40" spans="2:6" x14ac:dyDescent="0.25">
      <c r="B40" s="1">
        <v>0.36</v>
      </c>
      <c r="D40" s="1">
        <v>0.36</v>
      </c>
      <c r="F40" s="1">
        <v>0.36</v>
      </c>
    </row>
    <row r="41" spans="2:6" x14ac:dyDescent="0.25">
      <c r="B41" s="1">
        <v>0.37</v>
      </c>
      <c r="D41" s="1">
        <v>0.37</v>
      </c>
      <c r="F41" s="1">
        <v>0.37</v>
      </c>
    </row>
    <row r="42" spans="2:6" x14ac:dyDescent="0.25">
      <c r="B42" s="1">
        <v>0.38</v>
      </c>
      <c r="D42" s="1">
        <v>0.38</v>
      </c>
      <c r="F42" s="1">
        <v>0.38</v>
      </c>
    </row>
    <row r="43" spans="2:6" x14ac:dyDescent="0.25">
      <c r="B43" s="1">
        <v>0.39</v>
      </c>
      <c r="D43" s="1">
        <v>0.39</v>
      </c>
      <c r="F43" s="1">
        <v>0.39</v>
      </c>
    </row>
    <row r="44" spans="2:6" x14ac:dyDescent="0.25">
      <c r="B44" s="1">
        <v>0.4</v>
      </c>
      <c r="D44" s="1">
        <v>0.4</v>
      </c>
      <c r="F44" s="1">
        <v>0.4</v>
      </c>
    </row>
    <row r="45" spans="2:6" x14ac:dyDescent="0.25">
      <c r="B45" s="1">
        <v>0.41</v>
      </c>
      <c r="D45" s="1">
        <v>0.41</v>
      </c>
      <c r="F45" s="1">
        <v>0.41</v>
      </c>
    </row>
    <row r="46" spans="2:6" x14ac:dyDescent="0.25">
      <c r="B46" s="1">
        <v>0.42</v>
      </c>
      <c r="D46" s="1">
        <v>0.42</v>
      </c>
      <c r="F46" s="1">
        <v>0.42</v>
      </c>
    </row>
    <row r="47" spans="2:6" x14ac:dyDescent="0.25">
      <c r="B47" s="1">
        <v>0.43</v>
      </c>
      <c r="D47" s="1">
        <v>0.43</v>
      </c>
      <c r="F47" s="1">
        <v>0.43</v>
      </c>
    </row>
    <row r="48" spans="2:6" x14ac:dyDescent="0.25">
      <c r="B48" s="1">
        <v>0.44</v>
      </c>
      <c r="D48" s="1">
        <v>0.44</v>
      </c>
      <c r="F48" s="1">
        <v>0.44</v>
      </c>
    </row>
    <row r="49" spans="2:6" x14ac:dyDescent="0.25">
      <c r="B49" s="1">
        <v>0.45</v>
      </c>
      <c r="D49" s="1">
        <v>0.45</v>
      </c>
      <c r="F49" s="1">
        <v>0.45</v>
      </c>
    </row>
    <row r="50" spans="2:6" x14ac:dyDescent="0.25">
      <c r="B50" s="1">
        <v>0.46</v>
      </c>
      <c r="D50" s="1">
        <v>0.46</v>
      </c>
      <c r="F50" s="1">
        <v>0.46</v>
      </c>
    </row>
    <row r="51" spans="2:6" x14ac:dyDescent="0.25">
      <c r="B51" s="1">
        <v>0.47</v>
      </c>
      <c r="D51" s="1">
        <v>0.47</v>
      </c>
      <c r="F51" s="1">
        <v>0.47</v>
      </c>
    </row>
    <row r="52" spans="2:6" x14ac:dyDescent="0.25">
      <c r="B52" s="1">
        <v>0.48</v>
      </c>
      <c r="D52" s="1">
        <v>0.48</v>
      </c>
      <c r="F52" s="1">
        <v>0.48</v>
      </c>
    </row>
    <row r="53" spans="2:6" x14ac:dyDescent="0.25">
      <c r="B53" s="1">
        <v>0.49</v>
      </c>
      <c r="D53" s="1">
        <v>0.49</v>
      </c>
      <c r="F53" s="1">
        <v>0.49</v>
      </c>
    </row>
    <row r="54" spans="2:6" x14ac:dyDescent="0.25">
      <c r="B54" s="1">
        <v>0.5</v>
      </c>
      <c r="D54" s="1">
        <v>0.5</v>
      </c>
      <c r="F54" s="1">
        <v>0.5</v>
      </c>
    </row>
    <row r="55" spans="2:6" x14ac:dyDescent="0.25">
      <c r="B55" s="1">
        <v>0.51</v>
      </c>
      <c r="D55" s="1">
        <v>0.51</v>
      </c>
      <c r="F55" s="1">
        <v>0.51</v>
      </c>
    </row>
    <row r="56" spans="2:6" x14ac:dyDescent="0.25">
      <c r="B56" s="1">
        <v>0.52</v>
      </c>
      <c r="D56" s="1">
        <v>0.52</v>
      </c>
      <c r="F56" s="1">
        <v>0.52</v>
      </c>
    </row>
    <row r="57" spans="2:6" x14ac:dyDescent="0.25">
      <c r="B57" s="1">
        <v>0.53</v>
      </c>
      <c r="D57" s="1">
        <v>0.53</v>
      </c>
      <c r="F57" s="1">
        <v>0.53</v>
      </c>
    </row>
    <row r="58" spans="2:6" x14ac:dyDescent="0.25">
      <c r="B58" s="1">
        <v>0.54</v>
      </c>
      <c r="D58" s="1">
        <v>0.54</v>
      </c>
      <c r="F58" s="1">
        <v>0.54</v>
      </c>
    </row>
    <row r="59" spans="2:6" x14ac:dyDescent="0.25">
      <c r="B59" s="1">
        <v>0.55000000000000004</v>
      </c>
      <c r="D59" s="1">
        <v>0.55000000000000004</v>
      </c>
      <c r="F59" s="1">
        <v>0.55000000000000004</v>
      </c>
    </row>
    <row r="60" spans="2:6" x14ac:dyDescent="0.25">
      <c r="B60" s="1">
        <v>0.56000000000000005</v>
      </c>
      <c r="D60" s="1">
        <v>0.56000000000000005</v>
      </c>
      <c r="F60" s="1">
        <v>0.56000000000000005</v>
      </c>
    </row>
    <row r="61" spans="2:6" x14ac:dyDescent="0.25">
      <c r="B61" s="1">
        <v>0.56999999999999995</v>
      </c>
      <c r="D61" s="1">
        <v>0.56999999999999995</v>
      </c>
      <c r="F61" s="1">
        <v>0.56999999999999995</v>
      </c>
    </row>
    <row r="62" spans="2:6" x14ac:dyDescent="0.25">
      <c r="B62" s="1">
        <v>0.57999999999999996</v>
      </c>
      <c r="D62" s="1">
        <v>0.57999999999999996</v>
      </c>
      <c r="F62" s="1">
        <v>0.57999999999999996</v>
      </c>
    </row>
    <row r="63" spans="2:6" x14ac:dyDescent="0.25">
      <c r="B63" s="1">
        <v>0.59</v>
      </c>
      <c r="D63" s="1">
        <v>0.59</v>
      </c>
      <c r="F63" s="1">
        <v>0.59</v>
      </c>
    </row>
    <row r="64" spans="2:6" x14ac:dyDescent="0.25">
      <c r="B64" s="1">
        <v>0.6</v>
      </c>
      <c r="D64" s="1">
        <v>0.6</v>
      </c>
      <c r="F64" s="1">
        <v>0.6</v>
      </c>
    </row>
    <row r="65" spans="2:6" x14ac:dyDescent="0.25">
      <c r="B65" s="1">
        <v>0.61</v>
      </c>
      <c r="D65" s="1">
        <v>0.61</v>
      </c>
      <c r="F65" s="1">
        <v>0.61</v>
      </c>
    </row>
    <row r="66" spans="2:6" x14ac:dyDescent="0.25">
      <c r="B66" s="1">
        <v>0.62</v>
      </c>
      <c r="D66" s="1">
        <v>0.62</v>
      </c>
      <c r="F66" s="1">
        <v>0.62</v>
      </c>
    </row>
    <row r="67" spans="2:6" x14ac:dyDescent="0.25">
      <c r="B67" s="1">
        <v>0.63</v>
      </c>
      <c r="D67" s="1">
        <v>0.63</v>
      </c>
      <c r="F67" s="1">
        <v>0.63</v>
      </c>
    </row>
    <row r="68" spans="2:6" x14ac:dyDescent="0.25">
      <c r="B68" s="1">
        <v>0.64</v>
      </c>
      <c r="D68" s="1">
        <v>0.64</v>
      </c>
      <c r="F68" s="1">
        <v>0.64</v>
      </c>
    </row>
    <row r="69" spans="2:6" x14ac:dyDescent="0.25">
      <c r="B69" s="1">
        <v>0.65</v>
      </c>
      <c r="D69" s="1">
        <v>0.65</v>
      </c>
      <c r="F69" s="1">
        <v>0.65</v>
      </c>
    </row>
    <row r="70" spans="2:6" x14ac:dyDescent="0.25">
      <c r="B70" s="1">
        <v>0.66</v>
      </c>
      <c r="D70" s="1">
        <v>0.66</v>
      </c>
      <c r="F70" s="1">
        <v>0.66</v>
      </c>
    </row>
    <row r="71" spans="2:6" x14ac:dyDescent="0.25">
      <c r="B71" s="1">
        <v>0.67</v>
      </c>
      <c r="D71" s="1">
        <v>0.67</v>
      </c>
      <c r="F71" s="1">
        <v>0.67</v>
      </c>
    </row>
    <row r="72" spans="2:6" x14ac:dyDescent="0.25">
      <c r="B72" s="1">
        <v>0.68</v>
      </c>
      <c r="D72" s="1">
        <v>0.68</v>
      </c>
      <c r="F72" s="1">
        <v>0.68</v>
      </c>
    </row>
    <row r="73" spans="2:6" x14ac:dyDescent="0.25">
      <c r="B73" s="1">
        <v>0.69</v>
      </c>
      <c r="D73" s="1">
        <v>0.69</v>
      </c>
      <c r="F73" s="1">
        <v>0.69</v>
      </c>
    </row>
    <row r="74" spans="2:6" x14ac:dyDescent="0.25">
      <c r="B74" s="1">
        <v>0.7</v>
      </c>
      <c r="D74" s="1">
        <v>0.7</v>
      </c>
      <c r="F74" s="1">
        <v>0.7</v>
      </c>
    </row>
    <row r="75" spans="2:6" x14ac:dyDescent="0.25">
      <c r="B75" s="1">
        <v>0.71</v>
      </c>
      <c r="D75" s="1">
        <v>0.71</v>
      </c>
      <c r="F75" s="1">
        <v>0.71</v>
      </c>
    </row>
    <row r="76" spans="2:6" x14ac:dyDescent="0.25">
      <c r="B76" s="1">
        <v>0.72</v>
      </c>
      <c r="D76" s="1">
        <v>0.72</v>
      </c>
      <c r="F76" s="1">
        <v>0.72</v>
      </c>
    </row>
    <row r="77" spans="2:6" x14ac:dyDescent="0.25">
      <c r="B77" s="1">
        <v>0.73</v>
      </c>
      <c r="D77" s="1">
        <v>0.73</v>
      </c>
      <c r="F77" s="1">
        <v>0.73</v>
      </c>
    </row>
    <row r="78" spans="2:6" x14ac:dyDescent="0.25">
      <c r="B78" s="1">
        <v>0.74</v>
      </c>
      <c r="D78" s="1">
        <v>0.74</v>
      </c>
      <c r="F78" s="1">
        <v>0.74</v>
      </c>
    </row>
    <row r="79" spans="2:6" x14ac:dyDescent="0.25">
      <c r="B79" s="1">
        <v>0.75</v>
      </c>
      <c r="D79" s="1">
        <v>0.75</v>
      </c>
      <c r="F79" s="1">
        <v>0.75</v>
      </c>
    </row>
    <row r="80" spans="2:6" x14ac:dyDescent="0.25">
      <c r="B80" s="1">
        <v>0.76</v>
      </c>
      <c r="D80" s="1">
        <v>0.76</v>
      </c>
      <c r="F80" s="1">
        <v>0.76</v>
      </c>
    </row>
    <row r="81" spans="2:6" x14ac:dyDescent="0.25">
      <c r="B81" s="1">
        <v>0.77</v>
      </c>
      <c r="D81" s="1">
        <v>0.77</v>
      </c>
      <c r="F81" s="1">
        <v>0.77</v>
      </c>
    </row>
    <row r="82" spans="2:6" x14ac:dyDescent="0.25">
      <c r="B82" s="1">
        <v>0.78</v>
      </c>
      <c r="D82" s="1">
        <v>0.78</v>
      </c>
      <c r="F82" s="1">
        <v>0.78</v>
      </c>
    </row>
    <row r="83" spans="2:6" x14ac:dyDescent="0.25">
      <c r="B83" s="1">
        <v>0.79</v>
      </c>
      <c r="D83" s="1">
        <v>0.79</v>
      </c>
      <c r="F83" s="1">
        <v>0.79</v>
      </c>
    </row>
    <row r="84" spans="2:6" x14ac:dyDescent="0.25">
      <c r="B84" s="1">
        <v>0.8</v>
      </c>
      <c r="D84" s="1">
        <v>0.8</v>
      </c>
      <c r="F84" s="1">
        <v>0.8</v>
      </c>
    </row>
    <row r="85" spans="2:6" x14ac:dyDescent="0.25">
      <c r="B85" s="1">
        <v>0.81</v>
      </c>
      <c r="D85" s="1">
        <v>0.81</v>
      </c>
      <c r="F85" s="1">
        <v>0.81</v>
      </c>
    </row>
    <row r="86" spans="2:6" x14ac:dyDescent="0.25">
      <c r="B86" s="1">
        <v>0.82</v>
      </c>
      <c r="D86" s="1">
        <v>0.82</v>
      </c>
      <c r="F86" s="1">
        <v>0.82</v>
      </c>
    </row>
    <row r="87" spans="2:6" x14ac:dyDescent="0.25">
      <c r="B87" s="1">
        <v>0.83</v>
      </c>
      <c r="D87" s="1">
        <v>0.83</v>
      </c>
      <c r="F87" s="1">
        <v>0.83</v>
      </c>
    </row>
    <row r="88" spans="2:6" x14ac:dyDescent="0.25">
      <c r="B88" s="1">
        <v>0.84</v>
      </c>
      <c r="D88" s="1">
        <v>0.84</v>
      </c>
      <c r="F88" s="1">
        <v>0.84</v>
      </c>
    </row>
    <row r="89" spans="2:6" x14ac:dyDescent="0.25">
      <c r="B89" s="1">
        <v>0.85</v>
      </c>
      <c r="D89" s="1">
        <v>0.85</v>
      </c>
      <c r="F89" s="1">
        <v>0.85</v>
      </c>
    </row>
    <row r="90" spans="2:6" x14ac:dyDescent="0.25">
      <c r="B90" s="1">
        <v>0.86</v>
      </c>
      <c r="D90" s="1">
        <v>0.86</v>
      </c>
      <c r="F90" s="1">
        <v>0.86</v>
      </c>
    </row>
    <row r="91" spans="2:6" x14ac:dyDescent="0.25">
      <c r="B91" s="1">
        <v>0.87</v>
      </c>
      <c r="D91" s="1">
        <v>0.87</v>
      </c>
      <c r="F91" s="1">
        <v>0.87</v>
      </c>
    </row>
    <row r="92" spans="2:6" x14ac:dyDescent="0.25">
      <c r="B92" s="1">
        <v>0.88</v>
      </c>
      <c r="D92" s="1">
        <v>0.88</v>
      </c>
      <c r="F92" s="1">
        <v>0.88</v>
      </c>
    </row>
    <row r="93" spans="2:6" x14ac:dyDescent="0.25">
      <c r="B93" s="1">
        <v>0.89</v>
      </c>
      <c r="D93" s="1">
        <v>0.89</v>
      </c>
      <c r="F93" s="1">
        <v>0.89</v>
      </c>
    </row>
    <row r="94" spans="2:6" x14ac:dyDescent="0.25">
      <c r="B94" s="1">
        <v>0.9</v>
      </c>
      <c r="D94" s="1">
        <v>0.9</v>
      </c>
      <c r="F94" s="1">
        <v>0.9</v>
      </c>
    </row>
    <row r="95" spans="2:6" x14ac:dyDescent="0.25">
      <c r="B95" s="1">
        <v>0.91</v>
      </c>
      <c r="D95" s="1">
        <v>0.91</v>
      </c>
      <c r="F95" s="1">
        <v>0.91</v>
      </c>
    </row>
    <row r="96" spans="2:6" x14ac:dyDescent="0.25">
      <c r="B96" s="1">
        <v>0.92</v>
      </c>
      <c r="D96" s="1">
        <v>0.92</v>
      </c>
      <c r="F96" s="1">
        <v>0.92</v>
      </c>
    </row>
    <row r="97" spans="2:6" x14ac:dyDescent="0.25">
      <c r="B97" s="1">
        <v>0.93</v>
      </c>
      <c r="D97" s="1">
        <v>0.93</v>
      </c>
      <c r="F97" s="1">
        <v>0.93</v>
      </c>
    </row>
    <row r="98" spans="2:6" x14ac:dyDescent="0.25">
      <c r="B98" s="1">
        <v>0.94</v>
      </c>
      <c r="D98" s="1">
        <v>0.94</v>
      </c>
      <c r="F98" s="1">
        <v>0.94</v>
      </c>
    </row>
    <row r="99" spans="2:6" x14ac:dyDescent="0.25">
      <c r="B99" s="1">
        <v>0.95</v>
      </c>
      <c r="D99" s="1">
        <v>0.95</v>
      </c>
      <c r="F99" s="1">
        <v>0.95</v>
      </c>
    </row>
    <row r="100" spans="2:6" x14ac:dyDescent="0.25">
      <c r="B100" s="1">
        <v>0.96</v>
      </c>
      <c r="D100" s="1">
        <v>0.96</v>
      </c>
      <c r="F100" s="1">
        <v>0.96</v>
      </c>
    </row>
    <row r="101" spans="2:6" x14ac:dyDescent="0.25">
      <c r="B101" s="1">
        <v>0.97</v>
      </c>
      <c r="D101" s="1">
        <v>0.97</v>
      </c>
      <c r="F101" s="1">
        <v>0.97</v>
      </c>
    </row>
    <row r="102" spans="2:6" x14ac:dyDescent="0.25">
      <c r="B102" s="1">
        <v>0.98</v>
      </c>
      <c r="D102" s="1">
        <v>0.98</v>
      </c>
      <c r="F102" s="1">
        <v>0.98</v>
      </c>
    </row>
    <row r="103" spans="2:6" x14ac:dyDescent="0.25">
      <c r="B103" s="1">
        <v>0.99</v>
      </c>
      <c r="D103" s="1">
        <v>0.99</v>
      </c>
      <c r="F103" s="1">
        <v>0.99</v>
      </c>
    </row>
    <row r="104" spans="2:6" x14ac:dyDescent="0.25">
      <c r="B104" s="1">
        <v>1</v>
      </c>
      <c r="D104" s="1">
        <v>1</v>
      </c>
      <c r="F104" s="1">
        <v>1</v>
      </c>
    </row>
    <row r="105" spans="2:6" x14ac:dyDescent="0.25">
      <c r="B105" s="1">
        <v>1.01</v>
      </c>
      <c r="D105" s="1">
        <v>1.01</v>
      </c>
      <c r="F105" s="1">
        <v>1.01</v>
      </c>
    </row>
    <row r="106" spans="2:6" x14ac:dyDescent="0.25">
      <c r="B106" s="1">
        <v>1.02</v>
      </c>
      <c r="D106" s="1">
        <v>1.02</v>
      </c>
      <c r="F106" s="1">
        <v>1.02</v>
      </c>
    </row>
    <row r="107" spans="2:6" x14ac:dyDescent="0.25">
      <c r="B107" s="1">
        <v>1.03</v>
      </c>
      <c r="D107" s="1">
        <v>1.03</v>
      </c>
      <c r="F107" s="1">
        <v>1.03</v>
      </c>
    </row>
    <row r="108" spans="2:6" x14ac:dyDescent="0.25">
      <c r="B108" s="1">
        <v>1.04</v>
      </c>
      <c r="D108" s="1">
        <v>1.04</v>
      </c>
      <c r="F108" s="1">
        <v>1.04</v>
      </c>
    </row>
    <row r="109" spans="2:6" x14ac:dyDescent="0.25">
      <c r="B109" s="1">
        <v>1.05</v>
      </c>
      <c r="D109" s="1">
        <v>1.05</v>
      </c>
      <c r="F109" s="1">
        <v>1.05</v>
      </c>
    </row>
    <row r="110" spans="2:6" x14ac:dyDescent="0.25">
      <c r="B110" s="1">
        <v>1.06</v>
      </c>
      <c r="D110" s="1">
        <v>1.06</v>
      </c>
      <c r="F110" s="1">
        <v>1.06</v>
      </c>
    </row>
    <row r="111" spans="2:6" x14ac:dyDescent="0.25">
      <c r="B111" s="1">
        <v>1.07</v>
      </c>
      <c r="D111" s="1">
        <v>1.07</v>
      </c>
      <c r="F111" s="1">
        <v>1.07</v>
      </c>
    </row>
    <row r="112" spans="2:6" x14ac:dyDescent="0.25">
      <c r="B112" s="1">
        <v>1.08</v>
      </c>
      <c r="D112" s="1">
        <v>1.08</v>
      </c>
      <c r="F112" s="1">
        <v>1.08</v>
      </c>
    </row>
    <row r="113" spans="2:6" x14ac:dyDescent="0.25">
      <c r="B113" s="1">
        <v>1.0900000000000001</v>
      </c>
      <c r="D113" s="1">
        <v>1.0900000000000001</v>
      </c>
      <c r="F113" s="1">
        <v>1.0900000000000001</v>
      </c>
    </row>
    <row r="114" spans="2:6" x14ac:dyDescent="0.25">
      <c r="B114" s="1">
        <v>1.1000000000000001</v>
      </c>
      <c r="D114" s="1">
        <v>1.1000000000000001</v>
      </c>
      <c r="F114" s="1">
        <v>1.1000000000000001</v>
      </c>
    </row>
    <row r="115" spans="2:6" x14ac:dyDescent="0.25">
      <c r="B115" s="1">
        <v>1.1100000000000001</v>
      </c>
      <c r="D115" s="1">
        <v>1.1100000000000001</v>
      </c>
      <c r="F115" s="1">
        <v>1.1100000000000001</v>
      </c>
    </row>
    <row r="116" spans="2:6" x14ac:dyDescent="0.25">
      <c r="B116" s="1">
        <v>1.1200000000000001</v>
      </c>
      <c r="D116" s="1">
        <v>1.1200000000000001</v>
      </c>
      <c r="F116" s="1">
        <v>1.1200000000000001</v>
      </c>
    </row>
    <row r="117" spans="2:6" x14ac:dyDescent="0.25">
      <c r="B117" s="1">
        <v>1.1299999999999999</v>
      </c>
      <c r="D117" s="1">
        <v>1.1299999999999999</v>
      </c>
      <c r="F117" s="1">
        <v>1.1299999999999999</v>
      </c>
    </row>
    <row r="118" spans="2:6" x14ac:dyDescent="0.25">
      <c r="B118" s="1">
        <v>1.1399999999999999</v>
      </c>
      <c r="D118" s="1">
        <v>1.1399999999999999</v>
      </c>
      <c r="F118" s="1">
        <v>1.1399999999999999</v>
      </c>
    </row>
    <row r="119" spans="2:6" x14ac:dyDescent="0.25">
      <c r="B119" s="1">
        <v>1.1499999999999999</v>
      </c>
      <c r="D119" s="1">
        <v>1.1499999999999999</v>
      </c>
      <c r="F119" s="1">
        <v>1.1499999999999999</v>
      </c>
    </row>
    <row r="120" spans="2:6" x14ac:dyDescent="0.25">
      <c r="B120" s="1">
        <v>1.1599999999999999</v>
      </c>
      <c r="D120" s="1">
        <v>1.1599999999999999</v>
      </c>
      <c r="F120" s="1">
        <v>1.1599999999999999</v>
      </c>
    </row>
    <row r="121" spans="2:6" x14ac:dyDescent="0.25">
      <c r="B121" s="1">
        <v>1.17</v>
      </c>
      <c r="D121" s="1">
        <v>1.17</v>
      </c>
      <c r="F121" s="1">
        <v>1.17</v>
      </c>
    </row>
    <row r="122" spans="2:6" x14ac:dyDescent="0.25">
      <c r="B122" s="1">
        <v>1.18</v>
      </c>
      <c r="D122" s="1">
        <v>1.18</v>
      </c>
      <c r="F122" s="1">
        <v>1.18</v>
      </c>
    </row>
    <row r="123" spans="2:6" x14ac:dyDescent="0.25">
      <c r="B123" s="1">
        <v>1.19</v>
      </c>
      <c r="D123" s="1">
        <v>1.19</v>
      </c>
      <c r="F123" s="1">
        <v>1.19</v>
      </c>
    </row>
    <row r="124" spans="2:6" x14ac:dyDescent="0.25">
      <c r="B124" s="1">
        <v>1.2</v>
      </c>
      <c r="D124" s="1">
        <v>1.2</v>
      </c>
      <c r="F124" s="1">
        <v>1.2</v>
      </c>
    </row>
    <row r="125" spans="2:6" x14ac:dyDescent="0.25">
      <c r="B125" s="1">
        <v>1.21</v>
      </c>
      <c r="D125" s="1">
        <v>1.21</v>
      </c>
      <c r="F125" s="1">
        <v>1.21</v>
      </c>
    </row>
    <row r="126" spans="2:6" x14ac:dyDescent="0.25">
      <c r="B126" s="1">
        <v>1.22</v>
      </c>
      <c r="D126" s="1">
        <v>1.22</v>
      </c>
      <c r="F126" s="1">
        <v>1.22</v>
      </c>
    </row>
    <row r="127" spans="2:6" x14ac:dyDescent="0.25">
      <c r="B127" s="1">
        <v>1.23</v>
      </c>
      <c r="D127" s="1">
        <v>1.23</v>
      </c>
      <c r="F127" s="1">
        <v>1.23</v>
      </c>
    </row>
    <row r="128" spans="2:6" x14ac:dyDescent="0.25">
      <c r="B128" s="1">
        <v>1.24</v>
      </c>
      <c r="D128" s="1">
        <v>1.24</v>
      </c>
      <c r="F128" s="1">
        <v>1.24</v>
      </c>
    </row>
    <row r="129" spans="2:6" x14ac:dyDescent="0.25">
      <c r="B129" s="1">
        <v>1.25</v>
      </c>
      <c r="D129" s="1">
        <v>1.25</v>
      </c>
      <c r="F129" s="1">
        <v>1.25</v>
      </c>
    </row>
    <row r="130" spans="2:6" x14ac:dyDescent="0.25">
      <c r="B130" s="1">
        <v>1.26</v>
      </c>
      <c r="D130" s="1">
        <v>1.26</v>
      </c>
      <c r="F130" s="1">
        <v>1.26</v>
      </c>
    </row>
    <row r="131" spans="2:6" x14ac:dyDescent="0.25">
      <c r="B131" s="1">
        <v>1.27</v>
      </c>
      <c r="D131" s="1">
        <v>1.27</v>
      </c>
      <c r="F131" s="1">
        <v>1.27</v>
      </c>
    </row>
    <row r="132" spans="2:6" x14ac:dyDescent="0.25">
      <c r="B132" s="1">
        <v>1.28</v>
      </c>
      <c r="D132" s="1">
        <v>1.28</v>
      </c>
      <c r="F132" s="1">
        <v>1.28</v>
      </c>
    </row>
    <row r="133" spans="2:6" x14ac:dyDescent="0.25">
      <c r="B133" s="1">
        <v>1.29</v>
      </c>
      <c r="D133" s="1">
        <v>1.29</v>
      </c>
      <c r="F133" s="1">
        <v>1.29</v>
      </c>
    </row>
    <row r="134" spans="2:6" x14ac:dyDescent="0.25">
      <c r="B134" s="1">
        <v>1.3</v>
      </c>
      <c r="D134" s="1">
        <v>1.3</v>
      </c>
      <c r="F134" s="1">
        <v>1.3</v>
      </c>
    </row>
    <row r="135" spans="2:6" x14ac:dyDescent="0.25">
      <c r="B135" s="1">
        <v>1.31</v>
      </c>
      <c r="D135" s="1">
        <v>1.31</v>
      </c>
      <c r="F135" s="1">
        <v>1.31</v>
      </c>
    </row>
    <row r="136" spans="2:6" x14ac:dyDescent="0.25">
      <c r="B136" s="1">
        <v>1.32</v>
      </c>
      <c r="D136" s="1">
        <v>1.32</v>
      </c>
      <c r="F136" s="1">
        <v>1.32</v>
      </c>
    </row>
    <row r="137" spans="2:6" x14ac:dyDescent="0.25">
      <c r="B137" s="1">
        <v>1.33</v>
      </c>
      <c r="D137" s="1">
        <v>1.33</v>
      </c>
      <c r="F137" s="1">
        <v>1.33</v>
      </c>
    </row>
    <row r="138" spans="2:6" x14ac:dyDescent="0.25">
      <c r="B138" s="1">
        <v>1.34</v>
      </c>
      <c r="D138" s="1">
        <v>1.34</v>
      </c>
      <c r="F138" s="1">
        <v>1.34</v>
      </c>
    </row>
    <row r="139" spans="2:6" x14ac:dyDescent="0.25">
      <c r="B139" s="1">
        <v>1.35</v>
      </c>
      <c r="D139" s="1">
        <v>1.35</v>
      </c>
      <c r="F139" s="1">
        <v>1.35</v>
      </c>
    </row>
    <row r="140" spans="2:6" x14ac:dyDescent="0.25">
      <c r="B140" s="1">
        <v>1.36</v>
      </c>
      <c r="D140" s="1">
        <v>1.36</v>
      </c>
      <c r="F140" s="1">
        <v>1.36</v>
      </c>
    </row>
    <row r="141" spans="2:6" x14ac:dyDescent="0.25">
      <c r="B141" s="1">
        <v>1.37</v>
      </c>
      <c r="D141" s="1">
        <v>1.37</v>
      </c>
      <c r="F141" s="1">
        <v>1.37</v>
      </c>
    </row>
    <row r="142" spans="2:6" x14ac:dyDescent="0.25">
      <c r="B142" s="1">
        <v>1.38</v>
      </c>
      <c r="D142" s="1">
        <v>1.38</v>
      </c>
      <c r="F142" s="1">
        <v>1.38</v>
      </c>
    </row>
    <row r="143" spans="2:6" x14ac:dyDescent="0.25">
      <c r="B143" s="1">
        <v>1.39</v>
      </c>
      <c r="D143" s="1">
        <v>1.39</v>
      </c>
      <c r="F143" s="1">
        <v>1.39</v>
      </c>
    </row>
    <row r="144" spans="2:6" x14ac:dyDescent="0.25">
      <c r="B144" s="1">
        <v>1.4</v>
      </c>
      <c r="D144" s="1">
        <v>1.4</v>
      </c>
      <c r="F144" s="1">
        <v>1.4</v>
      </c>
    </row>
    <row r="145" spans="2:6" x14ac:dyDescent="0.25">
      <c r="B145" s="1">
        <v>1.41</v>
      </c>
      <c r="D145" s="1">
        <v>1.41</v>
      </c>
      <c r="F145" s="1">
        <v>1.41</v>
      </c>
    </row>
    <row r="146" spans="2:6" x14ac:dyDescent="0.25">
      <c r="B146" s="1">
        <v>1.42</v>
      </c>
      <c r="D146" s="1">
        <v>1.42</v>
      </c>
      <c r="F146" s="1">
        <v>1.42</v>
      </c>
    </row>
    <row r="147" spans="2:6" x14ac:dyDescent="0.25">
      <c r="B147" s="1">
        <v>1.43</v>
      </c>
      <c r="D147" s="1">
        <v>1.43</v>
      </c>
      <c r="F147" s="1">
        <v>1.43</v>
      </c>
    </row>
    <row r="148" spans="2:6" x14ac:dyDescent="0.25">
      <c r="B148" s="1">
        <v>1.44</v>
      </c>
      <c r="D148" s="1">
        <v>1.44</v>
      </c>
      <c r="F148" s="1">
        <v>1.44</v>
      </c>
    </row>
    <row r="149" spans="2:6" x14ac:dyDescent="0.25">
      <c r="B149" s="1">
        <v>1.45</v>
      </c>
      <c r="D149" s="1">
        <v>1.45</v>
      </c>
      <c r="F149" s="1">
        <v>1.45</v>
      </c>
    </row>
    <row r="150" spans="2:6" x14ac:dyDescent="0.25">
      <c r="B150" s="1">
        <v>1.46</v>
      </c>
      <c r="D150" s="1">
        <v>1.46</v>
      </c>
      <c r="F150" s="1">
        <v>1.46</v>
      </c>
    </row>
    <row r="151" spans="2:6" x14ac:dyDescent="0.25">
      <c r="B151" s="1">
        <v>1.47</v>
      </c>
      <c r="D151" s="1">
        <v>1.47</v>
      </c>
      <c r="F151" s="1">
        <v>1.47</v>
      </c>
    </row>
    <row r="152" spans="2:6" x14ac:dyDescent="0.25">
      <c r="B152" s="1">
        <v>1.48</v>
      </c>
      <c r="D152" s="1">
        <v>1.48</v>
      </c>
      <c r="F152" s="1">
        <v>1.48</v>
      </c>
    </row>
    <row r="153" spans="2:6" x14ac:dyDescent="0.25">
      <c r="B153" s="1">
        <v>1.49</v>
      </c>
      <c r="D153" s="1">
        <v>1.49</v>
      </c>
      <c r="F153" s="1">
        <v>1.49</v>
      </c>
    </row>
    <row r="154" spans="2:6" x14ac:dyDescent="0.25">
      <c r="B154" s="1">
        <v>1.5</v>
      </c>
      <c r="D154" s="1">
        <v>1.5</v>
      </c>
      <c r="F154" s="1">
        <v>1.5</v>
      </c>
    </row>
  </sheetData>
  <sheetProtection algorithmName="SHA-512" hashValue="Sg4qY5St+g1g4agkO4vEaP4s0vajJu+5aVQZ14tbJsxL5OFhsm/cpX6/gdh1eisiEhA5MAxocggN43SKm1hE2Q==" saltValue="L9Xs3/5ObTfgrezB6TRwOA=="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Board</vt:lpstr>
      <vt:lpstr>Advices</vt:lpstr>
      <vt:lpstr>Data</vt:lpstr>
      <vt:lpstr>attq</vt:lpstr>
      <vt:lpstr>BonusAttaque</vt:lpstr>
      <vt:lpstr>charge</vt:lpstr>
      <vt:lpstr>def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 LouLou</dc:creator>
  <cp:lastModifiedBy>Lou LouLou</cp:lastModifiedBy>
  <dcterms:created xsi:type="dcterms:W3CDTF">2015-10-14T12:38:34Z</dcterms:created>
  <dcterms:modified xsi:type="dcterms:W3CDTF">2016-03-18T17:09:10Z</dcterms:modified>
</cp:coreProperties>
</file>