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0" i="2" l="1"/>
  <c r="D360" i="2"/>
  <c r="E372" i="2"/>
  <c r="D372" i="2"/>
  <c r="E393" i="2"/>
  <c r="D393" i="2"/>
  <c r="E409" i="2"/>
  <c r="D409" i="2"/>
  <c r="E471" i="2"/>
  <c r="D471" i="2"/>
  <c r="E467" i="2"/>
  <c r="D467" i="2"/>
  <c r="E506" i="2" l="1"/>
  <c r="D506" i="2"/>
  <c r="E497" i="2"/>
  <c r="D497" i="2"/>
  <c r="E463" i="2"/>
  <c r="D463" i="2"/>
  <c r="E457" i="2"/>
  <c r="D457" i="2"/>
  <c r="E481" i="2"/>
  <c r="D481" i="2"/>
  <c r="E493" i="2"/>
  <c r="D493" i="2"/>
  <c r="E322" i="2" l="1"/>
  <c r="D322" i="2"/>
  <c r="E340" i="2"/>
  <c r="D340" i="2"/>
  <c r="E348" i="2"/>
  <c r="D348" i="2"/>
  <c r="E370" i="2"/>
  <c r="D370" i="2"/>
  <c r="E416" i="2"/>
  <c r="D416" i="2"/>
  <c r="E419" i="2"/>
  <c r="D419" i="2"/>
  <c r="E401" i="2"/>
  <c r="D401" i="2"/>
  <c r="E496" i="2"/>
  <c r="D496" i="2"/>
  <c r="E512" i="2"/>
  <c r="D512" i="2"/>
  <c r="E520" i="2"/>
  <c r="D520" i="2"/>
  <c r="E451" i="2" l="1"/>
  <c r="D451" i="2"/>
  <c r="E480" i="2"/>
  <c r="D480" i="2"/>
  <c r="E508" i="2"/>
  <c r="D508" i="2"/>
  <c r="E550" i="2"/>
  <c r="D550" i="2"/>
  <c r="E560" i="2"/>
  <c r="D560" i="2"/>
  <c r="E525" i="2"/>
  <c r="D525" i="2"/>
  <c r="E500" i="2" l="1"/>
  <c r="D500" i="2"/>
  <c r="E513" i="2"/>
  <c r="D513" i="2"/>
  <c r="E398" i="2"/>
  <c r="D398" i="2"/>
  <c r="E449" i="2"/>
  <c r="D449" i="2"/>
  <c r="E555" i="2"/>
  <c r="D555" i="2"/>
  <c r="E580" i="2"/>
  <c r="D580" i="2"/>
  <c r="E392" i="2"/>
  <c r="D392" i="2"/>
  <c r="E563" i="2" l="1"/>
  <c r="D563" i="2"/>
  <c r="E587" i="2"/>
  <c r="D587" i="2"/>
  <c r="E425" i="2"/>
  <c r="D425" i="2"/>
  <c r="E551" i="2"/>
  <c r="D551" i="2"/>
  <c r="E433" i="2"/>
  <c r="D433" i="2"/>
  <c r="E413" i="2"/>
  <c r="D413" i="2"/>
  <c r="E519" i="2"/>
  <c r="D519" i="2"/>
  <c r="E515" i="2"/>
  <c r="D515" i="2"/>
  <c r="E400" i="2" l="1"/>
  <c r="D400" i="2"/>
  <c r="E461" i="2"/>
  <c r="D461" i="2"/>
  <c r="E276" i="2"/>
  <c r="D276" i="2"/>
  <c r="E547" i="2"/>
  <c r="D547" i="2"/>
  <c r="E548" i="2"/>
  <c r="D548" i="2"/>
  <c r="E478" i="2"/>
  <c r="D478" i="2"/>
  <c r="E554" i="2"/>
  <c r="D554" i="2"/>
  <c r="E486" i="2" l="1"/>
  <c r="D486" i="2"/>
  <c r="E489" i="2"/>
  <c r="D489" i="2"/>
  <c r="E488" i="2"/>
  <c r="D488" i="2"/>
  <c r="E482" i="2" l="1"/>
  <c r="D482" i="2"/>
  <c r="E472" i="2"/>
  <c r="D472" i="2"/>
  <c r="E533" i="2"/>
  <c r="D533" i="2"/>
  <c r="E437" i="2"/>
  <c r="D437" i="2"/>
  <c r="E470" i="2"/>
  <c r="D470" i="2"/>
  <c r="E37" i="2" l="1"/>
  <c r="D37" i="2"/>
  <c r="E43" i="2"/>
  <c r="D43" i="2"/>
  <c r="E300" i="2"/>
  <c r="D300" i="2"/>
  <c r="E308" i="2"/>
  <c r="D308" i="2"/>
  <c r="E301" i="2"/>
  <c r="D301" i="2"/>
  <c r="E462" i="2" l="1"/>
  <c r="D462" i="2"/>
  <c r="E430" i="2"/>
  <c r="D430" i="2"/>
  <c r="E458" i="2"/>
  <c r="D458" i="2"/>
  <c r="E441" i="2"/>
  <c r="D441" i="2"/>
  <c r="E440" i="2"/>
  <c r="D440" i="2"/>
  <c r="E596" i="2"/>
  <c r="D596" i="2"/>
  <c r="E632" i="2"/>
  <c r="D632" i="2"/>
  <c r="E634" i="2"/>
  <c r="D634" i="2"/>
  <c r="E557" i="2"/>
  <c r="D557" i="2"/>
  <c r="E589" i="2"/>
  <c r="D589" i="2"/>
  <c r="E568" i="2" l="1"/>
  <c r="D568" i="2"/>
  <c r="E608" i="2"/>
  <c r="D608" i="2"/>
  <c r="E609" i="2"/>
  <c r="D609" i="2"/>
  <c r="E621" i="2"/>
  <c r="D621" i="2"/>
  <c r="E629" i="2"/>
  <c r="D629" i="2"/>
  <c r="E646" i="2"/>
  <c r="D646" i="2"/>
  <c r="E317" i="2"/>
  <c r="D317" i="2"/>
  <c r="E534" i="2"/>
  <c r="D534" i="2"/>
  <c r="E195" i="2"/>
  <c r="D195" i="2"/>
  <c r="E240" i="2"/>
  <c r="D240" i="2"/>
  <c r="E601" i="2"/>
  <c r="D601" i="2"/>
  <c r="E387" i="2" l="1"/>
  <c r="D387" i="2"/>
  <c r="E418" i="2"/>
  <c r="D418" i="2"/>
  <c r="E424" i="2"/>
  <c r="D424" i="2"/>
  <c r="E432" i="2"/>
  <c r="D432" i="2"/>
  <c r="E422" i="2"/>
  <c r="D422" i="2"/>
  <c r="E490" i="2"/>
  <c r="D490" i="2"/>
  <c r="E535" i="2"/>
  <c r="D535" i="2"/>
  <c r="E537" i="1" l="1"/>
  <c r="E536" i="1"/>
  <c r="E533" i="1"/>
  <c r="E504" i="2" l="1"/>
  <c r="D504" i="2"/>
  <c r="E532" i="2"/>
  <c r="D532" i="2"/>
  <c r="E507" i="2"/>
  <c r="D507" i="2"/>
  <c r="E526" i="2"/>
  <c r="D526" i="2"/>
  <c r="E527" i="2"/>
  <c r="D527" i="2"/>
  <c r="E558" i="2"/>
  <c r="D558" i="2"/>
  <c r="E567" i="2"/>
  <c r="D567" i="2"/>
  <c r="E567" i="1"/>
  <c r="E571" i="1"/>
  <c r="D571" i="1"/>
  <c r="D571" i="2"/>
  <c r="E13" i="2"/>
  <c r="D13" i="2"/>
  <c r="E18" i="2" l="1"/>
  <c r="D18" i="2"/>
  <c r="E16" i="2"/>
  <c r="D16" i="2"/>
  <c r="E57" i="2"/>
  <c r="D57" i="2"/>
  <c r="E40" i="2"/>
  <c r="D40" i="2"/>
  <c r="E50" i="2"/>
  <c r="D50" i="2"/>
  <c r="E39" i="2"/>
  <c r="D39" i="2"/>
  <c r="E90" i="2" l="1"/>
  <c r="D90" i="2"/>
  <c r="E103" i="2"/>
  <c r="D103" i="2"/>
  <c r="E74" i="2"/>
  <c r="D74" i="2"/>
  <c r="E275" i="2" l="1"/>
  <c r="D275" i="2"/>
  <c r="E273" i="2"/>
  <c r="D273" i="2"/>
  <c r="E466" i="2"/>
  <c r="D466" i="2"/>
  <c r="E518" i="2"/>
  <c r="D518" i="2"/>
  <c r="E382" i="2"/>
  <c r="D382" i="2"/>
  <c r="E404" i="2"/>
  <c r="D404" i="2"/>
  <c r="E530" i="2"/>
  <c r="D530" i="2"/>
  <c r="E538" i="2"/>
  <c r="D538" i="2"/>
  <c r="E367" i="2" l="1"/>
  <c r="D367" i="2"/>
  <c r="E412" i="2"/>
  <c r="D412" i="2"/>
  <c r="E399" i="2"/>
  <c r="D399" i="2"/>
  <c r="E456" i="2"/>
  <c r="D456" i="2"/>
  <c r="E561" i="2"/>
  <c r="D561" i="2"/>
  <c r="E559" i="2"/>
  <c r="D559" i="2"/>
  <c r="E626" i="2"/>
  <c r="D626" i="2"/>
  <c r="E264" i="2"/>
  <c r="D264" i="2"/>
  <c r="E83" i="2" l="1"/>
  <c r="D83" i="2"/>
  <c r="E91" i="2"/>
  <c r="D91" i="2"/>
  <c r="E107" i="2"/>
  <c r="D107" i="2"/>
  <c r="E98" i="2" l="1"/>
  <c r="D98" i="2"/>
  <c r="E384" i="2"/>
  <c r="D384" i="2"/>
  <c r="E389" i="2"/>
  <c r="D389" i="2"/>
  <c r="E411" i="2"/>
  <c r="D411" i="2"/>
  <c r="E501" i="2"/>
  <c r="D501" i="2"/>
  <c r="E313" i="2"/>
  <c r="D313" i="2"/>
  <c r="E118" i="2"/>
  <c r="D118" i="2"/>
  <c r="E299" i="2" l="1"/>
  <c r="D299" i="2"/>
  <c r="E378" i="2"/>
  <c r="D378" i="2"/>
  <c r="E365" i="2"/>
  <c r="D365" i="2"/>
  <c r="E108" i="2"/>
  <c r="D108" i="2"/>
  <c r="E281" i="2"/>
  <c r="D281" i="2"/>
  <c r="E108" i="1" l="1"/>
  <c r="D108" i="1"/>
  <c r="E281" i="1"/>
  <c r="D281" i="1"/>
  <c r="E371" i="1"/>
  <c r="D371" i="1"/>
  <c r="E381" i="2" l="1"/>
  <c r="D381" i="2"/>
  <c r="E267" i="2"/>
  <c r="D267" i="2"/>
  <c r="E410" i="2"/>
  <c r="D410" i="2"/>
  <c r="E351" i="2"/>
  <c r="D351" i="2"/>
  <c r="E49" i="2"/>
  <c r="D49" i="2"/>
  <c r="E64" i="2"/>
  <c r="D64" i="2"/>
  <c r="E15" i="2" l="1"/>
  <c r="D15" i="2"/>
  <c r="E76" i="2" l="1"/>
  <c r="D76" i="2"/>
  <c r="E94" i="2"/>
  <c r="D94" i="2"/>
  <c r="E111" i="2"/>
  <c r="D111" i="2"/>
  <c r="E138" i="2"/>
  <c r="D138" i="2"/>
  <c r="T7" i="1" l="1"/>
  <c r="H571" i="1" l="1"/>
  <c r="G571" i="1" s="1"/>
  <c r="H533" i="1"/>
  <c r="H532" i="2"/>
  <c r="H501" i="2"/>
  <c r="G501" i="2" s="1"/>
  <c r="H98" i="2"/>
  <c r="G98" i="2" s="1"/>
  <c r="H411" i="2"/>
  <c r="G411" i="2" s="1"/>
  <c r="H313" i="2"/>
  <c r="G313" i="2" s="1"/>
  <c r="H118" i="2"/>
  <c r="G118" i="2" s="1"/>
  <c r="H389" i="2"/>
  <c r="G389" i="2" s="1"/>
  <c r="H384" i="2"/>
  <c r="G384" i="2" s="1"/>
  <c r="E86" i="2"/>
  <c r="D86" i="2"/>
  <c r="E78" i="2"/>
  <c r="D78" i="2"/>
  <c r="E120" i="2"/>
  <c r="D120" i="2"/>
  <c r="E113" i="2" l="1"/>
  <c r="D113" i="2"/>
  <c r="E169" i="2"/>
  <c r="D169" i="2"/>
  <c r="E31" i="2" l="1"/>
  <c r="D31" i="2"/>
  <c r="E65" i="2"/>
  <c r="D65" i="2"/>
  <c r="E44" i="2"/>
  <c r="D44" i="2"/>
  <c r="E46" i="2"/>
  <c r="D46" i="2"/>
  <c r="E53" i="2"/>
  <c r="D53" i="2"/>
  <c r="E180" i="2"/>
  <c r="D180" i="2"/>
  <c r="E294" i="2"/>
  <c r="D294" i="2"/>
  <c r="E346" i="2"/>
  <c r="D346" i="2"/>
  <c r="E375" i="2"/>
  <c r="D375" i="2"/>
  <c r="E475" i="2"/>
  <c r="D475" i="2"/>
  <c r="E383" i="2"/>
  <c r="D383" i="2"/>
  <c r="E495" i="2"/>
  <c r="D495" i="2"/>
  <c r="E631" i="2"/>
  <c r="D631" i="2"/>
  <c r="E61" i="2" l="1"/>
  <c r="D61" i="2"/>
  <c r="E100" i="2"/>
  <c r="D100" i="2"/>
  <c r="E97" i="2"/>
  <c r="D97" i="2"/>
  <c r="E128" i="2"/>
  <c r="D128" i="2"/>
  <c r="E129" i="2"/>
  <c r="D129" i="2"/>
  <c r="E256" i="2"/>
  <c r="D256" i="2"/>
  <c r="E325" i="2" l="1"/>
  <c r="D325" i="2"/>
  <c r="E334" i="2"/>
  <c r="D334" i="2"/>
  <c r="E42" i="2"/>
  <c r="D42" i="2"/>
  <c r="E87" i="2"/>
  <c r="D87" i="2"/>
  <c r="E329" i="2"/>
  <c r="D329" i="2"/>
  <c r="E331" i="2" l="1"/>
  <c r="D331" i="2"/>
  <c r="E112" i="2"/>
  <c r="D112" i="2"/>
  <c r="E136" i="2"/>
  <c r="D136" i="2"/>
  <c r="E127" i="2"/>
  <c r="D127" i="2"/>
  <c r="E141" i="2"/>
  <c r="D141" i="2"/>
  <c r="E152" i="2"/>
  <c r="D152" i="2"/>
  <c r="E70" i="2" l="1"/>
  <c r="D70" i="2"/>
  <c r="E333" i="2"/>
  <c r="D333" i="2"/>
  <c r="E253" i="2"/>
  <c r="D253" i="2"/>
  <c r="E296" i="2"/>
  <c r="D296" i="2"/>
  <c r="E303" i="2"/>
  <c r="D303" i="2"/>
  <c r="E254" i="2"/>
  <c r="D254" i="2"/>
  <c r="E266" i="2"/>
  <c r="D266" i="2"/>
  <c r="E84" i="2"/>
  <c r="D84" i="2"/>
  <c r="E140" i="2"/>
  <c r="D140" i="2"/>
  <c r="E277" i="2"/>
  <c r="D277" i="2"/>
  <c r="E190" i="2"/>
  <c r="D190" i="2"/>
  <c r="E196" i="2"/>
  <c r="D196" i="2"/>
  <c r="E204" i="2"/>
  <c r="D204" i="2"/>
  <c r="E214" i="2"/>
  <c r="D214" i="2"/>
  <c r="E228" i="2"/>
  <c r="D228" i="2"/>
  <c r="E271" i="2"/>
  <c r="D271" i="2"/>
  <c r="E245" i="2"/>
  <c r="D245" i="2"/>
  <c r="E272" i="2"/>
  <c r="D272" i="2"/>
  <c r="E252" i="2"/>
  <c r="D252" i="2"/>
  <c r="E297" i="2"/>
  <c r="D297" i="2"/>
  <c r="E229" i="2"/>
  <c r="D229" i="2"/>
  <c r="E226" i="2" l="1"/>
  <c r="D226" i="2"/>
  <c r="E170" i="2"/>
  <c r="D170" i="2"/>
  <c r="E241" i="2"/>
  <c r="D241" i="2"/>
  <c r="E159" i="2"/>
  <c r="D159" i="2"/>
  <c r="E126" i="2"/>
  <c r="D126" i="2"/>
  <c r="E124" i="2" l="1"/>
  <c r="D124" i="2"/>
  <c r="E153" i="2"/>
  <c r="D153" i="2"/>
  <c r="E288" i="2"/>
  <c r="D288" i="2"/>
  <c r="E2" i="2" l="1"/>
  <c r="D2" i="2"/>
  <c r="E328" i="2"/>
  <c r="D328" i="2"/>
  <c r="E455" i="2"/>
  <c r="D455" i="2"/>
  <c r="E509" i="2"/>
  <c r="D509" i="2"/>
  <c r="E3" i="2" l="1"/>
  <c r="D3" i="2"/>
  <c r="E6" i="2" l="1"/>
  <c r="D6" i="2"/>
  <c r="E23" i="2"/>
  <c r="D23" i="2"/>
  <c r="E633" i="2"/>
  <c r="D633" i="2"/>
  <c r="E67" i="2" l="1"/>
  <c r="D67" i="2"/>
  <c r="E181" i="2"/>
  <c r="D181" i="2"/>
  <c r="E72" i="2"/>
  <c r="D72" i="2"/>
  <c r="E20" i="2" l="1"/>
  <c r="D20" i="2"/>
  <c r="E166" i="2"/>
  <c r="D166" i="2"/>
  <c r="E123" i="2"/>
  <c r="D123" i="2"/>
  <c r="E217" i="2"/>
  <c r="D217" i="2"/>
  <c r="E178" i="2"/>
  <c r="D178" i="2"/>
  <c r="E194" i="2"/>
  <c r="D194" i="2"/>
  <c r="E208" i="2"/>
  <c r="D208" i="2"/>
  <c r="E218" i="2"/>
  <c r="D218" i="2"/>
  <c r="E234" i="2"/>
  <c r="D234" i="2"/>
  <c r="E146" i="2" l="1"/>
  <c r="D146" i="2"/>
  <c r="E157" i="2"/>
  <c r="D157" i="2"/>
  <c r="E193" i="2"/>
  <c r="D193" i="2"/>
  <c r="E197" i="2"/>
  <c r="D197" i="2"/>
  <c r="E363" i="2"/>
  <c r="D363" i="2"/>
  <c r="E335" i="2"/>
  <c r="D335" i="2"/>
  <c r="E342" i="2"/>
  <c r="D342" i="2"/>
  <c r="E175" i="2" l="1"/>
  <c r="D175" i="2"/>
  <c r="E154" i="2"/>
  <c r="D154" i="2"/>
  <c r="E224" i="2"/>
  <c r="D224" i="2"/>
  <c r="E212" i="2"/>
  <c r="D212" i="2"/>
  <c r="E213" i="2"/>
  <c r="D213" i="2"/>
  <c r="E289" i="2"/>
  <c r="D289" i="2"/>
  <c r="E30" i="2" l="1"/>
  <c r="D30" i="2"/>
  <c r="E310" i="2" l="1"/>
  <c r="D310" i="2"/>
  <c r="E327" i="2"/>
  <c r="D327" i="2"/>
  <c r="E353" i="2"/>
  <c r="D353" i="2"/>
  <c r="E376" i="2"/>
  <c r="D376" i="2"/>
  <c r="E453" i="2"/>
  <c r="D453" i="2"/>
  <c r="E521" i="2"/>
  <c r="D521" i="2"/>
  <c r="E573" i="2"/>
  <c r="D573" i="2"/>
  <c r="E310" i="1" l="1"/>
  <c r="D310" i="1"/>
  <c r="E327" i="1"/>
  <c r="D327" i="1"/>
  <c r="E353" i="1"/>
  <c r="D353" i="1"/>
  <c r="E376" i="1"/>
  <c r="D376" i="1"/>
  <c r="E453" i="1"/>
  <c r="D453" i="1"/>
  <c r="E521" i="1"/>
  <c r="D521" i="1"/>
  <c r="E573" i="1"/>
  <c r="D573" i="1"/>
  <c r="E311" i="2" l="1"/>
  <c r="D311" i="2"/>
  <c r="E316" i="2"/>
  <c r="D316" i="2"/>
  <c r="E354" i="2"/>
  <c r="D354" i="2"/>
  <c r="E73" i="2"/>
  <c r="D73" i="2"/>
  <c r="E82" i="2"/>
  <c r="D82" i="2"/>
  <c r="E143" i="2"/>
  <c r="D143" i="2"/>
  <c r="D4" i="2"/>
  <c r="D5" i="2"/>
  <c r="D7" i="2"/>
  <c r="D8" i="2"/>
  <c r="D9" i="2"/>
  <c r="D10" i="2"/>
  <c r="D11" i="2"/>
  <c r="D12" i="2"/>
  <c r="D14" i="2"/>
  <c r="D17" i="2"/>
  <c r="D19" i="2"/>
  <c r="D21" i="2"/>
  <c r="D22" i="2"/>
  <c r="D24" i="2"/>
  <c r="D25" i="2"/>
  <c r="D26" i="2"/>
  <c r="D27" i="2"/>
  <c r="D28" i="2"/>
  <c r="D29" i="2"/>
  <c r="D32" i="2"/>
  <c r="D33" i="2"/>
  <c r="D34" i="2"/>
  <c r="D35" i="2"/>
  <c r="D36" i="2"/>
  <c r="D38" i="2"/>
  <c r="D41" i="2"/>
  <c r="D45" i="2"/>
  <c r="D47" i="2"/>
  <c r="D48" i="2"/>
  <c r="D51" i="2"/>
  <c r="D52" i="2"/>
  <c r="D54" i="2"/>
  <c r="D55" i="2"/>
  <c r="D56" i="2"/>
  <c r="D58" i="2"/>
  <c r="D59" i="2"/>
  <c r="D60" i="2"/>
  <c r="D62" i="2"/>
  <c r="D63" i="2"/>
  <c r="D66" i="2"/>
  <c r="D68" i="2"/>
  <c r="D69" i="2"/>
  <c r="D71" i="2"/>
  <c r="D75" i="2"/>
  <c r="D77" i="2"/>
  <c r="D79" i="2"/>
  <c r="D80" i="2"/>
  <c r="D85" i="2"/>
  <c r="D88" i="2"/>
  <c r="D89" i="2"/>
  <c r="D92" i="2"/>
  <c r="D93" i="2"/>
  <c r="D95" i="2"/>
  <c r="D96" i="2"/>
  <c r="D99" i="2"/>
  <c r="D101" i="2"/>
  <c r="D102" i="2"/>
  <c r="D104" i="2"/>
  <c r="D105" i="2"/>
  <c r="D106" i="2"/>
  <c r="D109" i="2"/>
  <c r="D114" i="2"/>
  <c r="D115" i="2"/>
  <c r="D116" i="2"/>
  <c r="D117" i="2"/>
  <c r="D119" i="2"/>
  <c r="D121" i="2"/>
  <c r="D122" i="2"/>
  <c r="D125" i="2"/>
  <c r="D130" i="2"/>
  <c r="D131" i="2"/>
  <c r="D132" i="2"/>
  <c r="D133" i="2"/>
  <c r="D134" i="2"/>
  <c r="D135" i="2"/>
  <c r="D137" i="2"/>
  <c r="D139" i="2"/>
  <c r="D142" i="2"/>
  <c r="D144" i="2"/>
  <c r="D145" i="2"/>
  <c r="D147" i="2"/>
  <c r="D148" i="2"/>
  <c r="D149" i="2"/>
  <c r="D150" i="2"/>
  <c r="D151" i="2"/>
  <c r="D155" i="2"/>
  <c r="D156" i="2"/>
  <c r="D161" i="2"/>
  <c r="D162" i="2"/>
  <c r="D163" i="2"/>
  <c r="D164" i="2"/>
  <c r="D165" i="2"/>
  <c r="D167" i="2"/>
  <c r="D168" i="2"/>
  <c r="D171" i="2"/>
  <c r="D172" i="2"/>
  <c r="D173" i="2"/>
  <c r="D158" i="2"/>
  <c r="D177" i="2"/>
  <c r="D179" i="2"/>
  <c r="D182" i="2"/>
  <c r="D183" i="2"/>
  <c r="D184" i="2"/>
  <c r="D185" i="2"/>
  <c r="D187" i="2"/>
  <c r="D188" i="2"/>
  <c r="D189" i="2"/>
  <c r="D191" i="2"/>
  <c r="D198" i="2"/>
  <c r="D199" i="2"/>
  <c r="D200" i="2"/>
  <c r="D201" i="2"/>
  <c r="D202" i="2"/>
  <c r="D203" i="2"/>
  <c r="D205" i="2"/>
  <c r="D206" i="2"/>
  <c r="D207" i="2"/>
  <c r="D209" i="2"/>
  <c r="D210" i="2"/>
  <c r="D211" i="2"/>
  <c r="D215" i="2"/>
  <c r="D216" i="2"/>
  <c r="D219" i="2"/>
  <c r="D220" i="2"/>
  <c r="D221" i="2"/>
  <c r="D222" i="2"/>
  <c r="D223" i="2"/>
  <c r="D225" i="2"/>
  <c r="D227" i="2"/>
  <c r="D230" i="2"/>
  <c r="D231" i="2"/>
  <c r="D232" i="2"/>
  <c r="D233" i="2"/>
  <c r="D235" i="2"/>
  <c r="D236" i="2"/>
  <c r="D237" i="2"/>
  <c r="D238" i="2"/>
  <c r="D239" i="2"/>
  <c r="D242" i="2"/>
  <c r="D243" i="2"/>
  <c r="D244" i="2"/>
  <c r="D246" i="2"/>
  <c r="D247" i="2"/>
  <c r="D248" i="2"/>
  <c r="D250" i="2"/>
  <c r="D251" i="2"/>
  <c r="D255" i="2"/>
  <c r="D257" i="2"/>
  <c r="D258" i="2"/>
  <c r="D260" i="2"/>
  <c r="D261" i="2"/>
  <c r="D262" i="2"/>
  <c r="D192" i="2"/>
  <c r="D263" i="2"/>
  <c r="D265" i="2"/>
  <c r="D268" i="2"/>
  <c r="D269" i="2"/>
  <c r="D270" i="2"/>
  <c r="D274" i="2"/>
  <c r="D278" i="2"/>
  <c r="D279" i="2"/>
  <c r="D280" i="2"/>
  <c r="D282" i="2"/>
  <c r="D283" i="2"/>
  <c r="D259" i="2"/>
  <c r="D284" i="2"/>
  <c r="D285" i="2"/>
  <c r="D286" i="2"/>
  <c r="D287" i="2"/>
  <c r="D290" i="2"/>
  <c r="D291" i="2"/>
  <c r="D292" i="2"/>
  <c r="D293" i="2"/>
  <c r="D295" i="2"/>
  <c r="D298" i="2"/>
  <c r="D302" i="2"/>
  <c r="D304" i="2"/>
  <c r="D305" i="2"/>
  <c r="D306" i="2"/>
  <c r="D307" i="2"/>
  <c r="D309" i="2"/>
  <c r="D312" i="2"/>
  <c r="D314" i="2"/>
  <c r="D315" i="2"/>
  <c r="D318" i="2"/>
  <c r="D319" i="2"/>
  <c r="D320" i="2"/>
  <c r="D321" i="2"/>
  <c r="D323" i="2"/>
  <c r="D324" i="2"/>
  <c r="D326" i="2"/>
  <c r="D330" i="2"/>
  <c r="D332" i="2"/>
  <c r="D336" i="2"/>
  <c r="D337" i="2"/>
  <c r="D338" i="2"/>
  <c r="D339" i="2"/>
  <c r="D341" i="2"/>
  <c r="D343" i="2"/>
  <c r="D344" i="2"/>
  <c r="D345" i="2"/>
  <c r="D347" i="2"/>
  <c r="D349" i="2"/>
  <c r="D350" i="2"/>
  <c r="D352" i="2"/>
  <c r="D355" i="2"/>
  <c r="D356" i="2"/>
  <c r="D357" i="2"/>
  <c r="D358" i="2"/>
  <c r="D359" i="2"/>
  <c r="D361" i="2"/>
  <c r="D362" i="2"/>
  <c r="D366" i="2"/>
  <c r="D368" i="2"/>
  <c r="D369" i="2"/>
  <c r="D373" i="2"/>
  <c r="D374" i="2"/>
  <c r="D377" i="2"/>
  <c r="D379" i="2"/>
  <c r="D380" i="2"/>
  <c r="D385" i="2"/>
  <c r="D386" i="2"/>
  <c r="D388" i="2"/>
  <c r="D390" i="2"/>
  <c r="D391" i="2"/>
  <c r="D394" i="2"/>
  <c r="D395" i="2"/>
  <c r="D396" i="2"/>
  <c r="D397" i="2"/>
  <c r="D402" i="2"/>
  <c r="D403" i="2"/>
  <c r="D405" i="2"/>
  <c r="D406" i="2"/>
  <c r="D407" i="2"/>
  <c r="D408" i="2"/>
  <c r="D414" i="2"/>
  <c r="D415" i="2"/>
  <c r="D417" i="2"/>
  <c r="D420" i="2"/>
  <c r="D421" i="2"/>
  <c r="D423" i="2"/>
  <c r="D426" i="2"/>
  <c r="D427" i="2"/>
  <c r="D428" i="2"/>
  <c r="D429" i="2"/>
  <c r="D431" i="2"/>
  <c r="D434" i="2"/>
  <c r="D435" i="2"/>
  <c r="D436" i="2"/>
  <c r="D438" i="2"/>
  <c r="D442" i="2"/>
  <c r="D443" i="2"/>
  <c r="D444" i="2"/>
  <c r="D445" i="2"/>
  <c r="D447" i="2"/>
  <c r="D448" i="2"/>
  <c r="D450" i="2"/>
  <c r="D452" i="2"/>
  <c r="D454" i="2"/>
  <c r="D459" i="2"/>
  <c r="D460" i="2"/>
  <c r="D465" i="2"/>
  <c r="D464" i="2"/>
  <c r="D468" i="2"/>
  <c r="D469" i="2"/>
  <c r="D473" i="2"/>
  <c r="D474" i="2"/>
  <c r="D476" i="2"/>
  <c r="D477" i="2"/>
  <c r="D479" i="2"/>
  <c r="D483" i="2"/>
  <c r="D484" i="2"/>
  <c r="D485" i="2"/>
  <c r="D487" i="2"/>
  <c r="D491" i="2"/>
  <c r="D492" i="2"/>
  <c r="D494" i="2"/>
  <c r="D498" i="2"/>
  <c r="D499" i="2"/>
  <c r="D502" i="2"/>
  <c r="D503" i="2"/>
  <c r="D505" i="2"/>
  <c r="D510" i="2"/>
  <c r="D511" i="2"/>
  <c r="D514" i="2"/>
  <c r="D516" i="2"/>
  <c r="D517" i="2"/>
  <c r="D522" i="2"/>
  <c r="D523" i="2"/>
  <c r="D524" i="2"/>
  <c r="D528" i="2"/>
  <c r="D529" i="2"/>
  <c r="D531" i="2"/>
  <c r="D536" i="2"/>
  <c r="D537" i="2"/>
  <c r="D539" i="2"/>
  <c r="D540" i="2"/>
  <c r="D541" i="2"/>
  <c r="D542" i="2"/>
  <c r="D543" i="2"/>
  <c r="D544" i="2"/>
  <c r="D545" i="2"/>
  <c r="D546" i="2"/>
  <c r="D549" i="2"/>
  <c r="D552" i="2"/>
  <c r="D553" i="2"/>
  <c r="D556" i="2"/>
  <c r="D562" i="2"/>
  <c r="D564" i="2"/>
  <c r="D565" i="2"/>
  <c r="D566" i="2"/>
  <c r="D569" i="2"/>
  <c r="D570" i="2"/>
  <c r="D572" i="2"/>
  <c r="D574" i="2"/>
  <c r="D575" i="2"/>
  <c r="D576" i="2"/>
  <c r="D577" i="2"/>
  <c r="D578" i="2"/>
  <c r="D579" i="2"/>
  <c r="D581" i="2"/>
  <c r="D582" i="2"/>
  <c r="D583" i="2"/>
  <c r="D584" i="2"/>
  <c r="D585" i="2"/>
  <c r="D586" i="2"/>
  <c r="D588" i="2"/>
  <c r="D590" i="2"/>
  <c r="D591" i="2"/>
  <c r="D592" i="2"/>
  <c r="D593" i="2"/>
  <c r="D594" i="2"/>
  <c r="D595" i="2"/>
  <c r="D597" i="2"/>
  <c r="D598" i="2"/>
  <c r="D599" i="2"/>
  <c r="D600" i="2"/>
  <c r="D602" i="2"/>
  <c r="D603" i="2"/>
  <c r="D604" i="2"/>
  <c r="D605" i="2"/>
  <c r="D606" i="2"/>
  <c r="D607" i="2"/>
  <c r="D610" i="2"/>
  <c r="D611" i="2"/>
  <c r="D613" i="2"/>
  <c r="D614" i="2"/>
  <c r="D615" i="2"/>
  <c r="D616" i="2"/>
  <c r="D617" i="2"/>
  <c r="D618" i="2"/>
  <c r="D619" i="2"/>
  <c r="D620" i="2"/>
  <c r="D622" i="2"/>
  <c r="D623" i="2"/>
  <c r="D624" i="2"/>
  <c r="D625" i="2"/>
  <c r="D627" i="2"/>
  <c r="D628" i="2"/>
  <c r="D630" i="2"/>
  <c r="D635" i="2"/>
  <c r="D636" i="2"/>
  <c r="D637" i="2"/>
  <c r="D638" i="2"/>
  <c r="D639" i="2"/>
  <c r="D640" i="2"/>
  <c r="D641" i="2"/>
  <c r="D642" i="2"/>
  <c r="D643" i="2"/>
  <c r="D644" i="2"/>
  <c r="D645" i="2"/>
  <c r="D647" i="2"/>
  <c r="D648" i="2"/>
  <c r="D649" i="2"/>
  <c r="D650" i="2"/>
  <c r="D651" i="2"/>
  <c r="D652" i="2"/>
  <c r="D653" i="2"/>
  <c r="D81" i="2"/>
  <c r="D249" i="2"/>
  <c r="D186" i="2"/>
  <c r="D176" i="2"/>
  <c r="D174" i="2"/>
  <c r="D160" i="2"/>
  <c r="D110" i="2"/>
  <c r="D371" i="2"/>
  <c r="D612" i="2"/>
  <c r="D446" i="2"/>
  <c r="D439" i="2"/>
  <c r="D364"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81" i="2"/>
  <c r="E116" i="2" l="1"/>
  <c r="E132" i="2"/>
  <c r="E130" i="2"/>
  <c r="E14" i="2" l="1"/>
  <c r="E21" i="2"/>
  <c r="E48" i="2"/>
  <c r="E47" i="2" l="1"/>
  <c r="E106" i="2"/>
  <c r="E135" i="2"/>
  <c r="E246" i="2"/>
  <c r="E320" i="2"/>
  <c r="E343" i="2" l="1"/>
  <c r="E434" i="2"/>
  <c r="E247" i="2"/>
  <c r="E250" i="2"/>
  <c r="E282" i="2"/>
  <c r="E305" i="2"/>
  <c r="E293" i="2"/>
  <c r="E332" i="2"/>
  <c r="E362" i="2"/>
  <c r="E377" i="2"/>
  <c r="E428" i="2"/>
  <c r="E426" i="2"/>
  <c r="E625" i="2"/>
  <c r="E379" i="2" l="1"/>
  <c r="E380" i="2"/>
  <c r="E405" i="2"/>
  <c r="E415" i="2"/>
  <c r="E450" i="2"/>
  <c r="E487" i="2"/>
  <c r="E499" i="2"/>
  <c r="E637" i="2" l="1"/>
  <c r="E324" i="2"/>
  <c r="E318" i="2"/>
  <c r="E344" i="2"/>
  <c r="E447" i="2"/>
  <c r="E445" i="2"/>
  <c r="E464" i="2"/>
  <c r="E468" i="2"/>
  <c r="E477" i="2"/>
  <c r="E523" i="2" l="1"/>
  <c r="E575" i="2" l="1"/>
  <c r="E610" i="2"/>
  <c r="E618" i="2"/>
  <c r="E446" i="1"/>
  <c r="D446" i="1"/>
  <c r="E465" i="1"/>
  <c r="D465" i="1"/>
  <c r="E468" i="1"/>
  <c r="D468" i="1"/>
  <c r="E483" i="2" l="1"/>
  <c r="E569" i="2"/>
  <c r="E597" i="2"/>
  <c r="E635" i="2"/>
  <c r="E641" i="2"/>
  <c r="E648" i="2"/>
  <c r="E649" i="2"/>
  <c r="E647" i="2"/>
  <c r="E645" i="2"/>
  <c r="E600" i="2" l="1"/>
  <c r="E588" i="2"/>
  <c r="E588" i="1"/>
  <c r="E600" i="1"/>
  <c r="E623" i="2"/>
  <c r="E624" i="2"/>
  <c r="E602" i="2"/>
  <c r="E607" i="2"/>
  <c r="E598" i="2"/>
  <c r="E436" i="2" l="1"/>
  <c r="E546" i="2"/>
  <c r="E583" i="2"/>
  <c r="E599" i="2"/>
  <c r="E590" i="2"/>
  <c r="E552" i="2" l="1"/>
  <c r="E582" i="2"/>
  <c r="E484" i="2"/>
  <c r="E474" i="2"/>
  <c r="E505" i="2"/>
  <c r="D4" i="1" l="1"/>
  <c r="D5" i="1"/>
  <c r="D7" i="1"/>
  <c r="D8" i="1"/>
  <c r="D9" i="1"/>
  <c r="D10" i="1"/>
  <c r="D11" i="1"/>
  <c r="D12" i="1"/>
  <c r="D17" i="1"/>
  <c r="D19" i="1"/>
  <c r="D22" i="1"/>
  <c r="D24" i="1"/>
  <c r="D25" i="1"/>
  <c r="D26" i="1"/>
  <c r="D27" i="1"/>
  <c r="D28" i="1"/>
  <c r="D29" i="1"/>
  <c r="D32" i="1"/>
  <c r="D33" i="1"/>
  <c r="D34" i="1"/>
  <c r="D35" i="1"/>
  <c r="D36" i="1"/>
  <c r="D38" i="1"/>
  <c r="D41" i="1"/>
  <c r="D45" i="1"/>
  <c r="D51" i="1"/>
  <c r="D52" i="1"/>
  <c r="D54" i="1"/>
  <c r="D55" i="1"/>
  <c r="D56" i="1"/>
  <c r="D58" i="1"/>
  <c r="D59" i="1"/>
  <c r="D60" i="1"/>
  <c r="D62" i="1"/>
  <c r="D63" i="1"/>
  <c r="D66" i="1"/>
  <c r="D68" i="1"/>
  <c r="D69" i="1"/>
  <c r="D71" i="1"/>
  <c r="D75" i="1"/>
  <c r="D77" i="1"/>
  <c r="D79" i="1"/>
  <c r="D80" i="1"/>
  <c r="D85" i="1"/>
  <c r="D88" i="1"/>
  <c r="D89" i="1"/>
  <c r="D92" i="1"/>
  <c r="D93" i="1"/>
  <c r="D95" i="1"/>
  <c r="D96" i="1"/>
  <c r="D99" i="1"/>
  <c r="D101" i="1"/>
  <c r="D102" i="1"/>
  <c r="D104" i="1"/>
  <c r="D105" i="1"/>
  <c r="D109" i="1"/>
  <c r="D114" i="1"/>
  <c r="D115" i="1"/>
  <c r="D117" i="1"/>
  <c r="D119" i="1"/>
  <c r="D121" i="1"/>
  <c r="D122" i="1"/>
  <c r="D125" i="1"/>
  <c r="D131" i="1"/>
  <c r="D133" i="1"/>
  <c r="D134" i="1"/>
  <c r="D137" i="1"/>
  <c r="D139" i="1"/>
  <c r="D142" i="1"/>
  <c r="D144" i="1"/>
  <c r="D145" i="1"/>
  <c r="D147" i="1"/>
  <c r="D148" i="1"/>
  <c r="D149" i="1"/>
  <c r="D150" i="1"/>
  <c r="D151" i="1"/>
  <c r="D155" i="1"/>
  <c r="D156" i="1"/>
  <c r="D161" i="1"/>
  <c r="D162" i="1"/>
  <c r="D163" i="1"/>
  <c r="D164" i="1"/>
  <c r="D165" i="1"/>
  <c r="D167" i="1"/>
  <c r="D168" i="1"/>
  <c r="D171" i="1"/>
  <c r="D172" i="1"/>
  <c r="D173" i="1"/>
  <c r="D158" i="1"/>
  <c r="D177" i="1"/>
  <c r="D179" i="1"/>
  <c r="D182" i="1"/>
  <c r="D183" i="1"/>
  <c r="D184" i="1"/>
  <c r="D185" i="1"/>
  <c r="D187" i="1"/>
  <c r="D188" i="1"/>
  <c r="D189" i="1"/>
  <c r="D191" i="1"/>
  <c r="D198" i="1"/>
  <c r="D199" i="1"/>
  <c r="D200" i="1"/>
  <c r="D201" i="1"/>
  <c r="D202" i="1"/>
  <c r="D203" i="1"/>
  <c r="D205" i="1"/>
  <c r="D206" i="1"/>
  <c r="D207" i="1"/>
  <c r="D209" i="1"/>
  <c r="D210" i="1"/>
  <c r="D212" i="1"/>
  <c r="D215" i="1"/>
  <c r="D216" i="1"/>
  <c r="D219" i="1"/>
  <c r="D220" i="1"/>
  <c r="D221" i="1"/>
  <c r="D222" i="1"/>
  <c r="D223" i="1"/>
  <c r="D225" i="1"/>
  <c r="D227" i="1"/>
  <c r="D230" i="1"/>
  <c r="D231" i="1"/>
  <c r="D232" i="1"/>
  <c r="D233" i="1"/>
  <c r="D235" i="1"/>
  <c r="D236" i="1"/>
  <c r="D237" i="1"/>
  <c r="D238" i="1"/>
  <c r="D239" i="1"/>
  <c r="D242" i="1"/>
  <c r="D243" i="1"/>
  <c r="D244" i="1"/>
  <c r="D248" i="1"/>
  <c r="D251" i="1"/>
  <c r="D255" i="1"/>
  <c r="D257" i="1"/>
  <c r="D258" i="1"/>
  <c r="D260" i="1"/>
  <c r="D261" i="1"/>
  <c r="D262" i="1"/>
  <c r="D192" i="1"/>
  <c r="D263" i="1"/>
  <c r="D265" i="1"/>
  <c r="D268" i="1"/>
  <c r="D269" i="1"/>
  <c r="D270" i="1"/>
  <c r="D275" i="1"/>
  <c r="D278" i="1"/>
  <c r="D279" i="1"/>
  <c r="D280" i="1"/>
  <c r="D283" i="1"/>
  <c r="D259" i="1"/>
  <c r="D284" i="1"/>
  <c r="D285" i="1"/>
  <c r="D286" i="1"/>
  <c r="D287" i="1"/>
  <c r="D290" i="1"/>
  <c r="D291" i="1"/>
  <c r="D292" i="1"/>
  <c r="D295" i="1"/>
  <c r="D298" i="1"/>
  <c r="D302" i="1"/>
  <c r="D304" i="1"/>
  <c r="D306" i="1"/>
  <c r="D307" i="1"/>
  <c r="D309" i="1"/>
  <c r="D312" i="1"/>
  <c r="D314" i="1"/>
  <c r="D315" i="1"/>
  <c r="D319" i="1"/>
  <c r="D321" i="1"/>
  <c r="D323" i="1"/>
  <c r="D326" i="1"/>
  <c r="D330" i="1"/>
  <c r="D336" i="1"/>
  <c r="D337" i="1"/>
  <c r="D338" i="1"/>
  <c r="D339" i="1"/>
  <c r="D341" i="1"/>
  <c r="D345" i="1"/>
  <c r="D347" i="1"/>
  <c r="D349" i="1"/>
  <c r="D350" i="1"/>
  <c r="D352" i="1"/>
  <c r="D355" i="1"/>
  <c r="D356" i="1"/>
  <c r="D357" i="1"/>
  <c r="D358" i="1"/>
  <c r="D359" i="1"/>
  <c r="D362" i="1"/>
  <c r="D366" i="1"/>
  <c r="D368" i="1"/>
  <c r="D369" i="1"/>
  <c r="D373" i="1"/>
  <c r="D374" i="1"/>
  <c r="D385" i="1"/>
  <c r="D386" i="1"/>
  <c r="D388" i="1"/>
  <c r="D390" i="1"/>
  <c r="D391" i="1"/>
  <c r="D394" i="1"/>
  <c r="D395" i="1"/>
  <c r="D396" i="1"/>
  <c r="D397" i="1"/>
  <c r="D402" i="1"/>
  <c r="D403" i="1"/>
  <c r="D406" i="1"/>
  <c r="D407" i="1"/>
  <c r="D408" i="1"/>
  <c r="D414" i="1"/>
  <c r="D417" i="1"/>
  <c r="D420" i="1"/>
  <c r="D421" i="1"/>
  <c r="D423" i="1"/>
  <c r="D427" i="1"/>
  <c r="D429" i="1"/>
  <c r="D431" i="1"/>
  <c r="D435" i="1"/>
  <c r="D438" i="1"/>
  <c r="D442" i="1"/>
  <c r="D443" i="1"/>
  <c r="D444" i="1"/>
  <c r="D448" i="1"/>
  <c r="D452" i="1"/>
  <c r="D454" i="1"/>
  <c r="D459" i="1"/>
  <c r="D460" i="1"/>
  <c r="D464" i="1"/>
  <c r="D469" i="1"/>
  <c r="D473" i="1"/>
  <c r="D476" i="1"/>
  <c r="D479" i="1"/>
  <c r="D485" i="1"/>
  <c r="D491" i="1"/>
  <c r="D492" i="1"/>
  <c r="D494" i="1"/>
  <c r="D498" i="1"/>
  <c r="D502" i="1"/>
  <c r="D503" i="1"/>
  <c r="D510" i="1"/>
  <c r="D511" i="1"/>
  <c r="D514" i="1"/>
  <c r="D516" i="1"/>
  <c r="D517" i="1"/>
  <c r="D522" i="1"/>
  <c r="D524" i="1"/>
  <c r="D528" i="1"/>
  <c r="D529" i="1"/>
  <c r="D531" i="1"/>
  <c r="D536" i="1"/>
  <c r="D537" i="1"/>
  <c r="D539" i="1"/>
  <c r="D540" i="1"/>
  <c r="D541" i="1"/>
  <c r="D542" i="1"/>
  <c r="D545" i="1"/>
  <c r="D549" i="1"/>
  <c r="D553" i="1"/>
  <c r="D556" i="1"/>
  <c r="D562" i="1"/>
  <c r="D564" i="1"/>
  <c r="D565" i="1"/>
  <c r="D566" i="1"/>
  <c r="D570" i="1"/>
  <c r="D572" i="1"/>
  <c r="D574" i="1"/>
  <c r="D576" i="1"/>
  <c r="D577" i="1"/>
  <c r="D578" i="1"/>
  <c r="D579" i="1"/>
  <c r="D581" i="1"/>
  <c r="D584" i="1"/>
  <c r="D585" i="1"/>
  <c r="D586" i="1"/>
  <c r="D591" i="1"/>
  <c r="D592" i="1"/>
  <c r="D593" i="1"/>
  <c r="D594" i="1"/>
  <c r="D595" i="1"/>
  <c r="D603" i="1"/>
  <c r="D604" i="1"/>
  <c r="D605" i="1"/>
  <c r="D606" i="1"/>
  <c r="D611" i="1"/>
  <c r="D613" i="1"/>
  <c r="D614" i="1"/>
  <c r="D615" i="1"/>
  <c r="D616" i="1"/>
  <c r="D617" i="1"/>
  <c r="D619" i="1"/>
  <c r="D620" i="1"/>
  <c r="D622" i="1"/>
  <c r="D627" i="1"/>
  <c r="D628" i="1"/>
  <c r="D630" i="1"/>
  <c r="D636" i="1"/>
  <c r="D638" i="1"/>
  <c r="D639" i="1"/>
  <c r="D640" i="1"/>
  <c r="D642" i="1"/>
  <c r="D643" i="1"/>
  <c r="D644" i="1"/>
  <c r="D650" i="1"/>
  <c r="D651" i="1"/>
  <c r="D652" i="1"/>
  <c r="D653" i="1"/>
  <c r="D600" i="1"/>
  <c r="D544" i="1"/>
  <c r="D543" i="1"/>
  <c r="D588" i="1"/>
  <c r="D505" i="1"/>
  <c r="D474" i="1"/>
  <c r="D484" i="1"/>
  <c r="D582" i="1"/>
  <c r="D552" i="1"/>
  <c r="D590" i="1"/>
  <c r="D599" i="1"/>
  <c r="D583" i="1"/>
  <c r="D546" i="1"/>
  <c r="D436" i="1"/>
  <c r="D598" i="1"/>
  <c r="D607" i="1"/>
  <c r="D602" i="1"/>
  <c r="D624" i="1"/>
  <c r="D623" i="1"/>
  <c r="D645" i="1"/>
  <c r="D647" i="1"/>
  <c r="D649" i="1"/>
  <c r="D648" i="1"/>
  <c r="D641" i="1"/>
  <c r="D635" i="1"/>
  <c r="D597" i="1"/>
  <c r="D569" i="1"/>
  <c r="D483" i="1"/>
  <c r="D618" i="1"/>
  <c r="D610" i="1"/>
  <c r="D575" i="1"/>
  <c r="D523" i="1"/>
  <c r="D477" i="1"/>
  <c r="D447" i="1"/>
  <c r="D344" i="1"/>
  <c r="D318" i="1"/>
  <c r="D324" i="1"/>
  <c r="D637" i="1"/>
  <c r="D499" i="1"/>
  <c r="D487" i="1"/>
  <c r="D450" i="1"/>
  <c r="D415" i="1"/>
  <c r="D405" i="1"/>
  <c r="D625" i="1"/>
  <c r="D380" i="1"/>
  <c r="D379" i="1"/>
  <c r="D426" i="1"/>
  <c r="D428" i="1"/>
  <c r="D377" i="1"/>
  <c r="D361" i="1"/>
  <c r="D332" i="1"/>
  <c r="D293" i="1"/>
  <c r="D305" i="1"/>
  <c r="D282" i="1"/>
  <c r="D250" i="1"/>
  <c r="D247" i="1"/>
  <c r="D434" i="1"/>
  <c r="D343" i="1"/>
  <c r="D320" i="1"/>
  <c r="D246" i="1"/>
  <c r="D135" i="1"/>
  <c r="D106" i="1"/>
  <c r="D47" i="1"/>
  <c r="D48" i="1"/>
  <c r="D21" i="1"/>
  <c r="D14" i="1"/>
  <c r="D130" i="1"/>
  <c r="D132" i="1"/>
  <c r="D116" i="1"/>
  <c r="D81" i="1"/>
  <c r="D143" i="1"/>
  <c r="D82" i="1"/>
  <c r="D73" i="1"/>
  <c r="D354" i="1"/>
  <c r="D316" i="1"/>
  <c r="D311" i="1"/>
  <c r="D289" i="1"/>
  <c r="D213" i="1"/>
  <c r="D211" i="1"/>
  <c r="D224" i="1"/>
  <c r="D154" i="1"/>
  <c r="D175" i="1"/>
  <c r="D30" i="1"/>
  <c r="D342" i="1"/>
  <c r="D335" i="1"/>
  <c r="D363" i="1"/>
  <c r="D197" i="1"/>
  <c r="D193" i="1"/>
  <c r="D157" i="1"/>
  <c r="D146" i="1"/>
  <c r="D234" i="1"/>
  <c r="D218" i="1"/>
  <c r="D217" i="1"/>
  <c r="D208" i="1"/>
  <c r="D123" i="1"/>
  <c r="D194" i="1"/>
  <c r="D178" i="1"/>
  <c r="D166" i="1"/>
  <c r="D20" i="1"/>
  <c r="D72" i="1"/>
  <c r="D181" i="1"/>
  <c r="D67" i="1"/>
  <c r="D633" i="1"/>
  <c r="D23" i="1"/>
  <c r="D6" i="1"/>
  <c r="D3" i="1"/>
  <c r="D509" i="1"/>
  <c r="D455" i="1"/>
  <c r="D328" i="1"/>
  <c r="D288" i="1"/>
  <c r="D2" i="1"/>
  <c r="D153" i="1"/>
  <c r="D124" i="1"/>
  <c r="D126" i="1"/>
  <c r="D159" i="1"/>
  <c r="D241" i="1"/>
  <c r="D170" i="1"/>
  <c r="D226" i="1"/>
  <c r="D229" i="1"/>
  <c r="D297" i="1"/>
  <c r="D252" i="1"/>
  <c r="D272" i="1"/>
  <c r="D245" i="1"/>
  <c r="D271" i="1"/>
  <c r="D228" i="1"/>
  <c r="D214" i="1"/>
  <c r="D204" i="1"/>
  <c r="D196" i="1"/>
  <c r="D190" i="1"/>
  <c r="D277" i="1"/>
  <c r="D140" i="1"/>
  <c r="D84" i="1"/>
  <c r="D266" i="1"/>
  <c r="D254" i="1"/>
  <c r="D303" i="1"/>
  <c r="D296" i="1"/>
  <c r="D253" i="1"/>
  <c r="D333" i="1"/>
  <c r="D70" i="1"/>
  <c r="D152" i="1"/>
  <c r="D141" i="1"/>
  <c r="D128" i="1"/>
  <c r="D136" i="1"/>
  <c r="D112" i="1"/>
  <c r="D331" i="1"/>
  <c r="D329" i="1"/>
  <c r="D87" i="1"/>
  <c r="D42" i="1"/>
  <c r="D334" i="1"/>
  <c r="D325" i="1"/>
  <c r="D256" i="1"/>
  <c r="D129" i="1"/>
  <c r="D127" i="1"/>
  <c r="D97" i="1"/>
  <c r="D100" i="1"/>
  <c r="D61" i="1"/>
  <c r="D631" i="1"/>
  <c r="D495" i="1"/>
  <c r="D383" i="1"/>
  <c r="D475" i="1"/>
  <c r="D375" i="1"/>
  <c r="D346" i="1"/>
  <c r="D294" i="1"/>
  <c r="D180" i="1"/>
  <c r="D53" i="1"/>
  <c r="D46" i="1"/>
  <c r="D44" i="1"/>
  <c r="D65" i="1"/>
  <c r="D31" i="1"/>
  <c r="D169" i="1"/>
  <c r="D113" i="1"/>
  <c r="D120" i="1"/>
  <c r="D78" i="1"/>
  <c r="D86" i="1"/>
  <c r="D249" i="1"/>
  <c r="D186" i="1"/>
  <c r="D176" i="1"/>
  <c r="D174" i="1"/>
  <c r="D160" i="1"/>
  <c r="D110" i="1"/>
  <c r="D138" i="1"/>
  <c r="D111" i="1"/>
  <c r="D94" i="1"/>
  <c r="D76" i="1"/>
  <c r="D15" i="1"/>
  <c r="D64" i="1"/>
  <c r="D49" i="1"/>
  <c r="D351" i="1"/>
  <c r="D410" i="1"/>
  <c r="D267" i="1"/>
  <c r="D381" i="1"/>
  <c r="D365" i="1"/>
  <c r="D378" i="1"/>
  <c r="D299" i="1"/>
  <c r="D118" i="1"/>
  <c r="D313" i="1"/>
  <c r="D501" i="1"/>
  <c r="D411" i="1"/>
  <c r="D389" i="1"/>
  <c r="D384" i="1"/>
  <c r="D98" i="1"/>
  <c r="D107" i="1"/>
  <c r="D91" i="1"/>
  <c r="D83" i="1"/>
  <c r="D264" i="1"/>
  <c r="D626" i="1"/>
  <c r="D559" i="1"/>
  <c r="D561" i="1"/>
  <c r="D456" i="1"/>
  <c r="D399" i="1"/>
  <c r="D412" i="1"/>
  <c r="D367" i="1"/>
  <c r="D538" i="1"/>
  <c r="D530" i="1"/>
  <c r="D404" i="1"/>
  <c r="D382" i="1"/>
  <c r="D518" i="1"/>
  <c r="D466" i="1"/>
  <c r="D273" i="1"/>
  <c r="D274" i="1"/>
  <c r="D74" i="1"/>
  <c r="D103" i="1"/>
  <c r="D90" i="1"/>
  <c r="D39" i="1"/>
  <c r="D50" i="1"/>
  <c r="D40" i="1"/>
  <c r="D57" i="1"/>
  <c r="D16" i="1"/>
  <c r="D18" i="1"/>
  <c r="D13" i="1"/>
  <c r="D567" i="1"/>
  <c r="D558" i="1"/>
  <c r="D526" i="1"/>
  <c r="D507" i="1"/>
  <c r="D504" i="1"/>
  <c r="D527" i="1"/>
  <c r="D533" i="1"/>
  <c r="D535" i="1"/>
  <c r="D490" i="1"/>
  <c r="D422" i="1"/>
  <c r="D432" i="1"/>
  <c r="D424" i="1"/>
  <c r="D418" i="1"/>
  <c r="D387" i="1"/>
  <c r="D601" i="1"/>
  <c r="D240" i="1"/>
  <c r="D195" i="1"/>
  <c r="D534" i="1"/>
  <c r="D317" i="1"/>
  <c r="D646" i="1"/>
  <c r="D629" i="1"/>
  <c r="D621" i="1"/>
  <c r="D609" i="1"/>
  <c r="D608" i="1"/>
  <c r="D568" i="1"/>
  <c r="D589" i="1"/>
  <c r="D557" i="1"/>
  <c r="D634" i="1"/>
  <c r="D632" i="1"/>
  <c r="D596" i="1"/>
  <c r="D440" i="1"/>
  <c r="D441" i="1"/>
  <c r="D458" i="1"/>
  <c r="D430" i="1"/>
  <c r="D462" i="1"/>
  <c r="D301" i="1"/>
  <c r="D308" i="1"/>
  <c r="D300" i="1"/>
  <c r="D43" i="1"/>
  <c r="D37" i="1"/>
  <c r="D470" i="1"/>
  <c r="D437" i="1"/>
  <c r="D532" i="1"/>
  <c r="D472" i="1"/>
  <c r="D482" i="1"/>
  <c r="D612" i="1"/>
  <c r="D445" i="1"/>
  <c r="D439" i="1"/>
  <c r="D364" i="1"/>
  <c r="D488" i="1"/>
  <c r="D489" i="1"/>
  <c r="D486" i="1"/>
  <c r="D554" i="1"/>
  <c r="D478" i="1"/>
  <c r="D548" i="1"/>
  <c r="D547" i="1"/>
  <c r="D276" i="1"/>
  <c r="D461" i="1"/>
  <c r="D400" i="1"/>
  <c r="D515" i="1"/>
  <c r="D519" i="1"/>
  <c r="D413" i="1"/>
  <c r="D433" i="1"/>
  <c r="D551" i="1"/>
  <c r="D425" i="1"/>
  <c r="D587" i="1"/>
  <c r="D563" i="1"/>
  <c r="D392" i="1"/>
  <c r="D580" i="1"/>
  <c r="D555" i="1"/>
  <c r="D449" i="1"/>
  <c r="D398" i="1"/>
  <c r="D513" i="1"/>
  <c r="D500" i="1"/>
  <c r="D525" i="1"/>
  <c r="D560" i="1"/>
  <c r="D550" i="1"/>
  <c r="D508" i="1"/>
  <c r="D480" i="1"/>
  <c r="D451" i="1"/>
  <c r="D520" i="1"/>
  <c r="D512" i="1"/>
  <c r="D496" i="1"/>
  <c r="D401" i="1"/>
  <c r="D419" i="1"/>
  <c r="D416" i="1"/>
  <c r="D370" i="1"/>
  <c r="D348" i="1"/>
  <c r="D340" i="1"/>
  <c r="D322" i="1"/>
  <c r="D493" i="1"/>
  <c r="D481" i="1"/>
  <c r="D457" i="1"/>
  <c r="D463" i="1"/>
  <c r="D497" i="1"/>
  <c r="D506" i="1"/>
  <c r="D467" i="1"/>
  <c r="D471" i="1"/>
  <c r="D409" i="1"/>
  <c r="D393" i="1"/>
  <c r="D372" i="1"/>
  <c r="D360"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543" i="1"/>
  <c r="E544" i="1"/>
  <c r="E544" i="2"/>
  <c r="E543" i="2"/>
  <c r="E79" i="2" l="1"/>
  <c r="E93" i="2"/>
  <c r="E36" i="2"/>
  <c r="E225" i="2"/>
  <c r="E337" i="2"/>
  <c r="E390" i="2"/>
  <c r="E473" i="2"/>
  <c r="E114" i="2"/>
  <c r="E473" i="1"/>
  <c r="E390" i="1"/>
  <c r="E337" i="1"/>
  <c r="E225" i="1"/>
  <c r="E278" i="2" l="1"/>
  <c r="E270" i="2"/>
  <c r="E285" i="2"/>
  <c r="E406" i="2"/>
  <c r="E243" i="2"/>
  <c r="E414" i="2"/>
  <c r="E491" i="2"/>
  <c r="E536" i="2"/>
  <c r="E17" i="2"/>
  <c r="E60" i="2"/>
  <c r="E59" i="2"/>
  <c r="E35" i="2" l="1"/>
  <c r="E269" i="2"/>
  <c r="E179" i="2"/>
  <c r="E339" i="2"/>
  <c r="E444" i="2"/>
  <c r="E205" i="2" l="1"/>
  <c r="E291" i="2"/>
  <c r="E223" i="2"/>
  <c r="E292" i="2"/>
  <c r="E408" i="2"/>
  <c r="E429" i="2"/>
  <c r="E102" i="2" l="1"/>
  <c r="E96" i="2"/>
  <c r="E139" i="2"/>
  <c r="E163" i="2"/>
  <c r="E145" i="2"/>
  <c r="E172" i="2"/>
  <c r="E168" i="2"/>
  <c r="E185" i="2"/>
  <c r="E173" i="2"/>
  <c r="E144" i="2"/>
  <c r="E45" i="2"/>
  <c r="E251" i="2" l="1"/>
  <c r="E142" i="2"/>
  <c r="E206" i="2"/>
  <c r="E210" i="2"/>
  <c r="E222" i="2"/>
  <c r="E203" i="2"/>
  <c r="E134" i="2" l="1"/>
  <c r="E235" i="2"/>
  <c r="E261" i="2"/>
  <c r="E201" i="2"/>
  <c r="E262" i="2"/>
  <c r="E260" i="2"/>
  <c r="E242" i="2"/>
  <c r="E33" i="2"/>
  <c r="E345" i="2"/>
  <c r="E485" i="2"/>
  <c r="E510" i="2"/>
  <c r="E396" i="2"/>
  <c r="E627" i="2"/>
  <c r="E420" i="2" l="1"/>
  <c r="E511" i="2"/>
  <c r="E366" i="2"/>
  <c r="E423" i="2"/>
  <c r="E442" i="2"/>
  <c r="E357" i="2"/>
  <c r="E211" i="2" l="1"/>
  <c r="E315" i="2"/>
  <c r="E502" i="2"/>
  <c r="E368" i="2"/>
  <c r="E215" i="2"/>
  <c r="E125" i="2"/>
  <c r="E622" i="2"/>
  <c r="E68" i="2"/>
  <c r="E80" i="2"/>
  <c r="E29" i="2"/>
  <c r="E55" i="2"/>
  <c r="E95" i="2" l="1"/>
  <c r="E92" i="2"/>
  <c r="E258" i="2"/>
  <c r="E191" i="2"/>
  <c r="E336" i="2"/>
  <c r="E286" i="2"/>
  <c r="E476" i="2"/>
  <c r="E307" i="2" l="1"/>
  <c r="E619" i="2"/>
  <c r="E28" i="2"/>
  <c r="E395" i="2"/>
  <c r="E494" i="2"/>
  <c r="E503" i="2"/>
  <c r="E435" i="2"/>
  <c r="E516" i="2"/>
  <c r="E522" i="2"/>
  <c r="E578" i="2"/>
  <c r="E595" i="2"/>
  <c r="E358" i="2"/>
  <c r="E347" i="2"/>
  <c r="E374" i="2"/>
  <c r="E321" i="2"/>
  <c r="E319" i="2"/>
  <c r="E358" i="1" l="1"/>
  <c r="E227" i="2" l="1"/>
  <c r="E239" i="2"/>
  <c r="E312" i="2"/>
  <c r="E323" i="2"/>
  <c r="E594" i="2"/>
  <c r="E638" i="2"/>
  <c r="E636" i="2"/>
  <c r="U201" i="2"/>
  <c r="X1" i="1"/>
  <c r="W1" i="1"/>
  <c r="E5" i="2" l="1"/>
  <c r="E27" i="2"/>
  <c r="E528" i="2"/>
  <c r="E542" i="2"/>
  <c r="E585" i="2"/>
  <c r="E585" i="1"/>
  <c r="E617" i="2" l="1"/>
  <c r="E615" i="2"/>
  <c r="E652" i="2"/>
  <c r="E22" i="2"/>
  <c r="E69" i="2"/>
  <c r="E24" i="2"/>
  <c r="E62" i="2"/>
  <c r="E41" i="2"/>
  <c r="E58" i="2"/>
  <c r="E75" i="2" l="1"/>
  <c r="E593" i="2" l="1"/>
  <c r="E394" i="2"/>
  <c r="E200" i="2"/>
  <c r="E653" i="2"/>
  <c r="E529" i="2"/>
  <c r="E540" i="2"/>
  <c r="E479" i="2"/>
  <c r="E443" i="2"/>
  <c r="E71" i="2" l="1"/>
  <c r="E63" i="2"/>
  <c r="E77" i="2"/>
  <c r="E149" i="2"/>
  <c r="E149" i="1" l="1"/>
  <c r="E248" i="2" l="1"/>
  <c r="E314" i="2"/>
  <c r="E244" i="2"/>
  <c r="E330" i="2" l="1"/>
  <c r="E562" i="2"/>
  <c r="E448" i="2"/>
  <c r="E452" i="2"/>
  <c r="E469" i="2"/>
  <c r="E531" i="2"/>
  <c r="E564" i="2"/>
  <c r="E579" i="2"/>
  <c r="E604" i="2"/>
  <c r="E545" i="2"/>
  <c r="E577" i="2"/>
  <c r="E545" i="1"/>
  <c r="E577" i="1"/>
  <c r="E117" i="2" l="1"/>
  <c r="E88" i="2"/>
  <c r="E167" i="2"/>
  <c r="E164" i="2"/>
  <c r="E407" i="2"/>
  <c r="E628" i="2"/>
  <c r="E397" i="2" l="1"/>
  <c r="E572" i="2"/>
  <c r="E566" i="2"/>
  <c r="E613" i="2"/>
  <c r="E350" i="2"/>
  <c r="E66" i="2"/>
  <c r="E109" i="2"/>
  <c r="E131" i="2"/>
  <c r="E150" i="2"/>
  <c r="E287" i="2"/>
  <c r="E32" i="2" l="1"/>
  <c r="E355" i="2"/>
  <c r="E156" i="2"/>
  <c r="E89" i="2"/>
  <c r="E630" i="2"/>
  <c r="E52" i="2" l="1"/>
  <c r="E38" i="2"/>
  <c r="E51" i="2"/>
  <c r="E56" i="2"/>
  <c r="E25" i="2"/>
  <c r="E8" i="2" l="1"/>
  <c r="E290" i="2" l="1"/>
  <c r="E237" i="2"/>
  <c r="E306" i="2"/>
  <c r="E279" i="2"/>
  <c r="E386" i="2"/>
  <c r="E369" i="2"/>
  <c r="E402" i="2"/>
  <c r="E237" i="1"/>
  <c r="E427" i="2" l="1"/>
  <c r="E591" i="2"/>
  <c r="E553" i="2"/>
  <c r="E603" i="2"/>
  <c r="E606" i="2" l="1"/>
  <c r="E326" i="2"/>
  <c r="E283" i="2"/>
  <c r="E302" i="2"/>
  <c r="E465" i="2"/>
  <c r="E454" i="2"/>
  <c r="E101" i="1" l="1"/>
  <c r="E104" i="1"/>
  <c r="E199" i="1"/>
  <c r="E295" i="1"/>
  <c r="E257" i="1"/>
  <c r="E275" i="1"/>
  <c r="E362"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364" i="2"/>
  <c r="E439" i="2"/>
  <c r="E446" i="2"/>
  <c r="E612" i="2"/>
  <c r="E571" i="2"/>
  <c r="E371" i="2"/>
  <c r="E110" i="2"/>
  <c r="E160" i="2"/>
  <c r="E174" i="2"/>
  <c r="E176" i="2"/>
  <c r="E186" i="2"/>
  <c r="E249" i="2"/>
  <c r="E101" i="2"/>
  <c r="E104" i="2"/>
  <c r="E199" i="2"/>
  <c r="E295" i="2"/>
  <c r="E257" i="2"/>
  <c r="E274" i="2"/>
  <c r="E361" i="2"/>
  <c r="E651" i="2"/>
  <c r="E650" i="2"/>
  <c r="E644" i="2"/>
  <c r="E643" i="2"/>
  <c r="E642" i="2"/>
  <c r="E640" i="2"/>
  <c r="E639" i="2"/>
  <c r="E620" i="2"/>
  <c r="E616" i="2"/>
  <c r="E614" i="2"/>
  <c r="E611" i="2"/>
  <c r="E605" i="2"/>
  <c r="E592" i="2"/>
  <c r="E586" i="2"/>
  <c r="E584" i="2"/>
  <c r="E581" i="2"/>
  <c r="E576" i="2"/>
  <c r="E574" i="2"/>
  <c r="E570" i="2"/>
  <c r="E565" i="2"/>
  <c r="E556" i="2"/>
  <c r="E549" i="2"/>
  <c r="E541" i="2"/>
  <c r="E539" i="2"/>
  <c r="E537" i="2"/>
  <c r="E524" i="2"/>
  <c r="E517" i="2"/>
  <c r="E514" i="2"/>
  <c r="E498" i="2"/>
  <c r="E492" i="2"/>
  <c r="E460" i="2"/>
  <c r="E459" i="2"/>
  <c r="E438" i="2"/>
  <c r="E431" i="2"/>
  <c r="E421" i="2"/>
  <c r="E417" i="2"/>
  <c r="E403" i="2"/>
  <c r="E391" i="2"/>
  <c r="E388" i="2"/>
  <c r="E385" i="2"/>
  <c r="E373" i="2"/>
  <c r="E359" i="2"/>
  <c r="E356" i="2"/>
  <c r="E352" i="2"/>
  <c r="E349" i="2"/>
  <c r="E341" i="2"/>
  <c r="E338" i="2"/>
  <c r="E309" i="2"/>
  <c r="E304" i="2"/>
  <c r="E298" i="2"/>
  <c r="E284" i="2"/>
  <c r="E259" i="2"/>
  <c r="E280" i="2"/>
  <c r="E268" i="2"/>
  <c r="E265" i="2"/>
  <c r="E263" i="2"/>
  <c r="E192" i="2"/>
  <c r="E255" i="2"/>
  <c r="E238" i="2"/>
  <c r="E236" i="2"/>
  <c r="E233" i="2"/>
  <c r="E232" i="2"/>
  <c r="E231" i="2"/>
  <c r="E230" i="2"/>
  <c r="E221" i="2"/>
  <c r="E220" i="2"/>
  <c r="E219" i="2"/>
  <c r="E216" i="2"/>
  <c r="E209" i="2"/>
  <c r="E207" i="2"/>
  <c r="E202" i="2"/>
  <c r="E198" i="2"/>
  <c r="E189" i="2"/>
  <c r="E188" i="2"/>
  <c r="E187" i="2"/>
  <c r="E184" i="2"/>
  <c r="E183" i="2"/>
  <c r="E182" i="2"/>
  <c r="E177" i="2"/>
  <c r="E158" i="2"/>
  <c r="E171" i="2"/>
  <c r="E165" i="2"/>
  <c r="E162" i="2"/>
  <c r="E161" i="2"/>
  <c r="E155" i="2"/>
  <c r="E151" i="2"/>
  <c r="E148" i="2"/>
  <c r="E147" i="2"/>
  <c r="E137" i="2"/>
  <c r="E133" i="2"/>
  <c r="E122" i="2"/>
  <c r="E121" i="2"/>
  <c r="E119" i="2"/>
  <c r="E115" i="2"/>
  <c r="E105" i="2"/>
  <c r="E99" i="2"/>
  <c r="E85" i="2"/>
  <c r="E54" i="2"/>
  <c r="E34" i="2"/>
  <c r="E26" i="2"/>
  <c r="T7" i="2"/>
  <c r="X201" i="2" s="1"/>
  <c r="E19"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28" i="2" l="1"/>
  <c r="G128" i="2" s="1"/>
  <c r="H97" i="2"/>
  <c r="G97" i="2" s="1"/>
  <c r="H256" i="2"/>
  <c r="G256" i="2" s="1"/>
  <c r="H100" i="2"/>
  <c r="G100" i="2" s="1"/>
  <c r="H129" i="2"/>
  <c r="G129" i="2" s="1"/>
  <c r="H61" i="2"/>
  <c r="G61" i="2" s="1"/>
  <c r="H136" i="2"/>
  <c r="G136" i="2" s="1"/>
  <c r="H112" i="2"/>
  <c r="G112" i="2" s="1"/>
  <c r="H152" i="2"/>
  <c r="G152" i="2" s="1"/>
  <c r="H331" i="2"/>
  <c r="G331" i="2" s="1"/>
  <c r="H141" i="2"/>
  <c r="G141" i="2" s="1"/>
  <c r="H127" i="2"/>
  <c r="G127" i="2" s="1"/>
  <c r="H253" i="2"/>
  <c r="G253" i="2" s="1"/>
  <c r="H266" i="2"/>
  <c r="G266" i="2" s="1"/>
  <c r="H190" i="2"/>
  <c r="G190" i="2" s="1"/>
  <c r="H228" i="2"/>
  <c r="G228" i="2" s="1"/>
  <c r="H252" i="2"/>
  <c r="G252" i="2" s="1"/>
  <c r="H333" i="2"/>
  <c r="G333" i="2" s="1"/>
  <c r="H254" i="2"/>
  <c r="G254" i="2" s="1"/>
  <c r="H277" i="2"/>
  <c r="G277" i="2" s="1"/>
  <c r="H214" i="2"/>
  <c r="G214" i="2" s="1"/>
  <c r="H272" i="2"/>
  <c r="G272" i="2" s="1"/>
  <c r="H70" i="2"/>
  <c r="G70" i="2" s="1"/>
  <c r="H303" i="2"/>
  <c r="G303" i="2" s="1"/>
  <c r="H140" i="2"/>
  <c r="G140" i="2" s="1"/>
  <c r="H204" i="2"/>
  <c r="G204" i="2" s="1"/>
  <c r="H245" i="2"/>
  <c r="G245" i="2" s="1"/>
  <c r="H229" i="2"/>
  <c r="G229" i="2" s="1"/>
  <c r="H296" i="2"/>
  <c r="G296" i="2" s="1"/>
  <c r="H84" i="2"/>
  <c r="G84" i="2" s="1"/>
  <c r="H196" i="2"/>
  <c r="G196" i="2" s="1"/>
  <c r="H271" i="2"/>
  <c r="G271" i="2" s="1"/>
  <c r="H297" i="2"/>
  <c r="G297" i="2" s="1"/>
  <c r="H226" i="2"/>
  <c r="G226" i="2" s="1"/>
  <c r="H126" i="2"/>
  <c r="G126" i="2" s="1"/>
  <c r="H159" i="2"/>
  <c r="G159" i="2" s="1"/>
  <c r="H241" i="2"/>
  <c r="G241" i="2" s="1"/>
  <c r="H170" i="2"/>
  <c r="G170" i="2" s="1"/>
  <c r="H124" i="2"/>
  <c r="G124" i="2" s="1"/>
  <c r="H153" i="2"/>
  <c r="G153" i="2" s="1"/>
  <c r="H288" i="2"/>
  <c r="G288" i="2" s="1"/>
  <c r="H2" i="2"/>
  <c r="G2" i="2" s="1"/>
  <c r="H509" i="2"/>
  <c r="G509" i="2" s="1"/>
  <c r="H328" i="2"/>
  <c r="G328" i="2" s="1"/>
  <c r="H455" i="2"/>
  <c r="G455" i="2" s="1"/>
  <c r="H20" i="2"/>
  <c r="G20" i="2" s="1"/>
  <c r="H178" i="2"/>
  <c r="G178" i="2" s="1"/>
  <c r="H8" i="2"/>
  <c r="G8" i="2" s="1"/>
  <c r="H12" i="2"/>
  <c r="G12" i="2" s="1"/>
  <c r="H21" i="2"/>
  <c r="G21" i="2" s="1"/>
  <c r="H26" i="2"/>
  <c r="G26" i="2" s="1"/>
  <c r="H30" i="2"/>
  <c r="G30" i="2" s="1"/>
  <c r="H35" i="2"/>
  <c r="G35" i="2" s="1"/>
  <c r="H45" i="2"/>
  <c r="G45" i="2" s="1"/>
  <c r="H52" i="2"/>
  <c r="G52" i="2" s="1"/>
  <c r="H58" i="2"/>
  <c r="G58" i="2" s="1"/>
  <c r="H63" i="2"/>
  <c r="G63" i="2" s="1"/>
  <c r="H71" i="2"/>
  <c r="G71" i="2" s="1"/>
  <c r="H79" i="2"/>
  <c r="G79" i="2" s="1"/>
  <c r="H85" i="2"/>
  <c r="G85" i="2" s="1"/>
  <c r="H93" i="2"/>
  <c r="G93" i="2" s="1"/>
  <c r="H101" i="2"/>
  <c r="G101" i="2" s="1"/>
  <c r="H106" i="2"/>
  <c r="G106" i="2" s="1"/>
  <c r="H116" i="2"/>
  <c r="G116" i="2" s="1"/>
  <c r="H122" i="2"/>
  <c r="G122" i="2" s="1"/>
  <c r="H132" i="2"/>
  <c r="G132" i="2" s="1"/>
  <c r="H137" i="2"/>
  <c r="G137" i="2" s="1"/>
  <c r="H144" i="2"/>
  <c r="G144" i="2" s="1"/>
  <c r="H149" i="2"/>
  <c r="G149" i="2" s="1"/>
  <c r="H155" i="2"/>
  <c r="G155" i="2" s="1"/>
  <c r="H163" i="2"/>
  <c r="G163" i="2" s="1"/>
  <c r="H168" i="2"/>
  <c r="G168" i="2" s="1"/>
  <c r="H175" i="2"/>
  <c r="G175" i="2" s="1"/>
  <c r="H182" i="2"/>
  <c r="G182" i="2" s="1"/>
  <c r="H187" i="2"/>
  <c r="G187" i="2" s="1"/>
  <c r="H198" i="2"/>
  <c r="G198" i="2" s="1"/>
  <c r="H202" i="2"/>
  <c r="G202" i="2" s="1"/>
  <c r="H207" i="2"/>
  <c r="G207" i="2" s="1"/>
  <c r="H212" i="2"/>
  <c r="G212" i="2" s="1"/>
  <c r="H219" i="2"/>
  <c r="G219" i="2" s="1"/>
  <c r="H223" i="2"/>
  <c r="G223" i="2" s="1"/>
  <c r="H230" i="2"/>
  <c r="G230" i="2" s="1"/>
  <c r="H235" i="2"/>
  <c r="G235" i="2" s="1"/>
  <c r="H239" i="2"/>
  <c r="G239" i="2" s="1"/>
  <c r="H246" i="2"/>
  <c r="G246" i="2" s="1"/>
  <c r="H251" i="2"/>
  <c r="G251" i="2" s="1"/>
  <c r="H260" i="2"/>
  <c r="G260" i="2" s="1"/>
  <c r="H263" i="2"/>
  <c r="G263" i="2" s="1"/>
  <c r="H270" i="2"/>
  <c r="G270" i="2" s="1"/>
  <c r="H280" i="2"/>
  <c r="G280" i="2" s="1"/>
  <c r="H284" i="2"/>
  <c r="G284" i="2" s="1"/>
  <c r="H289" i="2"/>
  <c r="G289" i="2" s="1"/>
  <c r="H293" i="2"/>
  <c r="G293" i="2" s="1"/>
  <c r="H304" i="2"/>
  <c r="G304" i="2" s="1"/>
  <c r="H309" i="2"/>
  <c r="G309" i="2" s="1"/>
  <c r="H314" i="2"/>
  <c r="G314" i="2" s="1"/>
  <c r="H319" i="2"/>
  <c r="G319" i="2" s="1"/>
  <c r="H324" i="2"/>
  <c r="G324" i="2" s="1"/>
  <c r="H332" i="2"/>
  <c r="G332" i="2" s="1"/>
  <c r="H339" i="2"/>
  <c r="G339" i="2" s="1"/>
  <c r="H345" i="2"/>
  <c r="G345" i="2" s="1"/>
  <c r="H352" i="2"/>
  <c r="G352" i="2" s="1"/>
  <c r="H356" i="2"/>
  <c r="G356" i="2" s="1"/>
  <c r="H361" i="2"/>
  <c r="G361" i="2" s="1"/>
  <c r="H369" i="2"/>
  <c r="G369" i="2" s="1"/>
  <c r="H377" i="2"/>
  <c r="G377" i="2" s="1"/>
  <c r="H386" i="2"/>
  <c r="G386" i="2" s="1"/>
  <c r="H394" i="2"/>
  <c r="G394" i="2" s="1"/>
  <c r="H402" i="2"/>
  <c r="G402" i="2" s="1"/>
  <c r="H407" i="2"/>
  <c r="G407" i="2" s="1"/>
  <c r="H417" i="2"/>
  <c r="G417" i="2" s="1"/>
  <c r="H426" i="2"/>
  <c r="G426" i="2" s="1"/>
  <c r="H431" i="2"/>
  <c r="G431" i="2" s="1"/>
  <c r="H438" i="2"/>
  <c r="G438" i="2" s="1"/>
  <c r="H445" i="2"/>
  <c r="G445" i="2" s="1"/>
  <c r="H452" i="2"/>
  <c r="G452" i="2" s="1"/>
  <c r="H460" i="2"/>
  <c r="G460" i="2" s="1"/>
  <c r="H469" i="2"/>
  <c r="G469" i="2" s="1"/>
  <c r="H477" i="2"/>
  <c r="G477" i="2" s="1"/>
  <c r="H485" i="2"/>
  <c r="G485" i="2" s="1"/>
  <c r="H494" i="2"/>
  <c r="G494" i="2" s="1"/>
  <c r="H503" i="2"/>
  <c r="G503" i="2" s="1"/>
  <c r="H514" i="2"/>
  <c r="G514" i="2" s="1"/>
  <c r="H522" i="2"/>
  <c r="G522" i="2" s="1"/>
  <c r="H529" i="2"/>
  <c r="G529" i="2" s="1"/>
  <c r="H539" i="2"/>
  <c r="G539" i="2" s="1"/>
  <c r="H543" i="2"/>
  <c r="G543" i="2" s="1"/>
  <c r="H549" i="2"/>
  <c r="G549" i="2" s="1"/>
  <c r="H562" i="2"/>
  <c r="G562" i="2" s="1"/>
  <c r="H569" i="2"/>
  <c r="G569" i="2" s="1"/>
  <c r="H217" i="2"/>
  <c r="G217" i="2" s="1"/>
  <c r="H4" i="2"/>
  <c r="G4" i="2" s="1"/>
  <c r="H9" i="2"/>
  <c r="G9" i="2" s="1"/>
  <c r="H14" i="2"/>
  <c r="G14" i="2" s="1"/>
  <c r="H22" i="2"/>
  <c r="G22" i="2" s="1"/>
  <c r="H27" i="2"/>
  <c r="G27" i="2" s="1"/>
  <c r="H32" i="2"/>
  <c r="G32" i="2" s="1"/>
  <c r="H36" i="2"/>
  <c r="G36" i="2" s="1"/>
  <c r="H47" i="2"/>
  <c r="G47" i="2" s="1"/>
  <c r="H54" i="2"/>
  <c r="G54" i="2" s="1"/>
  <c r="H59" i="2"/>
  <c r="G59" i="2" s="1"/>
  <c r="H66" i="2"/>
  <c r="G66" i="2" s="1"/>
  <c r="H73" i="2"/>
  <c r="G73" i="2" s="1"/>
  <c r="H80" i="2"/>
  <c r="G80" i="2" s="1"/>
  <c r="H88" i="2"/>
  <c r="G88" i="2" s="1"/>
  <c r="H95" i="2"/>
  <c r="G95" i="2" s="1"/>
  <c r="H102" i="2"/>
  <c r="G102" i="2" s="1"/>
  <c r="H109" i="2"/>
  <c r="G109" i="2" s="1"/>
  <c r="H117" i="2"/>
  <c r="G117" i="2" s="1"/>
  <c r="H125" i="2"/>
  <c r="G125" i="2" s="1"/>
  <c r="H133" i="2"/>
  <c r="G133" i="2" s="1"/>
  <c r="H139" i="2"/>
  <c r="G139" i="2" s="1"/>
  <c r="H145" i="2"/>
  <c r="G145" i="2" s="1"/>
  <c r="H150" i="2"/>
  <c r="G150" i="2" s="1"/>
  <c r="H156" i="2"/>
  <c r="G156" i="2" s="1"/>
  <c r="H164" i="2"/>
  <c r="G164" i="2" s="1"/>
  <c r="H171" i="2"/>
  <c r="G171" i="2" s="1"/>
  <c r="H158" i="2"/>
  <c r="G158" i="2" s="1"/>
  <c r="H183" i="2"/>
  <c r="G183" i="2" s="1"/>
  <c r="H188" i="2"/>
  <c r="G188" i="2" s="1"/>
  <c r="H199" i="2"/>
  <c r="G199" i="2" s="1"/>
  <c r="H203" i="2"/>
  <c r="G203" i="2" s="1"/>
  <c r="H209" i="2"/>
  <c r="G209" i="2" s="1"/>
  <c r="H213" i="2"/>
  <c r="G213" i="2" s="1"/>
  <c r="H220" i="2"/>
  <c r="G220" i="2" s="1"/>
  <c r="H224" i="2"/>
  <c r="G224" i="2" s="1"/>
  <c r="H231" i="2"/>
  <c r="G231" i="2" s="1"/>
  <c r="H236" i="2"/>
  <c r="G236" i="2" s="1"/>
  <c r="H242" i="2"/>
  <c r="G242" i="2" s="1"/>
  <c r="H247" i="2"/>
  <c r="G247" i="2" s="1"/>
  <c r="H255" i="2"/>
  <c r="G255" i="2" s="1"/>
  <c r="H261" i="2"/>
  <c r="G261" i="2" s="1"/>
  <c r="H265" i="2"/>
  <c r="G265" i="2" s="1"/>
  <c r="H274" i="2"/>
  <c r="G274" i="2" s="1"/>
  <c r="H282" i="2"/>
  <c r="G282" i="2" s="1"/>
  <c r="H285" i="2"/>
  <c r="G285" i="2" s="1"/>
  <c r="H290" i="2"/>
  <c r="G290" i="2" s="1"/>
  <c r="H295" i="2"/>
  <c r="G295" i="2" s="1"/>
  <c r="H305" i="2"/>
  <c r="G305" i="2" s="1"/>
  <c r="H310" i="2"/>
  <c r="G310" i="2" s="1"/>
  <c r="H315" i="2"/>
  <c r="G315" i="2" s="1"/>
  <c r="H320" i="2"/>
  <c r="G320" i="2" s="1"/>
  <c r="H326" i="2"/>
  <c r="G326" i="2" s="1"/>
  <c r="H336" i="2"/>
  <c r="G336" i="2" s="1"/>
  <c r="H341" i="2"/>
  <c r="G341" i="2" s="1"/>
  <c r="H347" i="2"/>
  <c r="G347" i="2" s="1"/>
  <c r="H353" i="2"/>
  <c r="G353" i="2" s="1"/>
  <c r="H357" i="2"/>
  <c r="G357" i="2" s="1"/>
  <c r="H362" i="2"/>
  <c r="G362" i="2" s="1"/>
  <c r="H373" i="2"/>
  <c r="G373" i="2" s="1"/>
  <c r="H379" i="2"/>
  <c r="G379" i="2" s="1"/>
  <c r="H388" i="2"/>
  <c r="G388" i="2" s="1"/>
  <c r="H395" i="2"/>
  <c r="G395" i="2" s="1"/>
  <c r="H403" i="2"/>
  <c r="G403" i="2" s="1"/>
  <c r="H408" i="2"/>
  <c r="G408" i="2" s="1"/>
  <c r="H420" i="2"/>
  <c r="G420" i="2" s="1"/>
  <c r="H427" i="2"/>
  <c r="G427" i="2" s="1"/>
  <c r="H434" i="2"/>
  <c r="G434" i="2" s="1"/>
  <c r="H442" i="2"/>
  <c r="G442" i="2" s="1"/>
  <c r="H447" i="2"/>
  <c r="G447" i="2" s="1"/>
  <c r="H453" i="2"/>
  <c r="G453" i="2" s="1"/>
  <c r="H464" i="2"/>
  <c r="G464" i="2" s="1"/>
  <c r="H473" i="2"/>
  <c r="G473" i="2" s="1"/>
  <c r="H479" i="2"/>
  <c r="G479" i="2" s="1"/>
  <c r="H487" i="2"/>
  <c r="G487" i="2" s="1"/>
  <c r="H498" i="2"/>
  <c r="G498" i="2" s="1"/>
  <c r="H505" i="2"/>
  <c r="G505" i="2" s="1"/>
  <c r="H516" i="2"/>
  <c r="G516" i="2" s="1"/>
  <c r="H523" i="2"/>
  <c r="G523" i="2" s="1"/>
  <c r="H531" i="2"/>
  <c r="G531" i="2" s="1"/>
  <c r="H540" i="2"/>
  <c r="G540" i="2" s="1"/>
  <c r="H544" i="2"/>
  <c r="G544" i="2" s="1"/>
  <c r="H552" i="2"/>
  <c r="G552" i="2" s="1"/>
  <c r="H564" i="2"/>
  <c r="G564" i="2" s="1"/>
  <c r="H570" i="2"/>
  <c r="G570" i="2" s="1"/>
  <c r="H123" i="2"/>
  <c r="G123" i="2" s="1"/>
  <c r="H5" i="2"/>
  <c r="G5" i="2" s="1"/>
  <c r="H10" i="2"/>
  <c r="G10" i="2" s="1"/>
  <c r="H17" i="2"/>
  <c r="G17" i="2" s="1"/>
  <c r="H24" i="2"/>
  <c r="G24" i="2" s="1"/>
  <c r="H28" i="2"/>
  <c r="G28" i="2" s="1"/>
  <c r="H33" i="2"/>
  <c r="G33" i="2" s="1"/>
  <c r="H38" i="2"/>
  <c r="G38" i="2" s="1"/>
  <c r="H48" i="2"/>
  <c r="G48" i="2" s="1"/>
  <c r="H55" i="2"/>
  <c r="G55" i="2" s="1"/>
  <c r="H60" i="2"/>
  <c r="G60" i="2" s="1"/>
  <c r="H68" i="2"/>
  <c r="G68" i="2" s="1"/>
  <c r="H75" i="2"/>
  <c r="G75" i="2" s="1"/>
  <c r="H81" i="2"/>
  <c r="G81" i="2" s="1"/>
  <c r="H89" i="2"/>
  <c r="G89" i="2" s="1"/>
  <c r="H96" i="2"/>
  <c r="G96" i="2" s="1"/>
  <c r="H104" i="2"/>
  <c r="G104" i="2" s="1"/>
  <c r="H114" i="2"/>
  <c r="G114" i="2" s="1"/>
  <c r="H119" i="2"/>
  <c r="G119" i="2" s="1"/>
  <c r="H130" i="2"/>
  <c r="G130" i="2" s="1"/>
  <c r="H134" i="2"/>
  <c r="G134" i="2" s="1"/>
  <c r="H142" i="2"/>
  <c r="G142" i="2" s="1"/>
  <c r="H147" i="2"/>
  <c r="G147" i="2" s="1"/>
  <c r="H151" i="2"/>
  <c r="G151" i="2" s="1"/>
  <c r="H161" i="2"/>
  <c r="G161" i="2" s="1"/>
  <c r="H165" i="2"/>
  <c r="G165" i="2" s="1"/>
  <c r="H172" i="2"/>
  <c r="G172" i="2" s="1"/>
  <c r="H177" i="2"/>
  <c r="G177" i="2" s="1"/>
  <c r="H184" i="2"/>
  <c r="G184" i="2" s="1"/>
  <c r="H189" i="2"/>
  <c r="G189" i="2" s="1"/>
  <c r="H200" i="2"/>
  <c r="G200" i="2" s="1"/>
  <c r="H205" i="2"/>
  <c r="G205" i="2" s="1"/>
  <c r="H210" i="2"/>
  <c r="G210" i="2" s="1"/>
  <c r="H215" i="2"/>
  <c r="G215" i="2" s="1"/>
  <c r="H221" i="2"/>
  <c r="G221" i="2" s="1"/>
  <c r="H225" i="2"/>
  <c r="G225" i="2" s="1"/>
  <c r="H232" i="2"/>
  <c r="G232" i="2" s="1"/>
  <c r="H237" i="2"/>
  <c r="G237" i="2" s="1"/>
  <c r="H243" i="2"/>
  <c r="G243" i="2" s="1"/>
  <c r="H248" i="2"/>
  <c r="G248" i="2" s="1"/>
  <c r="H257" i="2"/>
  <c r="G257" i="2" s="1"/>
  <c r="H262" i="2"/>
  <c r="G262" i="2" s="1"/>
  <c r="H268" i="2"/>
  <c r="G268" i="2" s="1"/>
  <c r="H278" i="2"/>
  <c r="G278" i="2" s="1"/>
  <c r="H283" i="2"/>
  <c r="G283" i="2" s="1"/>
  <c r="H286" i="2"/>
  <c r="G286" i="2" s="1"/>
  <c r="H291" i="2"/>
  <c r="G291" i="2" s="1"/>
  <c r="H298" i="2"/>
  <c r="G298" i="2" s="1"/>
  <c r="H306" i="2"/>
  <c r="G306" i="2" s="1"/>
  <c r="H311" i="2"/>
  <c r="G311" i="2" s="1"/>
  <c r="H316" i="2"/>
  <c r="G316" i="2" s="1"/>
  <c r="H321" i="2"/>
  <c r="G321" i="2" s="1"/>
  <c r="H327" i="2"/>
  <c r="G327" i="2" s="1"/>
  <c r="H337" i="2"/>
  <c r="G337" i="2" s="1"/>
  <c r="H343" i="2"/>
  <c r="G343" i="2" s="1"/>
  <c r="H349" i="2"/>
  <c r="G349" i="2" s="1"/>
  <c r="H354" i="2"/>
  <c r="G354" i="2" s="1"/>
  <c r="H358" i="2"/>
  <c r="G358" i="2" s="1"/>
  <c r="H366" i="2"/>
  <c r="G366" i="2" s="1"/>
  <c r="H374" i="2"/>
  <c r="G374" i="2" s="1"/>
  <c r="H380" i="2"/>
  <c r="G380" i="2" s="1"/>
  <c r="H390" i="2"/>
  <c r="G390" i="2" s="1"/>
  <c r="H396" i="2"/>
  <c r="G396" i="2" s="1"/>
  <c r="H405" i="2"/>
  <c r="G405" i="2" s="1"/>
  <c r="H414" i="2"/>
  <c r="G414" i="2" s="1"/>
  <c r="H421" i="2"/>
  <c r="G421" i="2" s="1"/>
  <c r="H428" i="2"/>
  <c r="G428" i="2" s="1"/>
  <c r="H435" i="2"/>
  <c r="G435" i="2" s="1"/>
  <c r="H443" i="2"/>
  <c r="G443" i="2" s="1"/>
  <c r="H448" i="2"/>
  <c r="G448" i="2" s="1"/>
  <c r="H454" i="2"/>
  <c r="G454" i="2" s="1"/>
  <c r="H465" i="2"/>
  <c r="G465" i="2" s="1"/>
  <c r="H474" i="2"/>
  <c r="G474" i="2" s="1"/>
  <c r="H483" i="2"/>
  <c r="G483" i="2" s="1"/>
  <c r="H491" i="2"/>
  <c r="G491" i="2" s="1"/>
  <c r="H499" i="2"/>
  <c r="G499" i="2" s="1"/>
  <c r="H510" i="2"/>
  <c r="G510" i="2" s="1"/>
  <c r="H517" i="2"/>
  <c r="G517" i="2" s="1"/>
  <c r="H524" i="2"/>
  <c r="G524" i="2" s="1"/>
  <c r="H536" i="2"/>
  <c r="G536" i="2" s="1"/>
  <c r="H541" i="2"/>
  <c r="G541" i="2" s="1"/>
  <c r="H545" i="2"/>
  <c r="G545" i="2" s="1"/>
  <c r="H553" i="2"/>
  <c r="G553" i="2" s="1"/>
  <c r="H565" i="2"/>
  <c r="G565" i="2" s="1"/>
  <c r="H572" i="2"/>
  <c r="G572" i="2" s="1"/>
  <c r="H25" i="2"/>
  <c r="G25" i="2" s="1"/>
  <c r="H51" i="2"/>
  <c r="G51" i="2" s="1"/>
  <c r="H77" i="2"/>
  <c r="G77" i="2" s="1"/>
  <c r="H105" i="2"/>
  <c r="G105" i="2" s="1"/>
  <c r="H135" i="2"/>
  <c r="G135" i="2" s="1"/>
  <c r="H162" i="2"/>
  <c r="G162" i="2" s="1"/>
  <c r="H185" i="2"/>
  <c r="G185" i="2" s="1"/>
  <c r="H211" i="2"/>
  <c r="G211" i="2" s="1"/>
  <c r="H233" i="2"/>
  <c r="G233" i="2" s="1"/>
  <c r="H258" i="2"/>
  <c r="G258" i="2" s="1"/>
  <c r="H259" i="2"/>
  <c r="G259" i="2" s="1"/>
  <c r="H307" i="2"/>
  <c r="G307" i="2" s="1"/>
  <c r="H330" i="2"/>
  <c r="G330" i="2" s="1"/>
  <c r="H355" i="2"/>
  <c r="G355" i="2" s="1"/>
  <c r="H385" i="2"/>
  <c r="G385" i="2" s="1"/>
  <c r="H415" i="2"/>
  <c r="G415" i="2" s="1"/>
  <c r="H444" i="2"/>
  <c r="G444" i="2" s="1"/>
  <c r="H476" i="2"/>
  <c r="G476" i="2" s="1"/>
  <c r="H511" i="2"/>
  <c r="G511" i="2" s="1"/>
  <c r="H542" i="2"/>
  <c r="G542" i="2" s="1"/>
  <c r="H573" i="2"/>
  <c r="G573" i="2" s="1"/>
  <c r="H577" i="2"/>
  <c r="G577" i="2" s="1"/>
  <c r="H582" i="2"/>
  <c r="G582" i="2" s="1"/>
  <c r="H586" i="2"/>
  <c r="G586" i="2" s="1"/>
  <c r="H592" i="2"/>
  <c r="G592" i="2" s="1"/>
  <c r="H597" i="2"/>
  <c r="G597" i="2" s="1"/>
  <c r="H602" i="2"/>
  <c r="G602" i="2" s="1"/>
  <c r="H606" i="2"/>
  <c r="G606" i="2" s="1"/>
  <c r="H613" i="2"/>
  <c r="G613" i="2" s="1"/>
  <c r="H617" i="2"/>
  <c r="G617" i="2" s="1"/>
  <c r="H622" i="2"/>
  <c r="G622" i="2" s="1"/>
  <c r="H627" i="2"/>
  <c r="G627" i="2" s="1"/>
  <c r="H636" i="2"/>
  <c r="G636" i="2" s="1"/>
  <c r="H640" i="2"/>
  <c r="G640" i="2" s="1"/>
  <c r="H644" i="2"/>
  <c r="G644" i="2" s="1"/>
  <c r="H649" i="2"/>
  <c r="G649" i="2" s="1"/>
  <c r="H653" i="2"/>
  <c r="G653" i="2" s="1"/>
  <c r="H197" i="2"/>
  <c r="G197" i="2" s="1"/>
  <c r="H234" i="2"/>
  <c r="G234" i="2" s="1"/>
  <c r="H72" i="2"/>
  <c r="G72" i="2" s="1"/>
  <c r="H23" i="2"/>
  <c r="G23" i="2" s="1"/>
  <c r="H87" i="2"/>
  <c r="G87" i="2" s="1"/>
  <c r="H631" i="2"/>
  <c r="G631" i="2" s="1"/>
  <c r="H375" i="2"/>
  <c r="G375" i="2" s="1"/>
  <c r="H53" i="2"/>
  <c r="G53" i="2" s="1"/>
  <c r="H31" i="2"/>
  <c r="G31" i="2" s="1"/>
  <c r="H78" i="2"/>
  <c r="G78" i="2" s="1"/>
  <c r="H176" i="2"/>
  <c r="G176" i="2" s="1"/>
  <c r="H138" i="2"/>
  <c r="G138" i="2" s="1"/>
  <c r="H15" i="2"/>
  <c r="G15" i="2" s="1"/>
  <c r="H410" i="2"/>
  <c r="G410" i="2" s="1"/>
  <c r="H281" i="2"/>
  <c r="G281" i="2" s="1"/>
  <c r="H299" i="2"/>
  <c r="G299" i="2" s="1"/>
  <c r="H107" i="2"/>
  <c r="G107" i="2" s="1"/>
  <c r="H626" i="2"/>
  <c r="G626" i="2" s="1"/>
  <c r="H399" i="2"/>
  <c r="G399" i="2" s="1"/>
  <c r="H530" i="2"/>
  <c r="G530" i="2" s="1"/>
  <c r="H466" i="2"/>
  <c r="G466" i="2" s="1"/>
  <c r="H103" i="2"/>
  <c r="G103" i="2" s="1"/>
  <c r="H40" i="2"/>
  <c r="G40" i="2" s="1"/>
  <c r="H13" i="2"/>
  <c r="G13" i="2" s="1"/>
  <c r="H527" i="2"/>
  <c r="G527" i="2" s="1"/>
  <c r="H504" i="2"/>
  <c r="G504" i="2" s="1"/>
  <c r="H432" i="2"/>
  <c r="G432" i="2" s="1"/>
  <c r="H601" i="2"/>
  <c r="G601" i="2" s="1"/>
  <c r="H317" i="2"/>
  <c r="G317" i="2" s="1"/>
  <c r="H609" i="2"/>
  <c r="G609" i="2" s="1"/>
  <c r="H557" i="2"/>
  <c r="G557" i="2" s="1"/>
  <c r="H440" i="2"/>
  <c r="G440" i="2" s="1"/>
  <c r="H462" i="2"/>
  <c r="G462" i="2" s="1"/>
  <c r="H43" i="2"/>
  <c r="G43" i="2" s="1"/>
  <c r="H533" i="2"/>
  <c r="G533" i="2" s="1"/>
  <c r="H446" i="2"/>
  <c r="G446" i="2" s="1"/>
  <c r="H489" i="2"/>
  <c r="G489" i="2" s="1"/>
  <c r="H548" i="2"/>
  <c r="G548" i="2" s="1"/>
  <c r="H400" i="2"/>
  <c r="G400" i="2" s="1"/>
  <c r="H433" i="2"/>
  <c r="G433" i="2" s="1"/>
  <c r="H563" i="2"/>
  <c r="G563" i="2" s="1"/>
  <c r="H449" i="2"/>
  <c r="G449" i="2" s="1"/>
  <c r="H525" i="2"/>
  <c r="G525" i="2" s="1"/>
  <c r="H480" i="2"/>
  <c r="G480" i="2" s="1"/>
  <c r="H496" i="2"/>
  <c r="G496" i="2" s="1"/>
  <c r="H370" i="2"/>
  <c r="G370" i="2" s="1"/>
  <c r="H7" i="2"/>
  <c r="G7" i="2" s="1"/>
  <c r="H29" i="2"/>
  <c r="G29" i="2" s="1"/>
  <c r="H56" i="2"/>
  <c r="G56" i="2" s="1"/>
  <c r="H82" i="2"/>
  <c r="G82" i="2" s="1"/>
  <c r="H115" i="2"/>
  <c r="G115" i="2" s="1"/>
  <c r="H143" i="2"/>
  <c r="G143" i="2" s="1"/>
  <c r="H167" i="2"/>
  <c r="G167" i="2" s="1"/>
  <c r="H191" i="2"/>
  <c r="G191" i="2" s="1"/>
  <c r="H216" i="2"/>
  <c r="G216" i="2" s="1"/>
  <c r="H238" i="2"/>
  <c r="G238" i="2" s="1"/>
  <c r="H192" i="2"/>
  <c r="G192" i="2" s="1"/>
  <c r="H287" i="2"/>
  <c r="G287" i="2" s="1"/>
  <c r="H312" i="2"/>
  <c r="G312" i="2" s="1"/>
  <c r="H338" i="2"/>
  <c r="G338" i="2" s="1"/>
  <c r="H359" i="2"/>
  <c r="G359" i="2" s="1"/>
  <c r="H391" i="2"/>
  <c r="G391" i="2" s="1"/>
  <c r="H423" i="2"/>
  <c r="G423" i="2" s="1"/>
  <c r="H450" i="2"/>
  <c r="G450" i="2" s="1"/>
  <c r="H484" i="2"/>
  <c r="G484" i="2" s="1"/>
  <c r="H521" i="2"/>
  <c r="G521" i="2" s="1"/>
  <c r="H546" i="2"/>
  <c r="G546" i="2" s="1"/>
  <c r="H574" i="2"/>
  <c r="G574" i="2" s="1"/>
  <c r="H578" i="2"/>
  <c r="G578" i="2" s="1"/>
  <c r="H583" i="2"/>
  <c r="G583" i="2" s="1"/>
  <c r="H588" i="2"/>
  <c r="G588" i="2" s="1"/>
  <c r="H593" i="2"/>
  <c r="G593" i="2" s="1"/>
  <c r="H598" i="2"/>
  <c r="G598" i="2" s="1"/>
  <c r="H603" i="2"/>
  <c r="G603" i="2" s="1"/>
  <c r="H607" i="2"/>
  <c r="G607" i="2" s="1"/>
  <c r="H614" i="2"/>
  <c r="G614" i="2" s="1"/>
  <c r="H618" i="2"/>
  <c r="G618" i="2" s="1"/>
  <c r="H623" i="2"/>
  <c r="G623" i="2" s="1"/>
  <c r="H628" i="2"/>
  <c r="G628" i="2" s="1"/>
  <c r="H637" i="2"/>
  <c r="G637" i="2" s="1"/>
  <c r="H641" i="2"/>
  <c r="G641" i="2" s="1"/>
  <c r="H645" i="2"/>
  <c r="G645" i="2" s="1"/>
  <c r="H650" i="2"/>
  <c r="G650" i="2" s="1"/>
  <c r="H342" i="2"/>
  <c r="G342" i="2" s="1"/>
  <c r="H193" i="2"/>
  <c r="G193" i="2" s="1"/>
  <c r="H218" i="2"/>
  <c r="G218" i="2" s="1"/>
  <c r="H181" i="2"/>
  <c r="G181" i="2" s="1"/>
  <c r="H6" i="2"/>
  <c r="G6" i="2" s="1"/>
  <c r="H42" i="2"/>
  <c r="G42" i="2" s="1"/>
  <c r="H495" i="2"/>
  <c r="G495" i="2" s="1"/>
  <c r="H346" i="2"/>
  <c r="G346" i="2" s="1"/>
  <c r="H46" i="2"/>
  <c r="G46" i="2" s="1"/>
  <c r="H169" i="2"/>
  <c r="G169" i="2" s="1"/>
  <c r="H86" i="2"/>
  <c r="G86" i="2" s="1"/>
  <c r="H174" i="2"/>
  <c r="G174" i="2" s="1"/>
  <c r="H111" i="2"/>
  <c r="G111" i="2" s="1"/>
  <c r="H64" i="2"/>
  <c r="G64" i="2" s="1"/>
  <c r="H267" i="2"/>
  <c r="G267" i="2" s="1"/>
  <c r="H108" i="2"/>
  <c r="G108" i="2" s="1"/>
  <c r="H91" i="2"/>
  <c r="G91" i="2" s="1"/>
  <c r="H559" i="2"/>
  <c r="G559" i="2" s="1"/>
  <c r="H412" i="2"/>
  <c r="G412" i="2" s="1"/>
  <c r="H404" i="2"/>
  <c r="G404" i="2" s="1"/>
  <c r="H273" i="2"/>
  <c r="G273" i="2" s="1"/>
  <c r="H90" i="2"/>
  <c r="G90" i="2" s="1"/>
  <c r="H57" i="2"/>
  <c r="G57" i="2" s="1"/>
  <c r="H571" i="2"/>
  <c r="G571" i="2" s="1"/>
  <c r="H526" i="2"/>
  <c r="G526" i="2" s="1"/>
  <c r="H535" i="2"/>
  <c r="G535" i="2" s="1"/>
  <c r="H424" i="2"/>
  <c r="G424" i="2" s="1"/>
  <c r="H240" i="2"/>
  <c r="G240" i="2" s="1"/>
  <c r="H646" i="2"/>
  <c r="G646" i="2" s="1"/>
  <c r="H608" i="2"/>
  <c r="G608" i="2" s="1"/>
  <c r="H634" i="2"/>
  <c r="G634" i="2" s="1"/>
  <c r="H441" i="2"/>
  <c r="G441" i="2" s="1"/>
  <c r="H301" i="2"/>
  <c r="G301" i="2" s="1"/>
  <c r="H37" i="2"/>
  <c r="G37" i="2" s="1"/>
  <c r="H472" i="2"/>
  <c r="G472" i="2" s="1"/>
  <c r="H439" i="2"/>
  <c r="G439" i="2" s="1"/>
  <c r="H486" i="2"/>
  <c r="G486" i="2" s="1"/>
  <c r="H547" i="2"/>
  <c r="G547" i="2" s="1"/>
  <c r="H515" i="2"/>
  <c r="G515" i="2" s="1"/>
  <c r="H551" i="2"/>
  <c r="G551" i="2" s="1"/>
  <c r="H392" i="2"/>
  <c r="G392" i="2" s="1"/>
  <c r="H398" i="2"/>
  <c r="G398" i="2" s="1"/>
  <c r="H560" i="2"/>
  <c r="G560" i="2" s="1"/>
  <c r="H451" i="2"/>
  <c r="G451" i="2" s="1"/>
  <c r="H401" i="2"/>
  <c r="G401" i="2" s="1"/>
  <c r="H166" i="2"/>
  <c r="G166" i="2" s="1"/>
  <c r="H11" i="2"/>
  <c r="G11" i="2" s="1"/>
  <c r="H34" i="2"/>
  <c r="G34" i="2" s="1"/>
  <c r="H62" i="2"/>
  <c r="G62" i="2" s="1"/>
  <c r="H92" i="2"/>
  <c r="G92" i="2" s="1"/>
  <c r="H121" i="2"/>
  <c r="G121" i="2" s="1"/>
  <c r="H148" i="2"/>
  <c r="G148" i="2" s="1"/>
  <c r="H173" i="2"/>
  <c r="G173" i="2" s="1"/>
  <c r="H201" i="2"/>
  <c r="G201" i="2" s="1"/>
  <c r="H222" i="2"/>
  <c r="G222" i="2" s="1"/>
  <c r="H244" i="2"/>
  <c r="G244" i="2" s="1"/>
  <c r="H269" i="2"/>
  <c r="G269" i="2" s="1"/>
  <c r="H292" i="2"/>
  <c r="G292" i="2" s="1"/>
  <c r="H318" i="2"/>
  <c r="G318" i="2" s="1"/>
  <c r="H344" i="2"/>
  <c r="G344" i="2" s="1"/>
  <c r="H368" i="2"/>
  <c r="G368" i="2" s="1"/>
  <c r="H397" i="2"/>
  <c r="G397" i="2" s="1"/>
  <c r="H429" i="2"/>
  <c r="G429" i="2" s="1"/>
  <c r="H459" i="2"/>
  <c r="G459" i="2" s="1"/>
  <c r="H492" i="2"/>
  <c r="G492" i="2" s="1"/>
  <c r="H528" i="2"/>
  <c r="G528" i="2" s="1"/>
  <c r="H556" i="2"/>
  <c r="G556" i="2" s="1"/>
  <c r="H575" i="2"/>
  <c r="G575" i="2" s="1"/>
  <c r="H579" i="2"/>
  <c r="G579" i="2" s="1"/>
  <c r="H584" i="2"/>
  <c r="G584" i="2" s="1"/>
  <c r="H590" i="2"/>
  <c r="G590" i="2" s="1"/>
  <c r="H594" i="2"/>
  <c r="G594" i="2" s="1"/>
  <c r="H599" i="2"/>
  <c r="G599" i="2" s="1"/>
  <c r="H604" i="2"/>
  <c r="G604" i="2" s="1"/>
  <c r="H610" i="2"/>
  <c r="G610" i="2" s="1"/>
  <c r="H615" i="2"/>
  <c r="G615" i="2" s="1"/>
  <c r="H619" i="2"/>
  <c r="G619" i="2" s="1"/>
  <c r="H624" i="2"/>
  <c r="G624" i="2" s="1"/>
  <c r="H630" i="2"/>
  <c r="G630" i="2" s="1"/>
  <c r="H638" i="2"/>
  <c r="G638" i="2" s="1"/>
  <c r="H642" i="2"/>
  <c r="G642" i="2" s="1"/>
  <c r="H647" i="2"/>
  <c r="G647" i="2" s="1"/>
  <c r="H651" i="2"/>
  <c r="G651" i="2" s="1"/>
  <c r="H335" i="2"/>
  <c r="G335" i="2" s="1"/>
  <c r="H157" i="2"/>
  <c r="G157" i="2" s="1"/>
  <c r="H208" i="2"/>
  <c r="G208" i="2" s="1"/>
  <c r="H67" i="2"/>
  <c r="G67" i="2" s="1"/>
  <c r="H3" i="2"/>
  <c r="G3" i="2" s="1"/>
  <c r="H334" i="2"/>
  <c r="G334" i="2" s="1"/>
  <c r="H383" i="2"/>
  <c r="G383" i="2" s="1"/>
  <c r="H294" i="2"/>
  <c r="G294" i="2" s="1"/>
  <c r="H44" i="2"/>
  <c r="G44" i="2" s="1"/>
  <c r="H113" i="2"/>
  <c r="G113" i="2" s="1"/>
  <c r="H249" i="2"/>
  <c r="G249" i="2" s="1"/>
  <c r="H160" i="2"/>
  <c r="G160" i="2" s="1"/>
  <c r="H94" i="2"/>
  <c r="G94" i="2" s="1"/>
  <c r="H49" i="2"/>
  <c r="G49" i="2" s="1"/>
  <c r="H381" i="2"/>
  <c r="G381" i="2" s="1"/>
  <c r="H365" i="2"/>
  <c r="G365" i="2" s="1"/>
  <c r="H83" i="2"/>
  <c r="G83" i="2" s="1"/>
  <c r="H561" i="2"/>
  <c r="G561" i="2" s="1"/>
  <c r="H367" i="2"/>
  <c r="G367" i="2" s="1"/>
  <c r="H382" i="2"/>
  <c r="G382" i="2" s="1"/>
  <c r="H275" i="2"/>
  <c r="G275" i="2" s="1"/>
  <c r="H39" i="2"/>
  <c r="G39" i="2" s="1"/>
  <c r="H16" i="2"/>
  <c r="G16" i="2" s="1"/>
  <c r="H567" i="2"/>
  <c r="G567" i="2" s="1"/>
  <c r="H507" i="2"/>
  <c r="G507" i="2" s="1"/>
  <c r="H490" i="2"/>
  <c r="G490" i="2" s="1"/>
  <c r="H418" i="2"/>
  <c r="G418" i="2" s="1"/>
  <c r="H195" i="2"/>
  <c r="G195" i="2" s="1"/>
  <c r="H629" i="2"/>
  <c r="G629" i="2" s="1"/>
  <c r="H568" i="2"/>
  <c r="G568" i="2" s="1"/>
  <c r="H632" i="2"/>
  <c r="G632" i="2" s="1"/>
  <c r="H458" i="2"/>
  <c r="G458" i="2" s="1"/>
  <c r="H308" i="2"/>
  <c r="G308" i="2" s="1"/>
  <c r="H470" i="2"/>
  <c r="G470" i="2" s="1"/>
  <c r="H482" i="2"/>
  <c r="G482" i="2" s="1"/>
  <c r="H364" i="2"/>
  <c r="G364" i="2" s="1"/>
  <c r="H554" i="2"/>
  <c r="G554" i="2" s="1"/>
  <c r="H276" i="2"/>
  <c r="G276" i="2" s="1"/>
  <c r="H519" i="2"/>
  <c r="G519" i="2" s="1"/>
  <c r="H425" i="2"/>
  <c r="G425" i="2" s="1"/>
  <c r="H580" i="2"/>
  <c r="G580" i="2" s="1"/>
  <c r="H513" i="2"/>
  <c r="G513" i="2" s="1"/>
  <c r="H550" i="2"/>
  <c r="G550" i="2" s="1"/>
  <c r="H520" i="2"/>
  <c r="G520" i="2" s="1"/>
  <c r="H419" i="2"/>
  <c r="G419" i="2" s="1"/>
  <c r="H19" i="2"/>
  <c r="G19" i="2" s="1"/>
  <c r="H131" i="2"/>
  <c r="G131" i="2" s="1"/>
  <c r="H227" i="2"/>
  <c r="G227" i="2" s="1"/>
  <c r="H323" i="2"/>
  <c r="G323" i="2" s="1"/>
  <c r="H436" i="2"/>
  <c r="G436" i="2" s="1"/>
  <c r="H566" i="2"/>
  <c r="G566" i="2" s="1"/>
  <c r="H591" i="2"/>
  <c r="G591" i="2" s="1"/>
  <c r="H611" i="2"/>
  <c r="G611" i="2" s="1"/>
  <c r="H635" i="2"/>
  <c r="G635" i="2" s="1"/>
  <c r="H652" i="2"/>
  <c r="G652" i="2" s="1"/>
  <c r="H633" i="2"/>
  <c r="G633" i="2" s="1"/>
  <c r="H180" i="2"/>
  <c r="G180" i="2" s="1"/>
  <c r="H110" i="2"/>
  <c r="G110" i="2" s="1"/>
  <c r="H378" i="2"/>
  <c r="G378" i="2" s="1"/>
  <c r="H456" i="2"/>
  <c r="G456" i="2" s="1"/>
  <c r="H50" i="2"/>
  <c r="G50" i="2" s="1"/>
  <c r="H422" i="2"/>
  <c r="G422" i="2" s="1"/>
  <c r="H589" i="2"/>
  <c r="G589" i="2" s="1"/>
  <c r="H437" i="2"/>
  <c r="G437" i="2" s="1"/>
  <c r="H461" i="2"/>
  <c r="G461" i="2" s="1"/>
  <c r="H500" i="2"/>
  <c r="G500" i="2" s="1"/>
  <c r="H348" i="2"/>
  <c r="G348" i="2" s="1"/>
  <c r="H481" i="2"/>
  <c r="G481" i="2" s="1"/>
  <c r="H506" i="2"/>
  <c r="G506" i="2" s="1"/>
  <c r="H393" i="2"/>
  <c r="G393" i="2" s="1"/>
  <c r="H655" i="2"/>
  <c r="G655" i="2" s="1"/>
  <c r="H659" i="2"/>
  <c r="G659" i="2" s="1"/>
  <c r="H663" i="2"/>
  <c r="G663" i="2" s="1"/>
  <c r="H667" i="2"/>
  <c r="G667" i="2" s="1"/>
  <c r="H671" i="2"/>
  <c r="G671" i="2" s="1"/>
  <c r="H675" i="2"/>
  <c r="G675" i="2" s="1"/>
  <c r="H679" i="2"/>
  <c r="G679" i="2" s="1"/>
  <c r="H683" i="2"/>
  <c r="G683" i="2" s="1"/>
  <c r="H687" i="2"/>
  <c r="G687" i="2" s="1"/>
  <c r="H691" i="2"/>
  <c r="G691" i="2" s="1"/>
  <c r="H695" i="2"/>
  <c r="G695" i="2" s="1"/>
  <c r="H699" i="2"/>
  <c r="G699"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41" i="2"/>
  <c r="G41" i="2" s="1"/>
  <c r="H154" i="2"/>
  <c r="G154" i="2" s="1"/>
  <c r="H250" i="2"/>
  <c r="G250" i="2" s="1"/>
  <c r="H350" i="2"/>
  <c r="G350" i="2" s="1"/>
  <c r="H468" i="2"/>
  <c r="G468" i="2" s="1"/>
  <c r="H576" i="2"/>
  <c r="G576" i="2" s="1"/>
  <c r="H595" i="2"/>
  <c r="G595" i="2" s="1"/>
  <c r="H616" i="2"/>
  <c r="G616" i="2" s="1"/>
  <c r="H639" i="2"/>
  <c r="G639" i="2" s="1"/>
  <c r="H363" i="2"/>
  <c r="G363" i="2" s="1"/>
  <c r="H329" i="2"/>
  <c r="G329" i="2" s="1"/>
  <c r="H65" i="2"/>
  <c r="G65" i="2" s="1"/>
  <c r="H76" i="2"/>
  <c r="G76" i="2" s="1"/>
  <c r="H538" i="2"/>
  <c r="G538" i="2" s="1"/>
  <c r="H18" i="2"/>
  <c r="G18" i="2" s="1"/>
  <c r="H387" i="2"/>
  <c r="G387" i="2" s="1"/>
  <c r="H596" i="2"/>
  <c r="G596" i="2" s="1"/>
  <c r="H612" i="2"/>
  <c r="G612" i="2" s="1"/>
  <c r="H69" i="2"/>
  <c r="G69" i="2" s="1"/>
  <c r="H179" i="2"/>
  <c r="G179" i="2" s="1"/>
  <c r="H279" i="2"/>
  <c r="G279" i="2" s="1"/>
  <c r="H376" i="2"/>
  <c r="G376" i="2" s="1"/>
  <c r="H502" i="2"/>
  <c r="G502" i="2" s="1"/>
  <c r="H581" i="2"/>
  <c r="G581" i="2" s="1"/>
  <c r="H600" i="2"/>
  <c r="G600" i="2" s="1"/>
  <c r="H620" i="2"/>
  <c r="G620" i="2" s="1"/>
  <c r="H643" i="2"/>
  <c r="G643" i="2" s="1"/>
  <c r="H146" i="2"/>
  <c r="G146" i="2" s="1"/>
  <c r="H325" i="2"/>
  <c r="G325" i="2" s="1"/>
  <c r="H120" i="2"/>
  <c r="G120" i="2" s="1"/>
  <c r="H351" i="2"/>
  <c r="G351" i="2" s="1"/>
  <c r="H518" i="2"/>
  <c r="G518" i="2" s="1"/>
  <c r="H558" i="2"/>
  <c r="G558" i="2" s="1"/>
  <c r="H534" i="2"/>
  <c r="G534" i="2" s="1"/>
  <c r="H430" i="2"/>
  <c r="G430" i="2" s="1"/>
  <c r="H488" i="2"/>
  <c r="G488" i="2" s="1"/>
  <c r="H587" i="2"/>
  <c r="G587" i="2" s="1"/>
  <c r="H512" i="2"/>
  <c r="G512" i="2" s="1"/>
  <c r="H322" i="2"/>
  <c r="G322" i="2" s="1"/>
  <c r="H463" i="2"/>
  <c r="G463" i="2" s="1"/>
  <c r="H471" i="2"/>
  <c r="G471" i="2" s="1"/>
  <c r="H360" i="2"/>
  <c r="G360" i="2" s="1"/>
  <c r="H657" i="2"/>
  <c r="G657" i="2" s="1"/>
  <c r="H661" i="2"/>
  <c r="G661" i="2" s="1"/>
  <c r="H665" i="2"/>
  <c r="G665" i="2" s="1"/>
  <c r="H669" i="2"/>
  <c r="G669" i="2" s="1"/>
  <c r="H673" i="2"/>
  <c r="G673" i="2" s="1"/>
  <c r="H677" i="2"/>
  <c r="G677" i="2" s="1"/>
  <c r="H681" i="2"/>
  <c r="G681" i="2" s="1"/>
  <c r="H685" i="2"/>
  <c r="G685" i="2" s="1"/>
  <c r="H689" i="2"/>
  <c r="G689" i="2" s="1"/>
  <c r="H693" i="2"/>
  <c r="G693" i="2" s="1"/>
  <c r="H697" i="2"/>
  <c r="G697"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99" i="2"/>
  <c r="G99" i="2" s="1"/>
  <c r="H537" i="2"/>
  <c r="G537" i="2" s="1"/>
  <c r="H648" i="2"/>
  <c r="G648" i="2" s="1"/>
  <c r="H371" i="2"/>
  <c r="G371" i="2" s="1"/>
  <c r="H621" i="2"/>
  <c r="G621" i="2" s="1"/>
  <c r="H555" i="2"/>
  <c r="G555" i="2" s="1"/>
  <c r="H493" i="2"/>
  <c r="G493" i="2" s="1"/>
  <c r="H409" i="2"/>
  <c r="G409" i="2" s="1"/>
  <c r="H658" i="2"/>
  <c r="G658" i="2" s="1"/>
  <c r="H666" i="2"/>
  <c r="G666" i="2" s="1"/>
  <c r="H674" i="2"/>
  <c r="G674" i="2" s="1"/>
  <c r="H682" i="2"/>
  <c r="G682" i="2" s="1"/>
  <c r="H690" i="2"/>
  <c r="G690" i="2" s="1"/>
  <c r="H698" i="2"/>
  <c r="G698"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406" i="2"/>
  <c r="G406" i="2" s="1"/>
  <c r="H413" i="2"/>
  <c r="G413" i="2" s="1"/>
  <c r="H656" i="2"/>
  <c r="G656" i="2" s="1"/>
  <c r="H680" i="2"/>
  <c r="G680"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206" i="2"/>
  <c r="G206" i="2" s="1"/>
  <c r="H585" i="2"/>
  <c r="G585" i="2" s="1"/>
  <c r="H194" i="2"/>
  <c r="G194" i="2" s="1"/>
  <c r="H264" i="2"/>
  <c r="G264" i="2" s="1"/>
  <c r="H300" i="2"/>
  <c r="G300" i="2" s="1"/>
  <c r="H508" i="2"/>
  <c r="G508" i="2" s="1"/>
  <c r="H457" i="2"/>
  <c r="G457" i="2" s="1"/>
  <c r="H372" i="2"/>
  <c r="G372" i="2" s="1"/>
  <c r="H660" i="2"/>
  <c r="G660" i="2" s="1"/>
  <c r="H668" i="2"/>
  <c r="G668" i="2" s="1"/>
  <c r="H676" i="2"/>
  <c r="G676" i="2" s="1"/>
  <c r="H684" i="2"/>
  <c r="G684" i="2" s="1"/>
  <c r="H692" i="2"/>
  <c r="G692" i="2" s="1"/>
  <c r="H700" i="2"/>
  <c r="G700"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186" i="2"/>
  <c r="G186" i="2" s="1"/>
  <c r="H340" i="2"/>
  <c r="G340" i="2" s="1"/>
  <c r="H664" i="2"/>
  <c r="G664" i="2" s="1"/>
  <c r="H688" i="2"/>
  <c r="G688"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302" i="2"/>
  <c r="G302" i="2" s="1"/>
  <c r="H605" i="2"/>
  <c r="G605" i="2" s="1"/>
  <c r="H475" i="2"/>
  <c r="G475" i="2" s="1"/>
  <c r="H74" i="2"/>
  <c r="G74" i="2" s="1"/>
  <c r="H478" i="2"/>
  <c r="G478" i="2" s="1"/>
  <c r="H416" i="2"/>
  <c r="G416" i="2" s="1"/>
  <c r="H497" i="2"/>
  <c r="G497" i="2" s="1"/>
  <c r="H654" i="2"/>
  <c r="G654" i="2" s="1"/>
  <c r="H662" i="2"/>
  <c r="G662" i="2" s="1"/>
  <c r="H670" i="2"/>
  <c r="G670" i="2" s="1"/>
  <c r="H678" i="2"/>
  <c r="G678" i="2" s="1"/>
  <c r="H686" i="2"/>
  <c r="G686" i="2" s="1"/>
  <c r="H694" i="2"/>
  <c r="G694"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625" i="2"/>
  <c r="G625" i="2" s="1"/>
  <c r="G532" i="2"/>
  <c r="H467" i="2"/>
  <c r="G467" i="2" s="1"/>
  <c r="H672" i="2"/>
  <c r="G672" i="2" s="1"/>
  <c r="H696" i="2"/>
  <c r="G696"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521" i="1"/>
  <c r="H353" i="1"/>
  <c r="H376" i="1"/>
  <c r="H453" i="1"/>
  <c r="H327" i="1"/>
  <c r="H310" i="1"/>
  <c r="H573" i="1"/>
  <c r="H468" i="1"/>
  <c r="H465" i="1"/>
  <c r="H446" i="1"/>
  <c r="H8" i="1"/>
  <c r="H12" i="1"/>
  <c r="H24" i="1"/>
  <c r="H28" i="1"/>
  <c r="H34" i="1"/>
  <c r="H41" i="1"/>
  <c r="H54" i="1"/>
  <c r="H59" i="1"/>
  <c r="H66" i="1"/>
  <c r="H75" i="1"/>
  <c r="H85" i="1"/>
  <c r="H93" i="1"/>
  <c r="H101" i="1"/>
  <c r="H109" i="1"/>
  <c r="H119" i="1"/>
  <c r="H131" i="1"/>
  <c r="H139" i="1"/>
  <c r="H147" i="1"/>
  <c r="H151" i="1"/>
  <c r="H162" i="1"/>
  <c r="H167" i="1"/>
  <c r="H173" i="1"/>
  <c r="H182" i="1"/>
  <c r="H187" i="1"/>
  <c r="H198" i="1"/>
  <c r="H202" i="1"/>
  <c r="H207" i="1"/>
  <c r="H215" i="1"/>
  <c r="H221" i="1"/>
  <c r="H227" i="1"/>
  <c r="H233" i="1"/>
  <c r="H238" i="1"/>
  <c r="H244" i="1"/>
  <c r="H257" i="1"/>
  <c r="H262" i="1"/>
  <c r="H268" i="1"/>
  <c r="H278" i="1"/>
  <c r="H259" i="1"/>
  <c r="H287" i="1"/>
  <c r="H295" i="1"/>
  <c r="H306" i="1"/>
  <c r="H314" i="1"/>
  <c r="H323" i="1"/>
  <c r="H337" i="1"/>
  <c r="H345" i="1"/>
  <c r="H352" i="1"/>
  <c r="H358" i="1"/>
  <c r="H368" i="1"/>
  <c r="H385" i="1"/>
  <c r="H391" i="1"/>
  <c r="H397" i="1"/>
  <c r="H407" i="1"/>
  <c r="H420" i="1"/>
  <c r="H429" i="1"/>
  <c r="H442" i="1"/>
  <c r="H452" i="1"/>
  <c r="H464" i="1"/>
  <c r="H479" i="1"/>
  <c r="H494" i="1"/>
  <c r="H510" i="1"/>
  <c r="H517" i="1"/>
  <c r="H529" i="1"/>
  <c r="H539" i="1"/>
  <c r="H545" i="1"/>
  <c r="H562" i="1"/>
  <c r="H570" i="1"/>
  <c r="H577" i="1"/>
  <c r="H584" i="1"/>
  <c r="H592" i="1"/>
  <c r="H603" i="1"/>
  <c r="H611" i="1"/>
  <c r="H616" i="1"/>
  <c r="H622" i="1"/>
  <c r="H636" i="1"/>
  <c r="H642" i="1"/>
  <c r="H651" i="1"/>
  <c r="H544" i="1"/>
  <c r="H474" i="1"/>
  <c r="H590" i="1"/>
  <c r="H436" i="1"/>
  <c r="H624" i="1"/>
  <c r="H649" i="1"/>
  <c r="H597" i="1"/>
  <c r="H610" i="1"/>
  <c r="H447" i="1"/>
  <c r="H637" i="1"/>
  <c r="H4" i="1"/>
  <c r="H9" i="1"/>
  <c r="H17" i="1"/>
  <c r="H25" i="1"/>
  <c r="H29" i="1"/>
  <c r="H35" i="1"/>
  <c r="H45" i="1"/>
  <c r="H55" i="1"/>
  <c r="H60" i="1"/>
  <c r="H68" i="1"/>
  <c r="H77" i="1"/>
  <c r="H88" i="1"/>
  <c r="H95" i="1"/>
  <c r="H102" i="1"/>
  <c r="H114" i="1"/>
  <c r="H121" i="1"/>
  <c r="H133" i="1"/>
  <c r="H142" i="1"/>
  <c r="H148" i="1"/>
  <c r="H155" i="1"/>
  <c r="H163" i="1"/>
  <c r="H168" i="1"/>
  <c r="H158" i="1"/>
  <c r="H183" i="1"/>
  <c r="H188" i="1"/>
  <c r="H199" i="1"/>
  <c r="H203" i="1"/>
  <c r="H209" i="1"/>
  <c r="H216" i="1"/>
  <c r="H222" i="1"/>
  <c r="H230" i="1"/>
  <c r="H235" i="1"/>
  <c r="H239" i="1"/>
  <c r="H248" i="1"/>
  <c r="H258" i="1"/>
  <c r="H192" i="1"/>
  <c r="H269" i="1"/>
  <c r="H279" i="1"/>
  <c r="H284" i="1"/>
  <c r="H290" i="1"/>
  <c r="H298" i="1"/>
  <c r="H307" i="1"/>
  <c r="H315" i="1"/>
  <c r="H326" i="1"/>
  <c r="H338" i="1"/>
  <c r="H347" i="1"/>
  <c r="H355" i="1"/>
  <c r="H359" i="1"/>
  <c r="H369" i="1"/>
  <c r="H386" i="1"/>
  <c r="H394" i="1"/>
  <c r="H402" i="1"/>
  <c r="H408" i="1"/>
  <c r="H421" i="1"/>
  <c r="H431" i="1"/>
  <c r="H443" i="1"/>
  <c r="H454" i="1"/>
  <c r="H469" i="1"/>
  <c r="H485" i="1"/>
  <c r="H498" i="1"/>
  <c r="H511" i="1"/>
  <c r="H522" i="1"/>
  <c r="H531" i="1"/>
  <c r="H540" i="1"/>
  <c r="H549" i="1"/>
  <c r="H564" i="1"/>
  <c r="H572" i="1"/>
  <c r="H578" i="1"/>
  <c r="H585" i="1"/>
  <c r="H593" i="1"/>
  <c r="H604" i="1"/>
  <c r="H613" i="1"/>
  <c r="H617" i="1"/>
  <c r="H627" i="1"/>
  <c r="H638" i="1"/>
  <c r="H643" i="1"/>
  <c r="H652" i="1"/>
  <c r="H543" i="1"/>
  <c r="H484" i="1"/>
  <c r="H599" i="1"/>
  <c r="H598" i="1"/>
  <c r="H623" i="1"/>
  <c r="H648" i="1"/>
  <c r="H569" i="1"/>
  <c r="H575" i="1"/>
  <c r="H344" i="1"/>
  <c r="H5" i="1"/>
  <c r="H10" i="1"/>
  <c r="H19" i="1"/>
  <c r="H26" i="1"/>
  <c r="H32" i="1"/>
  <c r="H36" i="1"/>
  <c r="H51" i="1"/>
  <c r="H56" i="1"/>
  <c r="H62" i="1"/>
  <c r="H69" i="1"/>
  <c r="H79" i="1"/>
  <c r="H89" i="1"/>
  <c r="H96" i="1"/>
  <c r="H104" i="1"/>
  <c r="H115" i="1"/>
  <c r="H122" i="1"/>
  <c r="H134" i="1"/>
  <c r="H144" i="1"/>
  <c r="H149" i="1"/>
  <c r="H156" i="1"/>
  <c r="H164" i="1"/>
  <c r="H171" i="1"/>
  <c r="H177" i="1"/>
  <c r="H184" i="1"/>
  <c r="H189" i="1"/>
  <c r="H200" i="1"/>
  <c r="H205" i="1"/>
  <c r="H210" i="1"/>
  <c r="H219" i="1"/>
  <c r="H223" i="1"/>
  <c r="H231" i="1"/>
  <c r="H236" i="1"/>
  <c r="H242" i="1"/>
  <c r="H251" i="1"/>
  <c r="H260" i="1"/>
  <c r="H263" i="1"/>
  <c r="H270" i="1"/>
  <c r="H280" i="1"/>
  <c r="H285" i="1"/>
  <c r="H291" i="1"/>
  <c r="H302" i="1"/>
  <c r="H309" i="1"/>
  <c r="H319" i="1"/>
  <c r="H330" i="1"/>
  <c r="H339" i="1"/>
  <c r="H349" i="1"/>
  <c r="H356" i="1"/>
  <c r="H362" i="1"/>
  <c r="H373" i="1"/>
  <c r="H388" i="1"/>
  <c r="H395" i="1"/>
  <c r="H403" i="1"/>
  <c r="H414" i="1"/>
  <c r="H423" i="1"/>
  <c r="H435" i="1"/>
  <c r="H444" i="1"/>
  <c r="H459" i="1"/>
  <c r="H473" i="1"/>
  <c r="H491" i="1"/>
  <c r="H502" i="1"/>
  <c r="H514" i="1"/>
  <c r="H524" i="1"/>
  <c r="H536" i="1"/>
  <c r="H541" i="1"/>
  <c r="H553" i="1"/>
  <c r="H565" i="1"/>
  <c r="H574" i="1"/>
  <c r="H579" i="1"/>
  <c r="H586" i="1"/>
  <c r="H594" i="1"/>
  <c r="H605" i="1"/>
  <c r="H614" i="1"/>
  <c r="H619" i="1"/>
  <c r="H628" i="1"/>
  <c r="H639" i="1"/>
  <c r="H644" i="1"/>
  <c r="H653" i="1"/>
  <c r="H588" i="1"/>
  <c r="H582" i="1"/>
  <c r="H583" i="1"/>
  <c r="H607" i="1"/>
  <c r="H645" i="1"/>
  <c r="H641" i="1"/>
  <c r="H483" i="1"/>
  <c r="H523" i="1"/>
  <c r="H318" i="1"/>
  <c r="H7" i="1"/>
  <c r="H11" i="1"/>
  <c r="H22" i="1"/>
  <c r="H27" i="1"/>
  <c r="H33" i="1"/>
  <c r="H38" i="1"/>
  <c r="H52" i="1"/>
  <c r="H58" i="1"/>
  <c r="H63" i="1"/>
  <c r="H71" i="1"/>
  <c r="H80" i="1"/>
  <c r="H92" i="1"/>
  <c r="H99" i="1"/>
  <c r="H105" i="1"/>
  <c r="H117" i="1"/>
  <c r="H125" i="1"/>
  <c r="H137" i="1"/>
  <c r="H145" i="1"/>
  <c r="H150" i="1"/>
  <c r="H161" i="1"/>
  <c r="H165" i="1"/>
  <c r="H172" i="1"/>
  <c r="H179" i="1"/>
  <c r="H185" i="1"/>
  <c r="H191" i="1"/>
  <c r="H201" i="1"/>
  <c r="H206" i="1"/>
  <c r="H212" i="1"/>
  <c r="H220" i="1"/>
  <c r="H225" i="1"/>
  <c r="H232" i="1"/>
  <c r="H237" i="1"/>
  <c r="H243" i="1"/>
  <c r="H255" i="1"/>
  <c r="H261" i="1"/>
  <c r="H265" i="1"/>
  <c r="H275" i="1"/>
  <c r="H283" i="1"/>
  <c r="H286" i="1"/>
  <c r="H292" i="1"/>
  <c r="H304" i="1"/>
  <c r="H312" i="1"/>
  <c r="H321" i="1"/>
  <c r="H336" i="1"/>
  <c r="H341" i="1"/>
  <c r="H350" i="1"/>
  <c r="H357" i="1"/>
  <c r="H366" i="1"/>
  <c r="H374" i="1"/>
  <c r="H390" i="1"/>
  <c r="H396" i="1"/>
  <c r="H406" i="1"/>
  <c r="H417" i="1"/>
  <c r="H427" i="1"/>
  <c r="H438" i="1"/>
  <c r="H448" i="1"/>
  <c r="H460" i="1"/>
  <c r="H476" i="1"/>
  <c r="H492" i="1"/>
  <c r="H503" i="1"/>
  <c r="H516" i="1"/>
  <c r="H528" i="1"/>
  <c r="H537" i="1"/>
  <c r="H542" i="1"/>
  <c r="H556" i="1"/>
  <c r="H566" i="1"/>
  <c r="H576" i="1"/>
  <c r="H581" i="1"/>
  <c r="H591" i="1"/>
  <c r="H595" i="1"/>
  <c r="H606" i="1"/>
  <c r="H615" i="1"/>
  <c r="H620" i="1"/>
  <c r="H630" i="1"/>
  <c r="H640" i="1"/>
  <c r="H650" i="1"/>
  <c r="H600" i="1"/>
  <c r="H505" i="1"/>
  <c r="H552" i="1"/>
  <c r="H546" i="1"/>
  <c r="H602" i="1"/>
  <c r="H647" i="1"/>
  <c r="H635" i="1"/>
  <c r="H618" i="1"/>
  <c r="H477" i="1"/>
  <c r="H450" i="1"/>
  <c r="H380" i="1"/>
  <c r="H377" i="1"/>
  <c r="H305" i="1"/>
  <c r="H434" i="1"/>
  <c r="H135" i="1"/>
  <c r="H21" i="1"/>
  <c r="H116" i="1"/>
  <c r="H73" i="1"/>
  <c r="H289" i="1"/>
  <c r="H154" i="1"/>
  <c r="H335" i="1"/>
  <c r="H157" i="1"/>
  <c r="H217" i="1"/>
  <c r="H178" i="1"/>
  <c r="H181" i="1"/>
  <c r="H6" i="1"/>
  <c r="H328" i="1"/>
  <c r="H124" i="1"/>
  <c r="H170" i="1"/>
  <c r="H252" i="1"/>
  <c r="H228" i="1"/>
  <c r="H190" i="1"/>
  <c r="H266" i="1"/>
  <c r="H253" i="1"/>
  <c r="H141" i="1"/>
  <c r="H331" i="1"/>
  <c r="H334" i="1"/>
  <c r="H127" i="1"/>
  <c r="H631" i="1"/>
  <c r="H375" i="1"/>
  <c r="H53" i="1"/>
  <c r="H31" i="1"/>
  <c r="H78" i="1"/>
  <c r="H176" i="1"/>
  <c r="H138" i="1"/>
  <c r="H15" i="1"/>
  <c r="H410" i="1"/>
  <c r="H281" i="1"/>
  <c r="H299" i="1"/>
  <c r="H411" i="1"/>
  <c r="H107" i="1"/>
  <c r="H626" i="1"/>
  <c r="H399" i="1"/>
  <c r="H530" i="1"/>
  <c r="H466" i="1"/>
  <c r="H103" i="1"/>
  <c r="H40" i="1"/>
  <c r="H13" i="1"/>
  <c r="H526" i="1"/>
  <c r="H432" i="1"/>
  <c r="H601" i="1"/>
  <c r="H317" i="1"/>
  <c r="H609" i="1"/>
  <c r="H557" i="1"/>
  <c r="H440" i="1"/>
  <c r="H462" i="1"/>
  <c r="H43" i="1"/>
  <c r="H532" i="1"/>
  <c r="H445" i="1"/>
  <c r="H489" i="1"/>
  <c r="H548" i="1"/>
  <c r="H400" i="1"/>
  <c r="H433" i="1"/>
  <c r="H563" i="1"/>
  <c r="H449" i="1"/>
  <c r="H525" i="1"/>
  <c r="H480" i="1"/>
  <c r="H496" i="1"/>
  <c r="H370" i="1"/>
  <c r="H493" i="1"/>
  <c r="H497" i="1"/>
  <c r="H409" i="1"/>
  <c r="H654" i="1"/>
  <c r="H658" i="1"/>
  <c r="H662" i="1"/>
  <c r="H666" i="1"/>
  <c r="H670" i="1"/>
  <c r="H674" i="1"/>
  <c r="H678" i="1"/>
  <c r="H682" i="1"/>
  <c r="H686" i="1"/>
  <c r="H690" i="1"/>
  <c r="H694" i="1"/>
  <c r="H698" i="1"/>
  <c r="H702" i="1"/>
  <c r="H706" i="1"/>
  <c r="H710" i="1"/>
  <c r="H714" i="1"/>
  <c r="H718" i="1"/>
  <c r="H722" i="1"/>
  <c r="H726" i="1"/>
  <c r="H730" i="1"/>
  <c r="H734" i="1"/>
  <c r="H738" i="1"/>
  <c r="H742" i="1"/>
  <c r="H746" i="1"/>
  <c r="H762" i="1"/>
  <c r="H766" i="1"/>
  <c r="H770" i="1"/>
  <c r="H774" i="1"/>
  <c r="H782" i="1"/>
  <c r="H790" i="1"/>
  <c r="H806" i="1"/>
  <c r="H826" i="1"/>
  <c r="H854" i="1"/>
  <c r="H874" i="1"/>
  <c r="H324" i="1"/>
  <c r="H415" i="1"/>
  <c r="H379" i="1"/>
  <c r="H361" i="1"/>
  <c r="H282" i="1"/>
  <c r="H343" i="1"/>
  <c r="H106" i="1"/>
  <c r="H14" i="1"/>
  <c r="H81" i="1"/>
  <c r="H354" i="1"/>
  <c r="H213" i="1"/>
  <c r="H175" i="1"/>
  <c r="H363" i="1"/>
  <c r="H146" i="1"/>
  <c r="H208" i="1"/>
  <c r="H166" i="1"/>
  <c r="H67" i="1"/>
  <c r="H3" i="1"/>
  <c r="H288" i="1"/>
  <c r="H126" i="1"/>
  <c r="H226" i="1"/>
  <c r="H272" i="1"/>
  <c r="H214" i="1"/>
  <c r="H277" i="1"/>
  <c r="H254" i="1"/>
  <c r="H333" i="1"/>
  <c r="H128" i="1"/>
  <c r="H329" i="1"/>
  <c r="H325" i="1"/>
  <c r="H97" i="1"/>
  <c r="H495" i="1"/>
  <c r="H346" i="1"/>
  <c r="H46" i="1"/>
  <c r="H169" i="1"/>
  <c r="H86" i="1"/>
  <c r="H174" i="1"/>
  <c r="H111" i="1"/>
  <c r="H64" i="1"/>
  <c r="H267" i="1"/>
  <c r="H108" i="1"/>
  <c r="H118" i="1"/>
  <c r="H389" i="1"/>
  <c r="H91" i="1"/>
  <c r="H559" i="1"/>
  <c r="H412" i="1"/>
  <c r="H404" i="1"/>
  <c r="H273" i="1"/>
  <c r="H90" i="1"/>
  <c r="H57" i="1"/>
  <c r="H507" i="1"/>
  <c r="H535" i="1"/>
  <c r="H424" i="1"/>
  <c r="H240" i="1"/>
  <c r="H646" i="1"/>
  <c r="H608" i="1"/>
  <c r="H634" i="1"/>
  <c r="H441" i="1"/>
  <c r="H301" i="1"/>
  <c r="H37" i="1"/>
  <c r="H472" i="1"/>
  <c r="H439" i="1"/>
  <c r="H486" i="1"/>
  <c r="H547" i="1"/>
  <c r="H515" i="1"/>
  <c r="H551" i="1"/>
  <c r="H392" i="1"/>
  <c r="H398" i="1"/>
  <c r="H560" i="1"/>
  <c r="H451" i="1"/>
  <c r="H401" i="1"/>
  <c r="H348" i="1"/>
  <c r="H481" i="1"/>
  <c r="H506" i="1"/>
  <c r="H393" i="1"/>
  <c r="H655" i="1"/>
  <c r="H659" i="1"/>
  <c r="H663" i="1"/>
  <c r="H667" i="1"/>
  <c r="H671" i="1"/>
  <c r="H675" i="1"/>
  <c r="H679" i="1"/>
  <c r="H683" i="1"/>
  <c r="H687" i="1"/>
  <c r="H691" i="1"/>
  <c r="H695" i="1"/>
  <c r="H699" i="1"/>
  <c r="H703" i="1"/>
  <c r="H707" i="1"/>
  <c r="H711" i="1"/>
  <c r="H715" i="1"/>
  <c r="H719" i="1"/>
  <c r="H723" i="1"/>
  <c r="H727" i="1"/>
  <c r="H731" i="1"/>
  <c r="H735" i="1"/>
  <c r="H739"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499" i="1"/>
  <c r="H405" i="1"/>
  <c r="H426" i="1"/>
  <c r="H332" i="1"/>
  <c r="H250" i="1"/>
  <c r="H320" i="1"/>
  <c r="H47" i="1"/>
  <c r="H130" i="1"/>
  <c r="H143" i="1"/>
  <c r="H316" i="1"/>
  <c r="H211" i="1"/>
  <c r="H30" i="1"/>
  <c r="H197" i="1"/>
  <c r="H234" i="1"/>
  <c r="H123" i="1"/>
  <c r="H20" i="1"/>
  <c r="H633" i="1"/>
  <c r="H509" i="1"/>
  <c r="H2" i="1"/>
  <c r="H159" i="1"/>
  <c r="H229" i="1"/>
  <c r="H245" i="1"/>
  <c r="H204" i="1"/>
  <c r="H140" i="1"/>
  <c r="H303" i="1"/>
  <c r="H70" i="1"/>
  <c r="H136" i="1"/>
  <c r="H87" i="1"/>
  <c r="H256" i="1"/>
  <c r="H100" i="1"/>
  <c r="H383" i="1"/>
  <c r="H294" i="1"/>
  <c r="H44" i="1"/>
  <c r="H113" i="1"/>
  <c r="H249" i="1"/>
  <c r="H160" i="1"/>
  <c r="H94" i="1"/>
  <c r="H49" i="1"/>
  <c r="H381" i="1"/>
  <c r="H365" i="1"/>
  <c r="H313" i="1"/>
  <c r="H384" i="1"/>
  <c r="H83" i="1"/>
  <c r="H561" i="1"/>
  <c r="H367" i="1"/>
  <c r="H382" i="1"/>
  <c r="H274" i="1"/>
  <c r="H39" i="1"/>
  <c r="H16" i="1"/>
  <c r="H567" i="1"/>
  <c r="H504" i="1"/>
  <c r="H490" i="1"/>
  <c r="H418" i="1"/>
  <c r="H195" i="1"/>
  <c r="H629" i="1"/>
  <c r="H568" i="1"/>
  <c r="H632" i="1"/>
  <c r="H458" i="1"/>
  <c r="H308" i="1"/>
  <c r="H470" i="1"/>
  <c r="H482" i="1"/>
  <c r="H364" i="1"/>
  <c r="H554" i="1"/>
  <c r="H276" i="1"/>
  <c r="H519" i="1"/>
  <c r="H425" i="1"/>
  <c r="H580" i="1"/>
  <c r="H513" i="1"/>
  <c r="H550" i="1"/>
  <c r="H520" i="1"/>
  <c r="H419" i="1"/>
  <c r="H340" i="1"/>
  <c r="H457" i="1"/>
  <c r="H467" i="1"/>
  <c r="H372" i="1"/>
  <c r="H656" i="1"/>
  <c r="H660" i="1"/>
  <c r="H664" i="1"/>
  <c r="H668" i="1"/>
  <c r="H672" i="1"/>
  <c r="H676" i="1"/>
  <c r="H680" i="1"/>
  <c r="H684" i="1"/>
  <c r="H688" i="1"/>
  <c r="H692" i="1"/>
  <c r="H696" i="1"/>
  <c r="H700"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487" i="1"/>
  <c r="H625" i="1"/>
  <c r="H428" i="1"/>
  <c r="H293" i="1"/>
  <c r="H247" i="1"/>
  <c r="H246" i="1"/>
  <c r="H48" i="1"/>
  <c r="H132" i="1"/>
  <c r="H82" i="1"/>
  <c r="H311" i="1"/>
  <c r="H224" i="1"/>
  <c r="H342" i="1"/>
  <c r="H193" i="1"/>
  <c r="H218" i="1"/>
  <c r="H194" i="1"/>
  <c r="H72" i="1"/>
  <c r="H23" i="1"/>
  <c r="H455" i="1"/>
  <c r="H153" i="1"/>
  <c r="H241" i="1"/>
  <c r="H297" i="1"/>
  <c r="H271" i="1"/>
  <c r="H196" i="1"/>
  <c r="H84" i="1"/>
  <c r="H296" i="1"/>
  <c r="H152" i="1"/>
  <c r="H112" i="1"/>
  <c r="H42" i="1"/>
  <c r="H129" i="1"/>
  <c r="H61" i="1"/>
  <c r="H475" i="1"/>
  <c r="H180" i="1"/>
  <c r="H65" i="1"/>
  <c r="H120" i="1"/>
  <c r="H186" i="1"/>
  <c r="H110" i="1"/>
  <c r="H76" i="1"/>
  <c r="H351" i="1"/>
  <c r="H371" i="1"/>
  <c r="H378" i="1"/>
  <c r="H501" i="1"/>
  <c r="H98" i="1"/>
  <c r="H264" i="1"/>
  <c r="H456" i="1"/>
  <c r="H538" i="1"/>
  <c r="H518" i="1"/>
  <c r="H74" i="1"/>
  <c r="H50" i="1"/>
  <c r="H18" i="1"/>
  <c r="H558" i="1"/>
  <c r="H527" i="1"/>
  <c r="H422" i="1"/>
  <c r="H387" i="1"/>
  <c r="H534" i="1"/>
  <c r="H621" i="1"/>
  <c r="H589" i="1"/>
  <c r="H596" i="1"/>
  <c r="H430" i="1"/>
  <c r="H300" i="1"/>
  <c r="H437" i="1"/>
  <c r="H612" i="1"/>
  <c r="H488" i="1"/>
  <c r="H478" i="1"/>
  <c r="H461" i="1"/>
  <c r="H413" i="1"/>
  <c r="H587" i="1"/>
  <c r="H555" i="1"/>
  <c r="H500" i="1"/>
  <c r="H508" i="1"/>
  <c r="H512" i="1"/>
  <c r="H416" i="1"/>
  <c r="H322" i="1"/>
  <c r="H463" i="1"/>
  <c r="H471" i="1"/>
  <c r="H360" i="1"/>
  <c r="H657" i="1"/>
  <c r="H661" i="1"/>
  <c r="H665" i="1"/>
  <c r="H669" i="1"/>
  <c r="H673" i="1"/>
  <c r="H677" i="1"/>
  <c r="H681" i="1"/>
  <c r="H685" i="1"/>
  <c r="H689" i="1"/>
  <c r="H693" i="1"/>
  <c r="H697" i="1"/>
  <c r="H701" i="1"/>
  <c r="H705" i="1"/>
  <c r="H709" i="1"/>
  <c r="H713" i="1"/>
  <c r="H717" i="1"/>
  <c r="H721" i="1"/>
  <c r="H725" i="1"/>
  <c r="H729" i="1"/>
  <c r="H733" i="1"/>
  <c r="H737"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360" i="1"/>
  <c r="E372" i="1"/>
  <c r="E393" i="1"/>
  <c r="E409" i="1"/>
  <c r="E471" i="1"/>
  <c r="E467" i="1"/>
  <c r="E506" i="1"/>
  <c r="E497" i="1"/>
  <c r="E463" i="1"/>
  <c r="E457" i="1"/>
  <c r="E481" i="1"/>
  <c r="E493" i="1"/>
  <c r="E322" i="1"/>
  <c r="E340" i="1"/>
  <c r="E348" i="1"/>
  <c r="E370" i="1"/>
  <c r="E416" i="1"/>
  <c r="E419" i="1"/>
  <c r="E401" i="1"/>
  <c r="E496" i="1"/>
  <c r="E512" i="1"/>
  <c r="E520" i="1"/>
  <c r="E451" i="1"/>
  <c r="E480" i="1"/>
  <c r="E508" i="1"/>
  <c r="E550" i="1"/>
  <c r="E560" i="1"/>
  <c r="E525" i="1"/>
  <c r="E500" i="1"/>
  <c r="E513" i="1"/>
  <c r="E398" i="1"/>
  <c r="E449" i="1"/>
  <c r="E555" i="1"/>
  <c r="E580" i="1"/>
  <c r="E392" i="1"/>
  <c r="E563" i="1"/>
  <c r="E587" i="1"/>
  <c r="E425" i="1"/>
  <c r="E551" i="1"/>
  <c r="E433" i="1"/>
  <c r="E413" i="1"/>
  <c r="E519" i="1"/>
  <c r="E515" i="1"/>
  <c r="E400" i="1"/>
  <c r="E461" i="1"/>
  <c r="E276" i="1"/>
  <c r="E547" i="1"/>
  <c r="E548" i="1"/>
  <c r="E478" i="1"/>
  <c r="E554" i="1"/>
  <c r="E486" i="1"/>
  <c r="E489" i="1"/>
  <c r="E488" i="1"/>
  <c r="E364" i="1"/>
  <c r="E439" i="1"/>
  <c r="E445" i="1"/>
  <c r="E612" i="1"/>
  <c r="E482" i="1"/>
  <c r="E472" i="1"/>
  <c r="E532" i="1"/>
  <c r="E437" i="1"/>
  <c r="E470" i="1"/>
  <c r="E37" i="1"/>
  <c r="E43" i="1"/>
  <c r="E300" i="1"/>
  <c r="E308" i="1"/>
  <c r="E301" i="1"/>
  <c r="E462" i="1"/>
  <c r="E430" i="1"/>
  <c r="E458" i="1"/>
  <c r="E441" i="1"/>
  <c r="E440" i="1"/>
  <c r="E596" i="1"/>
  <c r="E632" i="1"/>
  <c r="E634" i="1"/>
  <c r="E557" i="1"/>
  <c r="E589" i="1"/>
  <c r="E568" i="1"/>
  <c r="E608" i="1"/>
  <c r="E609" i="1"/>
  <c r="E621" i="1"/>
  <c r="E629" i="1"/>
  <c r="E646" i="1"/>
  <c r="E317" i="1"/>
  <c r="E534" i="1"/>
  <c r="E195" i="1"/>
  <c r="E240" i="1"/>
  <c r="E601" i="1"/>
  <c r="E387" i="1"/>
  <c r="E418" i="1"/>
  <c r="E424" i="1"/>
  <c r="E432" i="1"/>
  <c r="E422" i="1"/>
  <c r="E490" i="1"/>
  <c r="E535" i="1"/>
  <c r="E527" i="1"/>
  <c r="E504" i="1"/>
  <c r="E507" i="1"/>
  <c r="E526" i="1"/>
  <c r="E558" i="1"/>
  <c r="E13" i="1"/>
  <c r="E18" i="1"/>
  <c r="E16" i="1"/>
  <c r="E57" i="1"/>
  <c r="E40" i="1"/>
  <c r="E50" i="1"/>
  <c r="E39" i="1"/>
  <c r="E90" i="1"/>
  <c r="E103" i="1"/>
  <c r="E74" i="1"/>
  <c r="E274" i="1"/>
  <c r="E273" i="1"/>
  <c r="E466" i="1"/>
  <c r="E518" i="1"/>
  <c r="E382" i="1"/>
  <c r="E404" i="1"/>
  <c r="E530" i="1"/>
  <c r="E538" i="1"/>
  <c r="E367" i="1"/>
  <c r="E412" i="1"/>
  <c r="E399" i="1"/>
  <c r="E456" i="1"/>
  <c r="E561" i="1"/>
  <c r="E559" i="1"/>
  <c r="E626" i="1"/>
  <c r="E264" i="1"/>
  <c r="E83" i="1"/>
  <c r="E91" i="1"/>
  <c r="E107" i="1"/>
  <c r="E98" i="1"/>
  <c r="E384" i="1"/>
  <c r="E389" i="1"/>
  <c r="E411" i="1"/>
  <c r="E501" i="1"/>
  <c r="E313" i="1"/>
  <c r="E118" i="1"/>
  <c r="E299" i="1"/>
  <c r="E378" i="1"/>
  <c r="E365" i="1"/>
  <c r="E381" i="1"/>
  <c r="E267" i="1"/>
  <c r="E410" i="1"/>
  <c r="E351" i="1"/>
  <c r="E49" i="1"/>
  <c r="E64" i="1"/>
  <c r="E15" i="1"/>
  <c r="E76" i="1"/>
  <c r="E94" i="1"/>
  <c r="E111" i="1"/>
  <c r="E138" i="1"/>
  <c r="E110" i="1"/>
  <c r="E160" i="1"/>
  <c r="E174" i="1"/>
  <c r="E176" i="1"/>
  <c r="E186" i="1"/>
  <c r="E249" i="1"/>
  <c r="E86" i="1"/>
  <c r="E78" i="1"/>
  <c r="E120" i="1"/>
  <c r="E113" i="1"/>
  <c r="E169" i="1"/>
  <c r="E31" i="1"/>
  <c r="E65" i="1"/>
  <c r="E44" i="1"/>
  <c r="E46" i="1"/>
  <c r="E53" i="1"/>
  <c r="E180" i="1"/>
  <c r="E294" i="1"/>
  <c r="E346" i="1"/>
  <c r="E375" i="1"/>
  <c r="E475" i="1"/>
  <c r="E383" i="1"/>
  <c r="E495" i="1"/>
  <c r="E631" i="1"/>
  <c r="E61" i="1"/>
  <c r="E100" i="1"/>
  <c r="E97" i="1"/>
  <c r="E127" i="1"/>
  <c r="E129" i="1"/>
  <c r="E256" i="1"/>
  <c r="E325" i="1"/>
  <c r="E334" i="1"/>
  <c r="E42" i="1"/>
  <c r="E87" i="1"/>
  <c r="E329" i="1"/>
  <c r="E331" i="1"/>
  <c r="E112" i="1"/>
  <c r="E136" i="1"/>
  <c r="E128" i="1"/>
  <c r="E141" i="1"/>
  <c r="E152" i="1"/>
  <c r="E70" i="1"/>
  <c r="E333" i="1"/>
  <c r="E253" i="1"/>
  <c r="E296" i="1"/>
  <c r="E303" i="1"/>
  <c r="E254" i="1"/>
  <c r="E266" i="1"/>
  <c r="E84" i="1"/>
  <c r="E140" i="1"/>
  <c r="E277" i="1"/>
  <c r="E190" i="1"/>
  <c r="E196" i="1"/>
  <c r="E204" i="1"/>
  <c r="E214" i="1"/>
  <c r="E228" i="1"/>
  <c r="E271" i="1"/>
  <c r="E245" i="1"/>
  <c r="E272" i="1"/>
  <c r="E252" i="1"/>
  <c r="E297" i="1"/>
  <c r="E229" i="1"/>
  <c r="E226" i="1"/>
  <c r="E170" i="1"/>
  <c r="E241" i="1"/>
  <c r="E159" i="1"/>
  <c r="E126" i="1"/>
  <c r="E124" i="1"/>
  <c r="E153" i="1"/>
  <c r="E2" i="1"/>
  <c r="E288" i="1"/>
  <c r="E328" i="1"/>
  <c r="E455" i="1"/>
  <c r="E509" i="1"/>
  <c r="E3" i="1"/>
  <c r="E6" i="1"/>
  <c r="E23" i="1"/>
  <c r="E633" i="1"/>
  <c r="E67" i="1"/>
  <c r="E181" i="1"/>
  <c r="E72" i="1"/>
  <c r="E20" i="1"/>
  <c r="E166" i="1"/>
  <c r="E178" i="1"/>
  <c r="E194" i="1"/>
  <c r="E123" i="1"/>
  <c r="E208" i="1"/>
  <c r="E217" i="1"/>
  <c r="E218" i="1"/>
  <c r="E234" i="1"/>
  <c r="E146" i="1"/>
  <c r="E157" i="1"/>
  <c r="E193" i="1"/>
  <c r="E197" i="1"/>
  <c r="E363" i="1"/>
  <c r="E335" i="1"/>
  <c r="E342" i="1"/>
  <c r="E30" i="1"/>
  <c r="E175" i="1"/>
  <c r="E154" i="1"/>
  <c r="E224" i="1"/>
  <c r="E211" i="1"/>
  <c r="E213" i="1"/>
  <c r="E289" i="1"/>
  <c r="E311" i="1"/>
  <c r="E316" i="1"/>
  <c r="E354" i="1"/>
  <c r="E73" i="1"/>
  <c r="E82" i="1"/>
  <c r="E143" i="1"/>
  <c r="E81" i="1"/>
  <c r="E116" i="1"/>
  <c r="E132" i="1"/>
  <c r="E130" i="1"/>
  <c r="E14" i="1"/>
  <c r="E21" i="1"/>
  <c r="E48" i="1"/>
  <c r="E47" i="1"/>
  <c r="E106" i="1"/>
  <c r="E135" i="1"/>
  <c r="E246" i="1"/>
  <c r="E320" i="1"/>
  <c r="E343" i="1"/>
  <c r="E434" i="1"/>
  <c r="E247" i="1"/>
  <c r="E250" i="1"/>
  <c r="E282" i="1"/>
  <c r="E305" i="1"/>
  <c r="E293" i="1"/>
  <c r="E332" i="1"/>
  <c r="E361" i="1"/>
  <c r="E377" i="1"/>
  <c r="E428" i="1"/>
  <c r="E426" i="1"/>
  <c r="E379" i="1"/>
  <c r="E380" i="1"/>
  <c r="E625" i="1"/>
  <c r="E405" i="1"/>
  <c r="E415" i="1"/>
  <c r="E450" i="1"/>
  <c r="E487" i="1"/>
  <c r="E499" i="1"/>
  <c r="E637" i="1"/>
  <c r="E324" i="1"/>
  <c r="E318" i="1"/>
  <c r="E344" i="1"/>
  <c r="E447" i="1"/>
  <c r="E477" i="1"/>
  <c r="E523" i="1"/>
  <c r="E575" i="1"/>
  <c r="E610" i="1"/>
  <c r="E618" i="1"/>
  <c r="E483" i="1"/>
  <c r="E569" i="1"/>
  <c r="E597" i="1"/>
  <c r="E635" i="1"/>
  <c r="E641" i="1"/>
  <c r="E648" i="1"/>
  <c r="E649" i="1"/>
  <c r="E647" i="1"/>
  <c r="E645" i="1"/>
  <c r="E623" i="1"/>
  <c r="E624" i="1"/>
  <c r="E602" i="1"/>
  <c r="E607" i="1"/>
  <c r="E598" i="1"/>
  <c r="E436" i="1"/>
  <c r="E546" i="1"/>
  <c r="E583" i="1"/>
  <c r="E599" i="1"/>
  <c r="E590" i="1"/>
  <c r="E552" i="1"/>
  <c r="E582" i="1"/>
  <c r="E484" i="1"/>
  <c r="E474" i="1"/>
  <c r="E505" i="1"/>
  <c r="E79" i="1"/>
  <c r="E93" i="1"/>
  <c r="E36" i="1"/>
  <c r="E114" i="1"/>
  <c r="E278" i="1"/>
  <c r="E270" i="1"/>
  <c r="E285" i="1"/>
  <c r="E406" i="1"/>
  <c r="E243" i="1"/>
  <c r="E414" i="1"/>
  <c r="E491" i="1"/>
  <c r="E17" i="1"/>
  <c r="E60" i="1"/>
  <c r="E59" i="1"/>
  <c r="E35" i="1"/>
  <c r="E269" i="1"/>
  <c r="E179" i="1"/>
  <c r="E339" i="1"/>
  <c r="E444" i="1"/>
  <c r="E205" i="1"/>
  <c r="E291" i="1"/>
  <c r="E102" i="1"/>
  <c r="E96" i="1"/>
  <c r="E139" i="1"/>
  <c r="E163" i="1"/>
  <c r="E145" i="1"/>
  <c r="E223" i="1"/>
  <c r="E172" i="1"/>
  <c r="E168" i="1"/>
  <c r="E292" i="1"/>
  <c r="E408" i="1"/>
  <c r="E185" i="1"/>
  <c r="E429" i="1"/>
  <c r="E251" i="1"/>
  <c r="E142" i="1"/>
  <c r="E206" i="1"/>
  <c r="E210" i="1"/>
  <c r="E173" i="1"/>
  <c r="E222" i="1"/>
  <c r="E144" i="1"/>
  <c r="E45" i="1"/>
  <c r="E203" i="1"/>
  <c r="E134" i="1"/>
  <c r="E235" i="1"/>
  <c r="E261" i="1"/>
  <c r="E201" i="1"/>
  <c r="E262" i="1"/>
  <c r="E260" i="1"/>
  <c r="E242" i="1"/>
  <c r="E33" i="1"/>
  <c r="E345" i="1"/>
  <c r="E485" i="1"/>
  <c r="E510" i="1"/>
  <c r="E396" i="1"/>
  <c r="E627" i="1"/>
  <c r="E420" i="1"/>
  <c r="E511" i="1"/>
  <c r="E366" i="1"/>
  <c r="E423" i="1"/>
  <c r="E442" i="1"/>
  <c r="E212" i="1"/>
  <c r="E315" i="1"/>
  <c r="E502" i="1"/>
  <c r="E368" i="1"/>
  <c r="E215" i="1"/>
  <c r="E125" i="1"/>
  <c r="E622" i="1"/>
  <c r="E68" i="1"/>
  <c r="E357" i="1"/>
  <c r="E80" i="1"/>
  <c r="E29" i="1"/>
  <c r="E55" i="1"/>
  <c r="E95" i="1"/>
  <c r="E92" i="1"/>
  <c r="E258" i="1"/>
  <c r="E191" i="1"/>
  <c r="E336" i="1"/>
  <c r="E286" i="1"/>
  <c r="E476" i="1"/>
  <c r="E307" i="1"/>
  <c r="E619" i="1"/>
  <c r="E28" i="1"/>
  <c r="E395" i="1"/>
  <c r="E494" i="1"/>
  <c r="E503" i="1"/>
  <c r="E435" i="1"/>
  <c r="E516" i="1"/>
  <c r="E522" i="1"/>
  <c r="E578" i="1"/>
  <c r="E595" i="1"/>
  <c r="E347" i="1"/>
  <c r="E374" i="1"/>
  <c r="E321" i="1"/>
  <c r="E227" i="1"/>
  <c r="E239" i="1"/>
  <c r="E312" i="1"/>
  <c r="E323" i="1"/>
  <c r="E594" i="1"/>
  <c r="E638" i="1"/>
  <c r="E636" i="1"/>
  <c r="E319" i="1"/>
  <c r="E5" i="1"/>
  <c r="E27" i="1"/>
  <c r="E528" i="1"/>
  <c r="E542" i="1"/>
  <c r="E617" i="1"/>
  <c r="E615" i="1"/>
  <c r="E652" i="1"/>
  <c r="E22" i="1"/>
  <c r="E69" i="1"/>
  <c r="E24" i="1"/>
  <c r="E62" i="1"/>
  <c r="E41" i="1"/>
  <c r="E58" i="1"/>
  <c r="E75" i="1"/>
  <c r="E593" i="1"/>
  <c r="E394" i="1"/>
  <c r="E200" i="1"/>
  <c r="E653" i="1"/>
  <c r="E529" i="1"/>
  <c r="E540" i="1"/>
  <c r="E479" i="1"/>
  <c r="E443" i="1"/>
  <c r="E71" i="1"/>
  <c r="E63" i="1"/>
  <c r="E77" i="1"/>
  <c r="E248" i="1"/>
  <c r="E314" i="1"/>
  <c r="E244" i="1"/>
  <c r="E330" i="1"/>
  <c r="E562" i="1"/>
  <c r="E448" i="1"/>
  <c r="E452" i="1"/>
  <c r="E469" i="1"/>
  <c r="E531" i="1"/>
  <c r="E564" i="1"/>
  <c r="E579" i="1"/>
  <c r="E604" i="1"/>
  <c r="E117" i="1"/>
  <c r="E88" i="1"/>
  <c r="E167" i="1"/>
  <c r="E164" i="1"/>
  <c r="E407" i="1"/>
  <c r="E628" i="1"/>
  <c r="E397" i="1"/>
  <c r="E572" i="1"/>
  <c r="E566" i="1"/>
  <c r="E613" i="1"/>
  <c r="E350" i="1"/>
  <c r="E66" i="1"/>
  <c r="E109" i="1"/>
  <c r="E131" i="1"/>
  <c r="E150" i="1"/>
  <c r="E287" i="1"/>
  <c r="E32" i="1"/>
  <c r="E355" i="1"/>
  <c r="E156" i="1"/>
  <c r="E89" i="1"/>
  <c r="E630" i="1"/>
  <c r="E52" i="1"/>
  <c r="E38" i="1"/>
  <c r="E51" i="1"/>
  <c r="E56" i="1"/>
  <c r="E25" i="1"/>
  <c r="E8" i="1"/>
  <c r="E290" i="1"/>
  <c r="E306" i="1"/>
  <c r="E279" i="1"/>
  <c r="E386" i="1"/>
  <c r="E369" i="1"/>
  <c r="E402" i="1"/>
  <c r="E427" i="1"/>
  <c r="E591" i="1"/>
  <c r="E553" i="1"/>
  <c r="E603" i="1"/>
  <c r="E606" i="1"/>
  <c r="E326" i="1"/>
  <c r="E283" i="1"/>
  <c r="E302" i="1"/>
  <c r="E464" i="1"/>
  <c r="E454" i="1"/>
  <c r="E4" i="1"/>
  <c r="E651" i="1"/>
  <c r="E650" i="1"/>
  <c r="E644" i="1"/>
  <c r="E643" i="1"/>
  <c r="E642" i="1"/>
  <c r="E640" i="1"/>
  <c r="E639" i="1"/>
  <c r="E620" i="1"/>
  <c r="E616" i="1"/>
  <c r="E614" i="1"/>
  <c r="E611" i="1"/>
  <c r="E605" i="1"/>
  <c r="E592" i="1"/>
  <c r="E586" i="1"/>
  <c r="E584" i="1"/>
  <c r="E581" i="1"/>
  <c r="E576" i="1"/>
  <c r="E574" i="1"/>
  <c r="E570" i="1"/>
  <c r="E565" i="1"/>
  <c r="E556" i="1"/>
  <c r="E549" i="1"/>
  <c r="E541" i="1"/>
  <c r="E539" i="1"/>
  <c r="E524" i="1"/>
  <c r="E517" i="1"/>
  <c r="E514" i="1"/>
  <c r="E498" i="1"/>
  <c r="E492" i="1"/>
  <c r="E460" i="1"/>
  <c r="E459" i="1"/>
  <c r="E438" i="1"/>
  <c r="E431" i="1"/>
  <c r="E421" i="1"/>
  <c r="E417" i="1"/>
  <c r="E403" i="1"/>
  <c r="E391" i="1"/>
  <c r="E388" i="1"/>
  <c r="E385" i="1"/>
  <c r="E373" i="1"/>
  <c r="E359" i="1"/>
  <c r="E356" i="1"/>
  <c r="E352" i="1"/>
  <c r="E349" i="1"/>
  <c r="E341" i="1"/>
  <c r="E338" i="1"/>
  <c r="E309" i="1"/>
  <c r="E304" i="1"/>
  <c r="E298" i="1"/>
  <c r="E284" i="1"/>
  <c r="E259" i="1"/>
  <c r="E280" i="1"/>
  <c r="E268" i="1"/>
  <c r="E265" i="1"/>
  <c r="E263" i="1"/>
  <c r="E192" i="1"/>
  <c r="E255" i="1"/>
  <c r="E238" i="1"/>
  <c r="E236" i="1"/>
  <c r="E233" i="1"/>
  <c r="E232" i="1"/>
  <c r="E231" i="1"/>
  <c r="E230" i="1"/>
  <c r="E221" i="1"/>
  <c r="E220" i="1"/>
  <c r="E219" i="1"/>
  <c r="E216" i="1"/>
  <c r="E209" i="1"/>
  <c r="E207" i="1"/>
  <c r="E202" i="1"/>
  <c r="E198" i="1"/>
  <c r="E189" i="1"/>
  <c r="E188" i="1"/>
  <c r="E187" i="1"/>
  <c r="E184" i="1"/>
  <c r="E183" i="1"/>
  <c r="E182" i="1"/>
  <c r="E177" i="1"/>
  <c r="E158" i="1"/>
  <c r="E171" i="1"/>
  <c r="E165" i="1"/>
  <c r="E162" i="1"/>
  <c r="E161" i="1"/>
  <c r="E155" i="1"/>
  <c r="E151" i="1"/>
  <c r="E148" i="1"/>
  <c r="E147" i="1"/>
  <c r="E137" i="1"/>
  <c r="E133" i="1"/>
  <c r="E122" i="1"/>
  <c r="E121" i="1"/>
  <c r="E119" i="1"/>
  <c r="E115" i="1"/>
  <c r="E105" i="1"/>
  <c r="E99" i="1"/>
  <c r="E85" i="1"/>
  <c r="E54" i="1"/>
  <c r="E34" i="1"/>
  <c r="E26" i="1"/>
  <c r="E19"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737" i="1"/>
  <c r="G721" i="1"/>
  <c r="G705" i="1"/>
  <c r="G689" i="1"/>
  <c r="G673" i="1"/>
  <c r="G657" i="1"/>
  <c r="G322" i="1"/>
  <c r="G500" i="1"/>
  <c r="G461" i="1"/>
  <c r="G437" i="1"/>
  <c r="G589" i="1"/>
  <c r="G422" i="1"/>
  <c r="G50" i="1"/>
  <c r="G456" i="1"/>
  <c r="G378" i="1"/>
  <c r="G110" i="1"/>
  <c r="G180" i="1"/>
  <c r="G42" i="1"/>
  <c r="G84" i="1"/>
  <c r="G241" i="1"/>
  <c r="G72" i="1"/>
  <c r="G342" i="1"/>
  <c r="G132" i="1"/>
  <c r="G293" i="1"/>
  <c r="G878" i="1"/>
  <c r="G822" i="1"/>
  <c r="G1000" i="1"/>
  <c r="G984" i="1"/>
  <c r="G968" i="1"/>
  <c r="G952" i="1"/>
  <c r="G936" i="1"/>
  <c r="G920" i="1"/>
  <c r="G904" i="1"/>
  <c r="G888" i="1"/>
  <c r="G872" i="1"/>
  <c r="G856" i="1"/>
  <c r="G840" i="1"/>
  <c r="G824" i="1"/>
  <c r="G808" i="1"/>
  <c r="G792" i="1"/>
  <c r="G776" i="1"/>
  <c r="G760" i="1"/>
  <c r="G744" i="1"/>
  <c r="G728" i="1"/>
  <c r="G712" i="1"/>
  <c r="G696" i="1"/>
  <c r="G680" i="1"/>
  <c r="G664" i="1"/>
  <c r="G467" i="1"/>
  <c r="G520" i="1"/>
  <c r="G425" i="1"/>
  <c r="G364" i="1"/>
  <c r="G458" i="1"/>
  <c r="G195" i="1"/>
  <c r="G567" i="1"/>
  <c r="G382" i="1"/>
  <c r="G384" i="1"/>
  <c r="G49" i="1"/>
  <c r="G113" i="1"/>
  <c r="G100" i="1"/>
  <c r="G70" i="1"/>
  <c r="G245" i="1"/>
  <c r="G509" i="1"/>
  <c r="G234" i="1"/>
  <c r="G316" i="1"/>
  <c r="G320" i="1"/>
  <c r="G405" i="1"/>
  <c r="G846" i="1"/>
  <c r="G786" i="1"/>
  <c r="G991" i="1"/>
  <c r="G975" i="1"/>
  <c r="G959" i="1"/>
  <c r="G943" i="1"/>
  <c r="G927" i="1"/>
  <c r="G911" i="1"/>
  <c r="G895" i="1"/>
  <c r="G879" i="1"/>
  <c r="G863" i="1"/>
  <c r="G847" i="1"/>
  <c r="G831" i="1"/>
  <c r="G815" i="1"/>
  <c r="G799" i="1"/>
  <c r="G783" i="1"/>
  <c r="G767" i="1"/>
  <c r="G751" i="1"/>
  <c r="G735" i="1"/>
  <c r="G719" i="1"/>
  <c r="G703" i="1"/>
  <c r="G687" i="1"/>
  <c r="G671" i="1"/>
  <c r="G655" i="1"/>
  <c r="G348" i="1"/>
  <c r="G398" i="1"/>
  <c r="G547" i="1"/>
  <c r="G37" i="1"/>
  <c r="G608" i="1"/>
  <c r="G535" i="1"/>
  <c r="G90" i="1"/>
  <c r="G559" i="1"/>
  <c r="G108" i="1"/>
  <c r="G174" i="1"/>
  <c r="G346" i="1"/>
  <c r="G329" i="1"/>
  <c r="G277" i="1"/>
  <c r="G126" i="1"/>
  <c r="G166" i="1"/>
  <c r="G175" i="1"/>
  <c r="G14" i="1"/>
  <c r="G361" i="1"/>
  <c r="G874" i="1"/>
  <c r="G790" i="1"/>
  <c r="G766" i="1"/>
  <c r="G738" i="1"/>
  <c r="G722" i="1"/>
  <c r="G706" i="1"/>
  <c r="G690" i="1"/>
  <c r="G674" i="1"/>
  <c r="G658" i="1"/>
  <c r="G493" i="1"/>
  <c r="G525" i="1"/>
  <c r="G400" i="1"/>
  <c r="G532" i="1"/>
  <c r="G557" i="1"/>
  <c r="G432" i="1"/>
  <c r="G40" i="1"/>
  <c r="G399" i="1"/>
  <c r="G299" i="1"/>
  <c r="G138" i="1"/>
  <c r="G53" i="1"/>
  <c r="G334" i="1"/>
  <c r="G266" i="1"/>
  <c r="G170" i="1"/>
  <c r="G181" i="1"/>
  <c r="G335" i="1"/>
  <c r="G116" i="1"/>
  <c r="G305" i="1"/>
  <c r="G477" i="1"/>
  <c r="G602" i="1"/>
  <c r="G600" i="1"/>
  <c r="G620" i="1"/>
  <c r="G591" i="1"/>
  <c r="G556" i="1"/>
  <c r="G516" i="1"/>
  <c r="G460" i="1"/>
  <c r="G417" i="1"/>
  <c r="G374" i="1"/>
  <c r="G341" i="1"/>
  <c r="G304" i="1"/>
  <c r="G275" i="1"/>
  <c r="G243" i="1"/>
  <c r="G220" i="1"/>
  <c r="G191" i="1"/>
  <c r="G165" i="1"/>
  <c r="G137" i="1"/>
  <c r="G99" i="1"/>
  <c r="G63" i="1"/>
  <c r="G33" i="1"/>
  <c r="G7" i="1"/>
  <c r="G641" i="1"/>
  <c r="G582" i="1"/>
  <c r="G639" i="1"/>
  <c r="G605" i="1"/>
  <c r="G574" i="1"/>
  <c r="G536" i="1"/>
  <c r="G491" i="1"/>
  <c r="G435" i="1"/>
  <c r="G395" i="1"/>
  <c r="G356" i="1"/>
  <c r="G319" i="1"/>
  <c r="G285" i="1"/>
  <c r="G260" i="1"/>
  <c r="G231" i="1"/>
  <c r="G205" i="1"/>
  <c r="G177" i="1"/>
  <c r="G149" i="1"/>
  <c r="G115" i="1"/>
  <c r="G79" i="1"/>
  <c r="G51" i="1"/>
  <c r="G19" i="1"/>
  <c r="G575" i="1"/>
  <c r="G598" i="1"/>
  <c r="G652" i="1"/>
  <c r="G617" i="1"/>
  <c r="G585" i="1"/>
  <c r="G549" i="1"/>
  <c r="G511" i="1"/>
  <c r="G454" i="1"/>
  <c r="G408" i="1"/>
  <c r="G369" i="1"/>
  <c r="G338" i="1"/>
  <c r="G298" i="1"/>
  <c r="G269" i="1"/>
  <c r="G239" i="1"/>
  <c r="G216" i="1"/>
  <c r="G188" i="1"/>
  <c r="G163" i="1"/>
  <c r="G133" i="1"/>
  <c r="G95" i="1"/>
  <c r="G60" i="1"/>
  <c r="G29" i="1"/>
  <c r="G4" i="1"/>
  <c r="G597" i="1"/>
  <c r="G590" i="1"/>
  <c r="G642" i="1"/>
  <c r="G611" i="1"/>
  <c r="G577" i="1"/>
  <c r="G539" i="1"/>
  <c r="G494" i="1"/>
  <c r="G442" i="1"/>
  <c r="G397" i="1"/>
  <c r="G358" i="1"/>
  <c r="G323" i="1"/>
  <c r="G287" i="1"/>
  <c r="G262" i="1"/>
  <c r="G233" i="1"/>
  <c r="G207" i="1"/>
  <c r="G182" i="1"/>
  <c r="G151" i="1"/>
  <c r="G119" i="1"/>
  <c r="G85" i="1"/>
  <c r="G54" i="1"/>
  <c r="G24" i="1"/>
  <c r="G465" i="1"/>
  <c r="G327" i="1"/>
  <c r="G521"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733" i="1"/>
  <c r="G717" i="1"/>
  <c r="G701" i="1"/>
  <c r="G685" i="1"/>
  <c r="G669" i="1"/>
  <c r="G360" i="1"/>
  <c r="G416" i="1"/>
  <c r="G555" i="1"/>
  <c r="G478" i="1"/>
  <c r="G300" i="1"/>
  <c r="G621" i="1"/>
  <c r="G527" i="1"/>
  <c r="G74" i="1"/>
  <c r="G264" i="1"/>
  <c r="G371" i="1"/>
  <c r="G186" i="1"/>
  <c r="G475" i="1"/>
  <c r="G112" i="1"/>
  <c r="G196" i="1"/>
  <c r="G153" i="1"/>
  <c r="G194" i="1"/>
  <c r="G224" i="1"/>
  <c r="G48" i="1"/>
  <c r="G428" i="1"/>
  <c r="G862" i="1"/>
  <c r="G814" i="1"/>
  <c r="G996" i="1"/>
  <c r="G980" i="1"/>
  <c r="G964" i="1"/>
  <c r="G948" i="1"/>
  <c r="G932" i="1"/>
  <c r="G916" i="1"/>
  <c r="G900" i="1"/>
  <c r="G884" i="1"/>
  <c r="G868" i="1"/>
  <c r="G852" i="1"/>
  <c r="G836" i="1"/>
  <c r="G820" i="1"/>
  <c r="G804" i="1"/>
  <c r="G788" i="1"/>
  <c r="G772" i="1"/>
  <c r="G756" i="1"/>
  <c r="G740" i="1"/>
  <c r="G724" i="1"/>
  <c r="G708" i="1"/>
  <c r="G692" i="1"/>
  <c r="G676" i="1"/>
  <c r="G660" i="1"/>
  <c r="G457" i="1"/>
  <c r="G550" i="1"/>
  <c r="G519" i="1"/>
  <c r="G482" i="1"/>
  <c r="G632" i="1"/>
  <c r="G418" i="1"/>
  <c r="G16" i="1"/>
  <c r="G367" i="1"/>
  <c r="G313" i="1"/>
  <c r="G94" i="1"/>
  <c r="G44" i="1"/>
  <c r="G256" i="1"/>
  <c r="G303" i="1"/>
  <c r="G229" i="1"/>
  <c r="G633" i="1"/>
  <c r="G197" i="1"/>
  <c r="G143" i="1"/>
  <c r="G250" i="1"/>
  <c r="G499" i="1"/>
  <c r="G834" i="1"/>
  <c r="G758" i="1"/>
  <c r="G987" i="1"/>
  <c r="G971" i="1"/>
  <c r="G955" i="1"/>
  <c r="G939" i="1"/>
  <c r="G923" i="1"/>
  <c r="G907" i="1"/>
  <c r="G891" i="1"/>
  <c r="G875" i="1"/>
  <c r="G859" i="1"/>
  <c r="G843" i="1"/>
  <c r="G827" i="1"/>
  <c r="G811" i="1"/>
  <c r="G795" i="1"/>
  <c r="G779" i="1"/>
  <c r="G763" i="1"/>
  <c r="G747" i="1"/>
  <c r="G731" i="1"/>
  <c r="G715" i="1"/>
  <c r="G699" i="1"/>
  <c r="G683" i="1"/>
  <c r="G667" i="1"/>
  <c r="G393" i="1"/>
  <c r="G401" i="1"/>
  <c r="G392" i="1"/>
  <c r="G486" i="1"/>
  <c r="G301" i="1"/>
  <c r="G646" i="1"/>
  <c r="G507" i="1"/>
  <c r="G273" i="1"/>
  <c r="G91" i="1"/>
  <c r="G267" i="1"/>
  <c r="G86" i="1"/>
  <c r="G495" i="1"/>
  <c r="G128" i="1"/>
  <c r="G214" i="1"/>
  <c r="G288" i="1"/>
  <c r="G208" i="1"/>
  <c r="G213" i="1"/>
  <c r="G106" i="1"/>
  <c r="G379" i="1"/>
  <c r="G854" i="1"/>
  <c r="G782" i="1"/>
  <c r="G762" i="1"/>
  <c r="G734" i="1"/>
  <c r="G718" i="1"/>
  <c r="G702" i="1"/>
  <c r="G686" i="1"/>
  <c r="G670" i="1"/>
  <c r="G654" i="1"/>
  <c r="G370" i="1"/>
  <c r="G449" i="1"/>
  <c r="G548" i="1"/>
  <c r="G43" i="1"/>
  <c r="G609" i="1"/>
  <c r="G533" i="1"/>
  <c r="G103" i="1"/>
  <c r="G626" i="1"/>
  <c r="G281" i="1"/>
  <c r="G176" i="1"/>
  <c r="G375" i="1"/>
  <c r="G331" i="1"/>
  <c r="G190" i="1"/>
  <c r="G124" i="1"/>
  <c r="G178" i="1"/>
  <c r="G154" i="1"/>
  <c r="G21" i="1"/>
  <c r="G377" i="1"/>
  <c r="G618" i="1"/>
  <c r="G546" i="1"/>
  <c r="G650" i="1"/>
  <c r="G615" i="1"/>
  <c r="G581" i="1"/>
  <c r="G542" i="1"/>
  <c r="G503" i="1"/>
  <c r="G448" i="1"/>
  <c r="G406" i="1"/>
  <c r="G366" i="1"/>
  <c r="G336" i="1"/>
  <c r="G292" i="1"/>
  <c r="G265" i="1"/>
  <c r="G237" i="1"/>
  <c r="G212" i="1"/>
  <c r="G185" i="1"/>
  <c r="G161" i="1"/>
  <c r="G125" i="1"/>
  <c r="G92" i="1"/>
  <c r="G58" i="1"/>
  <c r="G27" i="1"/>
  <c r="G318" i="1"/>
  <c r="G645" i="1"/>
  <c r="G588" i="1"/>
  <c r="G628" i="1"/>
  <c r="G594" i="1"/>
  <c r="G565" i="1"/>
  <c r="G524" i="1"/>
  <c r="G473" i="1"/>
  <c r="G423" i="1"/>
  <c r="G388" i="1"/>
  <c r="G349" i="1"/>
  <c r="G309" i="1"/>
  <c r="G280" i="1"/>
  <c r="G251" i="1"/>
  <c r="G223" i="1"/>
  <c r="G200" i="1"/>
  <c r="G171" i="1"/>
  <c r="G144" i="1"/>
  <c r="G104" i="1"/>
  <c r="G69" i="1"/>
  <c r="G36" i="1"/>
  <c r="G10" i="1"/>
  <c r="G569" i="1"/>
  <c r="G599" i="1"/>
  <c r="G643" i="1"/>
  <c r="G613" i="1"/>
  <c r="G578" i="1"/>
  <c r="G540" i="1"/>
  <c r="G498" i="1"/>
  <c r="G443" i="1"/>
  <c r="G402" i="1"/>
  <c r="G359" i="1"/>
  <c r="G326" i="1"/>
  <c r="G290" i="1"/>
  <c r="G192" i="1"/>
  <c r="G235" i="1"/>
  <c r="G209" i="1"/>
  <c r="G183" i="1"/>
  <c r="G155" i="1"/>
  <c r="G121" i="1"/>
  <c r="G88" i="1"/>
  <c r="G55" i="1"/>
  <c r="G25" i="1"/>
  <c r="G637" i="1"/>
  <c r="G649" i="1"/>
  <c r="G474" i="1"/>
  <c r="G636" i="1"/>
  <c r="G603" i="1"/>
  <c r="G570" i="1"/>
  <c r="G529" i="1"/>
  <c r="G479" i="1"/>
  <c r="G429" i="1"/>
  <c r="G391" i="1"/>
  <c r="G352" i="1"/>
  <c r="G314" i="1"/>
  <c r="G259" i="1"/>
  <c r="G257" i="1"/>
  <c r="G227" i="1"/>
  <c r="G202" i="1"/>
  <c r="G173" i="1"/>
  <c r="G147" i="1"/>
  <c r="G109" i="1"/>
  <c r="G75" i="1"/>
  <c r="G41" i="1"/>
  <c r="G12" i="1"/>
  <c r="G468" i="1"/>
  <c r="G453"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729" i="1"/>
  <c r="G713" i="1"/>
  <c r="G697" i="1"/>
  <c r="G681" i="1"/>
  <c r="G665" i="1"/>
  <c r="G471" i="1"/>
  <c r="G512" i="1"/>
  <c r="G587" i="1"/>
  <c r="G488" i="1"/>
  <c r="G430" i="1"/>
  <c r="G534" i="1"/>
  <c r="G558" i="1"/>
  <c r="G518" i="1"/>
  <c r="G98" i="1"/>
  <c r="G351" i="1"/>
  <c r="G120" i="1"/>
  <c r="G61" i="1"/>
  <c r="G152" i="1"/>
  <c r="G271" i="1"/>
  <c r="G455" i="1"/>
  <c r="G218" i="1"/>
  <c r="G311" i="1"/>
  <c r="G246" i="1"/>
  <c r="G625" i="1"/>
  <c r="G850" i="1"/>
  <c r="G798" i="1"/>
  <c r="G992" i="1"/>
  <c r="G976" i="1"/>
  <c r="G960" i="1"/>
  <c r="G944" i="1"/>
  <c r="G928" i="1"/>
  <c r="G912" i="1"/>
  <c r="G896" i="1"/>
  <c r="G880" i="1"/>
  <c r="G864" i="1"/>
  <c r="G848" i="1"/>
  <c r="G832" i="1"/>
  <c r="G816" i="1"/>
  <c r="G800" i="1"/>
  <c r="G784" i="1"/>
  <c r="G768" i="1"/>
  <c r="G752" i="1"/>
  <c r="G736" i="1"/>
  <c r="G720" i="1"/>
  <c r="G704" i="1"/>
  <c r="G688" i="1"/>
  <c r="G672" i="1"/>
  <c r="G656" i="1"/>
  <c r="G340" i="1"/>
  <c r="G513" i="1"/>
  <c r="G276" i="1"/>
  <c r="G470" i="1"/>
  <c r="G568" i="1"/>
  <c r="G490" i="1"/>
  <c r="G39" i="1"/>
  <c r="G561" i="1"/>
  <c r="G365" i="1"/>
  <c r="G160" i="1"/>
  <c r="G294" i="1"/>
  <c r="G87" i="1"/>
  <c r="G140" i="1"/>
  <c r="G159" i="1"/>
  <c r="G20" i="1"/>
  <c r="G30" i="1"/>
  <c r="G130" i="1"/>
  <c r="G332" i="1"/>
  <c r="G882" i="1"/>
  <c r="G818" i="1"/>
  <c r="G999" i="1"/>
  <c r="G983" i="1"/>
  <c r="G967" i="1"/>
  <c r="G951" i="1"/>
  <c r="G935" i="1"/>
  <c r="G919" i="1"/>
  <c r="G903" i="1"/>
  <c r="G887" i="1"/>
  <c r="G871" i="1"/>
  <c r="G855" i="1"/>
  <c r="G839" i="1"/>
  <c r="G823" i="1"/>
  <c r="G807" i="1"/>
  <c r="G791" i="1"/>
  <c r="G775" i="1"/>
  <c r="G759" i="1"/>
  <c r="G743" i="1"/>
  <c r="G727" i="1"/>
  <c r="G711" i="1"/>
  <c r="G695" i="1"/>
  <c r="G679" i="1"/>
  <c r="G663" i="1"/>
  <c r="G506" i="1"/>
  <c r="G451" i="1"/>
  <c r="G551" i="1"/>
  <c r="G439" i="1"/>
  <c r="G441" i="1"/>
  <c r="G240" i="1"/>
  <c r="G404" i="1"/>
  <c r="G389" i="1"/>
  <c r="G64" i="1"/>
  <c r="G169" i="1"/>
  <c r="G97" i="1"/>
  <c r="G333" i="1"/>
  <c r="G272" i="1"/>
  <c r="G3" i="1"/>
  <c r="G146" i="1"/>
  <c r="G354" i="1"/>
  <c r="G343" i="1"/>
  <c r="G415" i="1"/>
  <c r="G826" i="1"/>
  <c r="G774" i="1"/>
  <c r="G746" i="1"/>
  <c r="G730" i="1"/>
  <c r="G714" i="1"/>
  <c r="G698" i="1"/>
  <c r="G682" i="1"/>
  <c r="G666" i="1"/>
  <c r="G409" i="1"/>
  <c r="G496" i="1"/>
  <c r="G563" i="1"/>
  <c r="G489" i="1"/>
  <c r="G462" i="1"/>
  <c r="G317" i="1"/>
  <c r="G526" i="1"/>
  <c r="G466" i="1"/>
  <c r="G107" i="1"/>
  <c r="G410" i="1"/>
  <c r="G78" i="1"/>
  <c r="G631" i="1"/>
  <c r="G141" i="1"/>
  <c r="G228" i="1"/>
  <c r="G328" i="1"/>
  <c r="G217" i="1"/>
  <c r="G289" i="1"/>
  <c r="G135" i="1"/>
  <c r="G380" i="1"/>
  <c r="G635" i="1"/>
  <c r="G552" i="1"/>
  <c r="G640" i="1"/>
  <c r="G606" i="1"/>
  <c r="G576" i="1"/>
  <c r="G537" i="1"/>
  <c r="G492" i="1"/>
  <c r="G438" i="1"/>
  <c r="G396" i="1"/>
  <c r="G357" i="1"/>
  <c r="G321" i="1"/>
  <c r="G286" i="1"/>
  <c r="G261" i="1"/>
  <c r="G232" i="1"/>
  <c r="G206" i="1"/>
  <c r="G179" i="1"/>
  <c r="G150" i="1"/>
  <c r="G117" i="1"/>
  <c r="G80" i="1"/>
  <c r="G52" i="1"/>
  <c r="G22" i="1"/>
  <c r="G523" i="1"/>
  <c r="G607" i="1"/>
  <c r="G653" i="1"/>
  <c r="G619" i="1"/>
  <c r="G586" i="1"/>
  <c r="G553" i="1"/>
  <c r="G514" i="1"/>
  <c r="G459" i="1"/>
  <c r="G414" i="1"/>
  <c r="G373" i="1"/>
  <c r="G339" i="1"/>
  <c r="G302" i="1"/>
  <c r="G270" i="1"/>
  <c r="G242" i="1"/>
  <c r="G219" i="1"/>
  <c r="G189" i="1"/>
  <c r="G164" i="1"/>
  <c r="G134" i="1"/>
  <c r="G96" i="1"/>
  <c r="G62" i="1"/>
  <c r="G32" i="1"/>
  <c r="G5" i="1"/>
  <c r="G648" i="1"/>
  <c r="G484" i="1"/>
  <c r="G638" i="1"/>
  <c r="G604" i="1"/>
  <c r="G572" i="1"/>
  <c r="G531" i="1"/>
  <c r="G485" i="1"/>
  <c r="G431" i="1"/>
  <c r="G394" i="1"/>
  <c r="G355" i="1"/>
  <c r="G315" i="1"/>
  <c r="G284" i="1"/>
  <c r="G258" i="1"/>
  <c r="G230" i="1"/>
  <c r="G203" i="1"/>
  <c r="G158" i="1"/>
  <c r="G148" i="1"/>
  <c r="G114" i="1"/>
  <c r="G77" i="1"/>
  <c r="G45" i="1"/>
  <c r="G17" i="1"/>
  <c r="G447" i="1"/>
  <c r="G624" i="1"/>
  <c r="G544" i="1"/>
  <c r="G622" i="1"/>
  <c r="G592" i="1"/>
  <c r="G562" i="1"/>
  <c r="G517" i="1"/>
  <c r="G464" i="1"/>
  <c r="G420" i="1"/>
  <c r="G385" i="1"/>
  <c r="G345" i="1"/>
  <c r="G306" i="1"/>
  <c r="G278" i="1"/>
  <c r="G244" i="1"/>
  <c r="G221" i="1"/>
  <c r="G198" i="1"/>
  <c r="G167" i="1"/>
  <c r="G139" i="1"/>
  <c r="G101" i="1"/>
  <c r="G66" i="1"/>
  <c r="G34" i="1"/>
  <c r="G8" i="1"/>
  <c r="G573" i="1"/>
  <c r="G376" i="1"/>
  <c r="G930" i="1"/>
  <c r="G922" i="1"/>
  <c r="G997" i="1"/>
  <c r="G981" i="1"/>
  <c r="G965" i="1"/>
  <c r="G949" i="1"/>
  <c r="G933" i="1"/>
  <c r="G917" i="1"/>
  <c r="G901" i="1"/>
  <c r="G885" i="1"/>
  <c r="G869" i="1"/>
  <c r="G853" i="1"/>
  <c r="G837" i="1"/>
  <c r="G821" i="1"/>
  <c r="G805" i="1"/>
  <c r="G789" i="1"/>
  <c r="G773" i="1"/>
  <c r="G757" i="1"/>
  <c r="G741" i="1"/>
  <c r="G725" i="1"/>
  <c r="G709" i="1"/>
  <c r="G693" i="1"/>
  <c r="G677" i="1"/>
  <c r="G661" i="1"/>
  <c r="G463" i="1"/>
  <c r="G508" i="1"/>
  <c r="G413" i="1"/>
  <c r="G612" i="1"/>
  <c r="G596" i="1"/>
  <c r="G387" i="1"/>
  <c r="G18" i="1"/>
  <c r="G538" i="1"/>
  <c r="G501" i="1"/>
  <c r="G76" i="1"/>
  <c r="G65" i="1"/>
  <c r="G129" i="1"/>
  <c r="G296" i="1"/>
  <c r="G297" i="1"/>
  <c r="G23" i="1"/>
  <c r="G193" i="1"/>
  <c r="G82" i="1"/>
  <c r="G247" i="1"/>
  <c r="G487" i="1"/>
  <c r="G838" i="1"/>
  <c r="G754" i="1"/>
  <c r="G988" i="1"/>
  <c r="G972" i="1"/>
  <c r="G956" i="1"/>
  <c r="G940" i="1"/>
  <c r="G924" i="1"/>
  <c r="G908" i="1"/>
  <c r="G892" i="1"/>
  <c r="G876" i="1"/>
  <c r="G860" i="1"/>
  <c r="G844" i="1"/>
  <c r="G828" i="1"/>
  <c r="G812" i="1"/>
  <c r="G796" i="1"/>
  <c r="G780" i="1"/>
  <c r="G764" i="1"/>
  <c r="G748" i="1"/>
  <c r="G732" i="1"/>
  <c r="G716" i="1"/>
  <c r="G700" i="1"/>
  <c r="G684" i="1"/>
  <c r="G668" i="1"/>
  <c r="G372" i="1"/>
  <c r="G419" i="1"/>
  <c r="G580" i="1"/>
  <c r="G554" i="1"/>
  <c r="G308" i="1"/>
  <c r="G629" i="1"/>
  <c r="G504" i="1"/>
  <c r="G274" i="1"/>
  <c r="G83" i="1"/>
  <c r="G381" i="1"/>
  <c r="G249" i="1"/>
  <c r="G383" i="1"/>
  <c r="G136" i="1"/>
  <c r="G204" i="1"/>
  <c r="G2" i="1"/>
  <c r="G123" i="1"/>
  <c r="G211" i="1"/>
  <c r="G47" i="1"/>
  <c r="G426" i="1"/>
  <c r="G866" i="1"/>
  <c r="G802" i="1"/>
  <c r="G995" i="1"/>
  <c r="G979" i="1"/>
  <c r="G963" i="1"/>
  <c r="G947" i="1"/>
  <c r="G931" i="1"/>
  <c r="G915" i="1"/>
  <c r="G899" i="1"/>
  <c r="G883" i="1"/>
  <c r="G867" i="1"/>
  <c r="G851" i="1"/>
  <c r="G835" i="1"/>
  <c r="G819" i="1"/>
  <c r="G803" i="1"/>
  <c r="G787" i="1"/>
  <c r="G771" i="1"/>
  <c r="G755" i="1"/>
  <c r="G739" i="1"/>
  <c r="G723" i="1"/>
  <c r="G707" i="1"/>
  <c r="G691" i="1"/>
  <c r="G675" i="1"/>
  <c r="G659" i="1"/>
  <c r="G481" i="1"/>
  <c r="G560" i="1"/>
  <c r="G515" i="1"/>
  <c r="G472" i="1"/>
  <c r="G634" i="1"/>
  <c r="G424" i="1"/>
  <c r="G57" i="1"/>
  <c r="G412" i="1"/>
  <c r="G118" i="1"/>
  <c r="G111" i="1"/>
  <c r="G46" i="1"/>
  <c r="G325" i="1"/>
  <c r="G254" i="1"/>
  <c r="G226" i="1"/>
  <c r="G67" i="1"/>
  <c r="G363" i="1"/>
  <c r="G81" i="1"/>
  <c r="G282" i="1"/>
  <c r="G324" i="1"/>
  <c r="G806" i="1"/>
  <c r="G770" i="1"/>
  <c r="G742" i="1"/>
  <c r="G726" i="1"/>
  <c r="G710" i="1"/>
  <c r="G694" i="1"/>
  <c r="G678" i="1"/>
  <c r="G662" i="1"/>
  <c r="G497" i="1"/>
  <c r="G480" i="1"/>
  <c r="G433" i="1"/>
  <c r="G445" i="1"/>
  <c r="G440" i="1"/>
  <c r="G601" i="1"/>
  <c r="G13" i="1"/>
  <c r="G530" i="1"/>
  <c r="G411" i="1"/>
  <c r="G15" i="1"/>
  <c r="G31" i="1"/>
  <c r="G127" i="1"/>
  <c r="G253" i="1"/>
  <c r="G252" i="1"/>
  <c r="G6" i="1"/>
  <c r="G157" i="1"/>
  <c r="G73" i="1"/>
  <c r="G434" i="1"/>
  <c r="G450" i="1"/>
  <c r="G647" i="1"/>
  <c r="G505" i="1"/>
  <c r="G630" i="1"/>
  <c r="G595" i="1"/>
  <c r="G566" i="1"/>
  <c r="G528" i="1"/>
  <c r="G476" i="1"/>
  <c r="G427" i="1"/>
  <c r="G390" i="1"/>
  <c r="G350" i="1"/>
  <c r="G312" i="1"/>
  <c r="G283" i="1"/>
  <c r="G255" i="1"/>
  <c r="G225" i="1"/>
  <c r="G201" i="1"/>
  <c r="G172" i="1"/>
  <c r="G145" i="1"/>
  <c r="G105" i="1"/>
  <c r="G71" i="1"/>
  <c r="G38" i="1"/>
  <c r="G11" i="1"/>
  <c r="G483" i="1"/>
  <c r="G583" i="1"/>
  <c r="G644" i="1"/>
  <c r="G614" i="1"/>
  <c r="G579" i="1"/>
  <c r="G541" i="1"/>
  <c r="G502" i="1"/>
  <c r="G444" i="1"/>
  <c r="G403" i="1"/>
  <c r="G362" i="1"/>
  <c r="G330" i="1"/>
  <c r="G291" i="1"/>
  <c r="G263" i="1"/>
  <c r="G236" i="1"/>
  <c r="G210" i="1"/>
  <c r="G184" i="1"/>
  <c r="G156" i="1"/>
  <c r="G122" i="1"/>
  <c r="G89" i="1"/>
  <c r="G56" i="1"/>
  <c r="G26" i="1"/>
  <c r="G344" i="1"/>
  <c r="G623" i="1"/>
  <c r="G543" i="1"/>
  <c r="G627" i="1"/>
  <c r="G593" i="1"/>
  <c r="G564" i="1"/>
  <c r="G522" i="1"/>
  <c r="G469" i="1"/>
  <c r="G421" i="1"/>
  <c r="G386" i="1"/>
  <c r="G347" i="1"/>
  <c r="G307" i="1"/>
  <c r="G279" i="1"/>
  <c r="G248" i="1"/>
  <c r="G222" i="1"/>
  <c r="G199" i="1"/>
  <c r="G168" i="1"/>
  <c r="G142" i="1"/>
  <c r="G102" i="1"/>
  <c r="G68" i="1"/>
  <c r="G35" i="1"/>
  <c r="G9" i="1"/>
  <c r="G610" i="1"/>
  <c r="G436" i="1"/>
  <c r="G651" i="1"/>
  <c r="G616" i="1"/>
  <c r="G584" i="1"/>
  <c r="G545" i="1"/>
  <c r="G510" i="1"/>
  <c r="G452" i="1"/>
  <c r="G407" i="1"/>
  <c r="G368" i="1"/>
  <c r="G337" i="1"/>
  <c r="G295" i="1"/>
  <c r="G268" i="1"/>
  <c r="G238" i="1"/>
  <c r="G215" i="1"/>
  <c r="G187" i="1"/>
  <c r="G162" i="1"/>
  <c r="G131" i="1"/>
  <c r="G93" i="1"/>
  <c r="G59" i="1"/>
  <c r="G28" i="1"/>
  <c r="G446" i="1"/>
  <c r="G310" i="1"/>
  <c r="G353" i="1"/>
</calcChain>
</file>

<file path=xl/sharedStrings.xml><?xml version="1.0" encoding="utf-8"?>
<sst xmlns="http://schemas.openxmlformats.org/spreadsheetml/2006/main" count="10861" uniqueCount="1961">
  <si>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</si>
  <si>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</si>
  <si>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</si>
  <si>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</si>
  <si>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</si>
  <si>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</si>
  <si>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</si>
  <si>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</si>
  <si>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</si>
  <si>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</si>
  <si>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</si>
  <si>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</si>
  <si>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</si>
  <si>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</si>
  <si>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</si>
  <si>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</si>
  <si>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</si>
  <si>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</si>
  <si>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</si>
  <si>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</si>
  <si>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</si>
  <si>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</si>
  <si>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</si>
  <si>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</si>
  <si>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</si>
  <si>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</si>
  <si>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</si>
  <si>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</si>
  <si>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</si>
  <si>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</si>
  <si>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</si>
  <si>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</si>
  <si>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</si>
  <si>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</si>
  <si>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</si>
  <si>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</si>
  <si>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</si>
  <si>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</si>
  <si>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</si>
  <si>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</si>
  <si>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</si>
  <si>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</si>
  <si>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</si>
  <si>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</si>
  <si>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</si>
  <si>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</si>
  <si>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</si>
  <si>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</si>
  <si>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</si>
  <si>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</si>
  <si>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</si>
  <si>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</si>
  <si>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</si>
  <si>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</si>
  <si>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</si>
  <si>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</si>
  <si>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</si>
  <si>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</si>
  <si>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</si>
  <si>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</si>
  <si>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</si>
  <si>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</si>
  <si>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</si>
  <si>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</si>
  <si>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</si>
  <si>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</si>
  <si>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</si>
  <si>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</si>
  <si>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</si>
  <si>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</si>
  <si>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</si>
  <si>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</si>
  <si>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</si>
  <si>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</si>
  <si>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</si>
  <si>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</si>
  <si>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</si>
  <si>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</si>
  <si>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</si>
  <si>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</si>
  <si>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</si>
  <si>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</si>
  <si>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</si>
  <si>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</si>
  <si>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</si>
  <si>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</si>
  <si>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</si>
  <si>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</si>
  <si>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</si>
  <si>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</si>
  <si>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</si>
  <si>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</si>
  <si>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</si>
  <si>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</si>
  <si>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</si>
  <si>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</si>
  <si>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</si>
  <si>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</si>
  <si>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</si>
  <si>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</si>
  <si>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</si>
  <si>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</si>
  <si>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</si>
  <si>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</si>
  <si>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</si>
  <si>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</si>
  <si>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</si>
  <si>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</si>
  <si>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</si>
  <si>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</si>
  <si>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</si>
  <si>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</si>
  <si>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</si>
  <si>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</si>
  <si>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</si>
  <si>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</si>
  <si>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</si>
  <si>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</si>
  <si>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</si>
  <si>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</si>
  <si>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</si>
  <si>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</si>
  <si>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</si>
  <si>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</si>
  <si>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</si>
  <si>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</si>
  <si>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</si>
  <si>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</si>
  <si>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</si>
  <si>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</si>
  <si>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</si>
  <si>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</si>
  <si>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</si>
  <si>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</si>
  <si>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</si>
  <si>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</si>
  <si>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</si>
  <si>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</si>
  <si>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</si>
  <si>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</si>
  <si>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</si>
  <si>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</si>
  <si>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</si>
  <si>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</si>
  <si>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</si>
  <si>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</si>
  <si>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</si>
  <si>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</si>
  <si>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</si>
  <si>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</si>
  <si>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</si>
  <si>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</si>
  <si>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</si>
  <si>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</si>
  <si>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</si>
  <si>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</si>
  <si>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</si>
  <si>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</si>
  <si>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</si>
  <si>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</si>
  <si>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</si>
  <si>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</si>
  <si>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</si>
  <si>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</si>
  <si>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</si>
  <si>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</si>
  <si>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</si>
  <si>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</si>
  <si>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</si>
  <si>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</si>
  <si>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</si>
  <si>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</si>
  <si>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</si>
  <si>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</si>
  <si>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</si>
  <si>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</si>
  <si>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</si>
  <si>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</si>
  <si>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</si>
  <si>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</si>
  <si>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</si>
  <si>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</si>
  <si>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</si>
  <si>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</si>
  <si>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</si>
  <si>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</si>
  <si>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</si>
  <si>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</si>
  <si>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</si>
  <si>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</si>
  <si>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</si>
  <si>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</si>
  <si>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</si>
  <si>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</si>
  <si>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</si>
  <si>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</si>
  <si>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</si>
  <si>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</si>
  <si>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</si>
  <si>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</si>
  <si>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</si>
  <si>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</si>
  <si>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</si>
  <si>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</si>
  <si>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</si>
  <si>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</si>
  <si>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</si>
  <si>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</si>
  <si>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</si>
  <si>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</si>
  <si>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</si>
  <si>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</si>
  <si>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</si>
  <si>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</si>
  <si>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</si>
  <si>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</si>
  <si>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</si>
  <si>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</si>
  <si>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</si>
  <si>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</si>
  <si>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</si>
  <si>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</si>
  <si>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</si>
  <si>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</si>
  <si>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</si>
  <si>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</si>
  <si>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</si>
  <si>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</si>
  <si>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</si>
  <si>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</si>
  <si>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</si>
  <si>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</si>
  <si>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</si>
  <si>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</si>
  <si>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</si>
  <si>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</si>
  <si>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</si>
  <si>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</si>
  <si>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</si>
  <si>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</si>
  <si>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</si>
  <si>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</si>
  <si>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</si>
  <si>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</si>
  <si>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</si>
  <si>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</si>
  <si>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</si>
  <si>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</si>
  <si>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</si>
  <si>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</si>
  <si>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</si>
  <si>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</si>
  <si>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</si>
  <si>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</si>
  <si>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</si>
  <si>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</si>
  <si>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</si>
  <si>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</si>
  <si>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</si>
  <si>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</si>
  <si>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</si>
  <si>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</si>
  <si>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</si>
  <si>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</si>
  <si>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</si>
  <si>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</si>
  <si>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</si>
  <si>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</si>
  <si>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</si>
  <si>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</si>
  <si>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</si>
  <si>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</si>
  <si>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</si>
  <si>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</si>
  <si>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</si>
  <si>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</si>
  <si>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</si>
  <si>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</si>
  <si>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</si>
  <si>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</si>
  <si>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</si>
  <si>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</si>
  <si>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</si>
  <si>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</si>
  <si>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</si>
  <si>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</si>
  <si>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</si>
  <si>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</si>
  <si>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</si>
  <si>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</si>
  <si>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</si>
  <si>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</si>
  <si>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</si>
  <si>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</si>
  <si>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</si>
  <si>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</si>
  <si>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</si>
  <si>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</si>
  <si>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</si>
  <si>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</si>
  <si>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</si>
  <si>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</si>
  <si>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</si>
  <si>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</si>
  <si>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</si>
  <si>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</si>
  <si>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</si>
  <si>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</si>
  <si>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</si>
  <si>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</si>
  <si>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</si>
  <si>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</si>
  <si>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</si>
  <si>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</si>
  <si>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</si>
  <si>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</si>
  <si>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</si>
  <si>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</si>
  <si>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</si>
  <si>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</si>
  <si>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</si>
  <si>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</si>
  <si>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</si>
  <si>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</si>
  <si>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</si>
  <si>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</si>
  <si>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</si>
  <si>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</si>
  <si>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</si>
  <si>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</si>
  <si>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</si>
  <si>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</si>
  <si>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</si>
  <si>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</si>
  <si>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</si>
  <si>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</si>
  <si>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</si>
  <si>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</si>
  <si>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</si>
  <si>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</si>
  <si>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</si>
  <si>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</si>
  <si>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</si>
  <si>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</si>
  <si>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</si>
  <si>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</si>
  <si>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</si>
  <si>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</si>
  <si>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</si>
  <si>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</si>
  <si>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</si>
  <si>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</si>
  <si>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</si>
  <si>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</si>
  <si>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</si>
  <si>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</si>
  <si>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</si>
  <si>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</si>
  <si>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</si>
  <si>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</si>
  <si>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</si>
  <si>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</si>
  <si>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</si>
  <si>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</si>
  <si>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</si>
  <si>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</si>
  <si>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</si>
  <si>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</si>
  <si>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</si>
  <si>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</si>
  <si>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</si>
  <si>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</si>
  <si>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</si>
  <si>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</si>
  <si>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</si>
  <si>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</si>
  <si>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</si>
  <si>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</si>
  <si>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</si>
  <si>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</si>
  <si>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</si>
  <si>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</si>
  <si>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</si>
  <si>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</si>
  <si>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</si>
  <si>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</si>
  <si>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</si>
  <si>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</si>
  <si>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</si>
  <si>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</si>
  <si>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</si>
  <si>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</si>
  <si>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</si>
  <si>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</si>
  <si>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</si>
  <si>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</si>
  <si>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</si>
  <si>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</si>
  <si>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</si>
  <si>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</si>
  <si>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</si>
  <si>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</si>
  <si>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</si>
  <si>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</si>
  <si>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</si>
  <si>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</si>
  <si>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</si>
  <si>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</si>
  <si>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</si>
  <si>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</si>
  <si>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</si>
  <si>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</si>
  <si>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</si>
  <si>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</si>
  <si>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</si>
  <si>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</si>
  <si>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</si>
  <si>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</si>
  <si>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</si>
  <si>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</si>
  <si>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</si>
  <si>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</si>
  <si>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</si>
  <si>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</si>
  <si>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</si>
  <si>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</si>
  <si>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</si>
  <si>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</si>
  <si>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</si>
  <si>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</si>
  <si>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</si>
  <si>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</si>
  <si>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</si>
  <si>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</si>
  <si>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</si>
  <si>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</si>
  <si>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</si>
  <si>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</si>
  <si>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</si>
  <si>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</si>
  <si>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</si>
  <si>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</si>
  <si>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</si>
  <si>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</si>
  <si>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</si>
  <si>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</si>
  <si>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</si>
  <si>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</si>
  <si>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</si>
  <si>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</si>
  <si>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</si>
  <si>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</si>
  <si>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</si>
  <si>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</si>
  <si>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</si>
  <si>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</si>
  <si>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</si>
  <si>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</si>
  <si>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</si>
  <si>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</si>
  <si>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</si>
  <si>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</si>
  <si>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</si>
  <si>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</si>
  <si>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</si>
  <si>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</si>
  <si>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</si>
  <si>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</si>
  <si>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</si>
  <si>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</si>
  <si>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</si>
  <si>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</si>
  <si>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</si>
  <si>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</si>
  <si>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</si>
  <si>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</si>
  <si>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</si>
  <si>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</si>
  <si>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</si>
  <si>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</si>
  <si>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</si>
  <si>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</si>
  <si>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</si>
  <si>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</si>
  <si>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</si>
  <si>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</si>
  <si>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</si>
  <si>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</si>
  <si>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</si>
  <si>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</si>
  <si>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</si>
  <si>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</si>
  <si>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</si>
  <si>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</si>
  <si>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</si>
  <si>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</si>
  <si>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</si>
  <si>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</si>
  <si>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</si>
  <si>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</si>
  <si>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</si>
  <si>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</si>
  <si>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</si>
  <si>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</si>
  <si>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</si>
  <si>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</si>
  <si>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</si>
  <si>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</si>
  <si>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</si>
  <si>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</si>
  <si>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</si>
  <si>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</si>
  <si>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</si>
  <si>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</si>
  <si>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</si>
  <si>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</si>
  <si>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</si>
  <si>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</si>
  <si>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</si>
  <si>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</si>
  <si>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</si>
  <si>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</si>
  <si>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</si>
  <si>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</si>
  <si>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</si>
  <si>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</si>
  <si>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</si>
  <si>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</si>
  <si>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</si>
  <si>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</si>
  <si>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</si>
  <si>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</si>
  <si>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</si>
  <si>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</si>
  <si>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</si>
  <si>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</si>
  <si>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</si>
  <si>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</si>
  <si>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</si>
  <si>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</si>
  <si>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</si>
  <si>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</si>
  <si>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</si>
  <si>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</si>
  <si>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</si>
  <si>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</si>
  <si>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</si>
  <si>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</si>
  <si>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</si>
  <si>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</si>
  <si>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</si>
  <si>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</si>
  <si>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</si>
  <si>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</si>
  <si>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</si>
  <si>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</si>
  <si>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</si>
  <si>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</si>
  <si>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</si>
  <si>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</si>
  <si>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</si>
  <si>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</si>
  <si>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</si>
  <si>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</si>
  <si>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</si>
  <si>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</si>
  <si>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</si>
  <si>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</si>
  <si>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</si>
  <si>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</si>
  <si>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</si>
  <si>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</si>
  <si>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</si>
  <si>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</si>
  <si>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</si>
  <si>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</si>
  <si>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</si>
  <si>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</si>
  <si>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</si>
  <si>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</si>
  <si>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</si>
  <si>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</si>
  <si>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</si>
  <si>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</si>
  <si>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</si>
  <si>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</si>
  <si>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</si>
  <si>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</si>
  <si>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</si>
  <si>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</si>
  <si>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</si>
  <si>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</si>
  <si>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</si>
  <si>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</si>
  <si>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</si>
  <si>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</si>
  <si>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</si>
  <si>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</si>
  <si>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</si>
  <si>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</si>
  <si>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</si>
  <si>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</si>
  <si>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</si>
  <si>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</si>
  <si>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</si>
  <si>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</si>
  <si>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</si>
  <si>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</si>
  <si>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</si>
  <si>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</si>
  <si>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</si>
  <si>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</si>
  <si>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</si>
  <si>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</si>
  <si>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</si>
  <si>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</si>
  <si>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</si>
  <si>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</si>
  <si>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</si>
  <si>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</si>
  <si>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</si>
  <si>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</si>
  <si>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</si>
  <si>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</si>
  <si>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</si>
  <si>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</si>
  <si>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</si>
  <si>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</si>
  <si>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</si>
  <si>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</si>
  <si>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</si>
  <si>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</si>
  <si>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</si>
  <si>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</si>
  <si>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</si>
  <si>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</si>
  <si>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</si>
  <si>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</si>
  <si>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</si>
  <si>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</si>
  <si>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</si>
  <si>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</si>
  <si>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</si>
  <si>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</si>
  <si>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</si>
  <si>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</si>
  <si>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</si>
  <si>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</si>
  <si>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</si>
  <si>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</si>
  <si>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</si>
  <si>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</si>
  <si>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</si>
  <si>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</si>
  <si>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</si>
  <si>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</si>
  <si>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</si>
  <si>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</si>
  <si>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</si>
  <si>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</si>
  <si>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</si>
  <si>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</si>
  <si>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</si>
  <si>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</si>
  <si>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</si>
  <si>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</si>
  <si>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</si>
  <si>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</si>
  <si>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</si>
  <si>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</si>
  <si>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</si>
  <si>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</si>
  <si>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</si>
  <si>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</si>
  <si>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</si>
  <si>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</si>
  <si>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</si>
  <si>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</si>
  <si>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</si>
  <si>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</si>
  <si>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</si>
  <si>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</si>
  <si>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</si>
  <si>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</si>
  <si>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</si>
  <si>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</si>
  <si>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</si>
  <si>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</si>
  <si>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</si>
  <si>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</si>
  <si>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</si>
  <si>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</si>
  <si>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</si>
  <si>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</si>
  <si>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</si>
  <si>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</si>
  <si>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</si>
  <si>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</si>
  <si>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</si>
  <si>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</si>
  <si>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</si>
  <si>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</si>
  <si>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</si>
  <si>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</si>
  <si>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</si>
  <si>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</si>
  <si>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</si>
  <si>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</si>
  <si>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</si>
  <si>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</si>
  <si>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</si>
  <si>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</si>
  <si>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</si>
  <si>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</si>
  <si>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</si>
  <si>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</si>
  <si>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</si>
  <si>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</si>
  <si>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</si>
  <si>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</si>
  <si>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</si>
  <si>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</si>
  <si>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</si>
  <si>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</si>
  <si>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</si>
  <si>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</si>
  <si>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</si>
  <si>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</si>
  <si>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</si>
  <si>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</si>
  <si>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</si>
  <si>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</si>
  <si>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</si>
  <si>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</si>
  <si>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</si>
  <si>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</si>
  <si>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</si>
  <si>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</si>
  <si>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</si>
  <si>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</si>
  <si>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</si>
  <si>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</si>
  <si>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</si>
  <si>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</si>
  <si>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</si>
  <si>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</si>
  <si>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</si>
  <si>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</si>
  <si>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</si>
  <si>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</si>
  <si>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</si>
  <si>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</si>
  <si>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</si>
  <si>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</si>
  <si>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</si>
  <si>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</si>
  <si>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</si>
  <si>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</si>
  <si>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</si>
  <si>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</si>
  <si>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</si>
  <si>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</si>
  <si>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</si>
  <si>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</si>
  <si>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</si>
  <si>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</si>
  <si>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</si>
  <si>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</si>
  <si>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</si>
  <si>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</si>
  <si>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</si>
  <si>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</si>
  <si>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</si>
  <si>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</si>
  <si>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</si>
  <si>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</si>
  <si>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</si>
  <si>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</si>
  <si>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</si>
  <si>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</si>
  <si>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</si>
  <si>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</si>
  <si>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</si>
  <si>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</si>
  <si>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</si>
  <si>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</si>
  <si>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</si>
  <si>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</si>
  <si>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</si>
  <si>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</si>
  <si>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</si>
  <si>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</si>
  <si>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</si>
  <si>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</si>
  <si>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</si>
  <si>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</si>
  <si>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</si>
  <si>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</si>
  <si>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</si>
  <si>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</si>
  <si>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</si>
  <si>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</si>
  <si>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</si>
  <si>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</si>
  <si>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</si>
  <si>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</si>
  <si>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</si>
  <si>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</si>
  <si>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</si>
  <si>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</si>
  <si>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</si>
  <si>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</si>
  <si>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</si>
  <si>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</si>
  <si>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</si>
  <si>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</si>
  <si>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</si>
  <si>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</si>
  <si>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</si>
  <si>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</si>
  <si>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</si>
  <si>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</si>
  <si>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</si>
  <si>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</si>
  <si>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</si>
  <si>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</si>
  <si>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</si>
  <si>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</si>
  <si>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</si>
  <si>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</si>
  <si>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</si>
  <si>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</si>
  <si>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</si>
  <si>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</si>
  <si>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</si>
  <si>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</si>
  <si>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</si>
  <si>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</si>
  <si>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</si>
  <si>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</si>
  <si>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</si>
  <si>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</si>
  <si>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</si>
  <si>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</si>
  <si>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</si>
  <si>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</si>
  <si>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</si>
  <si>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</si>
  <si>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</si>
  <si>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</si>
  <si>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</si>
  <si>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</si>
  <si>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</si>
  <si>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</si>
  <si>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</si>
  <si>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</si>
  <si>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</si>
  <si>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</si>
  <si>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</si>
  <si>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</si>
  <si>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</si>
  <si>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</si>
  <si>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</si>
  <si>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</si>
  <si>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</si>
  <si>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</si>
  <si>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</si>
  <si>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</si>
  <si>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</si>
  <si>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</si>
  <si>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</si>
  <si>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</si>
  <si>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</si>
  <si>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</si>
  <si>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</si>
  <si>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</si>
  <si>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</si>
  <si>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</si>
  <si>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</si>
  <si>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</si>
  <si>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</si>
  <si>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</si>
  <si>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</si>
  <si>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</si>
  <si>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</si>
  <si>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</si>
  <si>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</si>
  <si>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</si>
  <si>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</si>
  <si>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</si>
  <si>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</si>
  <si>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</si>
  <si>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</si>
  <si>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</si>
  <si>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</si>
  <si>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</si>
  <si>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</si>
  <si>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</si>
  <si>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</si>
  <si>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</si>
  <si>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</si>
  <si>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</si>
  <si>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</si>
  <si>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</si>
  <si>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</si>
  <si>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</si>
  <si>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</si>
  <si>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</si>
  <si>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</si>
  <si>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</si>
  <si>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</si>
  <si>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</si>
  <si>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</si>
  <si>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</si>
  <si>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</si>
  <si>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</si>
  <si>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</si>
  <si>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</si>
  <si>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</si>
  <si>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</si>
  <si>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</si>
  <si>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</si>
  <si>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</si>
  <si>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</si>
  <si>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</si>
  <si>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</si>
  <si>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</si>
  <si>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</si>
  <si>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</si>
  <si>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</si>
  <si>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</si>
  <si>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</si>
  <si>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</si>
  <si>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</si>
  <si>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</si>
  <si>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</si>
  <si>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</si>
  <si>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</si>
  <si>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</si>
  <si>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</si>
  <si>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</si>
  <si>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</si>
  <si>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</si>
  <si>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</si>
  <si>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</si>
  <si>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</si>
  <si>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</si>
  <si>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</si>
  <si>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</si>
  <si>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</si>
  <si>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</si>
  <si>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</si>
  <si>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</si>
  <si>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</si>
  <si>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</si>
  <si>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</si>
  <si>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</si>
  <si>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</si>
  <si>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</si>
  <si>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</si>
  <si>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</si>
  <si>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</si>
  <si>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</si>
  <si>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</si>
  <si>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</si>
  <si>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</si>
  <si>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</si>
  <si>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</si>
  <si>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</si>
  <si>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</si>
  <si>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</si>
  <si>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</si>
  <si>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</si>
  <si>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</si>
  <si>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</si>
  <si>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</si>
  <si>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</si>
  <si>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</si>
  <si>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</si>
  <si>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</si>
  <si>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</si>
  <si>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</si>
  <si>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</si>
  <si>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</si>
  <si>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</si>
  <si>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</si>
  <si>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</si>
  <si>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</si>
  <si>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</si>
  <si>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</si>
  <si>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</si>
  <si>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</si>
  <si>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</si>
  <si>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</si>
  <si>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</si>
  <si>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</si>
  <si>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</si>
  <si>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</si>
  <si>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</si>
  <si>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</si>
  <si>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</si>
  <si>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</si>
  <si>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</si>
  <si>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</si>
  <si>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</si>
  <si>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</si>
  <si>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</si>
  <si>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</si>
  <si>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</si>
  <si>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</si>
  <si>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</si>
  <si>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</si>
  <si>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</si>
  <si>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</si>
  <si>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</si>
  <si>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</si>
  <si>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</si>
  <si>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</si>
  <si>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</si>
  <si>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</si>
  <si>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</si>
  <si>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</si>
  <si>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</si>
  <si>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</si>
  <si>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</si>
  <si>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</si>
  <si>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</si>
  <si>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</si>
  <si>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</si>
  <si>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</si>
  <si>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</si>
  <si>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</si>
  <si>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</si>
  <si>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</si>
  <si>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</si>
  <si>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</si>
  <si>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</si>
  <si>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</si>
  <si>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</si>
  <si>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</si>
  <si>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</si>
  <si>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</si>
  <si>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</si>
  <si>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</si>
  <si>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</si>
  <si>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</si>
  <si>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</si>
  <si>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</si>
  <si>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</si>
  <si>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</si>
  <si>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</si>
  <si>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</si>
  <si>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</si>
  <si>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</si>
  <si>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</si>
  <si>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</si>
  <si>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</si>
  <si>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</si>
  <si>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</si>
  <si>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</si>
  <si>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</si>
  <si>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</si>
  <si>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</si>
  <si>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</si>
  <si>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</si>
  <si>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</si>
  <si>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</si>
  <si>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</si>
  <si>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</si>
  <si>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</si>
  <si>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</si>
  <si>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</si>
  <si>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</si>
  <si>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</si>
  <si>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</si>
  <si>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</si>
  <si>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</si>
  <si>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</si>
  <si>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</si>
  <si>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</si>
  <si>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</si>
  <si>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</si>
  <si>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</si>
  <si>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</si>
  <si>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</si>
  <si>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</si>
  <si>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</si>
  <si>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</si>
  <si>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</si>
  <si>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</si>
  <si>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</si>
  <si>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</si>
  <si>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</si>
  <si>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</si>
  <si>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</si>
  <si>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</si>
  <si>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</si>
  <si>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</si>
  <si>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</si>
  <si>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</si>
  <si>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</si>
  <si>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</si>
  <si>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</si>
  <si>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</si>
  <si>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</si>
  <si>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</si>
  <si>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</si>
  <si>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</si>
  <si>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</si>
  <si>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</si>
  <si>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</si>
  <si>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</si>
  <si>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</si>
  <si>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</si>
  <si>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</si>
  <si>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</si>
  <si>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</si>
  <si>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</si>
  <si>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</si>
  <si>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</si>
  <si>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</si>
  <si>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</si>
  <si>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</si>
  <si>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</si>
  <si>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</si>
  <si>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</si>
  <si>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</si>
  <si>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</si>
  <si>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</si>
  <si>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</si>
  <si>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</si>
  <si>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</si>
  <si>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</si>
  <si>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</si>
  <si>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</si>
  <si>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</si>
  <si>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</si>
  <si>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</si>
  <si>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</si>
  <si>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</si>
  <si>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</si>
  <si>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</si>
  <si>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</si>
  <si>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</si>
  <si>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</si>
  <si>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</si>
  <si>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</si>
  <si>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</si>
  <si>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</si>
  <si>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</si>
  <si>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</si>
  <si>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</si>
  <si>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</si>
  <si>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</si>
  <si>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</si>
  <si>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</si>
  <si>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</si>
  <si>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</si>
  <si>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</si>
  <si>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</si>
  <si>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</si>
  <si>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</si>
  <si>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</si>
  <si>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</si>
  <si>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</si>
  <si>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</si>
  <si>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</si>
  <si>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</si>
  <si>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</si>
  <si>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</si>
  <si>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</si>
  <si>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</si>
  <si>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</si>
  <si>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</si>
  <si>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</si>
  <si>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</si>
  <si>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</si>
  <si>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</si>
  <si>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</si>
  <si>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</si>
  <si>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</si>
  <si>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</si>
  <si>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</si>
  <si>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</si>
  <si>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</si>
  <si>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</si>
  <si>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</si>
  <si>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</si>
  <si>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</si>
  <si>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</si>
  <si>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</si>
  <si>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</si>
  <si>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</si>
  <si>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</si>
  <si>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</si>
  <si>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</si>
  <si>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</si>
  <si>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</si>
  <si>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</si>
  <si>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</si>
  <si>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</si>
  <si>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</si>
  <si>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</si>
  <si>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</si>
  <si>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</si>
  <si>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</si>
  <si>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</si>
  <si>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</si>
  <si>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</si>
  <si>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</si>
  <si>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</si>
  <si>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</si>
  <si>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</si>
  <si>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</si>
  <si>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</si>
  <si>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</si>
  <si>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</si>
  <si>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</si>
  <si>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</si>
  <si>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</si>
  <si>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</si>
  <si>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</si>
  <si>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</si>
  <si>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</si>
  <si>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</si>
  <si>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</si>
  <si>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</si>
  <si>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</si>
  <si>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</si>
  <si>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</si>
  <si>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</si>
  <si>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</si>
  <si>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</si>
  <si>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</si>
  <si>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</si>
  <si>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</si>
  <si>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</si>
  <si>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</si>
  <si>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</si>
  <si>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</si>
  <si>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</si>
  <si>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</si>
  <si>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</si>
  <si>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</si>
  <si>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</si>
  <si>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</si>
  <si>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</si>
  <si>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</si>
  <si>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</si>
  <si>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</si>
  <si>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</si>
  <si>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</si>
  <si>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</si>
  <si>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</si>
  <si>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</si>
  <si>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</si>
  <si>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</si>
  <si>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</si>
  <si>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</si>
  <si>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</si>
  <si>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</si>
  <si>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</si>
  <si>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</si>
  <si>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</si>
  <si>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</si>
  <si>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</si>
  <si>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</si>
  <si>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</si>
  <si>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</si>
  <si>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</si>
  <si>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</si>
  <si>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</si>
  <si>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</si>
  <si>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</si>
  <si>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</si>
  <si>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</si>
  <si>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</si>
  <si>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</si>
  <si>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</si>
  <si>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</si>
  <si>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</si>
  <si>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</si>
  <si>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</si>
  <si>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</si>
  <si>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</si>
  <si>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</si>
  <si>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</si>
  <si>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</si>
  <si>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</si>
  <si>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</si>
  <si>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</si>
  <si>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</si>
  <si>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</si>
  <si>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</si>
  <si>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</si>
  <si>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</si>
  <si>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</si>
  <si>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</si>
  <si>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</si>
  <si>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</si>
  <si>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</si>
  <si>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</si>
  <si>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</si>
  <si>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</si>
  <si>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</si>
  <si>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</si>
  <si>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</si>
  <si>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</si>
  <si>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</si>
  <si>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</si>
  <si>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</si>
  <si>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</si>
  <si>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</si>
  <si>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</si>
  <si>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</si>
  <si>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</si>
  <si>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</si>
  <si>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</si>
  <si>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</si>
  <si>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</si>
  <si>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</si>
  <si>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</si>
  <si>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</si>
  <si>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</si>
  <si>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</si>
  <si>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</si>
  <si>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</si>
  <si>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</si>
  <si>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</si>
  <si>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</si>
  <si>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</si>
  <si>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</si>
  <si>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</si>
  <si>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</si>
  <si>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</si>
  <si>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</si>
  <si>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</si>
  <si>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</si>
  <si>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</si>
  <si>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</si>
  <si>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</si>
  <si>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</si>
  <si>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</si>
  <si>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</si>
  <si>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</si>
  <si>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</si>
  <si>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</si>
  <si>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</si>
  <si>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</si>
  <si>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</si>
  <si>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</si>
  <si>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</si>
  <si>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</si>
  <si>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</si>
  <si>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</si>
  <si>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</si>
  <si>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</si>
  <si>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</si>
  <si>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</si>
  <si>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</si>
  <si>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</si>
  <si>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</si>
  <si>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</si>
  <si>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</si>
  <si>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</si>
  <si>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</si>
  <si>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</si>
  <si>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</si>
  <si>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</si>
  <si>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</si>
  <si>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</si>
  <si>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</si>
  <si>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</si>
  <si>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</si>
  <si>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</si>
  <si>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</si>
  <si>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</si>
  <si>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</si>
  <si>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</si>
  <si>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</si>
  <si>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</si>
  <si>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</si>
  <si>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</si>
  <si>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</si>
  <si>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</si>
  <si>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</si>
  <si>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</si>
  <si>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</si>
  <si>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</si>
  <si>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</si>
  <si>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</si>
  <si>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</si>
  <si>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</si>
  <si>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</si>
  <si>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</si>
  <si>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</si>
  <si>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</si>
  <si>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</si>
  <si>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</si>
  <si>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</si>
  <si>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</si>
  <si>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</si>
  <si>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</si>
  <si>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</si>
  <si>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</si>
  <si>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</si>
  <si>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</si>
  <si>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</si>
  <si>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</si>
  <si>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</si>
  <si>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</si>
  <si>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</si>
  <si>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</si>
  <si>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</si>
  <si>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</si>
  <si>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</si>
  <si>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</si>
  <si>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</si>
  <si>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</si>
  <si>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</si>
  <si>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</si>
  <si>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</si>
  <si>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</si>
  <si>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</si>
  <si>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</si>
  <si>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</si>
  <si>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</si>
  <si>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</si>
  <si>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</si>
  <si>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</si>
  <si>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</si>
  <si>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</si>
  <si>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</si>
  <si>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</si>
  <si>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</si>
  <si>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</si>
  <si>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</si>
  <si>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</si>
  <si>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</si>
  <si>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</si>
  <si>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</si>
  <si>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</si>
  <si>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</si>
  <si>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</si>
  <si>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</si>
  <si>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</si>
  <si>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</si>
  <si>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</si>
  <si>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</si>
  <si>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</si>
  <si>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</si>
  <si>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</si>
  <si>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</si>
  <si>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</si>
  <si>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</si>
  <si>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</si>
  <si>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</si>
  <si>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</si>
  <si>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</si>
  <si>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</si>
  <si>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</si>
  <si>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</si>
  <si>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</si>
  <si>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</si>
  <si>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</si>
  <si>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</si>
  <si>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</si>
  <si>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</si>
  <si>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</si>
  <si>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</si>
  <si>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</si>
  <si>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</si>
  <si>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</si>
  <si>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</si>
  <si>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</si>
  <si>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</si>
  <si>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</si>
  <si>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</si>
  <si>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</si>
  <si>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</si>
  <si>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</si>
  <si>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</si>
  <si>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</si>
  <si>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</si>
  <si>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</si>
  <si>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</si>
  <si>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</si>
  <si>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</si>
  <si>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</si>
  <si>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</si>
  <si>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</si>
  <si>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</si>
  <si>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</si>
  <si>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</si>
  <si>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</si>
  <si>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</si>
  <si>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</si>
  <si>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</si>
  <si>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</si>
  <si>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</si>
  <si>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</si>
  <si>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</si>
  <si>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</si>
  <si>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</si>
  <si>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</si>
  <si>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</si>
  <si>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</si>
  <si>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</si>
  <si>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</si>
  <si>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</si>
  <si>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</si>
  <si>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</si>
  <si>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</si>
  <si>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</si>
  <si>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</si>
  <si>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</si>
  <si>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</si>
  <si>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</si>
  <si>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</si>
  <si>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</si>
  <si>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</si>
  <si>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</si>
  <si>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</si>
  <si>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</si>
  <si>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</si>
  <si>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</si>
  <si>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</si>
  <si>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</si>
  <si>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</si>
  <si>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</si>
  <si>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</si>
  <si>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</si>
  <si>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</si>
  <si>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</si>
  <si>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</si>
  <si>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</si>
  <si>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</si>
  <si>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</si>
  <si>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</si>
  <si>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</si>
  <si>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</si>
  <si>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</si>
  <si>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</si>
  <si>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</si>
  <si>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</si>
  <si>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</si>
  <si>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</si>
  <si>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</si>
  <si>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</si>
  <si>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</si>
  <si>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</si>
  <si>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</si>
  <si>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</si>
  <si>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</si>
  <si>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</si>
  <si>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</si>
  <si>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</si>
  <si>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</si>
  <si>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</si>
  <si>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</si>
  <si>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</si>
  <si>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</si>
  <si>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</si>
  <si>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</si>
  <si>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</si>
  <si>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</si>
  <si>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</si>
  <si>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</si>
  <si>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</si>
  <si>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</si>
  <si>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</si>
  <si>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</si>
  <si>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</si>
  <si>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</si>
  <si>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</si>
  <si>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</si>
  <si>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</si>
  <si>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</si>
  <si>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</si>
  <si>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</si>
  <si>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</si>
  <si>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</si>
  <si>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</si>
  <si>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</si>
  <si>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</si>
  <si>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</si>
  <si>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</si>
  <si>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</si>
  <si>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</si>
  <si>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</si>
  <si>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</si>
  <si>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</si>
  <si>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</si>
  <si>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</si>
  <si>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</si>
  <si>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</si>
  <si>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</si>
  <si>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</si>
  <si>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</si>
  <si>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</si>
  <si>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</si>
  <si>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</si>
  <si>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</si>
  <si>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</si>
  <si>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</si>
  <si>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</si>
  <si>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</si>
  <si>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</si>
  <si>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</si>
  <si>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</si>
  <si>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</si>
  <si>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</si>
  <si>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</si>
  <si>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</si>
  <si>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</si>
  <si>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</si>
  <si>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</si>
  <si>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</si>
  <si>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</si>
  <si>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</si>
  <si>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</si>
  <si>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</si>
  <si>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</si>
  <si>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</si>
  <si>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Nissan Silvia Q's (S13) '88</t>
  </si>
  <si>
    <t>Le châssis ne bronche absolument pas face au CA18 atmosphérique. L'étagement des rapports intermédiaires est trop écarté en revanche.</t>
  </si>
  <si>
    <t>Nissan Silvia Q's (S13) '91</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</si>
  <si>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</si>
  <si>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</si>
  <si>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</si>
  <si>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</si>
  <si>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</si>
  <si>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</si>
  <si>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</si>
  <si>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</si>
  <si>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</si>
  <si>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</si>
  <si>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</si>
  <si>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</si>
  <si>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</si>
  <si>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</si>
  <si>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</si>
  <si>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</si>
  <si>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</si>
  <si>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</si>
  <si>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</si>
  <si>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</si>
  <si>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</si>
  <si>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</si>
  <si>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</si>
  <si>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</si>
  <si>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</si>
  <si>
    <t>Un peu de sous-virage est présent, et l'auto n'est clairement pas au niveau des concurrentes européennes de l'époque.</t>
  </si>
  <si>
    <t>Le SR20 est plus agréable que le CA18, mais le poids supplémentaire et le pont plus long ne rendent au final pas l'auto plus rapide qu'avant.</t>
  </si>
  <si>
    <t>The car has a sound, amusing and effective behavior. It is very easy to get along with and make it slide with a throttle blip to recover from some occasional understeer. The gearbox is perfect for shorter tracks.</t>
  </si>
  <si>
    <t>A bit of understeer here, and the car is clearly not on the same level compared to european contenders from that era.</t>
  </si>
  <si>
    <t>Chassis is not impressed by the naturally aspirated CA18. The gears seem staged too far apart from each other however.</t>
  </si>
  <si>
    <t>SR20 is more enjoyable than CA18, but the added weight and longer final doesn't make it faster than before.</t>
  </si>
  <si>
    <t>The addition of a turbo to the CA18 still doesn't impress the S13 chassis. It becomes however a serious contender.</t>
  </si>
  <si>
    <t>The addition of a turbo to the SR20 still doesn't impress the S13 chassis. It becomes however a serious contender.</t>
  </si>
  <si>
    <t>The addition of a turbo to the SR20 still doesn't impress the S13 chassis. It becomes however a serious contender. (Best lap with no ABS)</t>
  </si>
  <si>
    <t>Compared to others S13, the Sil80 seems a bit more lively - in a good way. It allows for a better turn-in and makes it really nice.</t>
  </si>
  <si>
    <t>A neutral balance for a sound chassis, which seems to crave for more power.</t>
  </si>
  <si>
    <t>A neutral balance for a sound chassis, which seems to crave for more power. The S14A is improved thanks to small changes on suspension.</t>
  </si>
  <si>
    <t>If it is a tad more lively than the Queen's with a few differences in setup, it is still as easy to drive. And it still doesn't lack traction.</t>
  </si>
  <si>
    <t>The King's S14A switches back to a setup closer to the Queen's, and the addition of more weight finally begins to highlight some small understeer when attacking certain corners. It remains however always easy and effective.</t>
  </si>
  <si>
    <t>Despite its weight in convertible version, it remains very much balanced and agile.</t>
  </si>
  <si>
    <t>A reference in terms of balance and cornering speed, that chassis being clearly over the engine's abilities.</t>
  </si>
  <si>
    <t>A reference in terms of balance and cornering speed, which mates perfectly with the last gen SR20DET.</t>
  </si>
  <si>
    <t>Lamborghini Countach LP400</t>
  </si>
  <si>
    <t>Lamborghini Countach 25th Anniversary</t>
  </si>
  <si>
    <t>Lamborghini Miura P400 Bertone Prototype</t>
  </si>
  <si>
    <t>Lamborghini Gallardo LP 560-4</t>
  </si>
  <si>
    <t>Lamborghini Murcielago LP 640</t>
  </si>
  <si>
    <t>Lamborghini Murcielago LP 640 Chrome Line</t>
  </si>
  <si>
    <t>Lamborghini Reventon</t>
  </si>
  <si>
    <t>Lamborghini Murcielago LP 670-4 Super Veloce</t>
  </si>
  <si>
    <t>Lamborghini Aventador LP 700-4</t>
  </si>
  <si>
    <t>7</t>
  </si>
  <si>
    <t>Une voiture idéale pour faire des tonneaux.</t>
  </si>
  <si>
    <t>Des vitesses de passage en courbe élevées et une motricité à toute épreuve, qui a cependant un petit effet pervers : le train avant déjà léger est délesté lors des accélérations, ce qui amène du sous-virage en sortie de courbe. Une fois cela acquis, l'auto est facile à contrôler.</t>
  </si>
  <si>
    <t xml:space="preserve">Les vitesses de passage sont bonnes, cette version corrigeant le problème de sous-virage en sortie, devenant aussi plus vive en entrée. L'étagement entre les 2è et 3è rapports est trop important et le poids la rend tout de même sensiblement plus lente que la LP400. </t>
  </si>
  <si>
    <t xml:space="preserve">La Miura est une auto sauvage qui demande à être traitée avec respect. Les pertes et reprises d'adhérence sont soudaines, aussi faut-il manœuvrer délicatement, tout en gardant ses réflexes aiguisés. </t>
  </si>
  <si>
    <t>L'arrière est très mobile sur les changements de direction et freinages appuyés, sans pour autant être difficiles à rattraper. En vérité, cela permet de profiter d'autant plus tôt de profiter de la motricité parfaitement dosée si l'on arrive à contenir le phénomène pour ne prendre qu'un minimum d'angle.</t>
  </si>
  <si>
    <t>Aussi imprévisible qu'un taureau de combat, son train arrière se dérobe pour des raisons parfois obscures en phase de freinage ou en pleine appui dans le seul but de vous tuer. A aborder avec beaucoup d'humilité.</t>
  </si>
  <si>
    <t>Par rapport à la LP640, elle semble un peu plus sage. En bref, vous ne risquez plus que de finir tétraplégique au lieu de mourir au volant. Le pont rend en revanche la boite exagérément longue.</t>
  </si>
  <si>
    <t>Les améliorations apportées sur la SV (notamment l'aéro) équilibrent le comportement de l'auto qui, devenue plus saine, voit son potentiel débloqué. On se sent bien plus en confiance et profite de vitesses de passage en courbe élevées.</t>
  </si>
  <si>
    <t>Une facilité d'utilisation remarquable à ce niveau de puissance, et une boite de vitesses parfaitement adaptée pour se briser les cervicales.</t>
  </si>
  <si>
    <t>Bugatti Veyron 16.4</t>
  </si>
  <si>
    <t>2009-2013</t>
  </si>
  <si>
    <t>Beaucoup de sous-virage en entrée, ce qui crédite cette auto de vitesses de passage en courbe relativement moyennes. Mais une fois que l'on a compris que deux tonnes lancées par 1000ch demandaient à être freinées très tôt, l'auto est très simple à conduire.</t>
  </si>
  <si>
    <t>1993-1995-1997</t>
  </si>
  <si>
    <t>Mazda Eunos Roadster J-Limited (NA)</t>
  </si>
  <si>
    <t>Mazda Eunos Roadster SR-Limited / V-Special Type II / MX-5 &amp; Miata S-Special (NA)</t>
  </si>
  <si>
    <t>Mazda MX-5 &amp; Miata J-Limited (NA, J)</t>
  </si>
  <si>
    <t>Mazda MX-5 &amp; Miata (NA)</t>
  </si>
  <si>
    <t>Mazda Eunos Roadster (NA Special Package)</t>
  </si>
  <si>
    <t>Mazda Eunos Roadster J-Limited II (NA)</t>
  </si>
  <si>
    <t>Mazda Eunos Roadster S-Special Type I / VR-Limited (NA)</t>
  </si>
  <si>
    <t>Mazda MX5 &amp; Miata SR-Limited / J-Limited II / VR-Limited / V-Special Type II (NA)</t>
  </si>
  <si>
    <t>Le châssis est parfaitement équilibré avec un train avant réactif, ce qui rend l'auto agile et permet d'excellentes vitesses de passage en courbe, surtout dans le serré. Amusante, elle mériterait cependant quelques vitamines.</t>
  </si>
  <si>
    <t>Le châssis est parfaitement équilibré avec un train avant réactif, ce qui rend l'auto agile et permet d'excellentes vitesses de passage en courbe, surtout dans le serré. L'ajout de l'autobloquant booste les performances en permettant à l'auto de maintenir sa vitesse d'entrée tout au long des longues courbes. Amusante, elle mériterait cependant quelques vitamines.</t>
  </si>
  <si>
    <t>Le châssis est parfaitement équilibré avec un train avant réactif, ce qui rend l'auto agile et permet d'excellentes vitesses de passage en courbe, surtout dans le serré. Même si le 1.8l aide aux relances, elle mériterait cependant quelques vitamines.</t>
  </si>
  <si>
    <t>Mazda Roadster / MX-5 / Miata 1600 NR-A (NB)</t>
  </si>
  <si>
    <t>Mazda Roadster / MX-5 / Miata 1.8 RS (NB) '98</t>
  </si>
  <si>
    <t>Mazda Roadster 1800 RS (NB) '00</t>
  </si>
  <si>
    <t>Mazda Roadster 1800 RS (NB) '04</t>
  </si>
  <si>
    <t>Mazda MX-5 / Miata 1800 RS (NB) '04</t>
  </si>
  <si>
    <t>Mazda MX-5 / Miata 1800 RS (NB) '00</t>
  </si>
  <si>
    <t>Mazda Roadster RS (NC)</t>
  </si>
  <si>
    <t>Le châssis est parfaitement équilibré avec un train avant réactif, ce qui rend l'auto agile et permet d'excellentes vitesses de passage en courbe, surtout dans le serré. La boite 6 est un vrai plus qui donne un caractère plus nerveux au moteur.</t>
  </si>
  <si>
    <r>
      <t>Y</t>
    </r>
    <r>
      <rPr>
        <sz val="11"/>
        <color theme="2" tint="-0.249977111117893"/>
        <rFont val="Calibri"/>
        <family val="2"/>
        <scheme val="minor"/>
      </rPr>
      <t>/N</t>
    </r>
  </si>
  <si>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Amusante, elle mériterait cependant quelques vitamines.</t>
  </si>
  <si>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La boite 6 et le VVT donnent du caractère au 1.8l BP.</t>
  </si>
  <si>
    <t>Le châssis est parfaitement équilibré avec un train avant réactif, ce qui rend l'auto agile et permet d'excellentes vitesses de passage en courbe, surtout dans le serré. Le NC est un peu plus bourgeois dans sa philosophie, mais son seul vrai défaut est la 4ème qui casse l'étagement de la boite.</t>
  </si>
  <si>
    <t>Opel / Vauxhall Tigra 1.6i</t>
  </si>
  <si>
    <t>Opel / Vauxhall Corsa Comfort 1.4</t>
  </si>
  <si>
    <t>Opel Speedster / Vauxhall VX220</t>
  </si>
  <si>
    <t>Opel Speedster Turbo / Vauxhall VX220 Turbo</t>
  </si>
  <si>
    <t>Lancia Delta HF Integrale Evoluzione</t>
  </si>
  <si>
    <t>Lancia Stratos</t>
  </si>
  <si>
    <t>Mazda Carol 360 Deluxe</t>
  </si>
  <si>
    <t>Mazda Autozam AZ-1</t>
  </si>
  <si>
    <t>Mazda Demio GL-X</t>
  </si>
  <si>
    <t>Mazda Demio Sport '03</t>
  </si>
  <si>
    <t>Mazda 2</t>
  </si>
  <si>
    <t>Mazda Demio Sport '10</t>
  </si>
  <si>
    <t>Mazda Cosmo Sport 110S (L10A)</t>
  </si>
  <si>
    <t>Mazda Cosmo Sport 110S (L10B)</t>
  </si>
  <si>
    <t>Mini Cooper</t>
  </si>
  <si>
    <t>Mini Cooper 1.3i</t>
  </si>
  <si>
    <t>Mini One</t>
  </si>
  <si>
    <t>Mini Cooper S ’02</t>
  </si>
  <si>
    <t>Mini Cooper S ’05</t>
  </si>
  <si>
    <t>Mini Cooper S ’11</t>
  </si>
  <si>
    <t>Mini Cooper S ’07</t>
  </si>
  <si>
    <t>Mini Cooper S Countryman (R60)</t>
  </si>
  <si>
    <t>Beaucoup de sous-virage, en entrée mais surtout en sortie, rendant l'auto difficile à exploiter pleinement. Le moteur s'essoufle aussi bien trop vite.</t>
  </si>
  <si>
    <t>Cette voiture aime tellement prendre des virages qu'elle essaie de tourner même lorsque vous n'en n'avez pas envie.</t>
  </si>
  <si>
    <t>Agile et plutôt incisive, mais le moteur reste insuffisant pour apprécier pleinemen t le châssis.</t>
  </si>
  <si>
    <t>Toutes les qualités de l'Elise, en plus accessible, même si l'ensemble moteur / boite semble moins nerveux.</t>
  </si>
  <si>
    <t>Une Elise en moins vif : si le moteur turbo est incontestablement plus rapide que le 2.2l, il est aussi quelconque, et le surplus de poids nuit au comportement, même si les vitesses de passage restent impressionantes.</t>
  </si>
  <si>
    <t>Carol, mais clairement pas Shelby.</t>
  </si>
  <si>
    <t>Une grande agilité qui permet des vitesses de passage plutôt élevées mais qui pourrait s'avérer délicate avec plus de puissance. Le rupteur est bien trop haut, et il vaut mieux passer ses rapports 2000 tours avant.</t>
  </si>
  <si>
    <t xml:space="preserve">Maniable, mais quelques sensations de flottement sur les bosses au niveau du train avant, l'auto se décalant latéralement. </t>
  </si>
  <si>
    <t>Une bonne maniabilité avec un train avant plus solide que la génération précédente.</t>
  </si>
  <si>
    <t>CVT</t>
  </si>
  <si>
    <t>D</t>
  </si>
  <si>
    <t>Une bonne petite voiture facile à manier. La boite CVT est étonnamment performante.</t>
  </si>
  <si>
    <t>Un châssis excellent, léger, agile et équilibré : cette auto se conduit du bout des doigts.</t>
  </si>
  <si>
    <t>2/3/4</t>
  </si>
  <si>
    <t>Difficile d'exploiter au mieux toute cette agilité avec ce petit moteur…</t>
  </si>
  <si>
    <t>Un comportement suffisamment équilibré et rigoureux pour éviter de tuer les jeunes permis.</t>
  </si>
  <si>
    <t>Un châssis bien équilibré, relativement ferme mais suffisamment confortable sur terrain accidenté. Le moteur la confine cependant au rang de citadine dynamique plus qu'à celui de GTI.</t>
  </si>
  <si>
    <t>Un châssis bien équilibré, relativement ferme mais suffisamment confortable sur terrain accidenté. En version S, elle devient une vraie petite sportive, mais des problèmes de motricité ainsi que de flottement du train avant se font sentir.</t>
  </si>
  <si>
    <t>Un châssis bien équilibré, relativement ferme mais suffisamment confortable sur terrain accidenté. Ce millésime souffre moins de flottements, mais le caractèredu moteur turbo est moins sportif.</t>
  </si>
  <si>
    <t>Malgré son embonpoint et son empattement allongé, la Coutryman conserve la patte caractéristique des Mini, encaissant même mieux certaines irrégularités.</t>
  </si>
  <si>
    <t>Chrysler Crossfire</t>
  </si>
  <si>
    <t>Bien campée sur ses appuis et équilibrée, elle fait preuve d'une grande efficacité en courbe, soutenue par une excellente motricité.</t>
  </si>
  <si>
    <t>Chrysler Prowler</t>
  </si>
  <si>
    <t>Des sensations un peu à l'ancienne qui vont bien avec son look. L'auto n'est pas optimisée au maximum pour les performances, mais reste agréable dans son genre.</t>
  </si>
  <si>
    <t>Chrysler 300C</t>
  </si>
  <si>
    <t>Le train arrière est étonnamment vif pour une auto de cette catégorie, si bien que malgré des vitesses de passage assez moyennes, elle est assez amusante à conduire.</t>
  </si>
  <si>
    <t>Lexus LFA</t>
  </si>
  <si>
    <t>Lexus LFA Nürburgring Package</t>
  </si>
  <si>
    <t xml:space="preserve">La suspension est un peu dure pour ce genre de terrain accidenté, et il faut composer avec un peu de sous-virage et sur-virage selon l'angle d'attaque. Mais elle reste plutôt équilibrée et relativement accessible pour sa catégorie. </t>
  </si>
  <si>
    <t>La suspension est un peu dure pour ce genre de terrain accidenté, et il faut composer avec un peu de sous-virage et sur-virage selon l'angle d'attaque. Mais elle reste plutôt équilibrée et relativement accessible pour sa catégorie. Le pack Nürburgring n'est pas d'une grande aide sur ce tracé.</t>
  </si>
  <si>
    <t>Honda Prelude Si VTEC '91</t>
  </si>
  <si>
    <t>Honda Prelude SiR '96</t>
  </si>
  <si>
    <t>Honda Prelude SiR S Spec '98</t>
  </si>
  <si>
    <t>Honda Prelude Type S ’98</t>
  </si>
  <si>
    <t>Honda Prelude Type S ’96</t>
  </si>
  <si>
    <t>High cornering speeds and great traction, which has however a pervert side effect : the weight is shifted off the already light front during accelerations, which brings understeer on corner exit. When you're used to this, the car is easy to control.</t>
  </si>
  <si>
    <t>Cornering speeds are good, this version getting rid of the acceleration understeer, also becoming more lively on entries. 2nd to 3rd stagging is too wide, and the added weight makes it sensibly slower than the LP400.</t>
  </si>
  <si>
    <t>The Miura is a wild car asking to be treated with respect. Looses and gains of grip are sudden, thus you have to manoeuver gently, while keeping sharp reactions.</t>
  </si>
  <si>
    <t>The rear moves a lot on direction changes and hard braking, but it's not difficult to recover. In fact, it allows you to benefit earlier from the nicely dosed traction if you can master it to minimize the angle.</t>
  </si>
  <si>
    <t>As unpredictable as a fighting bull, its rear kicks out for sometimes obscure reasons on braking phases or under load, with the sole purpose of killing you. Tackle with great humility.</t>
  </si>
  <si>
    <t>Compared to the LP640, it seems a bit wiser. In short, you only risk becoming tetraplegic instead of dying behind the wheel. The final drive makes the gearbox overly long.</t>
  </si>
  <si>
    <t>The improvements made onto the SV (mostly aero) balance the car's behavior : now it is much more healty, it sees its potential suddenly unlocked. You feel much more confidence in the car and can benefit from high cornering speeds.</t>
  </si>
  <si>
    <t>A remarkable ease of use for this kind of power level, and a perfectly matched gearbox to break your neck cervicals.</t>
  </si>
  <si>
    <t>A lot of entry understeer, which credits this car only with relatively mediocre cornering speeds. But when it is understood that 1000hp asked to be slowed down very early, the car is pretty simple to drive.</t>
  </si>
  <si>
    <t>The chassis is perfectly balanced with a responsive front axle, which makes a nimble car and allows excellent cornering speeds, especially in tight sections. Fun, but would deserve some vitamins.</t>
  </si>
  <si>
    <t>The chassis is perfectly balanced with a responsive front axle, which makes a nimble car and allows excellent cornering speeds, especially in tight sections. The addition of a Torsen diff boost the car's performances by allowing it to maintin its entry speed during the whole corner. Fun, but would deserve some vitamins.</t>
  </si>
  <si>
    <t>The chassis is perfectly balanced with a responsive front axle, which makes a nimble car and allows excellent cornering speeds, especially in tight sections. Even though the 1.8l helps the pick-ups, it would still deserve some vitamins.</t>
  </si>
  <si>
    <t>The chassis is perfectly balanced with a responsive front axle, which makes a nimble car and allows excellent cornering speeds, especially in tight sections. This facelifted version has a suspension setting and a Torsen diff which allows to play a bit more with the rear. Fun, but would deserve some vitamins.</t>
  </si>
  <si>
    <t>The chassis is perfectly balanced with a responsive front axle, which makes a nimble car and allows excellent cornering speeds, especially in tight sections. The 6 speed gearbox is a real plus  which brings in more nervous personality to the engine.</t>
  </si>
  <si>
    <t>The chassis is perfectly balanced with a responsive front axle, which makes a nimble car and allows excellent cornering speeds, especially in tight sections. This facelifted version has a suspension setting and a Torsen diff which allows to play a bit more with the rear. The 6 speed gearbox and VVT gives more character to the 1.8l BP.</t>
  </si>
  <si>
    <t>The chassis is perfectly balanced with a responsive front axle, which makes a nimble car and allows excellent cornering speeds, especially in tight sections. The NC is more bourgeoise in its attitude, but its only real drawback is the 4th gear, which breaks the gearbox stagging.</t>
  </si>
  <si>
    <t>Nimble and pretty incisive, but the engine remains unsufficient to fully appreciate the chassis.</t>
  </si>
  <si>
    <t>All the Elise qualities, though more accessible, even if the engine / gearbox combo seems less nervous.</t>
  </si>
  <si>
    <t>An Elise but less lively : although the turbo 2.0l is undoubtedly faster than the NA 2.2l, it is also too ordinary, and the added weight spoils the handling, even though cornering speeds remain impressive.</t>
  </si>
  <si>
    <t>A lot of understeer, on entries but mainly on exits, making the car difficult to fully exploit. The engine runs out of breath too soon.</t>
  </si>
  <si>
    <t>This car likes taking corners so much it will try to turn in even when you don't want to.</t>
  </si>
  <si>
    <t>Carol, but clearly not Shelby.</t>
  </si>
  <si>
    <t>Great agility which allows for pretty nice cornering speeds, bit it could prove delicate with more power. Rev limiter is too damn high, so you better shift 2000 rpm before.</t>
  </si>
  <si>
    <t>Manoeuvrable, but you feel some fluttering feedback from the front axle on irregular surface, the car shifting aside.</t>
  </si>
  <si>
    <t>Good manoeuvrability with a more solid front axle than on previous generation.</t>
  </si>
  <si>
    <t>A nice little car easy to handle. The CVT gearbox is surprinsingly efficient.</t>
  </si>
  <si>
    <t>An excellent chassis, light, nimble and balanced : this cars drives with fingertips.</t>
  </si>
  <si>
    <t>It's difficult to benefit fully from all that agility with such a small engine...</t>
  </si>
  <si>
    <t>A sufficiently balanced and thorough behavior to prevent new drivers from killing themselves.</t>
  </si>
  <si>
    <t>A nicely balanced chassis, relatively firm but comfortable enough on uneven surface. The engine restricts it to the dynamic city car rank more than the GTI rank.</t>
  </si>
  <si>
    <t>A nicely balanced chassis, relatively firm but comfortable enough on uneven surface. In Cooper S trim, it becomes a real little sporty one, but some traction isues as well as parasitic front axle movements are felt.</t>
  </si>
  <si>
    <t>A nicely balanced chassis, relatively firm but comfortable enough on uneven surface. This model year suffers less from front axle play, but the turbo personality is less sporty.</t>
  </si>
  <si>
    <t xml:space="preserve">Despite the stoutness and increased wheelbase, the Countryman keeps the Mini's characteristic touch, even coping better with some of the bumps. </t>
  </si>
  <si>
    <t>Nicely planted and balanced, it proves being of great efficiency in corners, supported by excellent traction.</t>
  </si>
  <si>
    <t>Slightly oldschool sensations which fits the looks. The car isn't fully optimized for performance, but remains enjoyable in its genre.</t>
  </si>
  <si>
    <t>The rear is surprisingly lively for this kind of car, so much that despite low-class cornering speeds, it is pretty fun to drive.</t>
  </si>
  <si>
    <t>Suspension is a bit harsh for this kind of uneven terrain, and you have to deal with a bit of understeer and oversteer according to your approach. But it remains pretty balanced and accessible for this category.</t>
  </si>
  <si>
    <t>Suspension is a bit harsh for this kind of uneven terrain, and you have to deal with a bit of understeer and oversteer according to your approach. But it remains pretty balanced and accessible for this category. The Nûrburgring package doesn't bring anything of use on that track.</t>
  </si>
  <si>
    <t>Le train avant se place bien dans toutes les situations, et le 4WS permet de maintenir des vitesses en courbe situées dans une moyenne honorable.</t>
  </si>
  <si>
    <t>Sur les enchainements à haute vitesse, l'auto se place raisonnablement bien grâce au 4WS. Elle a en  revanche un peu plus de mal à engager sur les entrées plus serrées.</t>
  </si>
  <si>
    <t>Le système ATTS plombe la Prelude : la motricité est diminuée, et le surplus de poids pénalise l'agilité et les performances.</t>
  </si>
  <si>
    <t>Le train avant se place bien dans toutes les situations, et le 4WS permet de maintenir des vitesses en courbe situées dans une moyenne honorable. L'ATTS n'apporte pas de véritable bénéfice, et son poids nuit aux performances.</t>
  </si>
  <si>
    <t>Honda Accord Euro-R '02</t>
  </si>
  <si>
    <t>Honda Accord Euro-R '00</t>
  </si>
  <si>
    <t>Honda Accord Coupe EX</t>
  </si>
  <si>
    <t>Honda Accord Coupe</t>
  </si>
  <si>
    <t>Tenue de route plutôt correcte, mais la boite auto 4 rapports est longue.</t>
  </si>
  <si>
    <t>Particulièrement à l'aise sur les appuis à haute vitesse pour une berline, elle est agréable à piloter et ne présente pas de défauts majeurs.</t>
  </si>
  <si>
    <t>Une berline étonnante d'agilité et de facilité, elle pourrait faire peur aux petites GTI.</t>
  </si>
  <si>
    <t>Un excellent châssis compte tenu du poids de l'engin, qui s'avère parfaitement à l'aise sur terrain accidenté. Le moteur est aussi agréable avec cette boite 6.</t>
  </si>
  <si>
    <t>Hyundai Tiburon Turbulence</t>
  </si>
  <si>
    <t>Hyundai Tuscani CCS</t>
  </si>
  <si>
    <t>Hyundai Tuscani / Tiburon GT / Coupé FX</t>
  </si>
  <si>
    <t>Le train avant est très réactif et l'arrière enroule bien, ce qui donne un comportement très incisif, très appréciable et efficace. De plus, le moteur offre une bonne plage de puissance.</t>
  </si>
  <si>
    <t>Un châssis à la fois équilibré et mordant, malgré les inconvénients du passage en cabriolet.</t>
  </si>
  <si>
    <t>Un châssis à la fois équilibré et mordant, accompagné par un moteur arborant une grosse plage de puissance.</t>
  </si>
  <si>
    <t>Toyota MR2 1600 G (AW11)</t>
  </si>
  <si>
    <t>Toyota MR2 1600 G-Limited Super Charger (AW11)</t>
  </si>
  <si>
    <t>Toyota MR2 GT-S (SW20)</t>
  </si>
  <si>
    <t>Toyota Corolla Levin GT-Apex (AE86)</t>
  </si>
  <si>
    <t>Toyota Sprinter Trueno GT-Apex (AE86)</t>
  </si>
  <si>
    <t>Toyota Sprinter Trueno GT-Apex (Shuichi Shingeno Version)</t>
  </si>
  <si>
    <t>Très efficace, mais il faut bien maitriser ses freinages et savoir remettre du gaz pour éviter les dérives de l'arrière. Une auto idéale pour apprendre à maitriser le freinage pied gauche sans frustrations.</t>
  </si>
  <si>
    <t>Une auto très accessible, plutôt efficace même si l'on peut faire mieux, notamment en allégeant le train avant.</t>
  </si>
  <si>
    <t>Une auto très accessible, plutôt efficace même si l'on peut faire mieux, notamment en allégeant le train avant. Le rupteur se situe 500 tours plus tôt que sur la Levin ou l'AW11.</t>
  </si>
  <si>
    <t>Très amusante, il faut cependant un petit temps d'adaptation pour adapter son pilotage et éviter de sous-virer en entrée. Après quelques tours en revanche, on prend beaucoup de plaisir à passer certaines courbes rapides en dérive.</t>
  </si>
  <si>
    <t>Toyota Sprinter Trueno / Corolla Levin BZ-R</t>
  </si>
  <si>
    <t>Une traction équilibrée dont le châssis ne surprend pas, et ne pâtirait pas d'une once de folie en plus.</t>
  </si>
  <si>
    <t>Toyota MR2 G-Limited</t>
  </si>
  <si>
    <t>Un gros potentiel, qu'il faut aller chercher avec un minimum de doigté. L'auto est vive et le freinage pied gauche n'est pas inutile, mais cette version atmo est sensiblement plus accessible que la version turbo.</t>
  </si>
  <si>
    <t>Lexus IS 200</t>
  </si>
  <si>
    <t>Toyota Altezza AS200</t>
  </si>
  <si>
    <t>Toyota Altezza RS200 / Lexus IS 200 (J)</t>
  </si>
  <si>
    <t>Toyota Altezza Gita AS300 / Lexus IS 300 Sport Cross</t>
  </si>
  <si>
    <t>Toyota Starlet Glanza V</t>
  </si>
  <si>
    <t>Le châssis est excellent, offrant un bon mordant et permettant de s'amuser tout en restant très efficace et facile à prendre en main. La boite plombe en revanche ses prétentions (4ème très court par rapport à l'Altezza).</t>
  </si>
  <si>
    <t>Le châssis est excellent, offrant un bon mordant et permettant de s'amuser tout en restant très efficace et facile à prendre en main. La boite plombe en revanche ses prétentions (4ème longue par rapport à la Lexus).</t>
  </si>
  <si>
    <t>Le châssis est excellent, offrant un bon mordant et permettant de s'amuser tout en restant très efficace et facile à prendre en main. Le 3S-GE Beams et la boite 6 lui permettent de rivaliser avec des coupés conçus pour le sport.</t>
  </si>
  <si>
    <t>Le châssis est excellent, un peu plus sage que sur la berline histoire de garder vos enfants dans le droit chemin en leur éclatant la tête contre les vitres à coups de G latéraux. Le moteur est suffisant pour permettre à votre nourrisson de maintenir sa tête sans lui briser de cervicales.</t>
  </si>
  <si>
    <t>Plutôt agile et facile à manier, on note cependant quelques flottements du train avant sur les changements d'appuis peu agréables.</t>
  </si>
  <si>
    <t>Toyota Supra SZ-R</t>
  </si>
  <si>
    <t>L'auto n'est pas spécialement compliquée à emmener, mais le train avant manque un peu de mordant.</t>
  </si>
  <si>
    <t>Suzuki Swift Sport '07</t>
  </si>
  <si>
    <t>Suzuki Swift Sport '05</t>
  </si>
  <si>
    <t>Comportement agile, le train arrière enroule bien. Dommage que l'auto manque un peu de puissance.</t>
  </si>
  <si>
    <t>Le train avant est très incisif, encore plus que la version 2007, ce qui la rend sensiblement plus efficace.</t>
  </si>
  <si>
    <t>Suzuki Concept-S2</t>
  </si>
  <si>
    <t>Infiniti G20</t>
  </si>
  <si>
    <t>Nissan Primera 2.0 Te</t>
  </si>
  <si>
    <t>Nissan Stagea 25t RS Four S</t>
  </si>
  <si>
    <t>Nissan Stagea 260RS Autech Version</t>
  </si>
  <si>
    <t>Mazda Familia Sedan Sport 20</t>
  </si>
  <si>
    <t>Mazda Protégé</t>
  </si>
  <si>
    <t>Mazda Atenza Sport 25Z</t>
  </si>
  <si>
    <t>Mazda 323 F</t>
  </si>
  <si>
    <t>Mazda Lantis Coupe 2000 Type R</t>
  </si>
  <si>
    <t>5dr coupé</t>
  </si>
  <si>
    <t>Mazda 6 5-door / Atenza Sports 23Z</t>
  </si>
  <si>
    <t>Mazda 6 / Atenza Concept</t>
  </si>
  <si>
    <t>Mazda Axela 23S</t>
  </si>
  <si>
    <t>Excellent châssis, incisif et équilibré, qui pêche en revanche par l'absence d'un autobloquant, qui serait bien utile pour transmettre la puissance au sol.</t>
  </si>
  <si>
    <t>Un comportement sage et raisonnable, mais assez quelconque.  Tout dans l'auto ne semble ni fantastique, ni médiocre.</t>
  </si>
  <si>
    <t xml:space="preserve">Etonnamment, ce gros break aime dévisser de l'arrière sur les entrées de courbe, ce qui le rend plaisant à conduire, même si les vitesses de passage ne sont pas extraordinaires. </t>
  </si>
  <si>
    <t>Le RB26 et l'ATTESA fonctionnent toujours très bien dans un break, et celui-ci glisse sur commande, aussi bien en entrée qu'en sortie. Si vos enfants ne se souviennent plus de ce qu'ils ont mangé à la cantine, vous pourrez leur rappeler.</t>
  </si>
  <si>
    <t>Un comportement efficace et agréable qui lui permettrait de rivaliser avec les ténors des petites tractions, si seulement elle avait une vraie boite.</t>
  </si>
  <si>
    <t>On high speed sections, the car places itself pretty nicely thanks to the 4WS. It has more trouble to engage on tighter entries however.</t>
  </si>
  <si>
    <t>The front bites nicely in every situation, and 4WS allows to maintain the cornering speed in an honourable tier.</t>
  </si>
  <si>
    <t>The ATTS system kills the Prelude : traction is reduced, and the weight weakens agility and performances.</t>
  </si>
  <si>
    <t>The front bites nicely in every situation, and 4WS allows to maintain the cornering speed in an honourable tier. ATTS doesn't bring in any real benefits, and its weight is detrimental to performance.</t>
  </si>
  <si>
    <t>Handling is pretty okay, but the automatic 4 speed gearbox is long.</t>
  </si>
  <si>
    <t>A surprisingly easy and agile sedan, which could frighten some little hot hatches.</t>
  </si>
  <si>
    <t>Particularly at ease on high speed weight transfers for a sedan, it is nice to drive and doesn't show major downsides.</t>
  </si>
  <si>
    <t>Excellent chassis, taking into account the car's weight, which proves itself efficient on uneven surface. The engine is also pleasant with that 6 speed gearbox.</t>
  </si>
  <si>
    <t>Front is very responsive and the rear winds around nicely, which makes for a very incisive behavior, really enjoyable and efficient. Moreover, engine offers a good power band.</t>
  </si>
  <si>
    <t>A chassis both balanced and sharp, despite the convertible configuration drawbacks.</t>
  </si>
  <si>
    <t>A chassis both balanced and sharp, along with an engine displaying a fat power band.</t>
  </si>
  <si>
    <t>Very efficient, but you need a good control of brakes and not be afraid to put your foot on the gas to prevent the rear to step out. A perfect car to learn left-foot braking without frustration.</t>
  </si>
  <si>
    <t>Very easy car, pretty efficient even though it could be better, mainly by reducing the wieght on the front.</t>
  </si>
  <si>
    <t>Very easy car, pretty efficient even though it could be better, mainly by reducing the wieght on the front. Rev limit is 500rpm lower than the Levin's or AW11's.</t>
  </si>
  <si>
    <t>Extremely fun, it needs however a short time to adapt your driving to avoid entry understeer. But after a few laps, you'll have a lot of fun taking some fast corners in small angle long drifts.</t>
  </si>
  <si>
    <t>A balanced front wheel drive setup which doesn't surprise, and wouldn't mind a bit more madness.</t>
  </si>
  <si>
    <t>Big potential you have to go get with a minimum of finesse. The car is lively and left-foot braking is far from useless, but this NA version is sensibly easier than the turbocharged one.</t>
  </si>
  <si>
    <t>Excellent chassis, offering a nice bite and allowing for some fun while remaining very effective and easy to drive. The gearbox kills its ambitions however (4th very short compared to the Altezza).</t>
  </si>
  <si>
    <t>Excellent chassis, offering a nice bite and allowing for some fun while remaining very effective and easy to drive. The gearbox kills its ambitions however (long 4th compared to the Lexus).</t>
  </si>
  <si>
    <t>Excellent chassis, offering a nice bite and allowing for some fun while remaining very effective and easy to drive. The BEAMS 3S-GE and 6-speed gearbox allows it to match sports engineered coupes.</t>
  </si>
  <si>
    <t>Excellent chassis, a tad more sensible than the sedan so you can keep your kids on the right tracks by smashing their heads on the windows with lateral Gs. Engine is enough for your infant to maintain his neck straight without breaking his cervicals.</t>
  </si>
  <si>
    <t>Pretty agile and easy to handle, however there's a bit of unpleasant play in the front axle to note on direction changes.</t>
  </si>
  <si>
    <t>The car is not especially difficult to drive, but front end lacks a bit of sharpness.</t>
  </si>
  <si>
    <t>Agile handling, the rear axle winding nicely. Shame it lacks a bit of power.</t>
  </si>
  <si>
    <t xml:space="preserve">Very sharp front, more so than the 2007 version, which makes it sensibly more efficient. </t>
  </si>
  <si>
    <t xml:space="preserve">Excellent chassis, incisive and balanced, which however lacks a LSD that would prove useful to put power on the ground. </t>
  </si>
  <si>
    <t>A safe and sensible handling, but pretty ordinary. Everything in it doesn't seem fantastic nor mediocre.</t>
  </si>
  <si>
    <t>Surprisingly, this huge wagon like unscrewing the rear on corner entries, which makes it very pleasing to drive, even though cornering speeds aren't groundbreaking.</t>
  </si>
  <si>
    <t>The RB26 and ATTESA still works flawlessly in a wagon, and that one slides on command, as much on entries as on exits. If your kids don't remember what they ate at the cafeteria, you'll be able to remind them.</t>
  </si>
  <si>
    <t>An efficient and nice behavior which could allow it to compete with the small hot hatches tenors, if only it had a real gearbox.</t>
  </si>
  <si>
    <t>Le chassis est de bonne qualité malgré un peu de sous-virage à certains endroits à cause de la répartition des masses. Le moteur semble un peu juste pour le poids.</t>
  </si>
  <si>
    <t>L'auto souffre pas mal du sous-virage, faute à un train avant moyen et une motricité défaillante en courbe.</t>
  </si>
  <si>
    <t>Agréable à conduire, le train avant encaisse plutôt bien et offre des performances tout à fait correctes.</t>
  </si>
  <si>
    <t>Le train avant a un bon mordant et une bonne tenue, et les vitesses de passage sont de haut niveau pour ce genre d'auto. Elle surprend agréablement.</t>
  </si>
  <si>
    <t>Good quality chassis despite a bit of understeer at some places caused by weight balance. Engine seems on the edge for that weight.</t>
  </si>
  <si>
    <t>The car quite suffers from understeer, because of a passable front axle and weak traction during turns.</t>
  </si>
  <si>
    <t>Nice to drive, the front takes it all pretty well and offers good performances.</t>
  </si>
  <si>
    <t>Front bites nicely and holds up well, cornering speeds being pretty high level for that kind of car. It surprises in a good way.</t>
  </si>
  <si>
    <t>Mitsubishi GTO SR / 3000GT SL &amp; SR '95</t>
  </si>
  <si>
    <t>Mitsubishi GTO SR / 3000GT SL &amp; SR '96</t>
  </si>
  <si>
    <t>Mitsubishi GTO SR / 3000GT SL &amp; SR '98</t>
  </si>
  <si>
    <t>Mitsubishi GTO Twin Turbo MR / 3000GT MR '95</t>
  </si>
  <si>
    <t>Mitsubishi GTO Twin Turbo '95</t>
  </si>
  <si>
    <t>Mitsubishi 3000GT VR-4 Turbo '95</t>
  </si>
  <si>
    <t>Mitsubishi GTO Twin Turbo / 3000GT VR-4 Turbo '96</t>
  </si>
  <si>
    <t>Mitsubishi GTO Twin Turbo '98</t>
  </si>
  <si>
    <t>Mitsubishi 3000GT VR-4 / VR-4 Turbo '98</t>
  </si>
  <si>
    <t>Mitsubishi GTO Twin Turbo MR / 3000GT MR '98</t>
  </si>
  <si>
    <t>Cette machine fait sentir son poids aussi bien sur les accélérations qu'au niveau de l'agilité. Elle reste assez facile à prendre en main, mais pas très efficace.</t>
  </si>
  <si>
    <t>Le poids se rappelle rapidement au pilote sur les entrées de courbe, qu'on doit aborder à des vitesses assez réduites. L'efficacité générale en pâti, surtout avec cette boite longue.</t>
  </si>
  <si>
    <t>Le poids se rappelle rapidement au pilote sur les entrées de courbe, qu'on doit aborder à des vitesses assez réduites. L'efficacité générale en pâti, surtout avec cette boite longue. (Rupteur à 500 tours de moins que la GTO)</t>
  </si>
  <si>
    <t>Spoon CR-Z</t>
  </si>
  <si>
    <t>Nissan Skyline HT 2000 Turbo RS (R30)</t>
  </si>
  <si>
    <t>Nissan Skyline HT 2000 RS-X Turbo C (R30)</t>
  </si>
  <si>
    <t>Nissan Skyline GTS-R (R31)</t>
  </si>
  <si>
    <t>Le comportement est efficace malgré une suspension rigide, mais le système hybride n'est pas adapté la course et se décharge bien trop rapidement (8km).</t>
  </si>
  <si>
    <t>La suspension très souple et le roulis rendent le comportement flou et peu précis, et les décrochages peuvent surprendre sur les longs appuis. Tout cela se ressent surtout sur les changements de direction.</t>
  </si>
  <si>
    <t>Le comportement est plutôt bon, plus ferme et précis que sur les R30, mais il reste un poil délicat sur les changements de direction.</t>
  </si>
  <si>
    <t>Nissan Primera 20V</t>
  </si>
  <si>
    <t>Mitsubishi Airtrek Turbo-R</t>
  </si>
  <si>
    <t>Mitsubishi Galant 2.0 DOHC Turbo VR-4</t>
  </si>
  <si>
    <t>Mitsubishi Legnum VR-4 Type V</t>
  </si>
  <si>
    <t>Pas mal de sous-virage à combattre, mais le moteur et la boit sont excellents.</t>
  </si>
  <si>
    <t>Comportement sans surprises, pataud et complètement inefficace. La boite longue n'arrange rien.</t>
  </si>
  <si>
    <t>Toyota MR-S S Edition</t>
  </si>
  <si>
    <t>Toyota MR2 Spyder</t>
  </si>
  <si>
    <t>Toyota MR-S V Edition (6MT)</t>
  </si>
  <si>
    <t>Toyota MR2 Spyder (6MT)</t>
  </si>
  <si>
    <t>Un peu trop sage, cette Galant pêche un peu par ses vitesses d'entrée.</t>
  </si>
  <si>
    <t>Pas mal de sous-virage, en entrée et à l'accélération. Le moteur peine beaucoup trop sur les 1000 derniers tours.</t>
  </si>
  <si>
    <t>Une efficacité redoutable. Le train avant est extrêmement sensible et réactif, ce qui peut même surprendre au début. Au final, on peut inscrire l'auto très tard vers la corde et maitriser facilement le train arrière avec les gaz.</t>
  </si>
  <si>
    <t>This machine make you feel its weight as much on accelerations as on agility. It remains pretty easy to live with, but not very efficient.</t>
  </si>
  <si>
    <t>The weight reminds itself to the driver on corner entries, which you must approach at reduced speeds. General performance is hindered, especially with that long gearbox.</t>
  </si>
  <si>
    <t>The weight reminds itself to the driver on corner entries, which you must approach at reduced speeds. General performance is hindered, especially with that long gearbox. (Rev limiter 500 rpm lower than the GTO's)</t>
  </si>
  <si>
    <t>Effective behavior despite harsh suspensions, but the hybrid system is not suited for racing and comes out of battery too quickly (8km).</t>
  </si>
  <si>
    <t>Very soft suspension and bodyroll are making the handling imprecise and vague, and grip losses can take you by surprise on long loads. All of that is especially true on direction changes.</t>
  </si>
  <si>
    <t>It behaves pretty well, firmer and more precise than the R30, but remains a bit touchy on direction changes.</t>
  </si>
  <si>
    <t>Quite some understeer to fight, but the engine : gearbox combo is excellent.</t>
  </si>
  <si>
    <t>No surprises in the handling, clumsy and completely ineffective. The long gearbox doesn't help.</t>
  </si>
  <si>
    <t>A bit too shy, this Galant flunks a bit with entry speeds.</t>
  </si>
  <si>
    <t>Some understeer, on entries and accelerations. Engine struggles way too much on the last thousand RPMs.</t>
  </si>
  <si>
    <t>A formidable efficiency. Front axle is extremely sensitive and reactive, which can even surprise initially. In the end, you can place the car very late towards the apex and control easily the rear with the accelerator.</t>
  </si>
  <si>
    <t>A formidable efficiency, sided with excellent balance, more neutral than the euro version, and easier to master. The car wraps up corners naturally.</t>
  </si>
  <si>
    <t>Une efficacité redoutable, doublé d'un excellent équilibre, plus neutre que la version euro et plus simple à prendre en main. L'auto enroule les virages avec un naturel déconcertant.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</si>
</sst>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8">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workbookViewId="0">
      <selection activeCell="Q394" sqref="Q394"/>
    </sheetView>
  </sheetViews>
  <sheetFormatPr baseColWidth="10" defaultRowHeight="15" x14ac:dyDescent="0.25"/>
  <cols>
    <col min="1" max="1" width="4.140625" customWidth="1"/>
    <col min="2" max="2" width="41.5703125"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1513</v>
      </c>
      <c r="N1" s="2" t="s">
        <v>9</v>
      </c>
      <c r="O1" s="2" t="s">
        <v>10</v>
      </c>
      <c r="P1" s="2" t="s">
        <v>282</v>
      </c>
      <c r="Q1" s="26" t="s">
        <v>283</v>
      </c>
      <c r="S1" s="25" t="s">
        <v>160</v>
      </c>
      <c r="T1" s="51" t="s">
        <v>161</v>
      </c>
      <c r="U1" s="38" t="s">
        <v>695</v>
      </c>
      <c r="V1" s="39">
        <v>1.3395254629629627E-3</v>
      </c>
      <c r="W1" s="39">
        <f t="shared" ref="W1" si="0">V1-$C$2</f>
        <v>3.119907407407405E-4</v>
      </c>
      <c r="X1" s="39">
        <f>V1-$C200</f>
        <v>1.7112268518518475E-4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325.12763533071239</v>
      </c>
      <c r="AB1" s="40" t="s">
        <v>42</v>
      </c>
      <c r="AC1" s="40">
        <v>2003</v>
      </c>
      <c r="AD1" s="40" t="s">
        <v>13</v>
      </c>
      <c r="AE1" s="40" t="s">
        <v>1509</v>
      </c>
      <c r="AF1" s="40" t="s">
        <v>19</v>
      </c>
      <c r="AG1" s="40">
        <v>6</v>
      </c>
      <c r="AH1" s="43" t="s">
        <v>15</v>
      </c>
      <c r="AI1" s="45" t="s">
        <v>195</v>
      </c>
      <c r="AJ1" s="44" t="s">
        <v>696</v>
      </c>
    </row>
    <row r="2" spans="1:36" x14ac:dyDescent="0.25">
      <c r="A2" s="8">
        <v>1</v>
      </c>
      <c r="B2" s="28" t="s">
        <v>1324</v>
      </c>
      <c r="C2" s="30">
        <v>1.0275347222222222E-3</v>
      </c>
      <c r="D2" s="3">
        <f>C2-FR!$C$2</f>
        <v>0</v>
      </c>
      <c r="E2" s="3" t="e">
        <f>C2-$C1</f>
        <v>#VALUE!</v>
      </c>
      <c r="F2" s="4">
        <v>615</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5">
        <v>7</v>
      </c>
      <c r="O2" s="5" t="s">
        <v>1325</v>
      </c>
      <c r="P2" s="37" t="s">
        <v>162</v>
      </c>
      <c r="Q2" s="50" t="s">
        <v>1326</v>
      </c>
      <c r="S2" s="21" t="s">
        <v>164</v>
      </c>
      <c r="T2" s="22" t="s">
        <v>165</v>
      </c>
    </row>
    <row r="3" spans="1:36" x14ac:dyDescent="0.25">
      <c r="A3" s="9">
        <f>A2+1</f>
        <v>2</v>
      </c>
      <c r="B3" s="28" t="s">
        <v>1315</v>
      </c>
      <c r="C3" s="30">
        <v>1.0410300925925925E-3</v>
      </c>
      <c r="D3" s="3">
        <f>C3-FR!$C$2</f>
        <v>1.349537037037031E-5</v>
      </c>
      <c r="E3" s="3">
        <f>C3-$C2</f>
        <v>1.349537037037031E-5</v>
      </c>
      <c r="F3" s="4">
        <v>587</v>
      </c>
      <c r="G3" s="32">
        <f>Tableau2[[#This Row],[PP ajustés]]-Tableau2[[#This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5">
        <v>7</v>
      </c>
      <c r="O3" s="5" t="s">
        <v>1316</v>
      </c>
      <c r="P3" s="4" t="s">
        <v>162</v>
      </c>
      <c r="Q3" s="50" t="s">
        <v>1317</v>
      </c>
      <c r="S3" s="21" t="s">
        <v>168</v>
      </c>
      <c r="T3" s="22" t="s">
        <v>301</v>
      </c>
    </row>
    <row r="4" spans="1:36" x14ac:dyDescent="0.25">
      <c r="A4" s="10">
        <f t="shared" ref="A4:A67" si="1">A3+1</f>
        <v>3</v>
      </c>
      <c r="B4" s="28" t="s">
        <v>408</v>
      </c>
      <c r="C4" s="30">
        <v>1.0442708333333335E-3</v>
      </c>
      <c r="D4" s="3">
        <f>C4-FR!$C$2</f>
        <v>1.6736111111111248E-5</v>
      </c>
      <c r="E4" s="3">
        <f>C4-$C3</f>
        <v>3.240740740740938E-6</v>
      </c>
      <c r="F4" s="4">
        <v>608</v>
      </c>
      <c r="G4" s="32">
        <f>Tableau2[[#This Row],[PP ajustés]]-Tableau2[[#This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5">
        <v>7</v>
      </c>
      <c r="O4" s="5" t="s">
        <v>409</v>
      </c>
      <c r="P4" s="4" t="s">
        <v>166</v>
      </c>
      <c r="Q4" s="50" t="s">
        <v>410</v>
      </c>
      <c r="S4" s="21" t="s">
        <v>170</v>
      </c>
      <c r="T4" s="22" t="s">
        <v>171</v>
      </c>
    </row>
    <row r="5" spans="1:36" ht="15.75" thickBot="1" x14ac:dyDescent="0.3">
      <c r="A5" s="11">
        <f t="shared" si="1"/>
        <v>4</v>
      </c>
      <c r="B5" s="28" t="s">
        <v>691</v>
      </c>
      <c r="C5" s="30">
        <v>1.0461689814814815E-3</v>
      </c>
      <c r="D5" s="3">
        <f>C5-FR!$C$2</f>
        <v>1.8634259259259255E-5</v>
      </c>
      <c r="E5" s="3">
        <f>C5-$C4</f>
        <v>1.8981481481480066E-6</v>
      </c>
      <c r="F5" s="4">
        <v>673</v>
      </c>
      <c r="G5" s="32">
        <f>Tableau2[[#This Row],[PP ajustés]]-Tableau2[[#This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5">
        <v>1</v>
      </c>
      <c r="O5" s="5" t="s">
        <v>82</v>
      </c>
      <c r="P5" s="4" t="s">
        <v>174</v>
      </c>
      <c r="Q5" s="50" t="s">
        <v>694</v>
      </c>
      <c r="S5" s="23" t="s">
        <v>284</v>
      </c>
      <c r="T5" s="24" t="s">
        <v>173</v>
      </c>
    </row>
    <row r="6" spans="1:36" ht="15.75" thickBot="1" x14ac:dyDescent="0.3">
      <c r="A6" s="11">
        <f t="shared" si="1"/>
        <v>5</v>
      </c>
      <c r="B6" s="28" t="s">
        <v>1306</v>
      </c>
      <c r="C6" s="30">
        <v>1.0516435185185184E-3</v>
      </c>
      <c r="D6" s="3">
        <f>C6-FR!$C$2</f>
        <v>2.4108796296296161E-5</v>
      </c>
      <c r="E6" s="3">
        <f>C6-$C5</f>
        <v>5.4745370370369063E-6</v>
      </c>
      <c r="F6" s="4">
        <v>555</v>
      </c>
      <c r="G6" s="32">
        <f>Tableau2[[#This Row],[PP ajustés]]-Tableau2[[#This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5">
        <v>6</v>
      </c>
      <c r="O6" s="5" t="s">
        <v>743</v>
      </c>
      <c r="P6" s="12" t="s">
        <v>162</v>
      </c>
      <c r="Q6" s="50" t="s">
        <v>1314</v>
      </c>
      <c r="S6" s="64" t="s">
        <v>285</v>
      </c>
      <c r="T6" s="65"/>
    </row>
    <row r="7" spans="1:36" x14ac:dyDescent="0.25">
      <c r="A7" s="11">
        <f t="shared" si="1"/>
        <v>6</v>
      </c>
      <c r="B7" s="28" t="s">
        <v>11</v>
      </c>
      <c r="C7" s="30">
        <v>1.0558564814814814E-3</v>
      </c>
      <c r="D7" s="3">
        <f>C7-FR!$C$2</f>
        <v>2.8321759259259185E-5</v>
      </c>
      <c r="E7" s="3">
        <f>C7-$C6</f>
        <v>4.2129629629630242E-6</v>
      </c>
      <c r="F7" s="4">
        <v>572</v>
      </c>
      <c r="G7" s="32">
        <f>Tableau2[[#This Row],[PP ajustés]]-Tableau2[[#This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5">
        <v>6</v>
      </c>
      <c r="O7" s="5" t="s">
        <v>15</v>
      </c>
      <c r="P7" s="4" t="s">
        <v>162</v>
      </c>
      <c r="Q7" s="50" t="s">
        <v>163</v>
      </c>
      <c r="S7" s="14" t="s">
        <v>277</v>
      </c>
      <c r="T7" s="15">
        <f>T8*T9</f>
        <v>1.1574074074074101E-5</v>
      </c>
    </row>
    <row r="8" spans="1:36" ht="15.75" thickBot="1" x14ac:dyDescent="0.3">
      <c r="A8" s="11">
        <f t="shared" si="1"/>
        <v>7</v>
      </c>
      <c r="B8" s="28" t="s">
        <v>485</v>
      </c>
      <c r="C8" s="30">
        <v>1.0560416666666667E-3</v>
      </c>
      <c r="D8" s="3">
        <f>C8-FR!$C$2</f>
        <v>2.85069444444445E-5</v>
      </c>
      <c r="E8" s="3">
        <f>C8-$C7</f>
        <v>1.8518518518531417E-7</v>
      </c>
      <c r="F8" s="4">
        <v>629</v>
      </c>
      <c r="G8" s="32">
        <f>Tableau2[[#This Row],[PP ajustés]]-Tableau2[[#This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5">
        <v>6</v>
      </c>
      <c r="O8" s="5" t="s">
        <v>23</v>
      </c>
      <c r="P8" s="4" t="s">
        <v>174</v>
      </c>
      <c r="Q8" s="50" t="s">
        <v>487</v>
      </c>
      <c r="S8" s="16" t="s">
        <v>278</v>
      </c>
      <c r="T8" s="17">
        <v>1.1574074074074101E-5</v>
      </c>
    </row>
    <row r="9" spans="1:36" ht="15.75" thickBot="1" x14ac:dyDescent="0.3">
      <c r="A9" s="11">
        <f t="shared" si="1"/>
        <v>8</v>
      </c>
      <c r="B9" s="28" t="s">
        <v>16</v>
      </c>
      <c r="C9" s="30">
        <v>1.0567708333333334E-3</v>
      </c>
      <c r="D9" s="3">
        <f>C9-FR!$C$2</f>
        <v>2.9236111111111173E-5</v>
      </c>
      <c r="E9" s="3">
        <f>C9-$C8</f>
        <v>7.291666666666731E-7</v>
      </c>
      <c r="F9" s="4">
        <v>594</v>
      </c>
      <c r="G9" s="32">
        <f>Tableau2[[#This Row],[PP ajustés]]-Tableau2[[#This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5">
        <v>7</v>
      </c>
      <c r="O9" s="5" t="s">
        <v>20</v>
      </c>
      <c r="P9" s="4" t="s">
        <v>166</v>
      </c>
      <c r="Q9" s="50" t="s">
        <v>167</v>
      </c>
      <c r="S9" s="19" t="s">
        <v>279</v>
      </c>
      <c r="T9" s="20">
        <v>1</v>
      </c>
    </row>
    <row r="10" spans="1:36" x14ac:dyDescent="0.25">
      <c r="A10" s="11">
        <f t="shared" si="1"/>
        <v>9</v>
      </c>
      <c r="B10" s="28" t="s">
        <v>21</v>
      </c>
      <c r="C10" s="30">
        <v>1.0616087962962962E-3</v>
      </c>
      <c r="D10" s="3">
        <f>C10-FR!$C$2</f>
        <v>3.4074074074073955E-5</v>
      </c>
      <c r="E10" s="3">
        <f>C10-$C9</f>
        <v>4.8379629629627819E-6</v>
      </c>
      <c r="F10" s="4">
        <v>581</v>
      </c>
      <c r="G10" s="32">
        <f>Tableau2[[#This Row],[PP ajustés]]-Tableau2[[#This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5">
        <v>6</v>
      </c>
      <c r="O10" s="5" t="s">
        <v>23</v>
      </c>
      <c r="P10" s="4" t="s">
        <v>166</v>
      </c>
      <c r="Q10" s="50" t="s">
        <v>169</v>
      </c>
      <c r="R10" s="1"/>
    </row>
    <row r="11" spans="1:36" x14ac:dyDescent="0.25">
      <c r="A11" s="11">
        <f t="shared" si="1"/>
        <v>10</v>
      </c>
      <c r="B11" s="28" t="s">
        <v>24</v>
      </c>
      <c r="C11" s="30">
        <v>1.0644212962962964E-3</v>
      </c>
      <c r="D11" s="3">
        <f>C11-FR!$C$2</f>
        <v>3.6886574074074165E-5</v>
      </c>
      <c r="E11" s="3">
        <f>C11-$C10</f>
        <v>2.8125000000002107E-6</v>
      </c>
      <c r="F11" s="4">
        <v>581</v>
      </c>
      <c r="G11" s="32">
        <f>Tableau2[[#This Row],[PP ajustés]]-Tableau2[[#This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5">
        <v>7</v>
      </c>
      <c r="O11" s="5" t="s">
        <v>26</v>
      </c>
      <c r="P11" s="4" t="s">
        <v>166</v>
      </c>
      <c r="Q11" s="50" t="s">
        <v>172</v>
      </c>
    </row>
    <row r="12" spans="1:36" x14ac:dyDescent="0.25">
      <c r="A12" s="11">
        <f t="shared" si="1"/>
        <v>11</v>
      </c>
      <c r="B12" s="28" t="s">
        <v>27</v>
      </c>
      <c r="C12" s="30">
        <v>1.0651736111111111E-3</v>
      </c>
      <c r="D12" s="3">
        <f>C12-FR!$C$2</f>
        <v>3.7638888888888921E-5</v>
      </c>
      <c r="E12" s="3">
        <f>C12-$C11</f>
        <v>7.5231481481475605E-7</v>
      </c>
      <c r="F12" s="4">
        <v>608</v>
      </c>
      <c r="G12" s="32">
        <f>Tableau2[[#This Row],[PP ajustés]]-Tableau2[[#This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5">
        <v>6</v>
      </c>
      <c r="O12" s="5" t="s">
        <v>28</v>
      </c>
      <c r="P12" s="4" t="s">
        <v>174</v>
      </c>
      <c r="Q12" s="50" t="s">
        <v>175</v>
      </c>
    </row>
    <row r="13" spans="1:36" x14ac:dyDescent="0.25">
      <c r="A13" s="11">
        <f t="shared" si="1"/>
        <v>12</v>
      </c>
      <c r="B13" s="28" t="s">
        <v>1688</v>
      </c>
      <c r="C13" s="30">
        <v>1.0713425925925927E-3</v>
      </c>
      <c r="D13" s="3">
        <f>C13-FR!$C$2</f>
        <v>4.3807870370370485E-5</v>
      </c>
      <c r="E13" s="3">
        <f>C13-$C12</f>
        <v>6.1689814814815634E-6</v>
      </c>
      <c r="F13" s="4">
        <v>639</v>
      </c>
      <c r="G13" s="32">
        <f>Tableau2[[#This Row],[PP ajustés]]-Tableau2[[#This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1689</v>
      </c>
      <c r="K13" s="4" t="s">
        <v>18</v>
      </c>
      <c r="L13" s="4" t="s">
        <v>1507</v>
      </c>
      <c r="M13" s="4" t="s">
        <v>67</v>
      </c>
      <c r="N13" s="5" t="s">
        <v>1678</v>
      </c>
      <c r="O13" s="5" t="s">
        <v>28</v>
      </c>
      <c r="P13" s="4" t="s">
        <v>166</v>
      </c>
      <c r="Q13" s="50" t="s">
        <v>1690</v>
      </c>
    </row>
    <row r="14" spans="1:36" x14ac:dyDescent="0.25">
      <c r="A14" s="11">
        <f t="shared" si="1"/>
        <v>13</v>
      </c>
      <c r="B14" s="46" t="s">
        <v>1155</v>
      </c>
      <c r="C14" s="47">
        <v>1.0718055555555557E-3</v>
      </c>
      <c r="D14" s="3">
        <f>C14-FR!$C$2</f>
        <v>4.4270833333333445E-5</v>
      </c>
      <c r="E14" s="3">
        <f>C14-$C13</f>
        <v>4.6296296296296016E-7</v>
      </c>
      <c r="F14" s="4">
        <v>571</v>
      </c>
      <c r="G14" s="32">
        <f>Tableau2[[#This Row],[PP ajustés]]-Tableau2[[#This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1508</v>
      </c>
      <c r="M14" s="4" t="s">
        <v>67</v>
      </c>
      <c r="N14" s="5">
        <v>6</v>
      </c>
      <c r="O14" s="5" t="s">
        <v>28</v>
      </c>
      <c r="P14" s="62" t="s">
        <v>162</v>
      </c>
      <c r="Q14" s="50" t="s">
        <v>1177</v>
      </c>
    </row>
    <row r="15" spans="1:36" x14ac:dyDescent="0.25">
      <c r="A15" s="11">
        <f t="shared" si="1"/>
        <v>14</v>
      </c>
      <c r="B15" s="28" t="s">
        <v>1540</v>
      </c>
      <c r="C15" s="30">
        <v>1.0734606481481483E-3</v>
      </c>
      <c r="D15" s="3">
        <f>C15-FR!$C$2</f>
        <v>4.5925925925926038E-5</v>
      </c>
      <c r="E15" s="3">
        <f>C15-$C14</f>
        <v>1.6550925925925934E-6</v>
      </c>
      <c r="F15" s="4">
        <v>553</v>
      </c>
      <c r="G15" s="32">
        <f>Tableau2[[#This Row],[PP ajustés]]-Tableau2[[#This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1508</v>
      </c>
      <c r="M15" s="4" t="s">
        <v>14</v>
      </c>
      <c r="N15" s="5" t="s">
        <v>1523</v>
      </c>
      <c r="O15" s="5" t="s">
        <v>23</v>
      </c>
      <c r="P15" s="4" t="s">
        <v>162</v>
      </c>
      <c r="Q15" s="50" t="s">
        <v>1541</v>
      </c>
    </row>
    <row r="16" spans="1:36" x14ac:dyDescent="0.25">
      <c r="A16" s="11">
        <f t="shared" si="1"/>
        <v>15</v>
      </c>
      <c r="B16" s="28" t="s">
        <v>1676</v>
      </c>
      <c r="C16" s="30">
        <v>1.0741435185185185E-3</v>
      </c>
      <c r="D16" s="3">
        <f>C16-FR!$C$2</f>
        <v>4.6608796296296329E-5</v>
      </c>
      <c r="E16" s="3">
        <f>C16-$C15</f>
        <v>6.8287037037029034E-7</v>
      </c>
      <c r="F16" s="4">
        <v>576</v>
      </c>
      <c r="G16" s="32">
        <f>Tableau2[[#This Row],[PP ajustés]]-Tableau2[[#This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1507</v>
      </c>
      <c r="M16" s="4" t="s">
        <v>67</v>
      </c>
      <c r="N16" s="5" t="s">
        <v>1523</v>
      </c>
      <c r="O16" s="5" t="s">
        <v>28</v>
      </c>
      <c r="P16" s="4" t="s">
        <v>162</v>
      </c>
      <c r="Q16" s="50" t="s">
        <v>1686</v>
      </c>
    </row>
    <row r="17" spans="1:17" x14ac:dyDescent="0.25">
      <c r="A17" s="11">
        <f t="shared" si="1"/>
        <v>16</v>
      </c>
      <c r="B17" s="28" t="s">
        <v>934</v>
      </c>
      <c r="C17" s="30">
        <v>1.0745254629629631E-3</v>
      </c>
      <c r="D17" s="3">
        <f>C17-FR!$C$2</f>
        <v>4.699074074074089E-5</v>
      </c>
      <c r="E17" s="3">
        <f>C17-$C16</f>
        <v>3.819444444445614E-7</v>
      </c>
      <c r="F17" s="4">
        <v>584</v>
      </c>
      <c r="G17" s="32">
        <f>Tableau2[[#This Row],[PP ajustés]]-Tableau2[[#This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1509</v>
      </c>
      <c r="M17" s="4" t="s">
        <v>67</v>
      </c>
      <c r="N17" s="5">
        <v>7</v>
      </c>
      <c r="O17" s="5" t="s">
        <v>15</v>
      </c>
      <c r="P17" s="4" t="s">
        <v>162</v>
      </c>
      <c r="Q17" s="50" t="s">
        <v>935</v>
      </c>
    </row>
    <row r="18" spans="1:17" x14ac:dyDescent="0.25">
      <c r="A18" s="11">
        <f t="shared" si="1"/>
        <v>17</v>
      </c>
      <c r="B18" s="28" t="s">
        <v>1677</v>
      </c>
      <c r="C18" s="30">
        <v>1.0790162037037038E-3</v>
      </c>
      <c r="D18" s="3">
        <f>C18-FR!$C$2</f>
        <v>5.148148148148156E-5</v>
      </c>
      <c r="E18" s="3">
        <f>C18-$C17</f>
        <v>4.4907407407406702E-6</v>
      </c>
      <c r="F18" s="4">
        <v>583</v>
      </c>
      <c r="G18" s="32">
        <f>Tableau2[[#This Row],[PP ajustés]]-Tableau2[[#This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1507</v>
      </c>
      <c r="M18" s="4" t="s">
        <v>67</v>
      </c>
      <c r="N18" s="5" t="s">
        <v>1678</v>
      </c>
      <c r="O18" s="5" t="s">
        <v>15</v>
      </c>
      <c r="P18" s="62" t="s">
        <v>162</v>
      </c>
      <c r="Q18" s="50" t="s">
        <v>1687</v>
      </c>
    </row>
    <row r="19" spans="1:17" x14ac:dyDescent="0.25">
      <c r="A19" s="11">
        <f t="shared" si="1"/>
        <v>18</v>
      </c>
      <c r="B19" s="28" t="s">
        <v>29</v>
      </c>
      <c r="C19" s="30">
        <v>1.0790972222222224E-3</v>
      </c>
      <c r="D19" s="3">
        <f>C19-FR!$C$2</f>
        <v>5.1562500000000176E-5</v>
      </c>
      <c r="E19" s="3">
        <f>C19-$C18</f>
        <v>8.1018518518615606E-8</v>
      </c>
      <c r="F19" s="4">
        <v>574</v>
      </c>
      <c r="G19" s="32">
        <f>Tableau2[[#This Row],[PP ajustés]]-Tableau2[[#This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1507</v>
      </c>
      <c r="M19" s="4" t="s">
        <v>14</v>
      </c>
      <c r="N19" s="5">
        <v>6</v>
      </c>
      <c r="O19" s="5" t="s">
        <v>23</v>
      </c>
      <c r="P19" s="4" t="s">
        <v>162</v>
      </c>
      <c r="Q19" s="50" t="s">
        <v>176</v>
      </c>
    </row>
    <row r="20" spans="1:17" x14ac:dyDescent="0.25">
      <c r="A20" s="11">
        <f t="shared" si="1"/>
        <v>19</v>
      </c>
      <c r="B20" s="28" t="s">
        <v>1281</v>
      </c>
      <c r="C20" s="30">
        <v>1.0796412037037035E-3</v>
      </c>
      <c r="D20" s="3">
        <f>C20-FR!$C$2</f>
        <v>5.2106481481481318E-5</v>
      </c>
      <c r="E20" s="3">
        <f>C20-$C19</f>
        <v>5.4398148148114209E-7</v>
      </c>
      <c r="F20" s="4">
        <v>589</v>
      </c>
      <c r="G20" s="32">
        <f>Tableau2[[#This Row],[PP ajustés]]-Tableau2[[#This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1508</v>
      </c>
      <c r="M20" s="4" t="s">
        <v>67</v>
      </c>
      <c r="N20" s="5">
        <v>6</v>
      </c>
      <c r="O20" s="5" t="s">
        <v>23</v>
      </c>
      <c r="P20" s="4" t="s">
        <v>166</v>
      </c>
      <c r="Q20" s="50" t="s">
        <v>1283</v>
      </c>
    </row>
    <row r="21" spans="1:17" x14ac:dyDescent="0.25">
      <c r="A21" s="11">
        <f t="shared" si="1"/>
        <v>20</v>
      </c>
      <c r="B21" s="28" t="s">
        <v>1151</v>
      </c>
      <c r="C21" s="30">
        <v>1.081412037037037E-3</v>
      </c>
      <c r="D21" s="3">
        <f>C21-FR!$C$2</f>
        <v>5.387731481481476E-5</v>
      </c>
      <c r="E21" s="3">
        <f>C21-$C20</f>
        <v>1.7708333333334419E-6</v>
      </c>
      <c r="F21" s="4">
        <v>567</v>
      </c>
      <c r="G21" s="32">
        <f>Tableau2[[#This Row],[PP ajustés]]-Tableau2[[#This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1508</v>
      </c>
      <c r="M21" s="4" t="s">
        <v>67</v>
      </c>
      <c r="N21" s="5">
        <v>6</v>
      </c>
      <c r="O21" s="5" t="s">
        <v>1173</v>
      </c>
      <c r="P21" s="4" t="s">
        <v>162</v>
      </c>
      <c r="Q21" s="50" t="s">
        <v>1176</v>
      </c>
    </row>
    <row r="22" spans="1:17" x14ac:dyDescent="0.25">
      <c r="A22" s="11">
        <f t="shared" si="1"/>
        <v>21</v>
      </c>
      <c r="B22" s="28" t="s">
        <v>667</v>
      </c>
      <c r="C22" s="30">
        <v>1.0842824074074075E-3</v>
      </c>
      <c r="D22" s="3">
        <f>C22-FR!$C$2</f>
        <v>5.6747685185185286E-5</v>
      </c>
      <c r="E22" s="3">
        <f>C22-$C21</f>
        <v>2.8703703703705265E-6</v>
      </c>
      <c r="F22" s="4">
        <v>584</v>
      </c>
      <c r="G22" s="32">
        <f>Tableau2[[#This Row],[PP ajustés]]-Tableau2[[#This Row],[PP]]</f>
        <v>-19.498405832202707</v>
      </c>
      <c r="H22" s="18">
        <f>(SUMPRODUCT((Tableau2[Chrono]&gt;=(C22-FR!$T$7))*(Tableau2[Chrono]&lt;=(C22+FR!$T$7))*(Tableau2[PP]))/SUMPRODUCT(--(Tableau2[Chrono]&gt;=(C22-FR!$T$7))*(Tableau2[Chrono]&lt;=(C22+FR!$T$7))))*((SUMPRODUCT((Tableau2[Chrono]&gt;=(C22-FR!$T$7))*(Tableau2[Chrono]&lt;=(C22+FR!$T$7))*(Tableau2[Chrono]))/SUMPRODUCT(--(Tableau2[Chrono]&gt;=(C22-FR!$T$7))*(Tableau2[Chrono]&lt;=(C22+FR!$T$7))))/C22)</f>
        <v>564.50159416779729</v>
      </c>
      <c r="I22" s="4" t="s">
        <v>32</v>
      </c>
      <c r="J22" s="4">
        <v>2002</v>
      </c>
      <c r="K22" s="4" t="s">
        <v>18</v>
      </c>
      <c r="L22" s="4" t="s">
        <v>1508</v>
      </c>
      <c r="M22" s="4" t="s">
        <v>67</v>
      </c>
      <c r="N22" s="5">
        <v>6</v>
      </c>
      <c r="O22" s="5" t="s">
        <v>23</v>
      </c>
      <c r="P22" s="4" t="s">
        <v>166</v>
      </c>
      <c r="Q22" s="50" t="s">
        <v>669</v>
      </c>
    </row>
    <row r="23" spans="1:17" x14ac:dyDescent="0.25">
      <c r="A23" s="11">
        <f t="shared" si="1"/>
        <v>22</v>
      </c>
      <c r="B23" s="28" t="s">
        <v>1304</v>
      </c>
      <c r="C23" s="30">
        <v>1.0844560185185185E-3</v>
      </c>
      <c r="D23" s="3">
        <f>C23-FR!$C$2</f>
        <v>5.6921296296296234E-5</v>
      </c>
      <c r="E23" s="3">
        <f>C23-$C22</f>
        <v>1.7361111111094743E-7</v>
      </c>
      <c r="F23" s="4">
        <v>518</v>
      </c>
      <c r="G23" s="32">
        <f>Tableau2[[#This Row],[PP ajustés]]-Tableau2[[#This Row],[PP]]</f>
        <v>46.411222822796844</v>
      </c>
      <c r="H23" s="18">
        <f>(SUMPRODUCT((Tableau2[Chrono]&gt;=(C23-FR!$T$7))*(Tableau2[Chrono]&lt;=(C23+FR!$T$7))*(Tableau2[PP]))/SUMPRODUCT(--(Tableau2[Chrono]&gt;=(C23-FR!$T$7))*(Tableau2[Chrono]&lt;=(C23+FR!$T$7))))*((SUMPRODUCT((Tableau2[Chrono]&gt;=(C23-FR!$T$7))*(Tableau2[Chrono]&lt;=(C23+FR!$T$7))*(Tableau2[Chrono]))/SUMPRODUCT(--(Tableau2[Chrono]&gt;=(C23-FR!$T$7))*(Tableau2[Chrono]&lt;=(C23+FR!$T$7))))/C23)</f>
        <v>564.41122282279684</v>
      </c>
      <c r="I23" s="4" t="s">
        <v>1305</v>
      </c>
      <c r="J23" s="4">
        <v>2012</v>
      </c>
      <c r="K23" s="4" t="s">
        <v>13</v>
      </c>
      <c r="L23" s="4" t="s">
        <v>1508</v>
      </c>
      <c r="M23" s="4" t="s">
        <v>19</v>
      </c>
      <c r="N23" s="5">
        <v>6</v>
      </c>
      <c r="O23" s="5" t="s">
        <v>36</v>
      </c>
      <c r="P23" s="12" t="s">
        <v>162</v>
      </c>
      <c r="Q23" s="50" t="s">
        <v>1307</v>
      </c>
    </row>
    <row r="24" spans="1:17" x14ac:dyDescent="0.25">
      <c r="A24" s="11">
        <f t="shared" si="1"/>
        <v>23</v>
      </c>
      <c r="B24" s="28" t="s">
        <v>664</v>
      </c>
      <c r="C24" s="30">
        <v>1.0844791666666665E-3</v>
      </c>
      <c r="D24" s="3">
        <f>C24-FR!$C$2</f>
        <v>5.6944444444444317E-5</v>
      </c>
      <c r="E24" s="3">
        <f>C24-$C23</f>
        <v>2.3148148148082956E-8</v>
      </c>
      <c r="F24" s="4">
        <v>559</v>
      </c>
      <c r="G24" s="32">
        <f>Tableau2[[#This Row],[PP ajustés]]-Tableau2[[#This Row],[PP]]</f>
        <v>5.3991754962976302</v>
      </c>
      <c r="H24" s="18">
        <f>(SUMPRODUCT((Tableau2[Chrono]&gt;=(C24-FR!$T$7))*(Tableau2[Chrono]&lt;=(C24+FR!$T$7))*(Tableau2[PP]))/SUMPRODUCT(--(Tableau2[Chrono]&gt;=(C24-FR!$T$7))*(Tableau2[Chrono]&lt;=(C24+FR!$T$7))))*((SUMPRODUCT((Tableau2[Chrono]&gt;=(C24-FR!$T$7))*(Tableau2[Chrono]&lt;=(C24+FR!$T$7))*(Tableau2[Chrono]))/SUMPRODUCT(--(Tableau2[Chrono]&gt;=(C24-FR!$T$7))*(Tableau2[Chrono]&lt;=(C24+FR!$T$7))))/C24)</f>
        <v>564.39917549629763</v>
      </c>
      <c r="I24" s="4" t="s">
        <v>32</v>
      </c>
      <c r="J24" s="4">
        <v>2009</v>
      </c>
      <c r="K24" s="4" t="s">
        <v>18</v>
      </c>
      <c r="L24" s="4" t="s">
        <v>1508</v>
      </c>
      <c r="M24" s="4" t="s">
        <v>67</v>
      </c>
      <c r="N24" s="5">
        <v>7</v>
      </c>
      <c r="O24" s="5" t="s">
        <v>15</v>
      </c>
      <c r="P24" s="12" t="s">
        <v>162</v>
      </c>
      <c r="Q24" s="50" t="s">
        <v>668</v>
      </c>
    </row>
    <row r="25" spans="1:17" x14ac:dyDescent="0.25">
      <c r="A25" s="11">
        <f t="shared" si="1"/>
        <v>24</v>
      </c>
      <c r="B25" s="28" t="s">
        <v>489</v>
      </c>
      <c r="C25" s="30">
        <v>1.0848958333333333E-3</v>
      </c>
      <c r="D25" s="3">
        <f>C25-FR!$C$2</f>
        <v>5.7361111111111111E-5</v>
      </c>
      <c r="E25" s="3">
        <f>C25-$C24</f>
        <v>4.1666666666679425E-7</v>
      </c>
      <c r="F25" s="4">
        <v>574</v>
      </c>
      <c r="G25" s="32">
        <f>Tableau2[[#This Row],[PP ajustés]]-Tableau2[[#This Row],[PP]]</f>
        <v>-10.5607386070659</v>
      </c>
      <c r="H25" s="18">
        <f>(SUMPRODUCT((Tableau2[Chrono]&gt;=(C25-FR!$T$7))*(Tableau2[Chrono]&lt;=(C25+FR!$T$7))*(Tableau2[PP]))/SUMPRODUCT(--(Tableau2[Chrono]&gt;=(C25-FR!$T$7))*(Tableau2[Chrono]&lt;=(C25+FR!$T$7))))*((SUMPRODUCT((Tableau2[Chrono]&gt;=(C25-FR!$T$7))*(Tableau2[Chrono]&lt;=(C25+FR!$T$7))*(Tableau2[Chrono]))/SUMPRODUCT(--(Tableau2[Chrono]&gt;=(C25-FR!$T$7))*(Tableau2[Chrono]&lt;=(C25+FR!$T$7))))/C25)</f>
        <v>563.4392613929341</v>
      </c>
      <c r="I25" s="4" t="s">
        <v>12</v>
      </c>
      <c r="J25" s="4">
        <v>2014</v>
      </c>
      <c r="K25" s="4" t="s">
        <v>18</v>
      </c>
      <c r="L25" s="4" t="s">
        <v>1507</v>
      </c>
      <c r="M25" s="4" t="s">
        <v>67</v>
      </c>
      <c r="N25" s="5">
        <v>6</v>
      </c>
      <c r="O25" s="5" t="s">
        <v>23</v>
      </c>
      <c r="P25" s="4" t="s">
        <v>166</v>
      </c>
      <c r="Q25" s="50" t="s">
        <v>492</v>
      </c>
    </row>
    <row r="26" spans="1:17" x14ac:dyDescent="0.25">
      <c r="A26" s="11">
        <f t="shared" si="1"/>
        <v>25</v>
      </c>
      <c r="B26" s="28" t="s">
        <v>30</v>
      </c>
      <c r="C26" s="30">
        <v>1.0858101851851851E-3</v>
      </c>
      <c r="D26" s="3">
        <f>C26-FR!$C$2</f>
        <v>5.8275462962962881E-5</v>
      </c>
      <c r="E26" s="3">
        <f>C26-$C25</f>
        <v>9.1435185185177043E-7</v>
      </c>
      <c r="F26" s="4">
        <v>558</v>
      </c>
      <c r="G26" s="32">
        <f>Tableau2[[#This Row],[PP ajustés]]-Tableau2[[#This Row],[PP]]</f>
        <v>5.4938469083980408</v>
      </c>
      <c r="H26" s="18">
        <f>(SUMPRODUCT((Tableau2[Chrono]&gt;=(C26-FR!$T$7))*(Tableau2[Chrono]&lt;=(C26+FR!$T$7))*(Tableau2[PP]))/SUMPRODUCT(--(Tableau2[Chrono]&gt;=(C26-FR!$T$7))*(Tableau2[Chrono]&lt;=(C26+FR!$T$7))))*((SUMPRODUCT((Tableau2[Chrono]&gt;=(C26-FR!$T$7))*(Tableau2[Chrono]&lt;=(C26+FR!$T$7))*(Tableau2[Chrono]))/SUMPRODUCT(--(Tableau2[Chrono]&gt;=(C26-FR!$T$7))*(Tableau2[Chrono]&lt;=(C26+FR!$T$7))))/C26)</f>
        <v>563.49384690839804</v>
      </c>
      <c r="I26" s="4" t="s">
        <v>12</v>
      </c>
      <c r="J26" s="4">
        <v>2000</v>
      </c>
      <c r="K26" s="4" t="s">
        <v>18</v>
      </c>
      <c r="L26" s="4" t="s">
        <v>1507</v>
      </c>
      <c r="M26" s="4" t="s">
        <v>14</v>
      </c>
      <c r="N26" s="5">
        <v>6</v>
      </c>
      <c r="O26" s="5" t="s">
        <v>23</v>
      </c>
      <c r="P26" s="4" t="s">
        <v>162</v>
      </c>
      <c r="Q26" s="50" t="s">
        <v>177</v>
      </c>
    </row>
    <row r="27" spans="1:17" x14ac:dyDescent="0.25">
      <c r="A27" s="11">
        <f t="shared" si="1"/>
        <v>26</v>
      </c>
      <c r="B27" s="28" t="s">
        <v>692</v>
      </c>
      <c r="C27" s="30">
        <v>1.0867013888888888E-3</v>
      </c>
      <c r="D27" s="3">
        <f>C27-FR!$C$2</f>
        <v>5.9166666666666569E-5</v>
      </c>
      <c r="E27" s="3">
        <f>C27-$C26</f>
        <v>8.9120370370368747E-7</v>
      </c>
      <c r="F27" s="4">
        <v>560</v>
      </c>
      <c r="G27" s="32">
        <f>Tableau2[[#This Row],[PP ajustés]]-Tableau2[[#This Row],[PP]]</f>
        <v>0.63146153185607545</v>
      </c>
      <c r="H27" s="18">
        <f>(SUMPRODUCT((Tableau2[Chrono]&gt;=(C27-FR!$T$7))*(Tableau2[Chrono]&lt;=(C27+FR!$T$7))*(Tableau2[PP]))/SUMPRODUCT(--(Tableau2[Chrono]&gt;=(C27-FR!$T$7))*(Tableau2[Chrono]&lt;=(C27+FR!$T$7))))*((SUMPRODUCT((Tableau2[Chrono]&gt;=(C27-FR!$T$7))*(Tableau2[Chrono]&lt;=(C27+FR!$T$7))*(Tableau2[Chrono]))/SUMPRODUCT(--(Tableau2[Chrono]&gt;=(C27-FR!$T$7))*(Tableau2[Chrono]&lt;=(C27+FR!$T$7))))/C27)</f>
        <v>560.63146153185608</v>
      </c>
      <c r="I27" s="4" t="s">
        <v>108</v>
      </c>
      <c r="J27" s="4">
        <v>2008</v>
      </c>
      <c r="K27" s="4" t="s">
        <v>18</v>
      </c>
      <c r="L27" s="4" t="s">
        <v>1508</v>
      </c>
      <c r="M27" s="4" t="s">
        <v>67</v>
      </c>
      <c r="N27" s="5">
        <v>7</v>
      </c>
      <c r="O27" s="5" t="s">
        <v>23</v>
      </c>
      <c r="P27" s="4" t="s">
        <v>166</v>
      </c>
      <c r="Q27" s="50" t="s">
        <v>693</v>
      </c>
    </row>
    <row r="28" spans="1:17" x14ac:dyDescent="0.25">
      <c r="A28" s="11">
        <f t="shared" si="1"/>
        <v>27</v>
      </c>
      <c r="B28" s="28" t="s">
        <v>742</v>
      </c>
      <c r="C28" s="30">
        <v>1.0884722222222222E-3</v>
      </c>
      <c r="D28" s="3">
        <f>C28-FR!$C$2</f>
        <v>6.0937500000000011E-5</v>
      </c>
      <c r="E28" s="3">
        <f>C28-$C27</f>
        <v>1.7708333333334419E-6</v>
      </c>
      <c r="F28" s="4">
        <v>605</v>
      </c>
      <c r="G28" s="32">
        <f>Tableau2[[#This Row],[PP ajustés]]-Tableau2[[#This Row],[PP]]</f>
        <v>-45.345716142716583</v>
      </c>
      <c r="H28" s="18">
        <f>(SUMPRODUCT((Tableau2[Chrono]&gt;=(C28-FR!$T$7))*(Tableau2[Chrono]&lt;=(C28+FR!$T$7))*(Tableau2[PP]))/SUMPRODUCT(--(Tableau2[Chrono]&gt;=(C28-FR!$T$7))*(Tableau2[Chrono]&lt;=(C28+FR!$T$7))))*((SUMPRODUCT((Tableau2[Chrono]&gt;=(C28-FR!$T$7))*(Tableau2[Chrono]&lt;=(C28+FR!$T$7))*(Tableau2[Chrono]))/SUMPRODUCT(--(Tableau2[Chrono]&gt;=(C28-FR!$T$7))*(Tableau2[Chrono]&lt;=(C28+FR!$T$7))))/C28)</f>
        <v>559.65428385728342</v>
      </c>
      <c r="I28" s="4" t="s">
        <v>12</v>
      </c>
      <c r="J28" s="4">
        <v>2014</v>
      </c>
      <c r="K28" s="4" t="s">
        <v>18</v>
      </c>
      <c r="L28" s="4" t="s">
        <v>1507</v>
      </c>
      <c r="M28" s="4" t="s">
        <v>67</v>
      </c>
      <c r="N28" s="5">
        <v>7</v>
      </c>
      <c r="O28" s="5" t="s">
        <v>743</v>
      </c>
      <c r="P28" s="4" t="s">
        <v>166</v>
      </c>
      <c r="Q28" s="50" t="s">
        <v>744</v>
      </c>
    </row>
    <row r="29" spans="1:17" x14ac:dyDescent="0.25">
      <c r="A29" s="11">
        <f t="shared" si="1"/>
        <v>28</v>
      </c>
      <c r="B29" s="28" t="s">
        <v>779</v>
      </c>
      <c r="C29" s="30">
        <v>1.0887037037037037E-3</v>
      </c>
      <c r="D29" s="3">
        <f>C29-FR!$C$2</f>
        <v>6.1168981481481491E-5</v>
      </c>
      <c r="E29" s="3">
        <f>C29-$C28</f>
        <v>2.3148148148148008E-7</v>
      </c>
      <c r="F29" s="4">
        <v>573</v>
      </c>
      <c r="G29" s="32">
        <f>Tableau2[[#This Row],[PP ajustés]]-Tableau2[[#This Row],[PP]]</f>
        <v>-14.533867154278141</v>
      </c>
      <c r="H29" s="18">
        <f>(SUMPRODUCT((Tableau2[Chrono]&gt;=(C29-FR!$T$7))*(Tableau2[Chrono]&lt;=(C29+FR!$T$7))*(Tableau2[PP]))/SUMPRODUCT(--(Tableau2[Chrono]&gt;=(C29-FR!$T$7))*(Tableau2[Chrono]&lt;=(C29+FR!$T$7))))*((SUMPRODUCT((Tableau2[Chrono]&gt;=(C29-FR!$T$7))*(Tableau2[Chrono]&lt;=(C29+FR!$T$7))*(Tableau2[Chrono]))/SUMPRODUCT(--(Tableau2[Chrono]&gt;=(C29-FR!$T$7))*(Tableau2[Chrono]&lt;=(C29+FR!$T$7))))/C29)</f>
        <v>558.46613284572186</v>
      </c>
      <c r="I29" s="4" t="s">
        <v>42</v>
      </c>
      <c r="J29" s="4">
        <v>2009</v>
      </c>
      <c r="K29" s="4" t="s">
        <v>18</v>
      </c>
      <c r="L29" s="4" t="s">
        <v>1509</v>
      </c>
      <c r="M29" s="4" t="s">
        <v>67</v>
      </c>
      <c r="N29" s="5">
        <v>6</v>
      </c>
      <c r="O29" s="5" t="s">
        <v>782</v>
      </c>
      <c r="P29" s="4" t="s">
        <v>166</v>
      </c>
      <c r="Q29" s="50" t="s">
        <v>783</v>
      </c>
    </row>
    <row r="30" spans="1:17" x14ac:dyDescent="0.25">
      <c r="A30" s="11">
        <f t="shared" si="1"/>
        <v>29</v>
      </c>
      <c r="B30" s="28" t="s">
        <v>1235</v>
      </c>
      <c r="C30" s="30">
        <v>1.0895949074074074E-3</v>
      </c>
      <c r="D30" s="3">
        <f>C30-FR!$C$2</f>
        <v>6.2060185185185178E-5</v>
      </c>
      <c r="E30" s="3">
        <f>C30-$C29</f>
        <v>8.9120370370368747E-7</v>
      </c>
      <c r="F30" s="4">
        <v>532</v>
      </c>
      <c r="G30" s="32">
        <f>Tableau2[[#This Row],[PP ajustés]]-Tableau2[[#This Row],[PP]]</f>
        <v>24.999631069549991</v>
      </c>
      <c r="H30" s="18">
        <f>(SUMPRODUCT((Tableau2[Chrono]&gt;=(C30-FR!$T$7))*(Tableau2[Chrono]&lt;=(C30+FR!$T$7))*(Tableau2[PP]))/SUMPRODUCT(--(Tableau2[Chrono]&gt;=(C30-FR!$T$7))*(Tableau2[Chrono]&lt;=(C30+FR!$T$7))))*((SUMPRODUCT((Tableau2[Chrono]&gt;=(C30-FR!$T$7))*(Tableau2[Chrono]&lt;=(C30+FR!$T$7))*(Tableau2[Chrono]))/SUMPRODUCT(--(Tableau2[Chrono]&gt;=(C30-FR!$T$7))*(Tableau2[Chrono]&lt;=(C30+FR!$T$7))))/C30)</f>
        <v>556.99963106954999</v>
      </c>
      <c r="I30" s="4" t="s">
        <v>22</v>
      </c>
      <c r="J30" s="4">
        <v>2015</v>
      </c>
      <c r="K30" s="4" t="s">
        <v>18</v>
      </c>
      <c r="L30" s="4" t="s">
        <v>1507</v>
      </c>
      <c r="M30" s="4" t="s">
        <v>67</v>
      </c>
      <c r="N30" s="5">
        <v>6</v>
      </c>
      <c r="O30" s="5" t="s">
        <v>23</v>
      </c>
      <c r="P30" s="4" t="s">
        <v>162</v>
      </c>
      <c r="Q30" s="50" t="s">
        <v>1236</v>
      </c>
    </row>
    <row r="31" spans="1:17" x14ac:dyDescent="0.25">
      <c r="A31" s="11">
        <f t="shared" si="1"/>
        <v>30</v>
      </c>
      <c r="B31" s="28" t="s">
        <v>1458</v>
      </c>
      <c r="C31" s="30">
        <v>1.0904976851851852E-3</v>
      </c>
      <c r="D31" s="3">
        <f>C31-FR!$C$2</f>
        <v>6.2962962962963016E-5</v>
      </c>
      <c r="E31" s="3">
        <f>C31-$C30</f>
        <v>9.0277777777783737E-7</v>
      </c>
      <c r="F31" s="4">
        <v>573</v>
      </c>
      <c r="G31" s="32">
        <f>Tableau2[[#This Row],[PP ajustés]]-Tableau2[[#This Row],[PP]]</f>
        <v>-16.461485809459873</v>
      </c>
      <c r="H31" s="18">
        <f>(SUMPRODUCT((Tableau2[Chrono]&gt;=(C31-FR!$T$7))*(Tableau2[Chrono]&lt;=(C31+FR!$T$7))*(Tableau2[PP]))/SUMPRODUCT(--(Tableau2[Chrono]&gt;=(C31-FR!$T$7))*(Tableau2[Chrono]&lt;=(C31+FR!$T$7))))*((SUMPRODUCT((Tableau2[Chrono]&gt;=(C31-FR!$T$7))*(Tableau2[Chrono]&lt;=(C31+FR!$T$7))*(Tableau2[Chrono]))/SUMPRODUCT(--(Tableau2[Chrono]&gt;=(C31-FR!$T$7))*(Tableau2[Chrono]&lt;=(C31+FR!$T$7))))/C31)</f>
        <v>556.53851419054013</v>
      </c>
      <c r="I31" s="4" t="s">
        <v>22</v>
      </c>
      <c r="J31" s="4">
        <v>2003</v>
      </c>
      <c r="K31" s="4" t="s">
        <v>18</v>
      </c>
      <c r="L31" s="4" t="s">
        <v>1507</v>
      </c>
      <c r="M31" s="4" t="s">
        <v>67</v>
      </c>
      <c r="N31" s="5">
        <v>6</v>
      </c>
      <c r="O31" s="5" t="s">
        <v>532</v>
      </c>
      <c r="P31" s="4" t="s">
        <v>166</v>
      </c>
      <c r="Q31" s="50" t="s">
        <v>1471</v>
      </c>
    </row>
    <row r="32" spans="1:17" x14ac:dyDescent="0.25">
      <c r="A32" s="11">
        <f t="shared" si="1"/>
        <v>31</v>
      </c>
      <c r="B32" s="28" t="s">
        <v>507</v>
      </c>
      <c r="C32" s="30">
        <v>1.0907754629629631E-3</v>
      </c>
      <c r="D32" s="3">
        <f>C32-FR!$C$2</f>
        <v>6.3240740740740879E-5</v>
      </c>
      <c r="E32" s="3">
        <f>C32-$C31</f>
        <v>2.7777777777786283E-7</v>
      </c>
      <c r="F32" s="4">
        <v>556</v>
      </c>
      <c r="G32" s="32">
        <f>Tableau2[[#This Row],[PP ajustés]]-Tableau2[[#This Row],[PP]]</f>
        <v>-0.55368479452022257</v>
      </c>
      <c r="H32" s="18">
        <f>(SUMPRODUCT((Tableau2[Chrono]&gt;=(C32-FR!$T$7))*(Tableau2[Chrono]&lt;=(C32+FR!$T$7))*(Tableau2[PP]))/SUMPRODUCT(--(Tableau2[Chrono]&gt;=(C32-FR!$T$7))*(Tableau2[Chrono]&lt;=(C32+FR!$T$7))))*((SUMPRODUCT((Tableau2[Chrono]&gt;=(C32-FR!$T$7))*(Tableau2[Chrono]&lt;=(C32+FR!$T$7))*(Tableau2[Chrono]))/SUMPRODUCT(--(Tableau2[Chrono]&gt;=(C32-FR!$T$7))*(Tableau2[Chrono]&lt;=(C32+FR!$T$7))))/C32)</f>
        <v>555.44631520547978</v>
      </c>
      <c r="I32" s="4" t="s">
        <v>25</v>
      </c>
      <c r="J32" s="4">
        <v>2007</v>
      </c>
      <c r="K32" s="4" t="s">
        <v>13</v>
      </c>
      <c r="L32" s="4" t="s">
        <v>1508</v>
      </c>
      <c r="M32" s="4" t="s">
        <v>508</v>
      </c>
      <c r="N32" s="5">
        <v>5</v>
      </c>
      <c r="O32" s="5" t="s">
        <v>513</v>
      </c>
      <c r="P32" s="4" t="s">
        <v>162</v>
      </c>
      <c r="Q32" s="50" t="s">
        <v>512</v>
      </c>
    </row>
    <row r="33" spans="1:17" x14ac:dyDescent="0.25">
      <c r="A33" s="11">
        <f t="shared" si="1"/>
        <v>32</v>
      </c>
      <c r="B33" s="28" t="s">
        <v>850</v>
      </c>
      <c r="C33" s="30">
        <v>1.0918287037037038E-3</v>
      </c>
      <c r="D33" s="3">
        <f>C33-FR!$C$2</f>
        <v>6.429398148148158E-5</v>
      </c>
      <c r="E33" s="3">
        <f>C33-$C32</f>
        <v>1.0532407407407018E-6</v>
      </c>
      <c r="F33" s="4">
        <v>563</v>
      </c>
      <c r="G33" s="32">
        <f>Tableau2[[#This Row],[PP ajustés]]-Tableau2[[#This Row],[PP]]</f>
        <v>-8.9355616698520635</v>
      </c>
      <c r="H33" s="18">
        <f>(SUMPRODUCT((Tableau2[Chrono]&gt;=(C33-FR!$T$7))*(Tableau2[Chrono]&lt;=(C33+FR!$T$7))*(Tableau2[PP]))/SUMPRODUCT(--(Tableau2[Chrono]&gt;=(C33-FR!$T$7))*(Tableau2[Chrono]&lt;=(C33+FR!$T$7))))*((SUMPRODUCT((Tableau2[Chrono]&gt;=(C33-FR!$T$7))*(Tableau2[Chrono]&lt;=(C33+FR!$T$7))*(Tableau2[Chrono]))/SUMPRODUCT(--(Tableau2[Chrono]&gt;=(C33-FR!$T$7))*(Tableau2[Chrono]&lt;=(C33+FR!$T$7))))/C33)</f>
        <v>554.06443833014794</v>
      </c>
      <c r="I33" s="4" t="s">
        <v>25</v>
      </c>
      <c r="J33" s="4">
        <v>1992</v>
      </c>
      <c r="K33" s="4" t="s">
        <v>13</v>
      </c>
      <c r="L33" s="4" t="s">
        <v>1508</v>
      </c>
      <c r="M33" s="4" t="s">
        <v>67</v>
      </c>
      <c r="N33" s="5">
        <v>5</v>
      </c>
      <c r="O33" s="5" t="s">
        <v>28</v>
      </c>
      <c r="P33" s="4" t="s">
        <v>166</v>
      </c>
      <c r="Q33" s="50" t="s">
        <v>851</v>
      </c>
    </row>
    <row r="34" spans="1:17" x14ac:dyDescent="0.25">
      <c r="A34" s="11">
        <f t="shared" si="1"/>
        <v>33</v>
      </c>
      <c r="B34" s="28" t="s">
        <v>31</v>
      </c>
      <c r="C34" s="30">
        <v>1.0924421296296296E-3</v>
      </c>
      <c r="D34" s="3">
        <f>C34-FR!$C$2</f>
        <v>6.4907407407407405E-5</v>
      </c>
      <c r="E34" s="3">
        <f>C34-$C33</f>
        <v>6.1342592592582464E-7</v>
      </c>
      <c r="F34" s="4">
        <v>565</v>
      </c>
      <c r="G34" s="32">
        <f>Tableau2[[#This Row],[PP ajustés]]-Tableau2[[#This Row],[PP]]</f>
        <v>-11.632532424623719</v>
      </c>
      <c r="H34" s="18">
        <f>(SUMPRODUCT((Tableau2[Chrono]&gt;=(C34-FR!$T$7))*(Tableau2[Chrono]&lt;=(C34+FR!$T$7))*(Tableau2[PP]))/SUMPRODUCT(--(Tableau2[Chrono]&gt;=(C34-FR!$T$7))*(Tableau2[Chrono]&lt;=(C34+FR!$T$7))))*((SUMPRODUCT((Tableau2[Chrono]&gt;=(C34-FR!$T$7))*(Tableau2[Chrono]&lt;=(C34+FR!$T$7))*(Tableau2[Chrono]))/SUMPRODUCT(--(Tableau2[Chrono]&gt;=(C34-FR!$T$7))*(Tableau2[Chrono]&lt;=(C34+FR!$T$7))))/C34)</f>
        <v>553.36746757537628</v>
      </c>
      <c r="I34" s="4" t="s">
        <v>32</v>
      </c>
      <c r="J34" s="4">
        <v>2011</v>
      </c>
      <c r="K34" s="4" t="s">
        <v>18</v>
      </c>
      <c r="L34" s="4" t="s">
        <v>1509</v>
      </c>
      <c r="M34" s="4" t="s">
        <v>14</v>
      </c>
      <c r="N34" s="5">
        <v>6</v>
      </c>
      <c r="O34" s="5" t="s">
        <v>28</v>
      </c>
      <c r="P34" s="4" t="s">
        <v>162</v>
      </c>
      <c r="Q34" s="50" t="s">
        <v>178</v>
      </c>
    </row>
    <row r="35" spans="1:17" x14ac:dyDescent="0.25">
      <c r="A35" s="11">
        <f t="shared" si="1"/>
        <v>34</v>
      </c>
      <c r="B35" s="28" t="s">
        <v>919</v>
      </c>
      <c r="C35" s="30">
        <v>1.0925231481481482E-3</v>
      </c>
      <c r="D35" s="3">
        <f>C35-FR!$C$2</f>
        <v>6.4988425925926021E-5</v>
      </c>
      <c r="E35" s="3">
        <f>C35-$C34</f>
        <v>8.1018518518615606E-8</v>
      </c>
      <c r="F35" s="4">
        <v>560</v>
      </c>
      <c r="G35" s="32">
        <f>Tableau2[[#This Row],[PP ajustés]]-Tableau2[[#This Row],[PP]]</f>
        <v>-6.4164982645128248</v>
      </c>
      <c r="H35" s="18">
        <f>(SUMPRODUCT((Tableau2[Chrono]&gt;=(C35-FR!$T$7))*(Tableau2[Chrono]&lt;=(C35+FR!$T$7))*(Tableau2[PP]))/SUMPRODUCT(--(Tableau2[Chrono]&gt;=(C35-FR!$T$7))*(Tableau2[Chrono]&lt;=(C35+FR!$T$7))))*((SUMPRODUCT((Tableau2[Chrono]&gt;=(C35-FR!$T$7))*(Tableau2[Chrono]&lt;=(C35+FR!$T$7))*(Tableau2[Chrono]))/SUMPRODUCT(--(Tableau2[Chrono]&gt;=(C35-FR!$T$7))*(Tableau2[Chrono]&lt;=(C35+FR!$T$7))))/C35)</f>
        <v>553.58350173548718</v>
      </c>
      <c r="I35" s="4" t="s">
        <v>22</v>
      </c>
      <c r="J35" s="4">
        <v>2010</v>
      </c>
      <c r="K35" s="4" t="s">
        <v>18</v>
      </c>
      <c r="L35" s="4" t="s">
        <v>1509</v>
      </c>
      <c r="M35" s="4" t="s">
        <v>67</v>
      </c>
      <c r="N35" s="5">
        <v>7</v>
      </c>
      <c r="O35" s="5" t="s">
        <v>15</v>
      </c>
      <c r="P35" s="62" t="s">
        <v>162</v>
      </c>
      <c r="Q35" s="50" t="s">
        <v>932</v>
      </c>
    </row>
    <row r="36" spans="1:17" x14ac:dyDescent="0.25">
      <c r="A36" s="11">
        <f t="shared" si="1"/>
        <v>35</v>
      </c>
      <c r="B36" s="28" t="s">
        <v>984</v>
      </c>
      <c r="C36" s="30">
        <v>1.092650462962963E-3</v>
      </c>
      <c r="D36" s="3">
        <f>C36-FR!$C$2</f>
        <v>6.5115740740740802E-5</v>
      </c>
      <c r="E36" s="3">
        <f>C36-$C35</f>
        <v>1.2731481481478152E-7</v>
      </c>
      <c r="F36" s="4">
        <v>556</v>
      </c>
      <c r="G36" s="32">
        <f>Tableau2[[#This Row],[PP ajustés]]-Tableau2[[#This Row],[PP]]</f>
        <v>-2.4810014001420768</v>
      </c>
      <c r="H36" s="18">
        <f>(SUMPRODUCT((Tableau2[Chrono]&gt;=(C36-FR!$T$7))*(Tableau2[Chrono]&lt;=(C36+FR!$T$7))*(Tableau2[PP]))/SUMPRODUCT(--(Tableau2[Chrono]&gt;=(C36-FR!$T$7))*(Tableau2[Chrono]&lt;=(C36+FR!$T$7))))*((SUMPRODUCT((Tableau2[Chrono]&gt;=(C36-FR!$T$7))*(Tableau2[Chrono]&lt;=(C36+FR!$T$7))*(Tableau2[Chrono]))/SUMPRODUCT(--(Tableau2[Chrono]&gt;=(C36-FR!$T$7))*(Tableau2[Chrono]&lt;=(C36+FR!$T$7))))/C36)</f>
        <v>553.51899859985792</v>
      </c>
      <c r="I36" s="4" t="s">
        <v>32</v>
      </c>
      <c r="J36" s="4">
        <v>2000</v>
      </c>
      <c r="K36" s="4" t="s">
        <v>18</v>
      </c>
      <c r="L36" s="4" t="s">
        <v>1508</v>
      </c>
      <c r="M36" s="4" t="s">
        <v>67</v>
      </c>
      <c r="N36" s="5">
        <v>5</v>
      </c>
      <c r="O36" s="5" t="s">
        <v>23</v>
      </c>
      <c r="P36" s="4" t="s">
        <v>174</v>
      </c>
      <c r="Q36" s="50" t="s">
        <v>985</v>
      </c>
    </row>
    <row r="37" spans="1:17" x14ac:dyDescent="0.25">
      <c r="A37" s="11">
        <f t="shared" si="1"/>
        <v>36</v>
      </c>
      <c r="B37" s="28" t="s">
        <v>1764</v>
      </c>
      <c r="C37" s="30">
        <v>1.0933333333333333E-3</v>
      </c>
      <c r="D37" s="3">
        <f>C37-FR!$C$2</f>
        <v>6.5798611111111092E-5</v>
      </c>
      <c r="E37" s="3">
        <f>C37-$C36</f>
        <v>6.8287037037029034E-7</v>
      </c>
      <c r="F37" s="4">
        <v>547</v>
      </c>
      <c r="G37" s="32">
        <f>Tableau2[[#This Row],[PP ajustés]]-Tableau2[[#This Row],[PP]]</f>
        <v>6.5229870213350978</v>
      </c>
      <c r="H37" s="18">
        <f>(SUMPRODUCT((Tableau2[Chrono]&gt;=(C37-FR!$T$7))*(Tableau2[Chrono]&lt;=(C37+FR!$T$7))*(Tableau2[PP]))/SUMPRODUCT(--(Tableau2[Chrono]&gt;=(C37-FR!$T$7))*(Tableau2[Chrono]&lt;=(C37+FR!$T$7))))*((SUMPRODUCT((Tableau2[Chrono]&gt;=(C37-FR!$T$7))*(Tableau2[Chrono]&lt;=(C37+FR!$T$7))*(Tableau2[Chrono]))/SUMPRODUCT(--(Tableau2[Chrono]&gt;=(C37-FR!$T$7))*(Tableau2[Chrono]&lt;=(C37+FR!$T$7))))/C37)</f>
        <v>553.5229870213351</v>
      </c>
      <c r="I37" s="4" t="s">
        <v>12</v>
      </c>
      <c r="J37" s="4">
        <v>2012</v>
      </c>
      <c r="K37" s="4" t="s">
        <v>18</v>
      </c>
      <c r="L37" s="4" t="s">
        <v>1509</v>
      </c>
      <c r="M37" s="4" t="s">
        <v>67</v>
      </c>
      <c r="N37" s="5" t="s">
        <v>1523</v>
      </c>
      <c r="O37" s="5" t="s">
        <v>36</v>
      </c>
      <c r="P37" s="4" t="s">
        <v>166</v>
      </c>
      <c r="Q37" s="50" t="s">
        <v>1766</v>
      </c>
    </row>
    <row r="38" spans="1:17" x14ac:dyDescent="0.25">
      <c r="A38" s="11">
        <f t="shared" si="1"/>
        <v>37</v>
      </c>
      <c r="B38" s="28" t="s">
        <v>495</v>
      </c>
      <c r="C38" s="30">
        <v>1.0938310185185185E-3</v>
      </c>
      <c r="D38" s="3">
        <f>C38-FR!$C$2</f>
        <v>6.6296296296296285E-5</v>
      </c>
      <c r="E38" s="3">
        <f>C38-$C37</f>
        <v>4.9768518518519302E-7</v>
      </c>
      <c r="F38" s="4">
        <v>546</v>
      </c>
      <c r="G38" s="32">
        <f>Tableau2[[#This Row],[PP ajustés]]-Tableau2[[#This Row],[PP]]</f>
        <v>7.2711380742526899</v>
      </c>
      <c r="H38" s="18">
        <f>(SUMPRODUCT((Tableau2[Chrono]&gt;=(C38-FR!$T$7))*(Tableau2[Chrono]&lt;=(C38+FR!$T$7))*(Tableau2[PP]))/SUMPRODUCT(--(Tableau2[Chrono]&gt;=(C38-FR!$T$7))*(Tableau2[Chrono]&lt;=(C38+FR!$T$7))))*((SUMPRODUCT((Tableau2[Chrono]&gt;=(C38-FR!$T$7))*(Tableau2[Chrono]&lt;=(C38+FR!$T$7))*(Tableau2[Chrono]))/SUMPRODUCT(--(Tableau2[Chrono]&gt;=(C38-FR!$T$7))*(Tableau2[Chrono]&lt;=(C38+FR!$T$7))))/C38)</f>
        <v>553.27113807425269</v>
      </c>
      <c r="I38" s="4" t="s">
        <v>12</v>
      </c>
      <c r="J38" s="4">
        <v>2012</v>
      </c>
      <c r="K38" s="4" t="s">
        <v>18</v>
      </c>
      <c r="L38" s="4" t="s">
        <v>1507</v>
      </c>
      <c r="M38" s="4" t="s">
        <v>67</v>
      </c>
      <c r="N38" s="5">
        <v>6</v>
      </c>
      <c r="O38" s="5" t="s">
        <v>23</v>
      </c>
      <c r="P38" s="4" t="s">
        <v>162</v>
      </c>
      <c r="Q38" s="50" t="s">
        <v>496</v>
      </c>
    </row>
    <row r="39" spans="1:17" x14ac:dyDescent="0.25">
      <c r="A39" s="11">
        <f t="shared" si="1"/>
        <v>38</v>
      </c>
      <c r="B39" s="28" t="s">
        <v>1672</v>
      </c>
      <c r="C39" s="30">
        <v>1.0938657407407407E-3</v>
      </c>
      <c r="D39" s="3">
        <f>C39-FR!$C$2</f>
        <v>6.6331018518518518E-5</v>
      </c>
      <c r="E39" s="3">
        <f>C39-$C38</f>
        <v>3.4722222222232854E-8</v>
      </c>
      <c r="F39" s="4">
        <v>546</v>
      </c>
      <c r="G39" s="32">
        <f>Tableau2[[#This Row],[PP ajustés]]-Tableau2[[#This Row],[PP]]</f>
        <v>7.2535757695840175</v>
      </c>
      <c r="H39" s="18">
        <f>(SUMPRODUCT((Tableau2[Chrono]&gt;=(C39-FR!$T$7))*(Tableau2[Chrono]&lt;=(C39+FR!$T$7))*(Tableau2[PP]))/SUMPRODUCT(--(Tableau2[Chrono]&gt;=(C39-FR!$T$7))*(Tableau2[Chrono]&lt;=(C39+FR!$T$7))))*((SUMPRODUCT((Tableau2[Chrono]&gt;=(C39-FR!$T$7))*(Tableau2[Chrono]&lt;=(C39+FR!$T$7))*(Tableau2[Chrono]))/SUMPRODUCT(--(Tableau2[Chrono]&gt;=(C39-FR!$T$7))*(Tableau2[Chrono]&lt;=(C39+FR!$T$7))))/C39)</f>
        <v>553.25357576958402</v>
      </c>
      <c r="I39" s="4" t="s">
        <v>32</v>
      </c>
      <c r="J39" s="4">
        <v>2008</v>
      </c>
      <c r="K39" s="4" t="s">
        <v>18</v>
      </c>
      <c r="L39" s="4" t="s">
        <v>1507</v>
      </c>
      <c r="M39" s="4" t="s">
        <v>67</v>
      </c>
      <c r="N39" s="5" t="s">
        <v>1523</v>
      </c>
      <c r="O39" s="5" t="s">
        <v>23</v>
      </c>
      <c r="P39" s="4" t="s">
        <v>162</v>
      </c>
      <c r="Q39" s="50" t="s">
        <v>1683</v>
      </c>
    </row>
    <row r="40" spans="1:17" x14ac:dyDescent="0.25">
      <c r="A40" s="11">
        <f t="shared" si="1"/>
        <v>39</v>
      </c>
      <c r="B40" s="28" t="s">
        <v>1674</v>
      </c>
      <c r="C40" s="30">
        <v>1.093888888888889E-3</v>
      </c>
      <c r="D40" s="3">
        <f>C40-FR!$C$2</f>
        <v>6.6354166666666818E-5</v>
      </c>
      <c r="E40" s="3">
        <f>C40-$C39</f>
        <v>2.3148148148299796E-8</v>
      </c>
      <c r="F40" s="4">
        <v>556</v>
      </c>
      <c r="G40" s="32">
        <f>Tableau2[[#This Row],[PP ajustés]]-Tableau2[[#This Row],[PP]]</f>
        <v>-2.7581318141253632</v>
      </c>
      <c r="H40" s="18">
        <f>(SUMPRODUCT((Tableau2[Chrono]&gt;=(C40-FR!$T$7))*(Tableau2[Chrono]&lt;=(C40+FR!$T$7))*(Tableau2[PP]))/SUMPRODUCT(--(Tableau2[Chrono]&gt;=(C40-FR!$T$7))*(Tableau2[Chrono]&lt;=(C40+FR!$T$7))))*((SUMPRODUCT((Tableau2[Chrono]&gt;=(C40-FR!$T$7))*(Tableau2[Chrono]&lt;=(C40+FR!$T$7))*(Tableau2[Chrono]))/SUMPRODUCT(--(Tableau2[Chrono]&gt;=(C40-FR!$T$7))*(Tableau2[Chrono]&lt;=(C40+FR!$T$7))))/C40)</f>
        <v>553.24186818587464</v>
      </c>
      <c r="I40" s="4" t="s">
        <v>32</v>
      </c>
      <c r="J40" s="4">
        <v>2009</v>
      </c>
      <c r="K40" s="4" t="s">
        <v>18</v>
      </c>
      <c r="L40" s="4" t="s">
        <v>1507</v>
      </c>
      <c r="M40" s="4" t="s">
        <v>67</v>
      </c>
      <c r="N40" s="5" t="s">
        <v>1523</v>
      </c>
      <c r="O40" s="5" t="s">
        <v>28</v>
      </c>
      <c r="P40" s="4" t="s">
        <v>184</v>
      </c>
      <c r="Q40" s="50" t="s">
        <v>1684</v>
      </c>
    </row>
    <row r="41" spans="1:17" x14ac:dyDescent="0.25">
      <c r="A41" s="11">
        <f t="shared" si="1"/>
        <v>40</v>
      </c>
      <c r="B41" s="28" t="s">
        <v>659</v>
      </c>
      <c r="C41" s="30">
        <v>1.0939120370370371E-3</v>
      </c>
      <c r="D41" s="3">
        <f>C41-FR!$C$2</f>
        <v>6.6377314814814901E-5</v>
      </c>
      <c r="E41" s="3">
        <f>C41-$C40</f>
        <v>2.3148148148082956E-8</v>
      </c>
      <c r="F41" s="4">
        <v>549</v>
      </c>
      <c r="G41" s="32">
        <f>Tableau2[[#This Row],[PP ajustés]]-Tableau2[[#This Row],[PP]]</f>
        <v>4.2301610976510347</v>
      </c>
      <c r="H41" s="18">
        <f>(SUMPRODUCT((Tableau2[Chrono]&gt;=(C41-FR!$T$7))*(Tableau2[Chrono]&lt;=(C41+FR!$T$7))*(Tableau2[PP]))/SUMPRODUCT(--(Tableau2[Chrono]&gt;=(C41-FR!$T$7))*(Tableau2[Chrono]&lt;=(C41+FR!$T$7))))*((SUMPRODUCT((Tableau2[Chrono]&gt;=(C41-FR!$T$7))*(Tableau2[Chrono]&lt;=(C41+FR!$T$7))*(Tableau2[Chrono]))/SUMPRODUCT(--(Tableau2[Chrono]&gt;=(C41-FR!$T$7))*(Tableau2[Chrono]&lt;=(C41+FR!$T$7))))/C41)</f>
        <v>553.23016109765103</v>
      </c>
      <c r="I41" s="4" t="s">
        <v>32</v>
      </c>
      <c r="J41" s="4">
        <v>2007</v>
      </c>
      <c r="K41" s="4" t="s">
        <v>18</v>
      </c>
      <c r="L41" s="4" t="s">
        <v>1508</v>
      </c>
      <c r="M41" s="4" t="s">
        <v>67</v>
      </c>
      <c r="N41" s="5">
        <v>6</v>
      </c>
      <c r="O41" s="5" t="s">
        <v>15</v>
      </c>
      <c r="P41" s="4" t="s">
        <v>162</v>
      </c>
      <c r="Q41" s="50" t="s">
        <v>663</v>
      </c>
    </row>
    <row r="42" spans="1:17" x14ac:dyDescent="0.25">
      <c r="A42" s="11">
        <f t="shared" si="1"/>
        <v>41</v>
      </c>
      <c r="B42" s="28" t="s">
        <v>1429</v>
      </c>
      <c r="C42" s="30">
        <v>1.0941319444444444E-3</v>
      </c>
      <c r="D42" s="3">
        <f>C42-FR!$C$2</f>
        <v>6.6597222222222231E-5</v>
      </c>
      <c r="E42" s="3">
        <f>C42-$C41</f>
        <v>2.1990740740733018E-7</v>
      </c>
      <c r="F42" s="4">
        <v>580</v>
      </c>
      <c r="G42" s="32">
        <f>Tableau2[[#This Row],[PP ajustés]]-Tableau2[[#This Row],[PP]]</f>
        <v>-26.881031534137378</v>
      </c>
      <c r="H42" s="18">
        <f>(SUMPRODUCT((Tableau2[Chrono]&gt;=(C42-FR!$T$7))*(Tableau2[Chrono]&lt;=(C42+FR!$T$7))*(Tableau2[PP]))/SUMPRODUCT(--(Tableau2[Chrono]&gt;=(C42-FR!$T$7))*(Tableau2[Chrono]&lt;=(C42+FR!$T$7))))*((SUMPRODUCT((Tableau2[Chrono]&gt;=(C42-FR!$T$7))*(Tableau2[Chrono]&lt;=(C42+FR!$T$7))*(Tableau2[Chrono]))/SUMPRODUCT(--(Tableau2[Chrono]&gt;=(C42-FR!$T$7))*(Tableau2[Chrono]&lt;=(C42+FR!$T$7))))/C42)</f>
        <v>553.11896846586262</v>
      </c>
      <c r="I42" s="4" t="s">
        <v>25</v>
      </c>
      <c r="J42" s="4">
        <v>2011</v>
      </c>
      <c r="K42" s="4" t="s">
        <v>18</v>
      </c>
      <c r="L42" s="4" t="s">
        <v>1509</v>
      </c>
      <c r="M42" s="4" t="s">
        <v>67</v>
      </c>
      <c r="N42" s="5">
        <v>6</v>
      </c>
      <c r="O42" s="5" t="s">
        <v>532</v>
      </c>
      <c r="P42" s="4" t="s">
        <v>174</v>
      </c>
      <c r="Q42" s="50" t="s">
        <v>1430</v>
      </c>
    </row>
    <row r="43" spans="1:17" x14ac:dyDescent="0.25">
      <c r="A43" s="11">
        <f t="shared" si="1"/>
        <v>42</v>
      </c>
      <c r="B43" s="28" t="s">
        <v>1763</v>
      </c>
      <c r="C43" s="30">
        <v>1.0956828703703703E-3</v>
      </c>
      <c r="D43" s="3">
        <f>C43-FR!$C$2</f>
        <v>6.8148148148148126E-5</v>
      </c>
      <c r="E43" s="3">
        <f>C43-$C42</f>
        <v>1.5509259259258949E-6</v>
      </c>
      <c r="F43" s="4">
        <v>541</v>
      </c>
      <c r="G43" s="32">
        <f>Tableau2[[#This Row],[PP ajustés]]-Tableau2[[#This Row],[PP]]</f>
        <v>13.606041300962261</v>
      </c>
      <c r="H43" s="18">
        <f>(SUMPRODUCT((Tableau2[Chrono]&gt;=(C43-FR!$T$7))*(Tableau2[Chrono]&lt;=(C43+FR!$T$7))*(Tableau2[PP]))/SUMPRODUCT(--(Tableau2[Chrono]&gt;=(C43-FR!$T$7))*(Tableau2[Chrono]&lt;=(C43+FR!$T$7))))*((SUMPRODUCT((Tableau2[Chrono]&gt;=(C43-FR!$T$7))*(Tableau2[Chrono]&lt;=(C43+FR!$T$7))*(Tableau2[Chrono]))/SUMPRODUCT(--(Tableau2[Chrono]&gt;=(C43-FR!$T$7))*(Tableau2[Chrono]&lt;=(C43+FR!$T$7))))/C43)</f>
        <v>554.60604130096226</v>
      </c>
      <c r="I43" s="4" t="s">
        <v>12</v>
      </c>
      <c r="J43" s="4">
        <v>2010</v>
      </c>
      <c r="K43" s="4" t="s">
        <v>18</v>
      </c>
      <c r="L43" s="4" t="s">
        <v>1509</v>
      </c>
      <c r="M43" s="4" t="s">
        <v>67</v>
      </c>
      <c r="N43" s="5" t="s">
        <v>1523</v>
      </c>
      <c r="O43" s="5" t="s">
        <v>36</v>
      </c>
      <c r="P43" s="4" t="s">
        <v>166</v>
      </c>
      <c r="Q43" s="50" t="s">
        <v>1765</v>
      </c>
    </row>
    <row r="44" spans="1:17" x14ac:dyDescent="0.25">
      <c r="A44" s="11">
        <f t="shared" si="1"/>
        <v>43</v>
      </c>
      <c r="B44" s="28" t="s">
        <v>1456</v>
      </c>
      <c r="C44" s="30">
        <v>1.0963657407407409E-3</v>
      </c>
      <c r="D44" s="3">
        <f>C44-FR!$C$2</f>
        <v>6.8831018518518633E-5</v>
      </c>
      <c r="E44" s="3">
        <f>C44-$C43</f>
        <v>6.8287037037050718E-7</v>
      </c>
      <c r="F44" s="4">
        <v>536</v>
      </c>
      <c r="G44" s="32">
        <f>Tableau2[[#This Row],[PP ajustés]]-Tableau2[[#This Row],[PP]]</f>
        <v>18.035663420000219</v>
      </c>
      <c r="H44" s="18">
        <f>(SUMPRODUCT((Tableau2[Chrono]&gt;=(C44-FR!$T$7))*(Tableau2[Chrono]&lt;=(C44+FR!$T$7))*(Tableau2[PP]))/SUMPRODUCT(--(Tableau2[Chrono]&gt;=(C44-FR!$T$7))*(Tableau2[Chrono]&lt;=(C44+FR!$T$7))))*((SUMPRODUCT((Tableau2[Chrono]&gt;=(C44-FR!$T$7))*(Tableau2[Chrono]&lt;=(C44+FR!$T$7))*(Tableau2[Chrono]))/SUMPRODUCT(--(Tableau2[Chrono]&gt;=(C44-FR!$T$7))*(Tableau2[Chrono]&lt;=(C44+FR!$T$7))))/C44)</f>
        <v>554.03566342000022</v>
      </c>
      <c r="I44" s="4" t="s">
        <v>22</v>
      </c>
      <c r="J44" s="4">
        <v>2009</v>
      </c>
      <c r="K44" s="4" t="s">
        <v>18</v>
      </c>
      <c r="L44" s="4" t="s">
        <v>1507</v>
      </c>
      <c r="M44" s="4" t="s">
        <v>67</v>
      </c>
      <c r="N44" s="5">
        <v>6</v>
      </c>
      <c r="O44" s="5" t="s">
        <v>23</v>
      </c>
      <c r="P44" s="12" t="s">
        <v>162</v>
      </c>
      <c r="Q44" s="50" t="s">
        <v>1469</v>
      </c>
    </row>
    <row r="45" spans="1:17" x14ac:dyDescent="0.25">
      <c r="A45" s="11">
        <f t="shared" si="1"/>
        <v>44</v>
      </c>
      <c r="B45" t="s">
        <v>885</v>
      </c>
      <c r="C45" s="30">
        <v>1.0973148148148149E-3</v>
      </c>
      <c r="D45" s="3">
        <f>C45-FR!$C$2</f>
        <v>6.9780092592592637E-5</v>
      </c>
      <c r="E45" s="3">
        <f>C45-$C44</f>
        <v>9.4907407407400328E-7</v>
      </c>
      <c r="F45" s="4">
        <v>563</v>
      </c>
      <c r="G45" s="32">
        <f>Tableau2[[#This Row],[PP ajustés]]-Tableau2[[#This Row],[PP]]</f>
        <v>-9.8164004183056477</v>
      </c>
      <c r="H45" s="18">
        <f>(SUMPRODUCT((Tableau2[Chrono]&gt;=(C45-FR!$T$7))*(Tableau2[Chrono]&lt;=(C45+FR!$T$7))*(Tableau2[PP]))/SUMPRODUCT(--(Tableau2[Chrono]&gt;=(C45-FR!$T$7))*(Tableau2[Chrono]&lt;=(C45+FR!$T$7))))*((SUMPRODUCT((Tableau2[Chrono]&gt;=(C45-FR!$T$7))*(Tableau2[Chrono]&lt;=(C45+FR!$T$7))*(Tableau2[Chrono]))/SUMPRODUCT(--(Tableau2[Chrono]&gt;=(C45-FR!$T$7))*(Tableau2[Chrono]&lt;=(C45+FR!$T$7))))/C45)</f>
        <v>553.18359958169435</v>
      </c>
      <c r="I45" s="4" t="s">
        <v>12</v>
      </c>
      <c r="J45" s="4">
        <v>2014</v>
      </c>
      <c r="K45" s="4" t="s">
        <v>18</v>
      </c>
      <c r="L45" s="4" t="s">
        <v>1509</v>
      </c>
      <c r="M45" s="4" t="s">
        <v>67</v>
      </c>
      <c r="N45" s="5">
        <v>6</v>
      </c>
      <c r="O45" s="5" t="s">
        <v>15</v>
      </c>
      <c r="P45" s="4" t="s">
        <v>174</v>
      </c>
      <c r="Q45" s="50" t="s">
        <v>886</v>
      </c>
    </row>
    <row r="46" spans="1:17" x14ac:dyDescent="0.25">
      <c r="A46" s="11">
        <f t="shared" si="1"/>
        <v>45</v>
      </c>
      <c r="B46" s="28" t="s">
        <v>1454</v>
      </c>
      <c r="C46" s="30">
        <v>1.0975810185185184E-3</v>
      </c>
      <c r="D46" s="3">
        <f>C46-FR!$C$2</f>
        <v>7.0046296296296133E-5</v>
      </c>
      <c r="E46" s="3">
        <f>C46-$C45</f>
        <v>2.6620370370349609E-7</v>
      </c>
      <c r="F46" s="4">
        <v>540</v>
      </c>
      <c r="G46" s="32">
        <f>Tableau2[[#This Row],[PP ajustés]]-Tableau2[[#This Row],[PP]]</f>
        <v>13.076049593710991</v>
      </c>
      <c r="H46" s="18">
        <f>(SUMPRODUCT((Tableau2[Chrono]&gt;=(C46-FR!$T$7))*(Tableau2[Chrono]&lt;=(C46+FR!$T$7))*(Tableau2[PP]))/SUMPRODUCT(--(Tableau2[Chrono]&gt;=(C46-FR!$T$7))*(Tableau2[Chrono]&lt;=(C46+FR!$T$7))))*((SUMPRODUCT((Tableau2[Chrono]&gt;=(C46-FR!$T$7))*(Tableau2[Chrono]&lt;=(C46+FR!$T$7))*(Tableau2[Chrono]))/SUMPRODUCT(--(Tableau2[Chrono]&gt;=(C46-FR!$T$7))*(Tableau2[Chrono]&lt;=(C46+FR!$T$7))))/C46)</f>
        <v>553.07604959371099</v>
      </c>
      <c r="I46" s="4" t="s">
        <v>22</v>
      </c>
      <c r="J46" s="4">
        <v>2009</v>
      </c>
      <c r="K46" s="4" t="s">
        <v>18</v>
      </c>
      <c r="L46" s="4" t="s">
        <v>1507</v>
      </c>
      <c r="M46" s="4" t="s">
        <v>67</v>
      </c>
      <c r="N46" s="5">
        <v>6</v>
      </c>
      <c r="O46" s="5" t="s">
        <v>23</v>
      </c>
      <c r="P46" s="4" t="s">
        <v>166</v>
      </c>
      <c r="Q46" s="50" t="s">
        <v>1468</v>
      </c>
    </row>
    <row r="47" spans="1:17" x14ac:dyDescent="0.25">
      <c r="A47" s="11">
        <f t="shared" si="1"/>
        <v>46</v>
      </c>
      <c r="B47" s="28" t="s">
        <v>1149</v>
      </c>
      <c r="C47" s="30">
        <v>1.0979050925925926E-3</v>
      </c>
      <c r="D47" s="3">
        <f>C47-FR!$C$2</f>
        <v>7.0370370370370378E-5</v>
      </c>
      <c r="E47" s="3">
        <f>C47-$C46</f>
        <v>3.2407407407424559E-7</v>
      </c>
      <c r="F47" s="4">
        <v>521</v>
      </c>
      <c r="G47" s="32">
        <f>Tableau2[[#This Row],[PP ajustés]]-Tableau2[[#This Row],[PP]]</f>
        <v>31.912795401819494</v>
      </c>
      <c r="H47" s="18">
        <f>(SUMPRODUCT((Tableau2[Chrono]&gt;=(C47-FR!$T$7))*(Tableau2[Chrono]&lt;=(C47+FR!$T$7))*(Tableau2[PP]))/SUMPRODUCT(--(Tableau2[Chrono]&gt;=(C47-FR!$T$7))*(Tableau2[Chrono]&lt;=(C47+FR!$T$7))))*((SUMPRODUCT((Tableau2[Chrono]&gt;=(C47-FR!$T$7))*(Tableau2[Chrono]&lt;=(C47+FR!$T$7))*(Tableau2[Chrono]))/SUMPRODUCT(--(Tableau2[Chrono]&gt;=(C47-FR!$T$7))*(Tableau2[Chrono]&lt;=(C47+FR!$T$7))))/C47)</f>
        <v>552.91279540181949</v>
      </c>
      <c r="I47" s="4" t="s">
        <v>42</v>
      </c>
      <c r="J47" s="4">
        <v>1966</v>
      </c>
      <c r="K47" s="4" t="s">
        <v>13</v>
      </c>
      <c r="L47" s="4" t="s">
        <v>1508</v>
      </c>
      <c r="M47" s="4" t="s">
        <v>67</v>
      </c>
      <c r="N47" s="5">
        <v>4</v>
      </c>
      <c r="O47" s="5" t="s">
        <v>1173</v>
      </c>
      <c r="P47" s="4" t="s">
        <v>174</v>
      </c>
      <c r="Q47" s="50" t="s">
        <v>1174</v>
      </c>
    </row>
    <row r="48" spans="1:17" x14ac:dyDescent="0.25">
      <c r="A48" s="11">
        <f t="shared" si="1"/>
        <v>47</v>
      </c>
      <c r="B48" s="28" t="s">
        <v>1150</v>
      </c>
      <c r="C48" s="30">
        <v>1.0982060185185185E-3</v>
      </c>
      <c r="D48" s="3">
        <f>C48-FR!$C$2</f>
        <v>7.0671296296296324E-5</v>
      </c>
      <c r="E48" s="3">
        <f>C48-$C47</f>
        <v>3.0092592592594579E-7</v>
      </c>
      <c r="F48" s="4">
        <v>554</v>
      </c>
      <c r="G48" s="32">
        <f>Tableau2[[#This Row],[PP ajustés]]-Tableau2[[#This Row],[PP]]</f>
        <v>-1.2387115031754092</v>
      </c>
      <c r="H48" s="18">
        <f>(SUMPRODUCT((Tableau2[Chrono]&gt;=(C48-FR!$T$7))*(Tableau2[Chrono]&lt;=(C48+FR!$T$7))*(Tableau2[PP]))/SUMPRODUCT(--(Tableau2[Chrono]&gt;=(C48-FR!$T$7))*(Tableau2[Chrono]&lt;=(C48+FR!$T$7))))*((SUMPRODUCT((Tableau2[Chrono]&gt;=(C48-FR!$T$7))*(Tableau2[Chrono]&lt;=(C48+FR!$T$7))*(Tableau2[Chrono]))/SUMPRODUCT(--(Tableau2[Chrono]&gt;=(C48-FR!$T$7))*(Tableau2[Chrono]&lt;=(C48+FR!$T$7))))/C48)</f>
        <v>552.76128849682459</v>
      </c>
      <c r="I48" s="4" t="s">
        <v>42</v>
      </c>
      <c r="J48" s="4">
        <v>2002</v>
      </c>
      <c r="K48" s="4" t="s">
        <v>18</v>
      </c>
      <c r="L48" s="4" t="s">
        <v>1508</v>
      </c>
      <c r="M48" s="4" t="s">
        <v>67</v>
      </c>
      <c r="N48" s="5">
        <v>6</v>
      </c>
      <c r="O48" s="5" t="s">
        <v>23</v>
      </c>
      <c r="P48" s="4" t="s">
        <v>174</v>
      </c>
      <c r="Q48" s="50" t="s">
        <v>1175</v>
      </c>
    </row>
    <row r="49" spans="1:17" x14ac:dyDescent="0.25">
      <c r="A49" s="11">
        <f t="shared" si="1"/>
        <v>48</v>
      </c>
      <c r="B49" s="28" t="s">
        <v>1555</v>
      </c>
      <c r="C49" s="30">
        <v>1.0982407407407406E-3</v>
      </c>
      <c r="D49" s="3">
        <f>C49-FR!$C$2</f>
        <v>7.070601851851834E-5</v>
      </c>
      <c r="E49" s="3">
        <f>C49-$C48</f>
        <v>3.4722222222016014E-8</v>
      </c>
      <c r="F49" s="4">
        <v>552</v>
      </c>
      <c r="G49" s="32">
        <f>Tableau2[[#This Row],[PP ajustés]]-Tableau2[[#This Row],[PP]]</f>
        <v>-0.75299249139538915</v>
      </c>
      <c r="H49" s="18">
        <f>(SUMPRODUCT((Tableau2[Chrono]&gt;=(C49-FR!$T$7))*(Tableau2[Chrono]&lt;=(C49+FR!$T$7))*(Tableau2[PP]))/SUMPRODUCT(--(Tableau2[Chrono]&gt;=(C49-FR!$T$7))*(Tableau2[Chrono]&lt;=(C49+FR!$T$7))))*((SUMPRODUCT((Tableau2[Chrono]&gt;=(C49-FR!$T$7))*(Tableau2[Chrono]&lt;=(C49+FR!$T$7))*(Tableau2[Chrono]))/SUMPRODUCT(--(Tableau2[Chrono]&gt;=(C49-FR!$T$7))*(Tableau2[Chrono]&lt;=(C49+FR!$T$7))))/C49)</f>
        <v>551.24700750860461</v>
      </c>
      <c r="I49" s="4" t="s">
        <v>12</v>
      </c>
      <c r="J49" s="4">
        <v>2013</v>
      </c>
      <c r="K49" s="4" t="s">
        <v>18</v>
      </c>
      <c r="L49" s="4" t="s">
        <v>1507</v>
      </c>
      <c r="M49" s="4" t="s">
        <v>14</v>
      </c>
      <c r="N49" s="5" t="s">
        <v>1523</v>
      </c>
      <c r="O49" s="5" t="s">
        <v>36</v>
      </c>
      <c r="P49" s="62" t="s">
        <v>162</v>
      </c>
      <c r="Q49" s="50" t="s">
        <v>1556</v>
      </c>
    </row>
    <row r="50" spans="1:17" x14ac:dyDescent="0.25">
      <c r="A50" s="11">
        <f t="shared" si="1"/>
        <v>49</v>
      </c>
      <c r="B50" s="28" t="s">
        <v>1673</v>
      </c>
      <c r="C50" s="30">
        <v>1.099351851851852E-3</v>
      </c>
      <c r="D50" s="3">
        <f>C50-FR!$C$2</f>
        <v>7.1817129629629791E-5</v>
      </c>
      <c r="E50" s="3">
        <f>C50-$C49</f>
        <v>1.1111111111114513E-6</v>
      </c>
      <c r="F50" s="4">
        <v>552</v>
      </c>
      <c r="G50" s="32">
        <f>Tableau2[[#This Row],[PP ajustés]]-Tableau2[[#This Row],[PP]]</f>
        <v>-1.3899295837729824</v>
      </c>
      <c r="H50" s="18">
        <f>(SUMPRODUCT((Tableau2[Chrono]&gt;=(C50-FR!$T$7))*(Tableau2[Chrono]&lt;=(C50+FR!$T$7))*(Tableau2[PP]))/SUMPRODUCT(--(Tableau2[Chrono]&gt;=(C50-FR!$T$7))*(Tableau2[Chrono]&lt;=(C50+FR!$T$7))))*((SUMPRODUCT((Tableau2[Chrono]&gt;=(C50-FR!$T$7))*(Tableau2[Chrono]&lt;=(C50+FR!$T$7))*(Tableau2[Chrono]))/SUMPRODUCT(--(Tableau2[Chrono]&gt;=(C50-FR!$T$7))*(Tableau2[Chrono]&lt;=(C50+FR!$T$7))))/C50)</f>
        <v>550.61007041622702</v>
      </c>
      <c r="I50" s="4" t="s">
        <v>32</v>
      </c>
      <c r="J50" s="4">
        <v>2009</v>
      </c>
      <c r="K50" s="4" t="s">
        <v>18</v>
      </c>
      <c r="L50" s="4" t="s">
        <v>1507</v>
      </c>
      <c r="M50" s="4" t="s">
        <v>67</v>
      </c>
      <c r="N50" s="5" t="s">
        <v>1523</v>
      </c>
      <c r="O50" s="5" t="s">
        <v>28</v>
      </c>
      <c r="P50" s="4" t="s">
        <v>184</v>
      </c>
      <c r="Q50" s="50" t="s">
        <v>1684</v>
      </c>
    </row>
    <row r="51" spans="1:17" x14ac:dyDescent="0.25">
      <c r="A51" s="11">
        <f t="shared" si="1"/>
        <v>50</v>
      </c>
      <c r="B51" s="28" t="s">
        <v>491</v>
      </c>
      <c r="C51" s="30">
        <v>1.1001504629629629E-3</v>
      </c>
      <c r="D51" s="3">
        <f>C51-FR!$C$2</f>
        <v>7.2615740740740713E-5</v>
      </c>
      <c r="E51" s="3">
        <f>C51-$C50</f>
        <v>7.9861111111092196E-7</v>
      </c>
      <c r="F51" s="4">
        <v>535</v>
      </c>
      <c r="G51" s="32">
        <f>Tableau2[[#This Row],[PP ajustés]]-Tableau2[[#This Row],[PP]]</f>
        <v>13.8536653138151</v>
      </c>
      <c r="H51" s="18">
        <f>(SUMPRODUCT((Tableau2[Chrono]&gt;=(C51-FR!$T$7))*(Tableau2[Chrono]&lt;=(C51+FR!$T$7))*(Tableau2[PP]))/SUMPRODUCT(--(Tableau2[Chrono]&gt;=(C51-FR!$T$7))*(Tableau2[Chrono]&lt;=(C51+FR!$T$7))))*((SUMPRODUCT((Tableau2[Chrono]&gt;=(C51-FR!$T$7))*(Tableau2[Chrono]&lt;=(C51+FR!$T$7))*(Tableau2[Chrono]))/SUMPRODUCT(--(Tableau2[Chrono]&gt;=(C51-FR!$T$7))*(Tableau2[Chrono]&lt;=(C51+FR!$T$7))))/C51)</f>
        <v>548.8536653138151</v>
      </c>
      <c r="I51" s="4" t="s">
        <v>12</v>
      </c>
      <c r="J51" s="4">
        <v>2009</v>
      </c>
      <c r="K51" s="4" t="s">
        <v>18</v>
      </c>
      <c r="L51" s="4" t="s">
        <v>1507</v>
      </c>
      <c r="M51" s="4" t="s">
        <v>67</v>
      </c>
      <c r="N51" s="5">
        <v>6</v>
      </c>
      <c r="O51" s="5" t="s">
        <v>23</v>
      </c>
      <c r="P51" s="4" t="s">
        <v>162</v>
      </c>
      <c r="Q51" s="50" t="s">
        <v>494</v>
      </c>
    </row>
    <row r="52" spans="1:17" x14ac:dyDescent="0.25">
      <c r="A52" s="11">
        <f t="shared" si="1"/>
        <v>51</v>
      </c>
      <c r="B52" s="28" t="s">
        <v>497</v>
      </c>
      <c r="C52" s="30">
        <v>1.100173611111111E-3</v>
      </c>
      <c r="D52" s="3">
        <f>C52-FR!$C$2</f>
        <v>7.2638888888888796E-5</v>
      </c>
      <c r="E52" s="3">
        <f>C52-$C51</f>
        <v>2.3148148148082956E-8</v>
      </c>
      <c r="F52" s="4">
        <v>535</v>
      </c>
      <c r="G52" s="32">
        <f>Tableau2[[#This Row],[PP ajustés]]-Tableau2[[#This Row],[PP]]</f>
        <v>13.842117185566963</v>
      </c>
      <c r="H52" s="18">
        <f>(SUMPRODUCT((Tableau2[Chrono]&gt;=(C52-FR!$T$7))*(Tableau2[Chrono]&lt;=(C52+FR!$T$7))*(Tableau2[PP]))/SUMPRODUCT(--(Tableau2[Chrono]&gt;=(C52-FR!$T$7))*(Tableau2[Chrono]&lt;=(C52+FR!$T$7))))*((SUMPRODUCT((Tableau2[Chrono]&gt;=(C52-FR!$T$7))*(Tableau2[Chrono]&lt;=(C52+FR!$T$7))*(Tableau2[Chrono]))/SUMPRODUCT(--(Tableau2[Chrono]&gt;=(C52-FR!$T$7))*(Tableau2[Chrono]&lt;=(C52+FR!$T$7))))/C52)</f>
        <v>548.84211718556696</v>
      </c>
      <c r="I52" s="4" t="s">
        <v>12</v>
      </c>
      <c r="J52" s="4">
        <v>2007</v>
      </c>
      <c r="K52" s="4" t="s">
        <v>18</v>
      </c>
      <c r="L52" s="4" t="s">
        <v>1507</v>
      </c>
      <c r="M52" s="4" t="s">
        <v>67</v>
      </c>
      <c r="N52" s="5">
        <v>6</v>
      </c>
      <c r="O52" s="5" t="s">
        <v>23</v>
      </c>
      <c r="P52" s="4" t="s">
        <v>162</v>
      </c>
      <c r="Q52" s="50" t="s">
        <v>493</v>
      </c>
    </row>
    <row r="53" spans="1:17" x14ac:dyDescent="0.25">
      <c r="A53" s="11">
        <f t="shared" si="1"/>
        <v>52</v>
      </c>
      <c r="B53" s="28" t="s">
        <v>1455</v>
      </c>
      <c r="C53" s="30">
        <v>1.1007986111111112E-3</v>
      </c>
      <c r="D53" s="3">
        <f>C53-FR!$C$2</f>
        <v>7.3263888888888988E-5</v>
      </c>
      <c r="E53" s="3">
        <f>C53-$C52</f>
        <v>6.2500000000019137E-7</v>
      </c>
      <c r="F53" s="4">
        <v>516</v>
      </c>
      <c r="G53" s="32">
        <f>Tableau2[[#This Row],[PP ajustés]]-Tableau2[[#This Row],[PP]]</f>
        <v>32.005384902091805</v>
      </c>
      <c r="H53" s="18">
        <f>(SUMPRODUCT((Tableau2[Chrono]&gt;=(C53-FR!$T$7))*(Tableau2[Chrono]&lt;=(C53+FR!$T$7))*(Tableau2[PP]))/SUMPRODUCT(--(Tableau2[Chrono]&gt;=(C53-FR!$T$7))*(Tableau2[Chrono]&lt;=(C53+FR!$T$7))))*((SUMPRODUCT((Tableau2[Chrono]&gt;=(C53-FR!$T$7))*(Tableau2[Chrono]&lt;=(C53+FR!$T$7))*(Tableau2[Chrono]))/SUMPRODUCT(--(Tableau2[Chrono]&gt;=(C53-FR!$T$7))*(Tableau2[Chrono]&lt;=(C53+FR!$T$7))))/C53)</f>
        <v>548.00538490209181</v>
      </c>
      <c r="I53" s="4" t="s">
        <v>22</v>
      </c>
      <c r="J53" s="4">
        <v>2007</v>
      </c>
      <c r="K53" s="4" t="s">
        <v>18</v>
      </c>
      <c r="L53" s="4" t="s">
        <v>1507</v>
      </c>
      <c r="M53" s="4" t="s">
        <v>67</v>
      </c>
      <c r="N53" s="5">
        <v>6</v>
      </c>
      <c r="O53" s="5" t="s">
        <v>23</v>
      </c>
      <c r="P53" s="62" t="s">
        <v>162</v>
      </c>
      <c r="Q53" s="50" t="s">
        <v>1467</v>
      </c>
    </row>
    <row r="54" spans="1:17" x14ac:dyDescent="0.25">
      <c r="A54" s="11">
        <f t="shared" si="1"/>
        <v>53</v>
      </c>
      <c r="B54" s="28" t="s">
        <v>33</v>
      </c>
      <c r="C54" s="30">
        <v>1.1037962962962963E-3</v>
      </c>
      <c r="D54" s="3">
        <f>C54-FR!$C$2</f>
        <v>7.6261574074074079E-5</v>
      </c>
      <c r="E54" s="3">
        <f>C54-$C53</f>
        <v>2.9976851851850912E-6</v>
      </c>
      <c r="F54" s="4">
        <v>560</v>
      </c>
      <c r="G54" s="32">
        <f>Tableau2[[#This Row],[PP ajustés]]-Tableau2[[#This Row],[PP]]</f>
        <v>-13.453727343930268</v>
      </c>
      <c r="H54" s="18">
        <f>(SUMPRODUCT((Tableau2[Chrono]&gt;=(C54-FR!$T$7))*(Tableau2[Chrono]&lt;=(C54+FR!$T$7))*(Tableau2[PP]))/SUMPRODUCT(--(Tableau2[Chrono]&gt;=(C54-FR!$T$7))*(Tableau2[Chrono]&lt;=(C54+FR!$T$7))))*((SUMPRODUCT((Tableau2[Chrono]&gt;=(C54-FR!$T$7))*(Tableau2[Chrono]&lt;=(C54+FR!$T$7))*(Tableau2[Chrono]))/SUMPRODUCT(--(Tableau2[Chrono]&gt;=(C54-FR!$T$7))*(Tableau2[Chrono]&lt;=(C54+FR!$T$7))))/C54)</f>
        <v>546.54627265606973</v>
      </c>
      <c r="I54" s="4" t="s">
        <v>12</v>
      </c>
      <c r="J54" s="4">
        <v>2004</v>
      </c>
      <c r="K54" s="4" t="s">
        <v>18</v>
      </c>
      <c r="L54" s="4" t="s">
        <v>1509</v>
      </c>
      <c r="M54" s="4" t="s">
        <v>19</v>
      </c>
      <c r="N54" s="5">
        <v>6</v>
      </c>
      <c r="O54" s="5" t="s">
        <v>20</v>
      </c>
      <c r="P54" s="4" t="s">
        <v>166</v>
      </c>
      <c r="Q54" s="50" t="s">
        <v>179</v>
      </c>
    </row>
    <row r="55" spans="1:17" x14ac:dyDescent="0.25">
      <c r="A55" s="11">
        <f t="shared" si="1"/>
        <v>54</v>
      </c>
      <c r="B55" s="28" t="s">
        <v>778</v>
      </c>
      <c r="C55" s="30">
        <v>1.1039236111111111E-3</v>
      </c>
      <c r="D55" s="3">
        <f>C55-FR!$C$2</f>
        <v>7.638888888888886E-5</v>
      </c>
      <c r="E55" s="3">
        <f>C55-$C54</f>
        <v>1.2731481481478152E-7</v>
      </c>
      <c r="F55" s="4">
        <v>541</v>
      </c>
      <c r="G55" s="32">
        <f>Tableau2[[#This Row],[PP ajustés]]-Tableau2[[#This Row],[PP]]</f>
        <v>5.4832398186609907</v>
      </c>
      <c r="H55" s="18">
        <f>(SUMPRODUCT((Tableau2[Chrono]&gt;=(C55-FR!$T$7))*(Tableau2[Chrono]&lt;=(C55+FR!$T$7))*(Tableau2[PP]))/SUMPRODUCT(--(Tableau2[Chrono]&gt;=(C55-FR!$T$7))*(Tableau2[Chrono]&lt;=(C55+FR!$T$7))))*((SUMPRODUCT((Tableau2[Chrono]&gt;=(C55-FR!$T$7))*(Tableau2[Chrono]&lt;=(C55+FR!$T$7))*(Tableau2[Chrono]))/SUMPRODUCT(--(Tableau2[Chrono]&gt;=(C55-FR!$T$7))*(Tableau2[Chrono]&lt;=(C55+FR!$T$7))))/C55)</f>
        <v>546.48323981866099</v>
      </c>
      <c r="I55" s="4" t="s">
        <v>42</v>
      </c>
      <c r="J55" s="4">
        <v>2006</v>
      </c>
      <c r="K55" s="4" t="s">
        <v>18</v>
      </c>
      <c r="L55" s="4" t="s">
        <v>1509</v>
      </c>
      <c r="M55" s="4" t="s">
        <v>67</v>
      </c>
      <c r="N55" s="5">
        <v>6</v>
      </c>
      <c r="O55" s="5" t="s">
        <v>28</v>
      </c>
      <c r="P55" s="4" t="s">
        <v>166</v>
      </c>
      <c r="Q55" s="50" t="s">
        <v>781</v>
      </c>
    </row>
    <row r="56" spans="1:17" x14ac:dyDescent="0.25">
      <c r="A56" s="11">
        <f t="shared" si="1"/>
        <v>55</v>
      </c>
      <c r="B56" s="28" t="s">
        <v>490</v>
      </c>
      <c r="C56" s="30">
        <v>1.103935185185185E-3</v>
      </c>
      <c r="D56" s="3">
        <f>C56-FR!$C$2</f>
        <v>7.6400462962962793E-5</v>
      </c>
      <c r="E56" s="3">
        <f>C56-$C55</f>
        <v>1.1574074073933058E-8</v>
      </c>
      <c r="F56" s="4">
        <v>529</v>
      </c>
      <c r="G56" s="32">
        <f>Tableau2[[#This Row],[PP ajustés]]-Tableau2[[#This Row],[PP]]</f>
        <v>17.477510281653053</v>
      </c>
      <c r="H56" s="18">
        <f>(SUMPRODUCT((Tableau2[Chrono]&gt;=(C56-FR!$T$7))*(Tableau2[Chrono]&lt;=(C56+FR!$T$7))*(Tableau2[PP]))/SUMPRODUCT(--(Tableau2[Chrono]&gt;=(C56-FR!$T$7))*(Tableau2[Chrono]&lt;=(C56+FR!$T$7))))*((SUMPRODUCT((Tableau2[Chrono]&gt;=(C56-FR!$T$7))*(Tableau2[Chrono]&lt;=(C56+FR!$T$7))*(Tableau2[Chrono]))/SUMPRODUCT(--(Tableau2[Chrono]&gt;=(C56-FR!$T$7))*(Tableau2[Chrono]&lt;=(C56+FR!$T$7))))/C56)</f>
        <v>546.47751028165305</v>
      </c>
      <c r="I56" s="4" t="s">
        <v>12</v>
      </c>
      <c r="J56" s="4">
        <v>2007</v>
      </c>
      <c r="K56" s="4" t="s">
        <v>18</v>
      </c>
      <c r="L56" s="4" t="s">
        <v>1507</v>
      </c>
      <c r="M56" s="4" t="s">
        <v>67</v>
      </c>
      <c r="N56" s="5">
        <v>6</v>
      </c>
      <c r="O56" s="5" t="s">
        <v>23</v>
      </c>
      <c r="P56" s="4" t="s">
        <v>162</v>
      </c>
      <c r="Q56" s="50" t="s">
        <v>493</v>
      </c>
    </row>
    <row r="57" spans="1:17" x14ac:dyDescent="0.25">
      <c r="A57" s="11">
        <f t="shared" si="1"/>
        <v>56</v>
      </c>
      <c r="B57" s="28" t="s">
        <v>1675</v>
      </c>
      <c r="C57" s="30">
        <v>1.1040509259259261E-3</v>
      </c>
      <c r="D57" s="3">
        <f>C57-FR!$C$2</f>
        <v>7.6516203703703859E-5</v>
      </c>
      <c r="E57" s="3">
        <f>C57-$C56</f>
        <v>1.157407407410653E-7</v>
      </c>
      <c r="F57" s="4">
        <v>557</v>
      </c>
      <c r="G57" s="32">
        <f>Tableau2[[#This Row],[PP ajustés]]-Tableau2[[#This Row],[PP]]</f>
        <v>-10.9912187864727</v>
      </c>
      <c r="H57" s="18">
        <f>(SUMPRODUCT((Tableau2[Chrono]&gt;=(C57-FR!$T$7))*(Tableau2[Chrono]&lt;=(C57+FR!$T$7))*(Tableau2[PP]))/SUMPRODUCT(--(Tableau2[Chrono]&gt;=(C57-FR!$T$7))*(Tableau2[Chrono]&lt;=(C57+FR!$T$7))))*((SUMPRODUCT((Tableau2[Chrono]&gt;=(C57-FR!$T$7))*(Tableau2[Chrono]&lt;=(C57+FR!$T$7))*(Tableau2[Chrono]))/SUMPRODUCT(--(Tableau2[Chrono]&gt;=(C57-FR!$T$7))*(Tableau2[Chrono]&lt;=(C57+FR!$T$7))))/C57)</f>
        <v>546.0087812135273</v>
      </c>
      <c r="I57" s="4" t="s">
        <v>32</v>
      </c>
      <c r="J57" s="4">
        <v>2008</v>
      </c>
      <c r="K57" s="4" t="s">
        <v>18</v>
      </c>
      <c r="L57" s="4" t="s">
        <v>1507</v>
      </c>
      <c r="M57" s="4" t="s">
        <v>67</v>
      </c>
      <c r="N57" s="5" t="s">
        <v>1523</v>
      </c>
      <c r="O57" s="5" t="s">
        <v>510</v>
      </c>
      <c r="P57" s="4" t="s">
        <v>174</v>
      </c>
      <c r="Q57" s="50" t="s">
        <v>1685</v>
      </c>
    </row>
    <row r="58" spans="1:17" x14ac:dyDescent="0.25">
      <c r="A58" s="11">
        <f t="shared" si="1"/>
        <v>57</v>
      </c>
      <c r="B58" s="28" t="s">
        <v>658</v>
      </c>
      <c r="C58" s="30">
        <v>1.1045023148148149E-3</v>
      </c>
      <c r="D58" s="3">
        <f>C58-FR!$C$2</f>
        <v>7.6967592592592669E-5</v>
      </c>
      <c r="E58" s="3">
        <f>C58-$C57</f>
        <v>4.5138888888881026E-7</v>
      </c>
      <c r="F58" s="4">
        <v>540</v>
      </c>
      <c r="G58" s="32">
        <f>Tableau2[[#This Row],[PP ajustés]]-Tableau2[[#This Row],[PP]]</f>
        <v>5.3533315833453798</v>
      </c>
      <c r="H58" s="18">
        <f>(SUMPRODUCT((Tableau2[Chrono]&gt;=(C58-FR!$T$7))*(Tableau2[Chrono]&lt;=(C58+FR!$T$7))*(Tableau2[PP]))/SUMPRODUCT(--(Tableau2[Chrono]&gt;=(C58-FR!$T$7))*(Tableau2[Chrono]&lt;=(C58+FR!$T$7))))*((SUMPRODUCT((Tableau2[Chrono]&gt;=(C58-FR!$T$7))*(Tableau2[Chrono]&lt;=(C58+FR!$T$7))*(Tableau2[Chrono]))/SUMPRODUCT(--(Tableau2[Chrono]&gt;=(C58-FR!$T$7))*(Tableau2[Chrono]&lt;=(C58+FR!$T$7))))/C58)</f>
        <v>545.35333158334538</v>
      </c>
      <c r="I58" s="4" t="s">
        <v>32</v>
      </c>
      <c r="J58" s="4">
        <v>2006</v>
      </c>
      <c r="K58" s="4" t="s">
        <v>18</v>
      </c>
      <c r="L58" s="4" t="s">
        <v>1508</v>
      </c>
      <c r="M58" s="4" t="s">
        <v>67</v>
      </c>
      <c r="N58" s="5">
        <v>6</v>
      </c>
      <c r="O58" s="5" t="s">
        <v>15</v>
      </c>
      <c r="P58" s="4" t="s">
        <v>166</v>
      </c>
      <c r="Q58" s="50" t="s">
        <v>662</v>
      </c>
    </row>
    <row r="59" spans="1:17" x14ac:dyDescent="0.25">
      <c r="A59" s="11">
        <f t="shared" si="1"/>
        <v>58</v>
      </c>
      <c r="B59" s="28" t="s">
        <v>920</v>
      </c>
      <c r="C59" s="30">
        <v>1.1047800925925927E-3</v>
      </c>
      <c r="D59" s="3">
        <f>C59-FR!$C$2</f>
        <v>7.7245370370370532E-5</v>
      </c>
      <c r="E59" s="3">
        <f>C59-$C58</f>
        <v>2.7777777777786283E-7</v>
      </c>
      <c r="F59" s="4">
        <v>576</v>
      </c>
      <c r="G59" s="32">
        <f>Tableau2[[#This Row],[PP ajustés]]-Tableau2[[#This Row],[PP]]</f>
        <v>-33.490237934708148</v>
      </c>
      <c r="H59" s="18">
        <f>(SUMPRODUCT((Tableau2[Chrono]&gt;=(C59-FR!$T$7))*(Tableau2[Chrono]&lt;=(C59+FR!$T$7))*(Tableau2[PP]))/SUMPRODUCT(--(Tableau2[Chrono]&gt;=(C59-FR!$T$7))*(Tableau2[Chrono]&lt;=(C59+FR!$T$7))))*((SUMPRODUCT((Tableau2[Chrono]&gt;=(C59-FR!$T$7))*(Tableau2[Chrono]&lt;=(C59+FR!$T$7))*(Tableau2[Chrono]))/SUMPRODUCT(--(Tableau2[Chrono]&gt;=(C59-FR!$T$7))*(Tableau2[Chrono]&lt;=(C59+FR!$T$7))))/C59)</f>
        <v>542.50976206529185</v>
      </c>
      <c r="I59" s="4" t="s">
        <v>22</v>
      </c>
      <c r="J59" s="4">
        <v>2009</v>
      </c>
      <c r="K59" s="4" t="s">
        <v>18</v>
      </c>
      <c r="L59" s="4" t="s">
        <v>1509</v>
      </c>
      <c r="M59" s="4" t="s">
        <v>67</v>
      </c>
      <c r="N59" s="5">
        <v>5</v>
      </c>
      <c r="O59" s="5" t="s">
        <v>58</v>
      </c>
      <c r="P59" s="4" t="s">
        <v>166</v>
      </c>
      <c r="Q59" s="50" t="s">
        <v>933</v>
      </c>
    </row>
    <row r="60" spans="1:17" x14ac:dyDescent="0.25">
      <c r="A60" s="11">
        <f t="shared" si="1"/>
        <v>59</v>
      </c>
      <c r="B60" s="28" t="s">
        <v>921</v>
      </c>
      <c r="C60" s="30">
        <v>1.1059143518518518E-3</v>
      </c>
      <c r="D60" s="3">
        <f>C60-FR!$C$2</f>
        <v>7.8379629629629632E-5</v>
      </c>
      <c r="E60" s="3">
        <f>C60-$C59</f>
        <v>1.1342592592591006E-6</v>
      </c>
      <c r="F60" s="4">
        <v>576</v>
      </c>
      <c r="G60" s="32">
        <f>Tableau2[[#This Row],[PP ajustés]]-Tableau2[[#This Row],[PP]]</f>
        <v>-37.236163308663777</v>
      </c>
      <c r="H60" s="18">
        <f>(SUMPRODUCT((Tableau2[Chrono]&gt;=(C60-FR!$T$7))*(Tableau2[Chrono]&lt;=(C60+FR!$T$7))*(Tableau2[PP]))/SUMPRODUCT(--(Tableau2[Chrono]&gt;=(C60-FR!$T$7))*(Tableau2[Chrono]&lt;=(C60+FR!$T$7))))*((SUMPRODUCT((Tableau2[Chrono]&gt;=(C60-FR!$T$7))*(Tableau2[Chrono]&lt;=(C60+FR!$T$7))*(Tableau2[Chrono]))/SUMPRODUCT(--(Tableau2[Chrono]&gt;=(C60-FR!$T$7))*(Tableau2[Chrono]&lt;=(C60+FR!$T$7))))/C60)</f>
        <v>538.76383669133622</v>
      </c>
      <c r="I60" s="4" t="s">
        <v>22</v>
      </c>
      <c r="J60" s="4">
        <v>2003</v>
      </c>
      <c r="K60" s="4" t="s">
        <v>18</v>
      </c>
      <c r="L60" s="4" t="s">
        <v>1509</v>
      </c>
      <c r="M60" s="4" t="s">
        <v>67</v>
      </c>
      <c r="N60" s="5">
        <v>5</v>
      </c>
      <c r="O60" s="5" t="s">
        <v>58</v>
      </c>
      <c r="P60" s="4" t="s">
        <v>166</v>
      </c>
      <c r="Q60" s="50" t="s">
        <v>933</v>
      </c>
    </row>
    <row r="61" spans="1:17" x14ac:dyDescent="0.25">
      <c r="A61" s="11">
        <f t="shared" si="1"/>
        <v>60</v>
      </c>
      <c r="B61" s="28" t="s">
        <v>1444</v>
      </c>
      <c r="C61" s="30">
        <v>1.1064699074074074E-3</v>
      </c>
      <c r="D61" s="3">
        <f>C61-FR!$C$2</f>
        <v>7.8935185185185141E-5</v>
      </c>
      <c r="E61" s="3">
        <f>C61-$C60</f>
        <v>5.5555555555550883E-7</v>
      </c>
      <c r="F61" s="4">
        <v>618</v>
      </c>
      <c r="G61" s="32">
        <f>Tableau2[[#This Row],[PP ajustés]]-Tableau2[[#This Row],[PP]]</f>
        <v>-80.893292295485139</v>
      </c>
      <c r="H61" s="18">
        <f>(SUMPRODUCT((Tableau2[Chrono]&gt;=(C61-FR!$T$7))*(Tableau2[Chrono]&lt;=(C61+FR!$T$7))*(Tableau2[PP]))/SUMPRODUCT(--(Tableau2[Chrono]&gt;=(C61-FR!$T$7))*(Tableau2[Chrono]&lt;=(C61+FR!$T$7))))*((SUMPRODUCT((Tableau2[Chrono]&gt;=(C61-FR!$T$7))*(Tableau2[Chrono]&lt;=(C61+FR!$T$7))*(Tableau2[Chrono]))/SUMPRODUCT(--(Tableau2[Chrono]&gt;=(C61-FR!$T$7))*(Tableau2[Chrono]&lt;=(C61+FR!$T$7))))/C61)</f>
        <v>537.10670770451486</v>
      </c>
      <c r="I61" s="4" t="s">
        <v>25</v>
      </c>
      <c r="J61" s="4">
        <v>2000</v>
      </c>
      <c r="K61" s="4" t="s">
        <v>13</v>
      </c>
      <c r="L61" s="4" t="s">
        <v>1509</v>
      </c>
      <c r="M61" s="4" t="s">
        <v>67</v>
      </c>
      <c r="N61" s="5">
        <v>6</v>
      </c>
      <c r="O61" s="5" t="s">
        <v>23</v>
      </c>
      <c r="P61" s="4" t="s">
        <v>184</v>
      </c>
      <c r="Q61" s="50" t="s">
        <v>1445</v>
      </c>
    </row>
    <row r="62" spans="1:17" x14ac:dyDescent="0.25">
      <c r="A62" s="11">
        <f t="shared" si="1"/>
        <v>61</v>
      </c>
      <c r="B62" s="28" t="s">
        <v>660</v>
      </c>
      <c r="C62" s="30">
        <v>1.106550925925926E-3</v>
      </c>
      <c r="D62" s="3">
        <f>C62-FR!$C$2</f>
        <v>7.9016203703703757E-5</v>
      </c>
      <c r="E62" s="3">
        <f>C62-$C61</f>
        <v>8.1018518518615606E-8</v>
      </c>
      <c r="F62" s="4">
        <v>540</v>
      </c>
      <c r="G62" s="32">
        <f>Tableau2[[#This Row],[PP ajustés]]-Tableau2[[#This Row],[PP]]</f>
        <v>-2.9326177243696065</v>
      </c>
      <c r="H62" s="18">
        <f>(SUMPRODUCT((Tableau2[Chrono]&gt;=(C62-FR!$T$7))*(Tableau2[Chrono]&lt;=(C62+FR!$T$7))*(Tableau2[PP]))/SUMPRODUCT(--(Tableau2[Chrono]&gt;=(C62-FR!$T$7))*(Tableau2[Chrono]&lt;=(C62+FR!$T$7))))*((SUMPRODUCT((Tableau2[Chrono]&gt;=(C62-FR!$T$7))*(Tableau2[Chrono]&lt;=(C62+FR!$T$7))*(Tableau2[Chrono]))/SUMPRODUCT(--(Tableau2[Chrono]&gt;=(C62-FR!$T$7))*(Tableau2[Chrono]&lt;=(C62+FR!$T$7))))/C62)</f>
        <v>537.06738227563039</v>
      </c>
      <c r="I62" s="4" t="s">
        <v>32</v>
      </c>
      <c r="J62" s="4">
        <v>2008</v>
      </c>
      <c r="K62" s="4" t="s">
        <v>18</v>
      </c>
      <c r="L62" s="4" t="s">
        <v>1508</v>
      </c>
      <c r="M62" s="4" t="s">
        <v>67</v>
      </c>
      <c r="N62" s="5">
        <v>6</v>
      </c>
      <c r="O62" s="5" t="s">
        <v>15</v>
      </c>
      <c r="P62" s="4" t="s">
        <v>166</v>
      </c>
      <c r="Q62" s="50" t="s">
        <v>662</v>
      </c>
    </row>
    <row r="63" spans="1:17" x14ac:dyDescent="0.25">
      <c r="A63" s="11">
        <f t="shared" si="1"/>
        <v>62</v>
      </c>
      <c r="B63" s="28" t="s">
        <v>624</v>
      </c>
      <c r="C63" s="30">
        <v>1.1073611111111113E-3</v>
      </c>
      <c r="D63" s="3">
        <f>C63-FR!$C$2</f>
        <v>7.9826388888889046E-5</v>
      </c>
      <c r="E63" s="3">
        <f>C63-$C62</f>
        <v>8.101851851852887E-7</v>
      </c>
      <c r="F63" s="4">
        <v>520</v>
      </c>
      <c r="G63" s="32">
        <f>Tableau2[[#This Row],[PP ajustés]]-Tableau2[[#This Row],[PP]]</f>
        <v>16.030007003344849</v>
      </c>
      <c r="H63" s="18">
        <f>(SUMPRODUCT((Tableau2[Chrono]&gt;=(C63-FR!$T$7))*(Tableau2[Chrono]&lt;=(C63+FR!$T$7))*(Tableau2[PP]))/SUMPRODUCT(--(Tableau2[Chrono]&gt;=(C63-FR!$T$7))*(Tableau2[Chrono]&lt;=(C63+FR!$T$7))))*((SUMPRODUCT((Tableau2[Chrono]&gt;=(C63-FR!$T$7))*(Tableau2[Chrono]&lt;=(C63+FR!$T$7))*(Tableau2[Chrono]))/SUMPRODUCT(--(Tableau2[Chrono]&gt;=(C63-FR!$T$7))*(Tableau2[Chrono]&lt;=(C63+FR!$T$7))))/C63)</f>
        <v>536.03000700334485</v>
      </c>
      <c r="I63" s="4" t="s">
        <v>32</v>
      </c>
      <c r="J63" s="4">
        <v>1984</v>
      </c>
      <c r="K63" s="4" t="s">
        <v>13</v>
      </c>
      <c r="L63" s="4" t="s">
        <v>1508</v>
      </c>
      <c r="M63" s="4" t="s">
        <v>67</v>
      </c>
      <c r="N63" s="5">
        <v>5</v>
      </c>
      <c r="O63" s="5" t="s">
        <v>58</v>
      </c>
      <c r="P63" s="4" t="s">
        <v>174</v>
      </c>
      <c r="Q63" s="50" t="s">
        <v>625</v>
      </c>
    </row>
    <row r="64" spans="1:17" x14ac:dyDescent="0.25">
      <c r="A64" s="11">
        <f t="shared" si="1"/>
        <v>63</v>
      </c>
      <c r="B64" s="28" t="s">
        <v>1553</v>
      </c>
      <c r="C64" s="30">
        <v>1.1098148148148148E-3</v>
      </c>
      <c r="D64" s="3">
        <f>C64-FR!$C$2</f>
        <v>8.2280092592592561E-5</v>
      </c>
      <c r="E64" s="3">
        <f>C64-$C63</f>
        <v>2.4537037037035154E-6</v>
      </c>
      <c r="F64" s="4">
        <v>490</v>
      </c>
      <c r="G64" s="32">
        <f>Tableau2[[#This Row],[PP ajustés]]-Tableau2[[#This Row],[PP]]</f>
        <v>39.934894339620087</v>
      </c>
      <c r="H64" s="18">
        <f>(SUMPRODUCT((Tableau2[Chrono]&gt;=(C64-FR!$T$7))*(Tableau2[Chrono]&lt;=(C64+FR!$T$7))*(Tableau2[PP]))/SUMPRODUCT(--(Tableau2[Chrono]&gt;=(C64-FR!$T$7))*(Tableau2[Chrono]&lt;=(C64+FR!$T$7))))*((SUMPRODUCT((Tableau2[Chrono]&gt;=(C64-FR!$T$7))*(Tableau2[Chrono]&lt;=(C64+FR!$T$7))*(Tableau2[Chrono]))/SUMPRODUCT(--(Tableau2[Chrono]&gt;=(C64-FR!$T$7))*(Tableau2[Chrono]&lt;=(C64+FR!$T$7))))/C64)</f>
        <v>529.93489433962009</v>
      </c>
      <c r="I64" s="4" t="s">
        <v>12</v>
      </c>
      <c r="J64" s="4">
        <v>2003</v>
      </c>
      <c r="K64" s="4" t="s">
        <v>18</v>
      </c>
      <c r="L64" s="4" t="s">
        <v>1508</v>
      </c>
      <c r="M64" s="4" t="s">
        <v>14</v>
      </c>
      <c r="N64" s="5" t="s">
        <v>1523</v>
      </c>
      <c r="O64" s="5" t="s">
        <v>532</v>
      </c>
      <c r="P64" s="62" t="s">
        <v>162</v>
      </c>
      <c r="Q64" s="50" t="s">
        <v>1554</v>
      </c>
    </row>
    <row r="65" spans="1:17" x14ac:dyDescent="0.25">
      <c r="A65" s="11">
        <f t="shared" si="1"/>
        <v>64</v>
      </c>
      <c r="B65" s="28" t="s">
        <v>1457</v>
      </c>
      <c r="C65" s="30">
        <v>1.114224537037037E-3</v>
      </c>
      <c r="D65" s="3">
        <f>C65-FR!$C$2</f>
        <v>8.6689814814814832E-5</v>
      </c>
      <c r="E65" s="3">
        <f>C65-$C64</f>
        <v>4.4097222222222714E-6</v>
      </c>
      <c r="F65" s="4">
        <v>554</v>
      </c>
      <c r="G65" s="32">
        <f>Tableau2[[#This Row],[PP ajustés]]-Tableau2[[#This Row],[PP]]</f>
        <v>-26.418209169763827</v>
      </c>
      <c r="H65" s="18">
        <f>(SUMPRODUCT((Tableau2[Chrono]&gt;=(C65-FR!$T$7))*(Tableau2[Chrono]&lt;=(C65+FR!$T$7))*(Tableau2[PP]))/SUMPRODUCT(--(Tableau2[Chrono]&gt;=(C65-FR!$T$7))*(Tableau2[Chrono]&lt;=(C65+FR!$T$7))))*((SUMPRODUCT((Tableau2[Chrono]&gt;=(C65-FR!$T$7))*(Tableau2[Chrono]&lt;=(C65+FR!$T$7))*(Tableau2[Chrono]))/SUMPRODUCT(--(Tableau2[Chrono]&gt;=(C65-FR!$T$7))*(Tableau2[Chrono]&lt;=(C65+FR!$T$7))))/C65)</f>
        <v>527.58179083023617</v>
      </c>
      <c r="I65" s="4" t="s">
        <v>22</v>
      </c>
      <c r="J65" s="4">
        <v>2003</v>
      </c>
      <c r="K65" s="4" t="s">
        <v>18</v>
      </c>
      <c r="L65" s="4" t="s">
        <v>1507</v>
      </c>
      <c r="M65" s="4" t="s">
        <v>67</v>
      </c>
      <c r="N65" s="5">
        <v>6</v>
      </c>
      <c r="O65" s="5" t="s">
        <v>23</v>
      </c>
      <c r="P65" s="4" t="s">
        <v>174</v>
      </c>
      <c r="Q65" s="50" t="s">
        <v>1470</v>
      </c>
    </row>
    <row r="66" spans="1:17" x14ac:dyDescent="0.25">
      <c r="A66" s="11">
        <f t="shared" si="1"/>
        <v>65</v>
      </c>
      <c r="B66" s="28" t="s">
        <v>525</v>
      </c>
      <c r="C66" s="30">
        <v>1.1161226851851851E-3</v>
      </c>
      <c r="D66" s="3">
        <f>C66-FR!$C$2</f>
        <v>8.8587962962962839E-5</v>
      </c>
      <c r="E66" s="3">
        <f>C66-$C65</f>
        <v>1.8981481481480066E-6</v>
      </c>
      <c r="F66" s="4">
        <v>493</v>
      </c>
      <c r="G66" s="32">
        <f>Tableau2[[#This Row],[PP ajustés]]-Tableau2[[#This Row],[PP]]</f>
        <v>31.563838999351901</v>
      </c>
      <c r="H66" s="18">
        <f>(SUMPRODUCT((Tableau2[Chrono]&gt;=(C66-FR!$T$7))*(Tableau2[Chrono]&lt;=(C66+FR!$T$7))*(Tableau2[PP]))/SUMPRODUCT(--(Tableau2[Chrono]&gt;=(C66-FR!$T$7))*(Tableau2[Chrono]&lt;=(C66+FR!$T$7))))*((SUMPRODUCT((Tableau2[Chrono]&gt;=(C66-FR!$T$7))*(Tableau2[Chrono]&lt;=(C66+FR!$T$7))*(Tableau2[Chrono]))/SUMPRODUCT(--(Tableau2[Chrono]&gt;=(C66-FR!$T$7))*(Tableau2[Chrono]&lt;=(C66+FR!$T$7))))/C66)</f>
        <v>524.5638389993519</v>
      </c>
      <c r="I66" s="4" t="s">
        <v>25</v>
      </c>
      <c r="J66" s="4">
        <v>2000</v>
      </c>
      <c r="K66" s="4" t="s">
        <v>18</v>
      </c>
      <c r="L66" s="4" t="s">
        <v>1508</v>
      </c>
      <c r="M66" s="4" t="s">
        <v>67</v>
      </c>
      <c r="N66" s="5">
        <v>5</v>
      </c>
      <c r="O66" s="5" t="s">
        <v>36</v>
      </c>
      <c r="P66" s="4" t="s">
        <v>162</v>
      </c>
      <c r="Q66" s="50" t="s">
        <v>530</v>
      </c>
    </row>
    <row r="67" spans="1:17" x14ac:dyDescent="0.25">
      <c r="A67" s="11">
        <f t="shared" si="1"/>
        <v>66</v>
      </c>
      <c r="B67" s="28" t="s">
        <v>1299</v>
      </c>
      <c r="C67" s="30">
        <v>1.1161574074074075E-3</v>
      </c>
      <c r="D67" s="3">
        <f>C67-FR!$C$2</f>
        <v>8.8622685185185289E-5</v>
      </c>
      <c r="E67" s="3">
        <f>C67-$C66</f>
        <v>3.4722222222449695E-8</v>
      </c>
      <c r="F67" s="4">
        <v>502</v>
      </c>
      <c r="G67" s="32">
        <f>Tableau2[[#This Row],[PP ajustés]]-Tableau2[[#This Row],[PP]]</f>
        <v>22.547520492601166</v>
      </c>
      <c r="H67" s="18">
        <f>(SUMPRODUCT((Tableau2[Chrono]&gt;=(C67-FR!$T$7))*(Tableau2[Chrono]&lt;=(C67+FR!$T$7))*(Tableau2[PP]))/SUMPRODUCT(--(Tableau2[Chrono]&gt;=(C67-FR!$T$7))*(Tableau2[Chrono]&lt;=(C67+FR!$T$7))))*((SUMPRODUCT((Tableau2[Chrono]&gt;=(C67-FR!$T$7))*(Tableau2[Chrono]&lt;=(C67+FR!$T$7))*(Tableau2[Chrono]))/SUMPRODUCT(--(Tableau2[Chrono]&gt;=(C67-FR!$T$7))*(Tableau2[Chrono]&lt;=(C67+FR!$T$7))))/C67)</f>
        <v>524.54752049260117</v>
      </c>
      <c r="I67" s="4" t="s">
        <v>12</v>
      </c>
      <c r="J67" s="4">
        <v>2003</v>
      </c>
      <c r="K67" s="4" t="s">
        <v>18</v>
      </c>
      <c r="L67" s="4" t="s">
        <v>1509</v>
      </c>
      <c r="M67" s="4" t="s">
        <v>67</v>
      </c>
      <c r="N67" s="5">
        <v>6</v>
      </c>
      <c r="O67" s="5" t="s">
        <v>23</v>
      </c>
      <c r="P67" s="49" t="s">
        <v>162</v>
      </c>
      <c r="Q67" s="50" t="s">
        <v>1301</v>
      </c>
    </row>
    <row r="68" spans="1:17" x14ac:dyDescent="0.25">
      <c r="A68" s="11">
        <f t="shared" ref="A68:A131" si="2">A67+1</f>
        <v>67</v>
      </c>
      <c r="B68" s="28" t="s">
        <v>780</v>
      </c>
      <c r="C68" s="30">
        <v>1.1165509259259258E-3</v>
      </c>
      <c r="D68" s="3">
        <f>C68-FR!$C$2</f>
        <v>8.9016203703703566E-5</v>
      </c>
      <c r="E68" s="3">
        <f>C68-$C67</f>
        <v>3.9351851851827761E-7</v>
      </c>
      <c r="F68" s="4">
        <v>526</v>
      </c>
      <c r="G68" s="32">
        <f>Tableau2[[#This Row],[PP ajustés]]-Tableau2[[#This Row],[PP]]</f>
        <v>-3.213829468503377</v>
      </c>
      <c r="H68" s="18">
        <f>(SUMPRODUCT((Tableau2[Chrono]&gt;=(C68-FR!$T$7))*(Tableau2[Chrono]&lt;=(C68+FR!$T$7))*(Tableau2[PP]))/SUMPRODUCT(--(Tableau2[Chrono]&gt;=(C68-FR!$T$7))*(Tableau2[Chrono]&lt;=(C68+FR!$T$7))))*((SUMPRODUCT((Tableau2[Chrono]&gt;=(C68-FR!$T$7))*(Tableau2[Chrono]&lt;=(C68+FR!$T$7))*(Tableau2[Chrono]))/SUMPRODUCT(--(Tableau2[Chrono]&gt;=(C68-FR!$T$7))*(Tableau2[Chrono]&lt;=(C68+FR!$T$7))))/C68)</f>
        <v>522.78617053149662</v>
      </c>
      <c r="I68" s="4" t="s">
        <v>42</v>
      </c>
      <c r="J68" s="4" t="s">
        <v>17</v>
      </c>
      <c r="K68" s="4" t="s">
        <v>18</v>
      </c>
      <c r="L68" s="4" t="s">
        <v>1509</v>
      </c>
      <c r="M68" s="4" t="s">
        <v>67</v>
      </c>
      <c r="N68" s="5">
        <v>6</v>
      </c>
      <c r="O68" s="5" t="s">
        <v>532</v>
      </c>
      <c r="P68" s="4" t="s">
        <v>166</v>
      </c>
      <c r="Q68" s="50" t="s">
        <v>785</v>
      </c>
    </row>
    <row r="69" spans="1:17" x14ac:dyDescent="0.25">
      <c r="A69" s="11">
        <f t="shared" si="2"/>
        <v>68</v>
      </c>
      <c r="B69" s="28" t="s">
        <v>665</v>
      </c>
      <c r="C69" s="30">
        <v>1.1168055555555556E-3</v>
      </c>
      <c r="D69" s="3">
        <f>C69-FR!$C$2</f>
        <v>8.9270833333333346E-5</v>
      </c>
      <c r="E69" s="3">
        <f>C69-$C68</f>
        <v>2.5462962962977988E-7</v>
      </c>
      <c r="F69" s="4">
        <v>545</v>
      </c>
      <c r="G69" s="32">
        <f>Tableau2[[#This Row],[PP ajustés]]-Tableau2[[#This Row],[PP]]</f>
        <v>-22.032629124330583</v>
      </c>
      <c r="H69" s="18">
        <f>(SUMPRODUCT((Tableau2[Chrono]&gt;=(C69-FR!$T$7))*(Tableau2[Chrono]&lt;=(C69+FR!$T$7))*(Tableau2[PP]))/SUMPRODUCT(--(Tableau2[Chrono]&gt;=(C69-FR!$T$7))*(Tableau2[Chrono]&lt;=(C69+FR!$T$7))))*((SUMPRODUCT((Tableau2[Chrono]&gt;=(C69-FR!$T$7))*(Tableau2[Chrono]&lt;=(C69+FR!$T$7))*(Tableau2[Chrono]))/SUMPRODUCT(--(Tableau2[Chrono]&gt;=(C69-FR!$T$7))*(Tableau2[Chrono]&lt;=(C69+FR!$T$7))))/C69)</f>
        <v>522.96737087566942</v>
      </c>
      <c r="I69" s="4" t="s">
        <v>32</v>
      </c>
      <c r="J69" s="4">
        <v>2006</v>
      </c>
      <c r="K69" s="4" t="s">
        <v>18</v>
      </c>
      <c r="L69" s="4" t="s">
        <v>1509</v>
      </c>
      <c r="M69" s="4" t="s">
        <v>67</v>
      </c>
      <c r="N69" s="5">
        <v>6</v>
      </c>
      <c r="O69" s="5" t="s">
        <v>23</v>
      </c>
      <c r="P69" s="4" t="s">
        <v>166</v>
      </c>
      <c r="Q69" s="50" t="s">
        <v>666</v>
      </c>
    </row>
    <row r="70" spans="1:17" x14ac:dyDescent="0.25">
      <c r="A70" s="11">
        <f t="shared" si="2"/>
        <v>69</v>
      </c>
      <c r="B70" s="28" t="s">
        <v>1383</v>
      </c>
      <c r="C70" s="30">
        <v>1.1170023148148148E-3</v>
      </c>
      <c r="D70" s="3">
        <f>C70-FR!$C$2</f>
        <v>8.9467592592592593E-5</v>
      </c>
      <c r="E70" s="3">
        <f>C70-$C69</f>
        <v>1.9675925925924723E-7</v>
      </c>
      <c r="F70" s="4">
        <v>486</v>
      </c>
      <c r="G70" s="32">
        <f>Tableau2[[#This Row],[PP ajustés]]-Tableau2[[#This Row],[PP]]</f>
        <v>36.875250500316952</v>
      </c>
      <c r="H70" s="18">
        <f>(SUMPRODUCT((Tableau2[Chrono]&gt;=(C70-FR!$T$7))*(Tableau2[Chrono]&lt;=(C70+FR!$T$7))*(Tableau2[PP]))/SUMPRODUCT(--(Tableau2[Chrono]&gt;=(C70-FR!$T$7))*(Tableau2[Chrono]&lt;=(C70+FR!$T$7))))*((SUMPRODUCT((Tableau2[Chrono]&gt;=(C70-FR!$T$7))*(Tableau2[Chrono]&lt;=(C70+FR!$T$7))*(Tableau2[Chrono]))/SUMPRODUCT(--(Tableau2[Chrono]&gt;=(C70-FR!$T$7))*(Tableau2[Chrono]&lt;=(C70+FR!$T$7))))/C70)</f>
        <v>522.87525050031695</v>
      </c>
      <c r="I70" s="4" t="s">
        <v>42</v>
      </c>
      <c r="J70" s="4">
        <v>2003</v>
      </c>
      <c r="K70" s="4" t="s">
        <v>18</v>
      </c>
      <c r="L70" s="4" t="s">
        <v>1509</v>
      </c>
      <c r="M70" s="4" t="s">
        <v>19</v>
      </c>
      <c r="N70" s="5">
        <v>6</v>
      </c>
      <c r="O70" s="5" t="s">
        <v>23</v>
      </c>
      <c r="P70" s="12" t="s">
        <v>162</v>
      </c>
      <c r="Q70" s="50" t="s">
        <v>1384</v>
      </c>
    </row>
    <row r="71" spans="1:17" x14ac:dyDescent="0.25">
      <c r="A71" s="11">
        <f t="shared" si="2"/>
        <v>70</v>
      </c>
      <c r="B71" s="28" t="s">
        <v>626</v>
      </c>
      <c r="C71" s="30">
        <v>1.1175925925925926E-3</v>
      </c>
      <c r="D71" s="3">
        <f>C71-FR!$C$2</f>
        <v>9.0057870370370335E-5</v>
      </c>
      <c r="E71" s="3">
        <f>C71-$C70</f>
        <v>5.9027777777774168E-7</v>
      </c>
      <c r="F71" s="4">
        <v>528</v>
      </c>
      <c r="G71" s="32">
        <f>Tableau2[[#This Row],[PP ajustés]]-Tableau2[[#This Row],[PP]]</f>
        <v>-5.583954244808524</v>
      </c>
      <c r="H71" s="18">
        <f>(SUMPRODUCT((Tableau2[Chrono]&gt;=(C71-FR!$T$7))*(Tableau2[Chrono]&lt;=(C71+FR!$T$7))*(Tableau2[PP]))/SUMPRODUCT(--(Tableau2[Chrono]&gt;=(C71-FR!$T$7))*(Tableau2[Chrono]&lt;=(C71+FR!$T$7))))*((SUMPRODUCT((Tableau2[Chrono]&gt;=(C71-FR!$T$7))*(Tableau2[Chrono]&lt;=(C71+FR!$T$7))*(Tableau2[Chrono]))/SUMPRODUCT(--(Tableau2[Chrono]&gt;=(C71-FR!$T$7))*(Tableau2[Chrono]&lt;=(C71+FR!$T$7))))/C71)</f>
        <v>522.41604575519148</v>
      </c>
      <c r="I71" s="4" t="s">
        <v>32</v>
      </c>
      <c r="J71" s="4">
        <v>1992</v>
      </c>
      <c r="K71" s="4" t="s">
        <v>13</v>
      </c>
      <c r="L71" s="4" t="s">
        <v>1508</v>
      </c>
      <c r="M71" s="4" t="s">
        <v>67</v>
      </c>
      <c r="N71" s="5">
        <v>5</v>
      </c>
      <c r="O71" s="5" t="s">
        <v>510</v>
      </c>
      <c r="P71" s="4" t="s">
        <v>184</v>
      </c>
      <c r="Q71" s="50" t="s">
        <v>642</v>
      </c>
    </row>
    <row r="72" spans="1:17" x14ac:dyDescent="0.25">
      <c r="A72" s="11">
        <f t="shared" si="2"/>
        <v>71</v>
      </c>
      <c r="B72" s="28" t="s">
        <v>1296</v>
      </c>
      <c r="C72" s="30">
        <v>1.1177314814814815E-3</v>
      </c>
      <c r="D72" s="3">
        <f>C72-FR!$C$2</f>
        <v>9.0196759259259266E-5</v>
      </c>
      <c r="E72" s="3">
        <f>C72-$C71</f>
        <v>1.3888888888893142E-7</v>
      </c>
      <c r="F72" s="4">
        <v>531</v>
      </c>
      <c r="G72" s="32">
        <f>Tableau2[[#This Row],[PP ajustés]]-Tableau2[[#This Row],[PP]]</f>
        <v>-8.6488694640136146</v>
      </c>
      <c r="H72" s="18">
        <f>(SUMPRODUCT((Tableau2[Chrono]&gt;=(C72-FR!$T$7))*(Tableau2[Chrono]&lt;=(C72+FR!$T$7))*(Tableau2[PP]))/SUMPRODUCT(--(Tableau2[Chrono]&gt;=(C72-FR!$T$7))*(Tableau2[Chrono]&lt;=(C72+FR!$T$7))))*((SUMPRODUCT((Tableau2[Chrono]&gt;=(C72-FR!$T$7))*(Tableau2[Chrono]&lt;=(C72+FR!$T$7))*(Tableau2[Chrono]))/SUMPRODUCT(--(Tableau2[Chrono]&gt;=(C72-FR!$T$7))*(Tableau2[Chrono]&lt;=(C72+FR!$T$7))))/C72)</f>
        <v>522.35113053598639</v>
      </c>
      <c r="I72" s="4" t="s">
        <v>42</v>
      </c>
      <c r="J72" s="4">
        <v>2008</v>
      </c>
      <c r="K72" s="4" t="s">
        <v>18</v>
      </c>
      <c r="L72" s="4" t="s">
        <v>1509</v>
      </c>
      <c r="M72" s="4" t="s">
        <v>67</v>
      </c>
      <c r="N72" s="5">
        <v>6</v>
      </c>
      <c r="O72" s="5" t="s">
        <v>23</v>
      </c>
      <c r="P72" s="4" t="s">
        <v>166</v>
      </c>
      <c r="Q72" s="50" t="s">
        <v>1297</v>
      </c>
    </row>
    <row r="73" spans="1:17" x14ac:dyDescent="0.25">
      <c r="A73" s="11">
        <f t="shared" si="2"/>
        <v>72</v>
      </c>
      <c r="B73" s="28" t="s">
        <v>1183</v>
      </c>
      <c r="C73" s="30">
        <v>1.1179050925925926E-3</v>
      </c>
      <c r="D73" s="3">
        <f>C73-FR!$C$2</f>
        <v>9.0370370370370431E-5</v>
      </c>
      <c r="E73" s="3">
        <f>C73-$C72</f>
        <v>1.7361111111116427E-7</v>
      </c>
      <c r="F73" s="4">
        <v>497</v>
      </c>
      <c r="G73" s="32">
        <f>Tableau2[[#This Row],[PP ajustés]]-Tableau2[[#This Row],[PP]]</f>
        <v>25.270009195039506</v>
      </c>
      <c r="H73" s="18">
        <f>(SUMPRODUCT((Tableau2[Chrono]&gt;=(C73-FR!$T$7))*(Tableau2[Chrono]&lt;=(C73+FR!$T$7))*(Tableau2[PP]))/SUMPRODUCT(--(Tableau2[Chrono]&gt;=(C73-FR!$T$7))*(Tableau2[Chrono]&lt;=(C73+FR!$T$7))))*((SUMPRODUCT((Tableau2[Chrono]&gt;=(C73-FR!$T$7))*(Tableau2[Chrono]&lt;=(C73+FR!$T$7))*(Tableau2[Chrono]))/SUMPRODUCT(--(Tableau2[Chrono]&gt;=(C73-FR!$T$7))*(Tableau2[Chrono]&lt;=(C73+FR!$T$7))))/C73)</f>
        <v>522.27000919503951</v>
      </c>
      <c r="I73" s="4" t="s">
        <v>22</v>
      </c>
      <c r="J73" s="4">
        <v>2003</v>
      </c>
      <c r="K73" s="4" t="s">
        <v>18</v>
      </c>
      <c r="L73" s="4" t="s">
        <v>1509</v>
      </c>
      <c r="M73" s="4" t="s">
        <v>67</v>
      </c>
      <c r="N73" s="5">
        <v>6</v>
      </c>
      <c r="O73" s="5" t="s">
        <v>36</v>
      </c>
      <c r="P73" s="12" t="s">
        <v>162</v>
      </c>
      <c r="Q73" s="50" t="s">
        <v>1208</v>
      </c>
    </row>
    <row r="74" spans="1:17" x14ac:dyDescent="0.25">
      <c r="A74" s="11">
        <f t="shared" si="2"/>
        <v>73</v>
      </c>
      <c r="B74" s="28" t="s">
        <v>1669</v>
      </c>
      <c r="C74" s="30">
        <v>1.1183796296296295E-3</v>
      </c>
      <c r="D74" s="3">
        <f>C74-FR!$C$2</f>
        <v>9.0844907407407324E-5</v>
      </c>
      <c r="E74" s="3">
        <f>C74-$C73</f>
        <v>4.7453703703689322E-7</v>
      </c>
      <c r="F74" s="4">
        <v>510</v>
      </c>
      <c r="G74" s="32">
        <f>Tableau2[[#This Row],[PP ajustés]]-Tableau2[[#This Row],[PP]]</f>
        <v>9.1285213499069187</v>
      </c>
      <c r="H74" s="18">
        <f>(SUMPRODUCT((Tableau2[Chrono]&gt;=(C74-FR!$T$7))*(Tableau2[Chrono]&lt;=(C74+FR!$T$7))*(Tableau2[PP]))/SUMPRODUCT(--(Tableau2[Chrono]&gt;=(C74-FR!$T$7))*(Tableau2[Chrono]&lt;=(C74+FR!$T$7))))*((SUMPRODUCT((Tableau2[Chrono]&gt;=(C74-FR!$T$7))*(Tableau2[Chrono]&lt;=(C74+FR!$T$7))*(Tableau2[Chrono]))/SUMPRODUCT(--(Tableau2[Chrono]&gt;=(C74-FR!$T$7))*(Tableau2[Chrono]&lt;=(C74+FR!$T$7))))/C74)</f>
        <v>519.12852134990692</v>
      </c>
      <c r="I74" s="4" t="s">
        <v>32</v>
      </c>
      <c r="J74" s="4">
        <v>1974</v>
      </c>
      <c r="K74" s="4" t="s">
        <v>13</v>
      </c>
      <c r="L74" s="4" t="s">
        <v>1508</v>
      </c>
      <c r="M74" s="4" t="s">
        <v>67</v>
      </c>
      <c r="N74" s="5" t="s">
        <v>1518</v>
      </c>
      <c r="O74" s="5" t="s">
        <v>28</v>
      </c>
      <c r="P74" s="4" t="s">
        <v>166</v>
      </c>
      <c r="Q74" s="50" t="s">
        <v>1680</v>
      </c>
    </row>
    <row r="75" spans="1:17" x14ac:dyDescent="0.25">
      <c r="A75" s="11">
        <f t="shared" si="2"/>
        <v>74</v>
      </c>
      <c r="B75" s="28" t="s">
        <v>657</v>
      </c>
      <c r="C75" s="30">
        <v>1.1194907407407408E-3</v>
      </c>
      <c r="D75" s="3">
        <f>C75-FR!$C$2</f>
        <v>9.1956018518518558E-5</v>
      </c>
      <c r="E75" s="3">
        <f>C75-$C74</f>
        <v>1.1111111111112345E-6</v>
      </c>
      <c r="F75" s="4">
        <v>522</v>
      </c>
      <c r="G75" s="32">
        <f>Tableau2[[#This Row],[PP ajustés]]-Tableau2[[#This Row],[PP]]</f>
        <v>-3.5713811700807128</v>
      </c>
      <c r="H75" s="18">
        <f>(SUMPRODUCT((Tableau2[Chrono]&gt;=(C75-FR!$T$7))*(Tableau2[Chrono]&lt;=(C75+FR!$T$7))*(Tableau2[PP]))/SUMPRODUCT(--(Tableau2[Chrono]&gt;=(C75-FR!$T$7))*(Tableau2[Chrono]&lt;=(C75+FR!$T$7))))*((SUMPRODUCT((Tableau2[Chrono]&gt;=(C75-FR!$T$7))*(Tableau2[Chrono]&lt;=(C75+FR!$T$7))*(Tableau2[Chrono]))/SUMPRODUCT(--(Tableau2[Chrono]&gt;=(C75-FR!$T$7))*(Tableau2[Chrono]&lt;=(C75+FR!$T$7))))/C75)</f>
        <v>518.42861882991929</v>
      </c>
      <c r="I75" s="4" t="s">
        <v>32</v>
      </c>
      <c r="J75" s="4">
        <v>2008</v>
      </c>
      <c r="K75" s="4" t="s">
        <v>18</v>
      </c>
      <c r="L75" s="4" t="s">
        <v>1509</v>
      </c>
      <c r="M75" s="4" t="s">
        <v>580</v>
      </c>
      <c r="N75" s="5">
        <v>7</v>
      </c>
      <c r="O75" s="5" t="s">
        <v>23</v>
      </c>
      <c r="P75" s="4" t="s">
        <v>166</v>
      </c>
      <c r="Q75" s="50" t="s">
        <v>661</v>
      </c>
    </row>
    <row r="76" spans="1:17" x14ac:dyDescent="0.25">
      <c r="A76" s="11">
        <f t="shared" si="2"/>
        <v>75</v>
      </c>
      <c r="B76" s="28" t="s">
        <v>1538</v>
      </c>
      <c r="C76" s="30">
        <v>1.1200462962962963E-3</v>
      </c>
      <c r="D76" s="3">
        <f>C76-FR!$C$2</f>
        <v>9.2511574074074067E-5</v>
      </c>
      <c r="E76" s="3">
        <f>C76-$C75</f>
        <v>5.5555555555550883E-7</v>
      </c>
      <c r="F76" s="4">
        <v>468</v>
      </c>
      <c r="G76" s="32">
        <f>Tableau2[[#This Row],[PP ajustés]]-Tableau2[[#This Row],[PP]]</f>
        <v>48.520733394688136</v>
      </c>
      <c r="H76" s="18">
        <f>(SUMPRODUCT((Tableau2[Chrono]&gt;=(C76-FR!$T$7))*(Tableau2[Chrono]&lt;=(C76+FR!$T$7))*(Tableau2[PP]))/SUMPRODUCT(--(Tableau2[Chrono]&gt;=(C76-FR!$T$7))*(Tableau2[Chrono]&lt;=(C76+FR!$T$7))))*((SUMPRODUCT((Tableau2[Chrono]&gt;=(C76-FR!$T$7))*(Tableau2[Chrono]&lt;=(C76+FR!$T$7))*(Tableau2[Chrono]))/SUMPRODUCT(--(Tableau2[Chrono]&gt;=(C76-FR!$T$7))*(Tableau2[Chrono]&lt;=(C76+FR!$T$7))))/C76)</f>
        <v>516.52073339468814</v>
      </c>
      <c r="I76" s="4" t="s">
        <v>12</v>
      </c>
      <c r="J76" s="4">
        <v>2002</v>
      </c>
      <c r="K76" s="4" t="s">
        <v>18</v>
      </c>
      <c r="L76" s="4" t="s">
        <v>1508</v>
      </c>
      <c r="M76" s="4" t="s">
        <v>14</v>
      </c>
      <c r="N76" s="5" t="s">
        <v>1523</v>
      </c>
      <c r="O76" s="5" t="s">
        <v>23</v>
      </c>
      <c r="P76" s="62" t="s">
        <v>162</v>
      </c>
      <c r="Q76" s="50" t="s">
        <v>1539</v>
      </c>
    </row>
    <row r="77" spans="1:17" x14ac:dyDescent="0.25">
      <c r="A77" s="11">
        <f t="shared" si="2"/>
        <v>76</v>
      </c>
      <c r="B77" s="28" t="s">
        <v>621</v>
      </c>
      <c r="C77" s="30">
        <v>1.1201736111111111E-3</v>
      </c>
      <c r="D77" s="3">
        <f>C77-FR!$C$2</f>
        <v>9.2638888888888849E-5</v>
      </c>
      <c r="E77" s="3">
        <f>C77-$C76</f>
        <v>1.2731481481478152E-7</v>
      </c>
      <c r="F77" s="4">
        <v>496</v>
      </c>
      <c r="G77" s="32">
        <f>Tableau2[[#This Row],[PP ajustés]]-Tableau2[[#This Row],[PP]]</f>
        <v>20.462027546891022</v>
      </c>
      <c r="H77" s="18">
        <f>(SUMPRODUCT((Tableau2[Chrono]&gt;=(C77-FR!$T$7))*(Tableau2[Chrono]&lt;=(C77+FR!$T$7))*(Tableau2[PP]))/SUMPRODUCT(--(Tableau2[Chrono]&gt;=(C77-FR!$T$7))*(Tableau2[Chrono]&lt;=(C77+FR!$T$7))))*((SUMPRODUCT((Tableau2[Chrono]&gt;=(C77-FR!$T$7))*(Tableau2[Chrono]&lt;=(C77+FR!$T$7))*(Tableau2[Chrono]))/SUMPRODUCT(--(Tableau2[Chrono]&gt;=(C77-FR!$T$7))*(Tableau2[Chrono]&lt;=(C77+FR!$T$7))))/C77)</f>
        <v>516.46202754689102</v>
      </c>
      <c r="I77" s="4" t="s">
        <v>32</v>
      </c>
      <c r="J77" s="4">
        <v>1971</v>
      </c>
      <c r="K77" s="4" t="s">
        <v>13</v>
      </c>
      <c r="L77" s="4" t="s">
        <v>1509</v>
      </c>
      <c r="M77" s="4" t="s">
        <v>67</v>
      </c>
      <c r="N77" s="5">
        <v>5</v>
      </c>
      <c r="O77" s="5" t="s">
        <v>622</v>
      </c>
      <c r="P77" s="4" t="s">
        <v>162</v>
      </c>
      <c r="Q77" s="50" t="s">
        <v>623</v>
      </c>
    </row>
    <row r="78" spans="1:17" x14ac:dyDescent="0.25">
      <c r="A78" s="11">
        <f t="shared" si="2"/>
        <v>77</v>
      </c>
      <c r="B78" s="28" t="s">
        <v>1503</v>
      </c>
      <c r="C78" s="30">
        <v>1.1203125E-3</v>
      </c>
      <c r="D78" s="3">
        <f>C78-FR!$C$2</f>
        <v>9.277777777777778E-5</v>
      </c>
      <c r="E78" s="3">
        <f>C78-$C77</f>
        <v>1.3888888888893142E-7</v>
      </c>
      <c r="F78" s="4">
        <v>499</v>
      </c>
      <c r="G78" s="32">
        <f>Tableau2[[#This Row],[PP ajustés]]-Tableau2[[#This Row],[PP]]</f>
        <v>17.634870045945831</v>
      </c>
      <c r="H78" s="18">
        <f>(SUMPRODUCT((Tableau2[Chrono]&gt;=(C78-FR!$T$7))*(Tableau2[Chrono]&lt;=(C78+FR!$T$7))*(Tableau2[PP]))/SUMPRODUCT(--(Tableau2[Chrono]&gt;=(C78-FR!$T$7))*(Tableau2[Chrono]&lt;=(C78+FR!$T$7))))*((SUMPRODUCT((Tableau2[Chrono]&gt;=(C78-FR!$T$7))*(Tableau2[Chrono]&lt;=(C78+FR!$T$7))*(Tableau2[Chrono]))/SUMPRODUCT(--(Tableau2[Chrono]&gt;=(C78-FR!$T$7))*(Tableau2[Chrono]&lt;=(C78+FR!$T$7))))/C78)</f>
        <v>516.63487004594583</v>
      </c>
      <c r="I78" s="4" t="s">
        <v>22</v>
      </c>
      <c r="J78" s="4">
        <v>2000</v>
      </c>
      <c r="K78" s="4" t="s">
        <v>18</v>
      </c>
      <c r="L78" s="4" t="s">
        <v>1510</v>
      </c>
      <c r="M78" s="4" t="s">
        <v>67</v>
      </c>
      <c r="N78" s="5">
        <v>6</v>
      </c>
      <c r="O78" s="5" t="s">
        <v>23</v>
      </c>
      <c r="P78" s="12" t="s">
        <v>162</v>
      </c>
      <c r="Q78" s="50" t="s">
        <v>1504</v>
      </c>
    </row>
    <row r="79" spans="1:17" x14ac:dyDescent="0.25">
      <c r="A79" s="11">
        <f t="shared" si="2"/>
        <v>78</v>
      </c>
      <c r="B79" s="28" t="s">
        <v>987</v>
      </c>
      <c r="C79" s="30">
        <v>1.1203472222222224E-3</v>
      </c>
      <c r="D79" s="3">
        <f>C79-FR!$C$2</f>
        <v>9.281250000000023E-5</v>
      </c>
      <c r="E79" s="3">
        <f>C79-$C78</f>
        <v>3.4722222222449695E-8</v>
      </c>
      <c r="F79" s="4">
        <v>521</v>
      </c>
      <c r="G79" s="32">
        <f>Tableau2[[#This Row],[PP ajustés]]-Tableau2[[#This Row],[PP]]</f>
        <v>-4.3811416961370924</v>
      </c>
      <c r="H79" s="18">
        <f>(SUMPRODUCT((Tableau2[Chrono]&gt;=(C79-FR!$T$7))*(Tableau2[Chrono]&lt;=(C79+FR!$T$7))*(Tableau2[PP]))/SUMPRODUCT(--(Tableau2[Chrono]&gt;=(C79-FR!$T$7))*(Tableau2[Chrono]&lt;=(C79+FR!$T$7))))*((SUMPRODUCT((Tableau2[Chrono]&gt;=(C79-FR!$T$7))*(Tableau2[Chrono]&lt;=(C79+FR!$T$7))*(Tableau2[Chrono]))/SUMPRODUCT(--(Tableau2[Chrono]&gt;=(C79-FR!$T$7))*(Tableau2[Chrono]&lt;=(C79+FR!$T$7))))/C79)</f>
        <v>516.61885830386291</v>
      </c>
      <c r="I79" s="4" t="s">
        <v>22</v>
      </c>
      <c r="J79" s="4">
        <v>2005</v>
      </c>
      <c r="K79" s="4" t="s">
        <v>18</v>
      </c>
      <c r="L79" s="4" t="s">
        <v>1509</v>
      </c>
      <c r="M79" s="4" t="s">
        <v>35</v>
      </c>
      <c r="N79" s="5">
        <v>7</v>
      </c>
      <c r="O79" s="5" t="s">
        <v>23</v>
      </c>
      <c r="P79" s="4" t="s">
        <v>162</v>
      </c>
      <c r="Q79" s="50" t="s">
        <v>988</v>
      </c>
    </row>
    <row r="80" spans="1:17" x14ac:dyDescent="0.25">
      <c r="A80" s="11">
        <f t="shared" si="2"/>
        <v>79</v>
      </c>
      <c r="B80" s="28" t="s">
        <v>786</v>
      </c>
      <c r="C80" s="30">
        <v>1.1208796296296294E-3</v>
      </c>
      <c r="D80" s="3">
        <f>C80-FR!$C$2</f>
        <v>9.3344907407407222E-5</v>
      </c>
      <c r="E80" s="3">
        <f>C80-$C79</f>
        <v>5.3240740740699219E-7</v>
      </c>
      <c r="F80" s="4">
        <v>526</v>
      </c>
      <c r="G80" s="32">
        <f>Tableau2[[#This Row],[PP ajustés]]-Tableau2[[#This Row],[PP]]</f>
        <v>-11.090417440151896</v>
      </c>
      <c r="H80" s="18">
        <f>(SUMPRODUCT((Tableau2[Chrono]&gt;=(C80-FR!$T$7))*(Tableau2[Chrono]&lt;=(C80+FR!$T$7))*(Tableau2[PP]))/SUMPRODUCT(--(Tableau2[Chrono]&gt;=(C80-FR!$T$7))*(Tableau2[Chrono]&lt;=(C80+FR!$T$7))))*((SUMPRODUCT((Tableau2[Chrono]&gt;=(C80-FR!$T$7))*(Tableau2[Chrono]&lt;=(C80+FR!$T$7))*(Tableau2[Chrono]))/SUMPRODUCT(--(Tableau2[Chrono]&gt;=(C80-FR!$T$7))*(Tableau2[Chrono]&lt;=(C80+FR!$T$7))))/C80)</f>
        <v>514.9095825598481</v>
      </c>
      <c r="I80" s="4" t="s">
        <v>42</v>
      </c>
      <c r="J80" s="4">
        <v>2014</v>
      </c>
      <c r="K80" s="4" t="s">
        <v>18</v>
      </c>
      <c r="L80" s="4" t="s">
        <v>1509</v>
      </c>
      <c r="M80" s="4" t="s">
        <v>67</v>
      </c>
      <c r="N80" s="5">
        <v>7</v>
      </c>
      <c r="O80" s="5" t="s">
        <v>58</v>
      </c>
      <c r="P80" s="4" t="s">
        <v>166</v>
      </c>
      <c r="Q80" s="50" t="s">
        <v>784</v>
      </c>
    </row>
    <row r="81" spans="1:17" x14ac:dyDescent="0.25">
      <c r="A81" s="11">
        <f t="shared" si="2"/>
        <v>80</v>
      </c>
      <c r="B81" s="46" t="s">
        <v>1185</v>
      </c>
      <c r="C81" s="47">
        <v>1.1226620370370368E-3</v>
      </c>
      <c r="D81" s="3">
        <f>C81-FR!$C$2</f>
        <v>9.5127314814814597E-5</v>
      </c>
      <c r="E81" s="3">
        <f>C81-$C80</f>
        <v>1.7824074074073749E-6</v>
      </c>
      <c r="F81" s="4">
        <v>510</v>
      </c>
      <c r="G81" s="32">
        <f>Tableau2[[#This Row],[PP ajustés]]-Tableau2[[#This Row],[PP]]</f>
        <v>2.0434922402650955</v>
      </c>
      <c r="H81" s="18">
        <f>(SUMPRODUCT((Tableau2[Chrono]&gt;=(C81-FR!$T$7))*(Tableau2[Chrono]&lt;=(C81+FR!$T$7))*(Tableau2[PP]))/SUMPRODUCT(--(Tableau2[Chrono]&gt;=(C81-FR!$T$7))*(Tableau2[Chrono]&lt;=(C81+FR!$T$7))))*((SUMPRODUCT((Tableau2[Chrono]&gt;=(C81-FR!$T$7))*(Tableau2[Chrono]&lt;=(C81+FR!$T$7))*(Tableau2[Chrono]))/SUMPRODUCT(--(Tableau2[Chrono]&gt;=(C81-FR!$T$7))*(Tableau2[Chrono]&lt;=(C81+FR!$T$7))))/C81)</f>
        <v>512.0434922402651</v>
      </c>
      <c r="I81" s="4" t="s">
        <v>22</v>
      </c>
      <c r="J81" s="4">
        <v>2014</v>
      </c>
      <c r="K81" s="4" t="s">
        <v>18</v>
      </c>
      <c r="L81" s="4" t="s">
        <v>1509</v>
      </c>
      <c r="M81" s="4" t="s">
        <v>67</v>
      </c>
      <c r="N81" s="5">
        <v>7</v>
      </c>
      <c r="O81" s="5" t="s">
        <v>532</v>
      </c>
      <c r="P81" s="4" t="s">
        <v>166</v>
      </c>
      <c r="Q81" s="50" t="s">
        <v>1199</v>
      </c>
    </row>
    <row r="82" spans="1:17" x14ac:dyDescent="0.25">
      <c r="A82" s="11">
        <f t="shared" si="2"/>
        <v>81</v>
      </c>
      <c r="B82" s="28" t="s">
        <v>1182</v>
      </c>
      <c r="C82" s="30">
        <v>1.1236689814814814E-3</v>
      </c>
      <c r="D82" s="3">
        <f>C82-FR!$C$2</f>
        <v>9.6134259259259133E-5</v>
      </c>
      <c r="E82" s="3">
        <f>C82-$C81</f>
        <v>1.0069444444445359E-6</v>
      </c>
      <c r="F82" s="4">
        <v>490</v>
      </c>
      <c r="G82" s="32">
        <f>Tableau2[[#This Row],[PP ajustés]]-Tableau2[[#This Row],[PP]]</f>
        <v>22.809156690778764</v>
      </c>
      <c r="H82" s="18">
        <f>(SUMPRODUCT((Tableau2[Chrono]&gt;=(C82-FR!$T$7))*(Tableau2[Chrono]&lt;=(C82+FR!$T$7))*(Tableau2[PP]))/SUMPRODUCT(--(Tableau2[Chrono]&gt;=(C82-FR!$T$7))*(Tableau2[Chrono]&lt;=(C82+FR!$T$7))))*((SUMPRODUCT((Tableau2[Chrono]&gt;=(C82-FR!$T$7))*(Tableau2[Chrono]&lt;=(C82+FR!$T$7))*(Tableau2[Chrono]))/SUMPRODUCT(--(Tableau2[Chrono]&gt;=(C82-FR!$T$7))*(Tableau2[Chrono]&lt;=(C82+FR!$T$7))))/C82)</f>
        <v>512.80915669077876</v>
      </c>
      <c r="I82" s="4" t="s">
        <v>22</v>
      </c>
      <c r="J82" s="4">
        <v>2003</v>
      </c>
      <c r="K82" s="4" t="s">
        <v>18</v>
      </c>
      <c r="L82" s="4" t="s">
        <v>1509</v>
      </c>
      <c r="M82" s="4" t="s">
        <v>67</v>
      </c>
      <c r="N82" s="5">
        <v>6</v>
      </c>
      <c r="O82" s="5" t="s">
        <v>141</v>
      </c>
      <c r="P82" s="12" t="s">
        <v>162</v>
      </c>
      <c r="Q82" s="50" t="s">
        <v>1201</v>
      </c>
    </row>
    <row r="83" spans="1:17" x14ac:dyDescent="0.25">
      <c r="A83" s="11">
        <f t="shared" si="2"/>
        <v>82</v>
      </c>
      <c r="B83" s="28" t="s">
        <v>1586</v>
      </c>
      <c r="C83" s="30">
        <v>1.1245138888888889E-3</v>
      </c>
      <c r="D83" s="3">
        <f>C83-FR!$C$2</f>
        <v>9.6979166666666655E-5</v>
      </c>
      <c r="E83" s="3">
        <f>C83-$C82</f>
        <v>8.4490740740752156E-7</v>
      </c>
      <c r="F83" s="4">
        <v>585</v>
      </c>
      <c r="G83" s="32">
        <f>Tableau2[[#This Row],[PP ajustés]]-Tableau2[[#This Row],[PP]]</f>
        <v>-73.679214918416392</v>
      </c>
      <c r="H83" s="18">
        <f>(SUMPRODUCT((Tableau2[Chrono]&gt;=(C83-FR!$T$7))*(Tableau2[Chrono]&lt;=(C83+FR!$T$7))*(Tableau2[PP]))/SUMPRODUCT(--(Tableau2[Chrono]&gt;=(C83-FR!$T$7))*(Tableau2[Chrono]&lt;=(C83+FR!$T$7))))*((SUMPRODUCT((Tableau2[Chrono]&gt;=(C83-FR!$T$7))*(Tableau2[Chrono]&lt;=(C83+FR!$T$7))*(Tableau2[Chrono]))/SUMPRODUCT(--(Tableau2[Chrono]&gt;=(C83-FR!$T$7))*(Tableau2[Chrono]&lt;=(C83+FR!$T$7))))/C83)</f>
        <v>511.32078508158361</v>
      </c>
      <c r="I83" s="4" t="s">
        <v>42</v>
      </c>
      <c r="J83" s="4" t="s">
        <v>17</v>
      </c>
      <c r="K83" s="4" t="s">
        <v>18</v>
      </c>
      <c r="L83" s="4" t="s">
        <v>1509</v>
      </c>
      <c r="M83" s="4" t="s">
        <v>14</v>
      </c>
      <c r="N83" s="5" t="s">
        <v>1523</v>
      </c>
      <c r="O83" s="5" t="s">
        <v>622</v>
      </c>
      <c r="P83" s="4" t="s">
        <v>184</v>
      </c>
      <c r="Q83" s="50" t="s">
        <v>1598</v>
      </c>
    </row>
    <row r="84" spans="1:17" x14ac:dyDescent="0.25">
      <c r="A84" s="11">
        <f t="shared" si="2"/>
        <v>83</v>
      </c>
      <c r="B84" s="28" t="s">
        <v>1371</v>
      </c>
      <c r="C84" s="30">
        <v>1.1257060185185187E-3</v>
      </c>
      <c r="D84" s="3">
        <f>C84-FR!$C$2</f>
        <v>9.8171296296296505E-5</v>
      </c>
      <c r="E84" s="3">
        <f>C84-$C83</f>
        <v>1.1921296296298501E-6</v>
      </c>
      <c r="F84" s="4">
        <v>516</v>
      </c>
      <c r="G84" s="32">
        <f>Tableau2[[#This Row],[PP ajustés]]-Tableau2[[#This Row],[PP]]</f>
        <v>-7.1268654791547874</v>
      </c>
      <c r="H84" s="18">
        <f>(SUMPRODUCT((Tableau2[Chrono]&gt;=(C84-FR!$T$7))*(Tableau2[Chrono]&lt;=(C84+FR!$T$7))*(Tableau2[PP]))/SUMPRODUCT(--(Tableau2[Chrono]&gt;=(C84-FR!$T$7))*(Tableau2[Chrono]&lt;=(C84+FR!$T$7))))*((SUMPRODUCT((Tableau2[Chrono]&gt;=(C84-FR!$T$7))*(Tableau2[Chrono]&lt;=(C84+FR!$T$7))*(Tableau2[Chrono]))/SUMPRODUCT(--(Tableau2[Chrono]&gt;=(C84-FR!$T$7))*(Tableau2[Chrono]&lt;=(C84+FR!$T$7))))/C84)</f>
        <v>508.87313452084521</v>
      </c>
      <c r="I84" s="4" t="s">
        <v>42</v>
      </c>
      <c r="J84" s="4">
        <v>2002</v>
      </c>
      <c r="K84" s="4" t="s">
        <v>18</v>
      </c>
      <c r="L84" s="4" t="s">
        <v>1509</v>
      </c>
      <c r="M84" s="4" t="s">
        <v>67</v>
      </c>
      <c r="N84" s="5">
        <v>6</v>
      </c>
      <c r="O84" s="5" t="s">
        <v>58</v>
      </c>
      <c r="P84" s="4" t="s">
        <v>162</v>
      </c>
      <c r="Q84" s="50" t="s">
        <v>1372</v>
      </c>
    </row>
    <row r="85" spans="1:17" x14ac:dyDescent="0.25">
      <c r="A85" s="11">
        <f t="shared" si="2"/>
        <v>84</v>
      </c>
      <c r="B85" s="28" t="s">
        <v>34</v>
      </c>
      <c r="C85" s="30">
        <v>1.1264930555555555E-3</v>
      </c>
      <c r="D85" s="3">
        <f>C85-FR!$C$2</f>
        <v>9.8958333333333277E-5</v>
      </c>
      <c r="E85" s="3">
        <f>C85-$C84</f>
        <v>7.8703703703677207E-7</v>
      </c>
      <c r="F85" s="4">
        <v>512</v>
      </c>
      <c r="G85" s="32">
        <f>Tableau2[[#This Row],[PP ajustés]]-Tableau2[[#This Row],[PP]]</f>
        <v>-3.8463651902740139</v>
      </c>
      <c r="H85" s="18">
        <f>(SUMPRODUCT((Tableau2[Chrono]&gt;=(C85-FR!$T$7))*(Tableau2[Chrono]&lt;=(C85+FR!$T$7))*(Tableau2[PP]))/SUMPRODUCT(--(Tableau2[Chrono]&gt;=(C85-FR!$T$7))*(Tableau2[Chrono]&lt;=(C85+FR!$T$7))))*((SUMPRODUCT((Tableau2[Chrono]&gt;=(C85-FR!$T$7))*(Tableau2[Chrono]&lt;=(C85+FR!$T$7))*(Tableau2[Chrono]))/SUMPRODUCT(--(Tableau2[Chrono]&gt;=(C85-FR!$T$7))*(Tableau2[Chrono]&lt;=(C85+FR!$T$7))))/C85)</f>
        <v>508.15363480972599</v>
      </c>
      <c r="I85" s="4" t="s">
        <v>12</v>
      </c>
      <c r="J85" s="4">
        <v>2000</v>
      </c>
      <c r="K85" s="4" t="s">
        <v>18</v>
      </c>
      <c r="L85" s="4" t="s">
        <v>1507</v>
      </c>
      <c r="M85" s="4" t="s">
        <v>35</v>
      </c>
      <c r="N85" s="5">
        <v>5</v>
      </c>
      <c r="O85" s="5" t="s">
        <v>36</v>
      </c>
      <c r="P85" s="4" t="s">
        <v>166</v>
      </c>
      <c r="Q85" s="50" t="s">
        <v>180</v>
      </c>
    </row>
    <row r="86" spans="1:17" x14ac:dyDescent="0.25">
      <c r="A86" s="11">
        <f t="shared" si="2"/>
        <v>85</v>
      </c>
      <c r="B86" s="46" t="s">
        <v>1505</v>
      </c>
      <c r="C86" s="47">
        <v>1.1271412037037036E-3</v>
      </c>
      <c r="D86" s="3">
        <f>C86-FR!$C$2</f>
        <v>9.9606481481481334E-5</v>
      </c>
      <c r="E86" s="3">
        <f>C86-$C85</f>
        <v>6.4814814814805749E-7</v>
      </c>
      <c r="F86" s="4">
        <v>537</v>
      </c>
      <c r="G86" s="32">
        <f>Tableau2[[#This Row],[PP ajustés]]-Tableau2[[#This Row],[PP]]</f>
        <v>-29.138572445491377</v>
      </c>
      <c r="H86" s="18">
        <f>(SUMPRODUCT((Tableau2[Chrono]&gt;=(C86-FR!$T$7))*(Tableau2[Chrono]&lt;=(C86+FR!$T$7))*(Tableau2[PP]))/SUMPRODUCT(--(Tableau2[Chrono]&gt;=(C86-FR!$T$7))*(Tableau2[Chrono]&lt;=(C86+FR!$T$7))))*((SUMPRODUCT((Tableau2[Chrono]&gt;=(C86-FR!$T$7))*(Tableau2[Chrono]&lt;=(C86+FR!$T$7))*(Tableau2[Chrono]))/SUMPRODUCT(--(Tableau2[Chrono]&gt;=(C86-FR!$T$7))*(Tableau2[Chrono]&lt;=(C86+FR!$T$7))))/C86)</f>
        <v>507.86142755450862</v>
      </c>
      <c r="I86" s="4" t="s">
        <v>22</v>
      </c>
      <c r="J86" s="4">
        <v>1996</v>
      </c>
      <c r="K86" s="4" t="s">
        <v>18</v>
      </c>
      <c r="L86" s="4" t="s">
        <v>1507</v>
      </c>
      <c r="M86" s="4" t="s">
        <v>67</v>
      </c>
      <c r="N86" s="5">
        <v>6</v>
      </c>
      <c r="O86" s="5" t="s">
        <v>58</v>
      </c>
      <c r="P86" s="4" t="s">
        <v>174</v>
      </c>
      <c r="Q86" s="50" t="s">
        <v>1506</v>
      </c>
    </row>
    <row r="87" spans="1:17" x14ac:dyDescent="0.25">
      <c r="A87" s="11">
        <f t="shared" si="2"/>
        <v>86</v>
      </c>
      <c r="B87" s="28" t="s">
        <v>1427</v>
      </c>
      <c r="C87" s="30">
        <v>1.1280671296296297E-3</v>
      </c>
      <c r="D87" s="3">
        <f>C87-FR!$C$2</f>
        <v>1.0053240740740747E-4</v>
      </c>
      <c r="E87" s="3">
        <f>C87-$C86</f>
        <v>9.2592592592613716E-7</v>
      </c>
      <c r="F87" s="4">
        <v>521</v>
      </c>
      <c r="G87" s="32">
        <f>Tableau2[[#This Row],[PP ajustés]]-Tableau2[[#This Row],[PP]]</f>
        <v>-10.814207383323208</v>
      </c>
      <c r="H87" s="18">
        <f>(SUMPRODUCT((Tableau2[Chrono]&gt;=(C87-FR!$T$7))*(Tableau2[Chrono]&lt;=(C87+FR!$T$7))*(Tableau2[PP]))/SUMPRODUCT(--(Tableau2[Chrono]&gt;=(C87-FR!$T$7))*(Tableau2[Chrono]&lt;=(C87+FR!$T$7))))*((SUMPRODUCT((Tableau2[Chrono]&gt;=(C87-FR!$T$7))*(Tableau2[Chrono]&lt;=(C87+FR!$T$7))*(Tableau2[Chrono]))/SUMPRODUCT(--(Tableau2[Chrono]&gt;=(C87-FR!$T$7))*(Tableau2[Chrono]&lt;=(C87+FR!$T$7))))/C87)</f>
        <v>510.18579261667679</v>
      </c>
      <c r="I87" s="4" t="s">
        <v>25</v>
      </c>
      <c r="J87" s="4">
        <v>2010</v>
      </c>
      <c r="K87" s="4" t="s">
        <v>18</v>
      </c>
      <c r="L87" s="4" t="s">
        <v>1509</v>
      </c>
      <c r="M87" s="4" t="s">
        <v>67</v>
      </c>
      <c r="N87" s="5">
        <v>6</v>
      </c>
      <c r="O87" s="5" t="s">
        <v>23</v>
      </c>
      <c r="P87" s="4" t="s">
        <v>162</v>
      </c>
      <c r="Q87" s="50" t="s">
        <v>1428</v>
      </c>
    </row>
    <row r="88" spans="1:17" x14ac:dyDescent="0.25">
      <c r="A88" s="11">
        <f t="shared" si="2"/>
        <v>87</v>
      </c>
      <c r="B88" s="28" t="s">
        <v>563</v>
      </c>
      <c r="C88" s="30">
        <v>1.1282986111111112E-3</v>
      </c>
      <c r="D88" s="3">
        <f>C88-FR!$C$2</f>
        <v>1.0076388888888895E-4</v>
      </c>
      <c r="E88" s="3">
        <f>C88-$C87</f>
        <v>2.3148148148148008E-7</v>
      </c>
      <c r="F88" s="4">
        <v>526</v>
      </c>
      <c r="G88" s="32">
        <f>Tableau2[[#This Row],[PP ajustés]]-Tableau2[[#This Row],[PP]]</f>
        <v>-16.583445046501367</v>
      </c>
      <c r="H88" s="18">
        <f>(SUMPRODUCT((Tableau2[Chrono]&gt;=(C88-FR!$T$7))*(Tableau2[Chrono]&lt;=(C88+FR!$T$7))*(Tableau2[PP]))/SUMPRODUCT(--(Tableau2[Chrono]&gt;=(C88-FR!$T$7))*(Tableau2[Chrono]&lt;=(C88+FR!$T$7))))*((SUMPRODUCT((Tableau2[Chrono]&gt;=(C88-FR!$T$7))*(Tableau2[Chrono]&lt;=(C88+FR!$T$7))*(Tableau2[Chrono]))/SUMPRODUCT(--(Tableau2[Chrono]&gt;=(C88-FR!$T$7))*(Tableau2[Chrono]&lt;=(C88+FR!$T$7))))/C88)</f>
        <v>509.41655495349863</v>
      </c>
      <c r="I88" s="4" t="s">
        <v>564</v>
      </c>
      <c r="J88" s="4">
        <v>2001</v>
      </c>
      <c r="K88" s="4" t="s">
        <v>18</v>
      </c>
      <c r="L88" s="4" t="s">
        <v>1508</v>
      </c>
      <c r="M88" s="4" t="s">
        <v>67</v>
      </c>
      <c r="N88" s="5">
        <v>6</v>
      </c>
      <c r="O88" s="5" t="s">
        <v>28</v>
      </c>
      <c r="P88" s="4" t="s">
        <v>174</v>
      </c>
      <c r="Q88" s="50" t="s">
        <v>565</v>
      </c>
    </row>
    <row r="89" spans="1:17" x14ac:dyDescent="0.25">
      <c r="A89" s="11">
        <f t="shared" si="2"/>
        <v>88</v>
      </c>
      <c r="B89" s="28" t="s">
        <v>503</v>
      </c>
      <c r="C89" s="30">
        <v>1.1288425925925925E-3</v>
      </c>
      <c r="D89" s="3">
        <f>C89-FR!$C$2</f>
        <v>1.0130787037037031E-4</v>
      </c>
      <c r="E89" s="3">
        <f>C89-$C88</f>
        <v>5.4398148148135893E-7</v>
      </c>
      <c r="F89" s="4">
        <v>560</v>
      </c>
      <c r="G89" s="32">
        <f>Tableau2[[#This Row],[PP ajustés]]-Tableau2[[#This Row],[PP]]</f>
        <v>-50.037385219295629</v>
      </c>
      <c r="H89" s="18">
        <f>(SUMPRODUCT((Tableau2[Chrono]&gt;=(C89-FR!$T$7))*(Tableau2[Chrono]&lt;=(C89+FR!$T$7))*(Tableau2[PP]))/SUMPRODUCT(--(Tableau2[Chrono]&gt;=(C89-FR!$T$7))*(Tableau2[Chrono]&lt;=(C89+FR!$T$7))))*((SUMPRODUCT((Tableau2[Chrono]&gt;=(C89-FR!$T$7))*(Tableau2[Chrono]&lt;=(C89+FR!$T$7))*(Tableau2[Chrono]))/SUMPRODUCT(--(Tableau2[Chrono]&gt;=(C89-FR!$T$7))*(Tableau2[Chrono]&lt;=(C89+FR!$T$7))))/C89)</f>
        <v>509.96261478070437</v>
      </c>
      <c r="I89" s="4" t="s">
        <v>25</v>
      </c>
      <c r="J89" s="4">
        <v>2002</v>
      </c>
      <c r="K89" s="4" t="s">
        <v>13</v>
      </c>
      <c r="L89" s="4" t="s">
        <v>1509</v>
      </c>
      <c r="M89" s="4" t="s">
        <v>504</v>
      </c>
      <c r="N89" s="5">
        <v>6</v>
      </c>
      <c r="O89" s="5" t="s">
        <v>510</v>
      </c>
      <c r="P89" s="4" t="s">
        <v>174</v>
      </c>
      <c r="Q89" s="50" t="s">
        <v>511</v>
      </c>
    </row>
    <row r="90" spans="1:17" x14ac:dyDescent="0.25">
      <c r="A90" s="11">
        <f t="shared" si="2"/>
        <v>89</v>
      </c>
      <c r="B90" s="28" t="s">
        <v>1671</v>
      </c>
      <c r="C90" s="30">
        <v>1.1295833333333334E-3</v>
      </c>
      <c r="D90" s="3">
        <f>C90-FR!$C$2</f>
        <v>1.0204861111111113E-4</v>
      </c>
      <c r="E90" s="3">
        <f>C90-$C89</f>
        <v>7.4074074074082299E-7</v>
      </c>
      <c r="F90" s="4">
        <v>512</v>
      </c>
      <c r="G90" s="32">
        <f>Tableau2[[#This Row],[PP ajustés]]-Tableau2[[#This Row],[PP]]</f>
        <v>-1.9717080128015709</v>
      </c>
      <c r="H90" s="18">
        <f>(SUMPRODUCT((Tableau2[Chrono]&gt;=(C90-FR!$T$7))*(Tableau2[Chrono]&lt;=(C90+FR!$T$7))*(Tableau2[PP]))/SUMPRODUCT(--(Tableau2[Chrono]&gt;=(C90-FR!$T$7))*(Tableau2[Chrono]&lt;=(C90+FR!$T$7))))*((SUMPRODUCT((Tableau2[Chrono]&gt;=(C90-FR!$T$7))*(Tableau2[Chrono]&lt;=(C90+FR!$T$7))*(Tableau2[Chrono]))/SUMPRODUCT(--(Tableau2[Chrono]&gt;=(C90-FR!$T$7))*(Tableau2[Chrono]&lt;=(C90+FR!$T$7))))/C90)</f>
        <v>510.02829198719843</v>
      </c>
      <c r="I90" s="4" t="s">
        <v>32</v>
      </c>
      <c r="J90" s="4">
        <v>1967</v>
      </c>
      <c r="K90" s="4" t="s">
        <v>13</v>
      </c>
      <c r="L90" s="4" t="s">
        <v>1508</v>
      </c>
      <c r="M90" s="4" t="s">
        <v>67</v>
      </c>
      <c r="N90" s="5" t="s">
        <v>1518</v>
      </c>
      <c r="O90" s="5" t="s">
        <v>58</v>
      </c>
      <c r="P90" s="4" t="s">
        <v>174</v>
      </c>
      <c r="Q90" s="50" t="s">
        <v>1682</v>
      </c>
    </row>
    <row r="91" spans="1:17" x14ac:dyDescent="0.25">
      <c r="A91" s="11">
        <f t="shared" si="2"/>
        <v>90</v>
      </c>
      <c r="B91" s="28" t="s">
        <v>1585</v>
      </c>
      <c r="C91" s="30">
        <v>1.1296296296296295E-3</v>
      </c>
      <c r="D91" s="3">
        <f>C91-FR!$C$2</f>
        <v>1.020949074074073E-4</v>
      </c>
      <c r="E91" s="3">
        <f>C91-$C90</f>
        <v>4.6296296296165912E-8</v>
      </c>
      <c r="F91" s="4">
        <v>540</v>
      </c>
      <c r="G91" s="32">
        <f>Tableau2[[#This Row],[PP ajustés]]-Tableau2[[#This Row],[PP]]</f>
        <v>-29.992610811653435</v>
      </c>
      <c r="H91" s="18">
        <f>(SUMPRODUCT((Tableau2[Chrono]&gt;=(C91-FR!$T$7))*(Tableau2[Chrono]&lt;=(C91+FR!$T$7))*(Tableau2[PP]))/SUMPRODUCT(--(Tableau2[Chrono]&gt;=(C91-FR!$T$7))*(Tableau2[Chrono]&lt;=(C91+FR!$T$7))))*((SUMPRODUCT((Tableau2[Chrono]&gt;=(C91-FR!$T$7))*(Tableau2[Chrono]&lt;=(C91+FR!$T$7))*(Tableau2[Chrono]))/SUMPRODUCT(--(Tableau2[Chrono]&gt;=(C91-FR!$T$7))*(Tableau2[Chrono]&lt;=(C91+FR!$T$7))))/C91)</f>
        <v>510.00738918834656</v>
      </c>
      <c r="I91" s="4" t="s">
        <v>42</v>
      </c>
      <c r="J91" s="4">
        <v>1966</v>
      </c>
      <c r="K91" s="4" t="s">
        <v>13</v>
      </c>
      <c r="L91" s="4" t="s">
        <v>1509</v>
      </c>
      <c r="M91" s="4" t="s">
        <v>19</v>
      </c>
      <c r="N91" s="5" t="s">
        <v>1518</v>
      </c>
      <c r="O91" s="5" t="s">
        <v>23</v>
      </c>
      <c r="P91" s="4" t="s">
        <v>184</v>
      </c>
      <c r="Q91" s="50" t="s">
        <v>1597</v>
      </c>
    </row>
    <row r="92" spans="1:17" x14ac:dyDescent="0.25">
      <c r="A92" s="11">
        <f t="shared" si="2"/>
        <v>91</v>
      </c>
      <c r="B92" s="28" t="s">
        <v>772</v>
      </c>
      <c r="C92" s="30">
        <v>1.1304282407407407E-3</v>
      </c>
      <c r="D92" s="3">
        <f>C92-FR!$C$2</f>
        <v>1.0289351851851844E-4</v>
      </c>
      <c r="E92" s="3">
        <f>C92-$C91</f>
        <v>7.9861111111113881E-7</v>
      </c>
      <c r="F92" s="4">
        <v>504</v>
      </c>
      <c r="G92" s="32">
        <f>Tableau2[[#This Row],[PP ajustés]]-Tableau2[[#This Row],[PP]]</f>
        <v>4.3013927812586417</v>
      </c>
      <c r="H92" s="18">
        <f>(SUMPRODUCT((Tableau2[Chrono]&gt;=(C92-FR!$T$7))*(Tableau2[Chrono]&lt;=(C92+FR!$T$7))*(Tableau2[PP]))/SUMPRODUCT(--(Tableau2[Chrono]&gt;=(C92-FR!$T$7))*(Tableau2[Chrono]&lt;=(C92+FR!$T$7))))*((SUMPRODUCT((Tableau2[Chrono]&gt;=(C92-FR!$T$7))*(Tableau2[Chrono]&lt;=(C92+FR!$T$7))*(Tableau2[Chrono]))/SUMPRODUCT(--(Tableau2[Chrono]&gt;=(C92-FR!$T$7))*(Tableau2[Chrono]&lt;=(C92+FR!$T$7))))/C92)</f>
        <v>508.30139278125864</v>
      </c>
      <c r="I92" s="4" t="s">
        <v>42</v>
      </c>
      <c r="J92" s="4">
        <v>2000</v>
      </c>
      <c r="K92" s="4" t="s">
        <v>18</v>
      </c>
      <c r="L92" s="4" t="s">
        <v>1509</v>
      </c>
      <c r="M92" s="4" t="s">
        <v>67</v>
      </c>
      <c r="N92" s="5">
        <v>6</v>
      </c>
      <c r="O92" s="5" t="s">
        <v>23</v>
      </c>
      <c r="P92" s="4" t="s">
        <v>162</v>
      </c>
      <c r="Q92" s="50" t="s">
        <v>776</v>
      </c>
    </row>
    <row r="93" spans="1:17" x14ac:dyDescent="0.25">
      <c r="A93" s="11">
        <f t="shared" si="2"/>
        <v>92</v>
      </c>
      <c r="B93" s="28" t="s">
        <v>986</v>
      </c>
      <c r="C93" s="30">
        <v>1.1310763888888889E-3</v>
      </c>
      <c r="D93" s="3">
        <f>C93-FR!$C$2</f>
        <v>1.0354166666666671E-4</v>
      </c>
      <c r="E93" s="3">
        <f>C93-$C92</f>
        <v>6.4814814814827433E-7</v>
      </c>
      <c r="F93" s="4">
        <v>513</v>
      </c>
      <c r="G93" s="32">
        <f>Tableau2[[#This Row],[PP ajustés]]-Tableau2[[#This Row],[PP]]</f>
        <v>-5.1811099875669129</v>
      </c>
      <c r="H93" s="18">
        <f>(SUMPRODUCT((Tableau2[Chrono]&gt;=(C93-FR!$T$7))*(Tableau2[Chrono]&lt;=(C93+FR!$T$7))*(Tableau2[PP]))/SUMPRODUCT(--(Tableau2[Chrono]&gt;=(C93-FR!$T$7))*(Tableau2[Chrono]&lt;=(C93+FR!$T$7))))*((SUMPRODUCT((Tableau2[Chrono]&gt;=(C93-FR!$T$7))*(Tableau2[Chrono]&lt;=(C93+FR!$T$7))*(Tableau2[Chrono]))/SUMPRODUCT(--(Tableau2[Chrono]&gt;=(C93-FR!$T$7))*(Tableau2[Chrono]&lt;=(C93+FR!$T$7))))/C93)</f>
        <v>507.81889001243309</v>
      </c>
      <c r="I93" s="4" t="s">
        <v>22</v>
      </c>
      <c r="J93" s="4">
        <v>2008</v>
      </c>
      <c r="K93" s="4" t="s">
        <v>18</v>
      </c>
      <c r="L93" s="4" t="s">
        <v>1509</v>
      </c>
      <c r="M93" s="4" t="s">
        <v>35</v>
      </c>
      <c r="N93" s="5">
        <v>7</v>
      </c>
      <c r="O93" s="5" t="s">
        <v>23</v>
      </c>
      <c r="P93" s="4" t="s">
        <v>162</v>
      </c>
      <c r="Q93" s="50" t="s">
        <v>988</v>
      </c>
    </row>
    <row r="94" spans="1:17" x14ac:dyDescent="0.25">
      <c r="A94" s="11">
        <f t="shared" si="2"/>
        <v>93</v>
      </c>
      <c r="B94" s="28" t="s">
        <v>1536</v>
      </c>
      <c r="C94" s="30">
        <v>1.1312731481481482E-3</v>
      </c>
      <c r="D94" s="3">
        <f>C94-FR!$C$2</f>
        <v>1.0373842592592596E-4</v>
      </c>
      <c r="E94" s="3">
        <f>C94-$C93</f>
        <v>1.9675925925924723E-7</v>
      </c>
      <c r="F94" s="4">
        <v>462</v>
      </c>
      <c r="G94" s="32">
        <f>Tableau2[[#This Row],[PP ajustés]]-Tableau2[[#This Row],[PP]]</f>
        <v>45.730566455208873</v>
      </c>
      <c r="H94" s="18">
        <f>(SUMPRODUCT((Tableau2[Chrono]&gt;=(C94-FR!$T$7))*(Tableau2[Chrono]&lt;=(C94+FR!$T$7))*(Tableau2[PP]))/SUMPRODUCT(--(Tableau2[Chrono]&gt;=(C94-FR!$T$7))*(Tableau2[Chrono]&lt;=(C94+FR!$T$7))))*((SUMPRODUCT((Tableau2[Chrono]&gt;=(C94-FR!$T$7))*(Tableau2[Chrono]&lt;=(C94+FR!$T$7))*(Tableau2[Chrono]))/SUMPRODUCT(--(Tableau2[Chrono]&gt;=(C94-FR!$T$7))*(Tableau2[Chrono]&lt;=(C94+FR!$T$7))))/C94)</f>
        <v>507.73056645520887</v>
      </c>
      <c r="I94" s="4" t="s">
        <v>12</v>
      </c>
      <c r="J94" s="4">
        <v>2001</v>
      </c>
      <c r="K94" s="4" t="s">
        <v>18</v>
      </c>
      <c r="L94" s="4" t="s">
        <v>1508</v>
      </c>
      <c r="M94" s="4" t="s">
        <v>14</v>
      </c>
      <c r="N94" s="5" t="s">
        <v>1523</v>
      </c>
      <c r="O94" s="5" t="s">
        <v>23</v>
      </c>
      <c r="P94" s="62" t="s">
        <v>162</v>
      </c>
      <c r="Q94" s="50" t="s">
        <v>1537</v>
      </c>
    </row>
    <row r="95" spans="1:17" x14ac:dyDescent="0.25">
      <c r="A95" s="11">
        <f t="shared" si="2"/>
        <v>94</v>
      </c>
      <c r="B95" s="28" t="s">
        <v>773</v>
      </c>
      <c r="C95" s="30">
        <v>1.1318055555555554E-3</v>
      </c>
      <c r="D95" s="3">
        <f>C95-FR!$C$2</f>
        <v>1.0427083333333317E-4</v>
      </c>
      <c r="E95" s="3">
        <f>C95-$C94</f>
        <v>5.3240740740720903E-7</v>
      </c>
      <c r="F95" s="4">
        <v>505</v>
      </c>
      <c r="G95" s="32">
        <f>Tableau2[[#This Row],[PP ajustés]]-Tableau2[[#This Row],[PP]]</f>
        <v>1.959681346082391</v>
      </c>
      <c r="H95" s="18">
        <f>(SUMPRODUCT((Tableau2[Chrono]&gt;=(C95-FR!$T$7))*(Tableau2[Chrono]&lt;=(C95+FR!$T$7))*(Tableau2[PP]))/SUMPRODUCT(--(Tableau2[Chrono]&gt;=(C95-FR!$T$7))*(Tableau2[Chrono]&lt;=(C95+FR!$T$7))))*((SUMPRODUCT((Tableau2[Chrono]&gt;=(C95-FR!$T$7))*(Tableau2[Chrono]&lt;=(C95+FR!$T$7))*(Tableau2[Chrono]))/SUMPRODUCT(--(Tableau2[Chrono]&gt;=(C95-FR!$T$7))*(Tableau2[Chrono]&lt;=(C95+FR!$T$7))))/C95)</f>
        <v>506.95968134608239</v>
      </c>
      <c r="I95" s="4" t="s">
        <v>42</v>
      </c>
      <c r="J95" s="4">
        <v>2004</v>
      </c>
      <c r="K95" s="4" t="s">
        <v>18</v>
      </c>
      <c r="L95" s="4" t="s">
        <v>1509</v>
      </c>
      <c r="M95" s="4" t="s">
        <v>67</v>
      </c>
      <c r="N95" s="5">
        <v>6</v>
      </c>
      <c r="O95" s="5" t="s">
        <v>23</v>
      </c>
      <c r="P95" s="4" t="s">
        <v>166</v>
      </c>
      <c r="Q95" s="50" t="s">
        <v>777</v>
      </c>
    </row>
    <row r="96" spans="1:17" x14ac:dyDescent="0.25">
      <c r="A96" s="11">
        <f t="shared" si="2"/>
        <v>95</v>
      </c>
      <c r="B96" s="28" t="s">
        <v>891</v>
      </c>
      <c r="C96" s="30">
        <v>1.131886574074074E-3</v>
      </c>
      <c r="D96" s="3">
        <f>C96-FR!$C$2</f>
        <v>1.0435185185185178E-4</v>
      </c>
      <c r="E96" s="3">
        <f>C96-$C95</f>
        <v>8.1018518518615606E-8</v>
      </c>
      <c r="F96" s="4">
        <v>525</v>
      </c>
      <c r="G96" s="32">
        <f>Tableau2[[#This Row],[PP ajustés]]-Tableau2[[#This Row],[PP]]</f>
        <v>-18.076605966862246</v>
      </c>
      <c r="H96" s="18">
        <f>(SUMPRODUCT((Tableau2[Chrono]&gt;=(C96-FR!$T$7))*(Tableau2[Chrono]&lt;=(C96+FR!$T$7))*(Tableau2[PP]))/SUMPRODUCT(--(Tableau2[Chrono]&gt;=(C96-FR!$T$7))*(Tableau2[Chrono]&lt;=(C96+FR!$T$7))))*((SUMPRODUCT((Tableau2[Chrono]&gt;=(C96-FR!$T$7))*(Tableau2[Chrono]&lt;=(C96+FR!$T$7))*(Tableau2[Chrono]))/SUMPRODUCT(--(Tableau2[Chrono]&gt;=(C96-FR!$T$7))*(Tableau2[Chrono]&lt;=(C96+FR!$T$7))))/C96)</f>
        <v>506.92339403313775</v>
      </c>
      <c r="I96" s="4" t="s">
        <v>12</v>
      </c>
      <c r="J96" s="4">
        <v>2001</v>
      </c>
      <c r="K96" s="4" t="s">
        <v>18</v>
      </c>
      <c r="L96" s="4" t="s">
        <v>1507</v>
      </c>
      <c r="M96" s="4" t="s">
        <v>67</v>
      </c>
      <c r="N96" s="5">
        <v>6</v>
      </c>
      <c r="O96" s="5" t="s">
        <v>23</v>
      </c>
      <c r="P96" s="4" t="s">
        <v>166</v>
      </c>
      <c r="Q96" s="50" t="s">
        <v>900</v>
      </c>
    </row>
    <row r="97" spans="1:17" x14ac:dyDescent="0.25">
      <c r="A97" s="11">
        <f t="shared" si="2"/>
        <v>96</v>
      </c>
      <c r="B97" s="28" t="s">
        <v>1441</v>
      </c>
      <c r="C97" s="30">
        <v>1.1319675925925926E-3</v>
      </c>
      <c r="D97" s="3">
        <f>C97-FR!$C$2</f>
        <v>1.044328703703704E-4</v>
      </c>
      <c r="E97" s="3">
        <f>C97-$C96</f>
        <v>8.1018518518615606E-8</v>
      </c>
      <c r="F97" s="4">
        <v>497</v>
      </c>
      <c r="G97" s="32">
        <f>Tableau2[[#This Row],[PP ajustés]]-Tableau2[[#This Row],[PP]]</f>
        <v>9.9821485708349655</v>
      </c>
      <c r="H97" s="18">
        <f>(SUMPRODUCT((Tableau2[Chrono]&gt;=(C97-FR!$T$7))*(Tableau2[Chrono]&lt;=(C97+FR!$T$7))*(Tableau2[PP]))/SUMPRODUCT(--(Tableau2[Chrono]&gt;=(C97-FR!$T$7))*(Tableau2[Chrono]&lt;=(C97+FR!$T$7))))*((SUMPRODUCT((Tableau2[Chrono]&gt;=(C97-FR!$T$7))*(Tableau2[Chrono]&lt;=(C97+FR!$T$7))*(Tableau2[Chrono]))/SUMPRODUCT(--(Tableau2[Chrono]&gt;=(C97-FR!$T$7))*(Tableau2[Chrono]&lt;=(C97+FR!$T$7))))/C97)</f>
        <v>506.98214857083497</v>
      </c>
      <c r="I97" s="4" t="s">
        <v>25</v>
      </c>
      <c r="J97" s="4">
        <v>2002</v>
      </c>
      <c r="K97" s="4" t="s">
        <v>13</v>
      </c>
      <c r="L97" s="4" t="s">
        <v>1509</v>
      </c>
      <c r="M97" s="4" t="s">
        <v>19</v>
      </c>
      <c r="N97" s="5">
        <v>5</v>
      </c>
      <c r="O97" s="5" t="s">
        <v>532</v>
      </c>
      <c r="P97" s="4" t="s">
        <v>162</v>
      </c>
      <c r="Q97" s="50" t="s">
        <v>1442</v>
      </c>
    </row>
    <row r="98" spans="1:17" x14ac:dyDescent="0.25">
      <c r="A98" s="11">
        <f t="shared" si="2"/>
        <v>97</v>
      </c>
      <c r="B98" s="28" t="s">
        <v>1583</v>
      </c>
      <c r="C98" s="30">
        <v>1.1321759259259258E-3</v>
      </c>
      <c r="D98" s="3">
        <f>C98-FR!$C$2</f>
        <v>1.0464120370370358E-4</v>
      </c>
      <c r="E98" s="3">
        <f>C98-$C97</f>
        <v>2.0833333333318028E-7</v>
      </c>
      <c r="F98" s="4">
        <v>522</v>
      </c>
      <c r="G98" s="32">
        <f>Tableau2[[#This Row],[PP ajustés]]-Tableau2[[#This Row],[PP]]</f>
        <v>-15.11114194924545</v>
      </c>
      <c r="H98" s="18">
        <f>(SUMPRODUCT((Tableau2[Chrono]&gt;=(C98-FR!$T$7))*(Tableau2[Chrono]&lt;=(C98+FR!$T$7))*(Tableau2[PP]))/SUMPRODUCT(--(Tableau2[Chrono]&gt;=(C98-FR!$T$7))*(Tableau2[Chrono]&lt;=(C98+FR!$T$7))))*((SUMPRODUCT((Tableau2[Chrono]&gt;=(C98-FR!$T$7))*(Tableau2[Chrono]&lt;=(C98+FR!$T$7))*(Tableau2[Chrono]))/SUMPRODUCT(--(Tableau2[Chrono]&gt;=(C98-FR!$T$7))*(Tableau2[Chrono]&lt;=(C98+FR!$T$7))))/C98)</f>
        <v>506.88885805075455</v>
      </c>
      <c r="I98" s="4" t="s">
        <v>42</v>
      </c>
      <c r="J98" s="4">
        <v>1973</v>
      </c>
      <c r="K98" s="4" t="s">
        <v>13</v>
      </c>
      <c r="L98" s="4" t="s">
        <v>1509</v>
      </c>
      <c r="M98" s="4" t="s">
        <v>14</v>
      </c>
      <c r="N98" s="5" t="s">
        <v>1523</v>
      </c>
      <c r="O98" s="5" t="s">
        <v>23</v>
      </c>
      <c r="P98" s="4" t="s">
        <v>166</v>
      </c>
      <c r="Q98" s="50" t="s">
        <v>1595</v>
      </c>
    </row>
    <row r="99" spans="1:17" x14ac:dyDescent="0.25">
      <c r="A99" s="11">
        <f t="shared" si="2"/>
        <v>98</v>
      </c>
      <c r="B99" s="28" t="s">
        <v>37</v>
      </c>
      <c r="C99" s="30">
        <v>1.1323611111111111E-3</v>
      </c>
      <c r="D99" s="3">
        <f>C99-FR!$C$2</f>
        <v>1.0482638888888889E-4</v>
      </c>
      <c r="E99" s="3">
        <f>C99-$C98</f>
        <v>1.8518518518531417E-7</v>
      </c>
      <c r="F99" s="4">
        <v>462</v>
      </c>
      <c r="G99" s="32">
        <f>Tableau2[[#This Row],[PP ajustés]]-Tableau2[[#This Row],[PP]]</f>
        <v>44.805961962108029</v>
      </c>
      <c r="H99" s="18">
        <f>(SUMPRODUCT((Tableau2[Chrono]&gt;=(C99-FR!$T$7))*(Tableau2[Chrono]&lt;=(C99+FR!$T$7))*(Tableau2[PP]))/SUMPRODUCT(--(Tableau2[Chrono]&gt;=(C99-FR!$T$7))*(Tableau2[Chrono]&lt;=(C99+FR!$T$7))))*((SUMPRODUCT((Tableau2[Chrono]&gt;=(C99-FR!$T$7))*(Tableau2[Chrono]&lt;=(C99+FR!$T$7))*(Tableau2[Chrono]))/SUMPRODUCT(--(Tableau2[Chrono]&gt;=(C99-FR!$T$7))*(Tableau2[Chrono]&lt;=(C99+FR!$T$7))))/C99)</f>
        <v>506.80596196210803</v>
      </c>
      <c r="I99" s="4" t="s">
        <v>12</v>
      </c>
      <c r="J99" s="4">
        <v>2004</v>
      </c>
      <c r="K99" s="4" t="s">
        <v>18</v>
      </c>
      <c r="L99" s="4" t="s">
        <v>1509</v>
      </c>
      <c r="M99" s="4" t="s">
        <v>19</v>
      </c>
      <c r="N99" s="5">
        <v>6</v>
      </c>
      <c r="O99" s="5" t="s">
        <v>38</v>
      </c>
      <c r="P99" s="12" t="s">
        <v>162</v>
      </c>
      <c r="Q99" s="50" t="s">
        <v>181</v>
      </c>
    </row>
    <row r="100" spans="1:17" x14ac:dyDescent="0.25">
      <c r="A100" s="11">
        <f t="shared" si="2"/>
        <v>99</v>
      </c>
      <c r="B100" s="28" t="s">
        <v>1443</v>
      </c>
      <c r="C100" s="30">
        <v>1.1329976851851852E-3</v>
      </c>
      <c r="D100" s="3">
        <f>C100-FR!$C$2</f>
        <v>1.0546296296296302E-4</v>
      </c>
      <c r="E100" s="3">
        <f>C100-$C99</f>
        <v>6.3657407407412443E-7</v>
      </c>
      <c r="F100" s="4">
        <v>500</v>
      </c>
      <c r="G100" s="32">
        <f>Tableau2[[#This Row],[PP ajustés]]-Tableau2[[#This Row],[PP]]</f>
        <v>6.3216848924055853</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506.32168489240559</v>
      </c>
      <c r="I100" s="4" t="s">
        <v>25</v>
      </c>
      <c r="J100" s="4">
        <v>2000</v>
      </c>
      <c r="K100" s="4" t="s">
        <v>13</v>
      </c>
      <c r="L100" s="4" t="s">
        <v>1509</v>
      </c>
      <c r="M100" s="4" t="s">
        <v>67</v>
      </c>
      <c r="N100" s="5">
        <v>5</v>
      </c>
      <c r="O100" s="5" t="s">
        <v>532</v>
      </c>
      <c r="P100" s="4" t="s">
        <v>162</v>
      </c>
      <c r="Q100" s="50" t="s">
        <v>1442</v>
      </c>
    </row>
    <row r="101" spans="1:17" x14ac:dyDescent="0.25">
      <c r="A101" s="11">
        <f t="shared" si="2"/>
        <v>100</v>
      </c>
      <c r="B101" t="s">
        <v>424</v>
      </c>
      <c r="C101" s="3">
        <v>1.1330787037037036E-3</v>
      </c>
      <c r="D101" s="3">
        <f>C101-FR!$C$2</f>
        <v>1.0554398148148142E-4</v>
      </c>
      <c r="E101" s="3">
        <f>C101-$C100</f>
        <v>8.1018518518398766E-8</v>
      </c>
      <c r="F101" s="4">
        <v>488</v>
      </c>
      <c r="G101" s="35">
        <f>Tableau2[[#This Row],[PP ajustés]]-Tableau2[[#This Row],[PP]]</f>
        <v>18.285481376560085</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506.28548137656009</v>
      </c>
      <c r="I101" s="4" t="s">
        <v>25</v>
      </c>
      <c r="J101" s="4">
        <v>1998</v>
      </c>
      <c r="K101" s="4" t="s">
        <v>13</v>
      </c>
      <c r="L101" s="4" t="s">
        <v>1508</v>
      </c>
      <c r="M101" s="4" t="s">
        <v>19</v>
      </c>
      <c r="N101" s="5">
        <v>5</v>
      </c>
      <c r="O101" s="5" t="s">
        <v>23</v>
      </c>
      <c r="P101" s="4" t="s">
        <v>166</v>
      </c>
      <c r="Q101" s="50" t="s">
        <v>425</v>
      </c>
    </row>
    <row r="102" spans="1:17" x14ac:dyDescent="0.25">
      <c r="A102" s="11">
        <f t="shared" si="2"/>
        <v>101</v>
      </c>
      <c r="B102" s="28" t="s">
        <v>892</v>
      </c>
      <c r="C102" s="30">
        <v>1.1331597222222223E-3</v>
      </c>
      <c r="D102" s="3">
        <f>C102-FR!$C$2</f>
        <v>1.0562500000000003E-4</v>
      </c>
      <c r="E102" s="3">
        <f>C102-$C101</f>
        <v>8.1018518518615606E-8</v>
      </c>
      <c r="F102" s="4">
        <v>500</v>
      </c>
      <c r="G102" s="32">
        <f>Tableau2[[#This Row],[PP ajustés]]-Tableau2[[#This Row],[PP]]</f>
        <v>6.2492830376638722</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506.24928303766387</v>
      </c>
      <c r="I102" s="4" t="s">
        <v>12</v>
      </c>
      <c r="J102" s="4">
        <v>1999</v>
      </c>
      <c r="K102" s="4" t="s">
        <v>18</v>
      </c>
      <c r="L102" s="4" t="s">
        <v>1507</v>
      </c>
      <c r="M102" s="4" t="s">
        <v>67</v>
      </c>
      <c r="N102" s="5">
        <v>6</v>
      </c>
      <c r="O102" s="5" t="s">
        <v>23</v>
      </c>
      <c r="P102" s="4" t="s">
        <v>162</v>
      </c>
      <c r="Q102" s="50" t="s">
        <v>901</v>
      </c>
    </row>
    <row r="103" spans="1:17" x14ac:dyDescent="0.25">
      <c r="A103" s="11">
        <f t="shared" si="2"/>
        <v>102</v>
      </c>
      <c r="B103" s="28" t="s">
        <v>1670</v>
      </c>
      <c r="C103" s="30">
        <v>1.1338078703703703E-3</v>
      </c>
      <c r="D103" s="3">
        <f>C103-FR!$C$2</f>
        <v>1.0627314814814809E-4</v>
      </c>
      <c r="E103" s="3">
        <f>C103-$C102</f>
        <v>6.4814814814805749E-7</v>
      </c>
      <c r="F103" s="4">
        <v>511</v>
      </c>
      <c r="G103" s="32">
        <f>Tableau2[[#This Row],[PP ajustés]]-Tableau2[[#This Row],[PP]]</f>
        <v>-5.0401174365055113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505.95988256349449</v>
      </c>
      <c r="I103" s="4" t="s">
        <v>32</v>
      </c>
      <c r="J103" s="4">
        <v>1988</v>
      </c>
      <c r="K103" s="4" t="s">
        <v>13</v>
      </c>
      <c r="L103" s="4" t="s">
        <v>1508</v>
      </c>
      <c r="M103" s="4" t="s">
        <v>67</v>
      </c>
      <c r="N103" s="5" t="s">
        <v>1518</v>
      </c>
      <c r="O103" s="5" t="s">
        <v>58</v>
      </c>
      <c r="P103" s="4" t="s">
        <v>166</v>
      </c>
      <c r="Q103" s="50" t="s">
        <v>1681</v>
      </c>
    </row>
    <row r="104" spans="1:17" x14ac:dyDescent="0.25">
      <c r="A104" s="11">
        <f t="shared" si="2"/>
        <v>103</v>
      </c>
      <c r="B104" t="s">
        <v>422</v>
      </c>
      <c r="C104" s="3">
        <v>1.134039351851852E-3</v>
      </c>
      <c r="D104" s="3">
        <f>C104-FR!$C$2</f>
        <v>1.0650462962962979E-4</v>
      </c>
      <c r="E104" s="3">
        <f>C104-$C103</f>
        <v>2.3148148148169692E-7</v>
      </c>
      <c r="F104" s="4">
        <v>440</v>
      </c>
      <c r="G104" s="35">
        <f>Tableau2[[#This Row],[PP ajustés]]-Tableau2[[#This Row],[PP]]</f>
        <v>65.856605421484574</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505.85660542148457</v>
      </c>
      <c r="I104" s="4" t="s">
        <v>25</v>
      </c>
      <c r="J104" s="4">
        <v>2004</v>
      </c>
      <c r="K104" s="4" t="s">
        <v>18</v>
      </c>
      <c r="L104" s="4" t="s">
        <v>1508</v>
      </c>
      <c r="M104" s="4" t="s">
        <v>19</v>
      </c>
      <c r="N104" s="5">
        <v>6</v>
      </c>
      <c r="O104" s="5" t="s">
        <v>23</v>
      </c>
      <c r="P104" s="12" t="s">
        <v>162</v>
      </c>
      <c r="Q104" s="50" t="s">
        <v>423</v>
      </c>
    </row>
    <row r="105" spans="1:17" x14ac:dyDescent="0.25">
      <c r="A105" s="11">
        <f t="shared" si="2"/>
        <v>104</v>
      </c>
      <c r="B105" s="28" t="s">
        <v>39</v>
      </c>
      <c r="C105" s="30">
        <v>1.1341666666666668E-3</v>
      </c>
      <c r="D105" s="3">
        <f>C105-FR!$C$2</f>
        <v>1.0663194444444457E-4</v>
      </c>
      <c r="E105" s="3">
        <f>C105-$C104</f>
        <v>1.2731481481478152E-7</v>
      </c>
      <c r="F105" s="4">
        <v>502</v>
      </c>
      <c r="G105" s="32">
        <f>Tableau2[[#This Row],[PP ajustés]]-Tableau2[[#This Row],[PP]]</f>
        <v>3.7998209629610074</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505.79982096296101</v>
      </c>
      <c r="I105" s="4" t="s">
        <v>12</v>
      </c>
      <c r="J105" s="4">
        <v>2007</v>
      </c>
      <c r="K105" s="4" t="s">
        <v>18</v>
      </c>
      <c r="L105" s="4" t="s">
        <v>1509</v>
      </c>
      <c r="M105" s="4" t="s">
        <v>14</v>
      </c>
      <c r="N105" s="5">
        <v>6</v>
      </c>
      <c r="O105" s="5" t="s">
        <v>23</v>
      </c>
      <c r="P105" s="4" t="s">
        <v>166</v>
      </c>
      <c r="Q105" s="50" t="s">
        <v>182</v>
      </c>
    </row>
    <row r="106" spans="1:17" x14ac:dyDescent="0.25">
      <c r="A106" s="11">
        <f t="shared" si="2"/>
        <v>105</v>
      </c>
      <c r="B106" s="28" t="s">
        <v>1148</v>
      </c>
      <c r="C106" s="30">
        <v>1.134525462962963E-3</v>
      </c>
      <c r="D106" s="3">
        <f>C106-FR!$C$2</f>
        <v>1.0699074074074083E-4</v>
      </c>
      <c r="E106" s="3">
        <f>C106-$C105</f>
        <v>3.587962962962616E-7</v>
      </c>
      <c r="F106" s="4">
        <v>558</v>
      </c>
      <c r="G106" s="32">
        <f>Tableau2[[#This Row],[PP ajustés]]-Tableau2[[#This Row],[PP]]</f>
        <v>-53.428115111801901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504.5718848881981</v>
      </c>
      <c r="I106" s="4" t="s">
        <v>42</v>
      </c>
      <c r="J106" s="4">
        <v>2013</v>
      </c>
      <c r="K106" s="4" t="s">
        <v>18</v>
      </c>
      <c r="L106" s="4" t="s">
        <v>1509</v>
      </c>
      <c r="M106" s="4" t="s">
        <v>67</v>
      </c>
      <c r="N106" s="5">
        <v>6</v>
      </c>
      <c r="O106" s="5" t="s">
        <v>58</v>
      </c>
      <c r="P106" s="4" t="s">
        <v>174</v>
      </c>
      <c r="Q106" s="50" t="s">
        <v>1172</v>
      </c>
    </row>
    <row r="107" spans="1:17" x14ac:dyDescent="0.25">
      <c r="A107" s="11">
        <f t="shared" si="2"/>
        <v>106</v>
      </c>
      <c r="B107" s="28" t="s">
        <v>1584</v>
      </c>
      <c r="C107" s="30">
        <v>1.135324074074074E-3</v>
      </c>
      <c r="D107" s="3">
        <f>C107-FR!$C$2</f>
        <v>1.0778935185185175E-4</v>
      </c>
      <c r="E107" s="3">
        <f>C107-$C106</f>
        <v>7.9861111111092196E-7</v>
      </c>
      <c r="F107" s="4">
        <v>536</v>
      </c>
      <c r="G107" s="32">
        <f>Tableau2[[#This Row],[PP ajustés]]-Tableau2[[#This Row],[PP]]</f>
        <v>-31.177047572899141</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504.82295242710086</v>
      </c>
      <c r="I107" s="4" t="s">
        <v>42</v>
      </c>
      <c r="J107" s="4">
        <v>1966</v>
      </c>
      <c r="K107" s="4" t="s">
        <v>13</v>
      </c>
      <c r="L107" s="4" t="s">
        <v>1509</v>
      </c>
      <c r="M107" s="4" t="s">
        <v>19</v>
      </c>
      <c r="N107" s="5" t="s">
        <v>151</v>
      </c>
      <c r="O107" s="5" t="s">
        <v>612</v>
      </c>
      <c r="P107" s="4" t="s">
        <v>184</v>
      </c>
      <c r="Q107" s="50" t="s">
        <v>1596</v>
      </c>
    </row>
    <row r="108" spans="1:17" x14ac:dyDescent="0.25">
      <c r="A108" s="11">
        <f t="shared" si="2"/>
        <v>107</v>
      </c>
      <c r="B108" t="s">
        <v>1567</v>
      </c>
      <c r="C108" s="3">
        <v>1.1354050925925926E-3</v>
      </c>
      <c r="D108" s="3">
        <f>C108-FR!$C$2</f>
        <v>1.0787037037037037E-4</v>
      </c>
      <c r="E108" s="3">
        <f>C108-$C107</f>
        <v>8.1018518518615606E-8</v>
      </c>
      <c r="F108" s="4">
        <v>498</v>
      </c>
      <c r="G108" s="32">
        <f>Tableau2[[#This Row],[PP ajustés]]-Tableau2[[#This Row],[PP]]</f>
        <v>6.7869300347524018</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504.7869300347524</v>
      </c>
      <c r="I108" s="4" t="s">
        <v>42</v>
      </c>
      <c r="J108" s="4">
        <v>2010</v>
      </c>
      <c r="K108" s="4" t="s">
        <v>18</v>
      </c>
      <c r="L108" s="4" t="s">
        <v>1509</v>
      </c>
      <c r="M108" s="1" t="s">
        <v>14</v>
      </c>
      <c r="N108" s="4">
        <v>6</v>
      </c>
      <c r="O108" s="5" t="s">
        <v>58</v>
      </c>
      <c r="P108" s="62" t="s">
        <v>162</v>
      </c>
      <c r="Q108" s="50" t="s">
        <v>1570</v>
      </c>
    </row>
    <row r="109" spans="1:17" x14ac:dyDescent="0.25">
      <c r="A109" s="11">
        <f t="shared" si="2"/>
        <v>108</v>
      </c>
      <c r="B109" s="28" t="s">
        <v>524</v>
      </c>
      <c r="C109" s="30">
        <v>1.1356365740740741E-3</v>
      </c>
      <c r="D109" s="3">
        <f>C109-FR!$C$2</f>
        <v>1.0810185185185185E-4</v>
      </c>
      <c r="E109" s="3">
        <f>C109-$C108</f>
        <v>2.3148148148148008E-7</v>
      </c>
      <c r="F109" s="4">
        <v>482</v>
      </c>
      <c r="G109" s="32">
        <f>Tableau2[[#This Row],[PP ajustés]]-Tableau2[[#This Row],[PP]]</f>
        <v>22.684037235185656</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504.68403723518566</v>
      </c>
      <c r="I109" s="4" t="s">
        <v>25</v>
      </c>
      <c r="J109" s="4">
        <v>2002</v>
      </c>
      <c r="K109" s="4" t="s">
        <v>18</v>
      </c>
      <c r="L109" s="4" t="s">
        <v>1508</v>
      </c>
      <c r="M109" s="4" t="s">
        <v>67</v>
      </c>
      <c r="N109" s="5">
        <v>5</v>
      </c>
      <c r="O109" s="5" t="s">
        <v>36</v>
      </c>
      <c r="P109" s="4" t="s">
        <v>162</v>
      </c>
      <c r="Q109" s="50" t="s">
        <v>529</v>
      </c>
    </row>
    <row r="110" spans="1:17" x14ac:dyDescent="0.25">
      <c r="A110" s="11">
        <f t="shared" si="2"/>
        <v>109</v>
      </c>
      <c r="B110" s="28" t="s">
        <v>1530</v>
      </c>
      <c r="C110" s="30">
        <v>1.135775462962963E-3</v>
      </c>
      <c r="D110" s="3">
        <f>C110-FR!$C$2</f>
        <v>1.0824074074074078E-4</v>
      </c>
      <c r="E110" s="3">
        <f>C110-$C109</f>
        <v>1.3888888888893142E-7</v>
      </c>
      <c r="F110" s="4">
        <v>463</v>
      </c>
      <c r="G110" s="32">
        <f>Tableau2[[#This Row],[PP ajustés]]-Tableau2[[#This Row],[PP]]</f>
        <v>41.622321687124099</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504.6223216871241</v>
      </c>
      <c r="I110" s="4" t="s">
        <v>12</v>
      </c>
      <c r="J110" s="4">
        <v>1992</v>
      </c>
      <c r="K110" s="4" t="s">
        <v>18</v>
      </c>
      <c r="L110" s="4" t="s">
        <v>1508</v>
      </c>
      <c r="M110" s="4" t="s">
        <v>14</v>
      </c>
      <c r="N110" s="5" t="s">
        <v>1518</v>
      </c>
      <c r="O110" s="5" t="s">
        <v>532</v>
      </c>
      <c r="P110" s="62" t="s">
        <v>162</v>
      </c>
      <c r="Q110" s="50" t="s">
        <v>1531</v>
      </c>
    </row>
    <row r="111" spans="1:17" x14ac:dyDescent="0.25">
      <c r="A111" s="11">
        <f t="shared" si="2"/>
        <v>110</v>
      </c>
      <c r="B111" s="28" t="s">
        <v>1534</v>
      </c>
      <c r="C111" s="30">
        <v>1.1366319444444445E-3</v>
      </c>
      <c r="D111" s="3">
        <f>C111-FR!$C$2</f>
        <v>1.0909722222222223E-4</v>
      </c>
      <c r="E111" s="3">
        <f>C111-$C110</f>
        <v>8.5648148148145462E-7</v>
      </c>
      <c r="F111" s="4">
        <v>454</v>
      </c>
      <c r="G111" s="32">
        <f>Tableau2[[#This Row],[PP ajustés]]-Tableau2[[#This Row],[PP]]</f>
        <v>48.121370715971864</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502.12137071597186</v>
      </c>
      <c r="I111" s="4" t="s">
        <v>12</v>
      </c>
      <c r="J111" s="4">
        <v>2001</v>
      </c>
      <c r="K111" s="4" t="s">
        <v>18</v>
      </c>
      <c r="L111" s="4" t="s">
        <v>1508</v>
      </c>
      <c r="M111" s="4" t="s">
        <v>14</v>
      </c>
      <c r="N111" s="5" t="s">
        <v>1523</v>
      </c>
      <c r="O111" s="5" t="s">
        <v>23</v>
      </c>
      <c r="P111" s="62" t="s">
        <v>162</v>
      </c>
      <c r="Q111" s="50" t="s">
        <v>1535</v>
      </c>
    </row>
    <row r="112" spans="1:17" x14ac:dyDescent="0.25">
      <c r="A112" s="11">
        <f t="shared" si="2"/>
        <v>111</v>
      </c>
      <c r="B112" s="28" t="s">
        <v>1393</v>
      </c>
      <c r="C112" s="30">
        <v>1.1371990740740741E-3</v>
      </c>
      <c r="D112" s="3">
        <f>C112-FR!$C$2</f>
        <v>1.0966435185185189E-4</v>
      </c>
      <c r="E112" s="3">
        <f>C112-$C111</f>
        <v>5.6712962962965872E-7</v>
      </c>
      <c r="F112" s="4">
        <v>466</v>
      </c>
      <c r="G112" s="32">
        <f>Tableau2[[#This Row],[PP ajustés]]-Tableau2[[#This Row],[PP]]</f>
        <v>34.935227347065336</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500.93522734706534</v>
      </c>
      <c r="I112" s="4" t="s">
        <v>12</v>
      </c>
      <c r="J112" s="4">
        <v>2002</v>
      </c>
      <c r="K112" s="4" t="s">
        <v>18</v>
      </c>
      <c r="L112" s="4" t="s">
        <v>1509</v>
      </c>
      <c r="M112" s="4" t="s">
        <v>67</v>
      </c>
      <c r="N112" s="5">
        <v>5</v>
      </c>
      <c r="O112" s="5" t="s">
        <v>532</v>
      </c>
      <c r="P112" s="12" t="s">
        <v>162</v>
      </c>
      <c r="Q112" s="50" t="s">
        <v>1392</v>
      </c>
    </row>
    <row r="113" spans="1:17" x14ac:dyDescent="0.25">
      <c r="A113" s="11">
        <f t="shared" si="2"/>
        <v>112</v>
      </c>
      <c r="B113" s="28" t="s">
        <v>1474</v>
      </c>
      <c r="C113" s="30">
        <v>1.1376041666666668E-3</v>
      </c>
      <c r="D113" s="3">
        <f>C113-FR!$C$2</f>
        <v>1.1006944444444454E-4</v>
      </c>
      <c r="E113" s="3">
        <f>C113-$C112</f>
        <v>4.0509259259264435E-7</v>
      </c>
      <c r="F113" s="4">
        <v>526</v>
      </c>
      <c r="G113" s="32">
        <f>Tableau2[[#This Row],[PP ajustés]]-Tableau2[[#This Row],[PP]]</f>
        <v>-27.397816279397659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498.60218372060234</v>
      </c>
      <c r="I113" s="4" t="s">
        <v>22</v>
      </c>
      <c r="J113" s="4">
        <v>1987</v>
      </c>
      <c r="K113" s="4" t="s">
        <v>13</v>
      </c>
      <c r="L113" s="4" t="s">
        <v>1510</v>
      </c>
      <c r="M113" s="4" t="s">
        <v>67</v>
      </c>
      <c r="N113" s="5">
        <v>5</v>
      </c>
      <c r="O113" s="5" t="s">
        <v>58</v>
      </c>
      <c r="P113" s="4" t="s">
        <v>184</v>
      </c>
      <c r="Q113" s="50" t="s">
        <v>1473</v>
      </c>
    </row>
    <row r="114" spans="1:17" x14ac:dyDescent="0.25">
      <c r="A114" s="11">
        <f t="shared" si="2"/>
        <v>113</v>
      </c>
      <c r="B114" s="28" t="s">
        <v>978</v>
      </c>
      <c r="C114" s="30">
        <v>1.1387268518518519E-3</v>
      </c>
      <c r="D114" s="3">
        <f>C114-FR!$C$2</f>
        <v>1.111921296296297E-4</v>
      </c>
      <c r="E114" s="3">
        <f>C114-$C113</f>
        <v>1.1226851851851676E-6</v>
      </c>
      <c r="F114" s="4">
        <v>615</v>
      </c>
      <c r="G114" s="32">
        <f>Tableau2[[#This Row],[PP ajustés]]-Tableau2[[#This Row],[PP]]</f>
        <v>-118.37577703107763</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496.62422296892237</v>
      </c>
      <c r="I114" s="4" t="s">
        <v>42</v>
      </c>
      <c r="J114" s="4" t="s">
        <v>17</v>
      </c>
      <c r="K114" s="4" t="s">
        <v>18</v>
      </c>
      <c r="L114" s="4" t="s">
        <v>1509</v>
      </c>
      <c r="M114" s="4" t="s">
        <v>67</v>
      </c>
      <c r="N114" s="5">
        <v>4</v>
      </c>
      <c r="O114" s="5" t="s">
        <v>927</v>
      </c>
      <c r="P114" s="4" t="s">
        <v>195</v>
      </c>
      <c r="Q114" s="50" t="s">
        <v>979</v>
      </c>
    </row>
    <row r="115" spans="1:17" x14ac:dyDescent="0.25">
      <c r="A115" s="11">
        <f t="shared" si="2"/>
        <v>114</v>
      </c>
      <c r="B115" s="28" t="s">
        <v>40</v>
      </c>
      <c r="C115" s="30">
        <v>1.1391666666666666E-3</v>
      </c>
      <c r="D115" s="3">
        <f>C115-FR!$C$2</f>
        <v>1.1163194444444437E-4</v>
      </c>
      <c r="E115" s="3">
        <f>C115-$C114</f>
        <v>4.3981481481466037E-7</v>
      </c>
      <c r="F115" s="4">
        <v>500</v>
      </c>
      <c r="G115" s="32">
        <f>Tableau2[[#This Row],[PP ajustés]]-Tableau2[[#This Row],[PP]]</f>
        <v>-3.9435889426534914</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496.05641105734651</v>
      </c>
      <c r="I115" s="4" t="s">
        <v>32</v>
      </c>
      <c r="J115" s="4">
        <v>2008</v>
      </c>
      <c r="K115" s="4" t="s">
        <v>18</v>
      </c>
      <c r="L115" s="4" t="s">
        <v>1509</v>
      </c>
      <c r="M115" s="4" t="s">
        <v>14</v>
      </c>
      <c r="N115" s="5">
        <v>6</v>
      </c>
      <c r="O115" s="5" t="s">
        <v>23</v>
      </c>
      <c r="P115" s="4" t="s">
        <v>166</v>
      </c>
      <c r="Q115" s="50" t="s">
        <v>183</v>
      </c>
    </row>
    <row r="116" spans="1:17" x14ac:dyDescent="0.25">
      <c r="A116" s="11">
        <f t="shared" si="2"/>
        <v>115</v>
      </c>
      <c r="B116" s="28" t="s">
        <v>1180</v>
      </c>
      <c r="C116" s="30">
        <v>1.1395949074074075E-3</v>
      </c>
      <c r="D116" s="3">
        <f>C116-FR!$C$2</f>
        <v>1.1206018518518531E-4</v>
      </c>
      <c r="E116" s="3">
        <f>C116-$C115</f>
        <v>4.2824074074094415E-7</v>
      </c>
      <c r="F116" s="4">
        <v>496</v>
      </c>
      <c r="G116" s="32">
        <f>Tableau2[[#This Row],[PP ajustés]]-Tableau2[[#This Row],[PP]]</f>
        <v>-0.56009476328222263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495.43990523671778</v>
      </c>
      <c r="I116" s="4" t="s">
        <v>22</v>
      </c>
      <c r="J116" s="4">
        <v>2007</v>
      </c>
      <c r="K116" s="4" t="s">
        <v>18</v>
      </c>
      <c r="L116" s="4" t="s">
        <v>1509</v>
      </c>
      <c r="M116" s="4" t="s">
        <v>67</v>
      </c>
      <c r="N116" s="5">
        <v>6</v>
      </c>
      <c r="O116" s="5" t="s">
        <v>23</v>
      </c>
      <c r="P116" s="4" t="s">
        <v>162</v>
      </c>
      <c r="Q116" s="50" t="s">
        <v>1187</v>
      </c>
    </row>
    <row r="117" spans="1:17" x14ac:dyDescent="0.25">
      <c r="A117" s="11">
        <f t="shared" si="2"/>
        <v>116</v>
      </c>
      <c r="B117" s="28" t="s">
        <v>567</v>
      </c>
      <c r="C117" s="30">
        <v>1.139699074074074E-3</v>
      </c>
      <c r="D117" s="3">
        <f>C117-FR!$C$2</f>
        <v>1.1216435185185179E-4</v>
      </c>
      <c r="E117" s="3">
        <f>C117-$C116</f>
        <v>1.0416666666648172E-7</v>
      </c>
      <c r="F117" s="4">
        <v>483</v>
      </c>
      <c r="G117" s="32">
        <f>Tableau2[[#This Row],[PP ajustés]]-Tableau2[[#This Row],[PP]]</f>
        <v>12.034049464032705</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495.03404946403271</v>
      </c>
      <c r="I117" s="4" t="s">
        <v>566</v>
      </c>
      <c r="J117" s="4">
        <v>2004</v>
      </c>
      <c r="K117" s="4" t="s">
        <v>18</v>
      </c>
      <c r="L117" s="4" t="s">
        <v>1508</v>
      </c>
      <c r="M117" s="4" t="s">
        <v>67</v>
      </c>
      <c r="N117" s="5">
        <v>6</v>
      </c>
      <c r="O117" s="5" t="s">
        <v>23</v>
      </c>
      <c r="P117" s="4" t="s">
        <v>174</v>
      </c>
      <c r="Q117" s="50" t="s">
        <v>568</v>
      </c>
    </row>
    <row r="118" spans="1:17" x14ac:dyDescent="0.25">
      <c r="A118" s="11">
        <f t="shared" si="2"/>
        <v>117</v>
      </c>
      <c r="B118" s="28" t="s">
        <v>1577</v>
      </c>
      <c r="C118" s="30">
        <v>1.1400115740740741E-3</v>
      </c>
      <c r="D118" s="3">
        <f>C118-FR!$C$2</f>
        <v>1.1247685185185189E-4</v>
      </c>
      <c r="E118" s="3">
        <f>C118-$C117</f>
        <v>3.1250000000009569E-7</v>
      </c>
      <c r="F118" s="4">
        <v>544</v>
      </c>
      <c r="G118" s="32">
        <f>Tableau2[[#This Row],[PP ajustés]]-Tableau2[[#This Row],[PP]]</f>
        <v>-49.566249560615461</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494.43375043938454</v>
      </c>
      <c r="I118" s="4" t="s">
        <v>42</v>
      </c>
      <c r="J118" s="4">
        <v>1970</v>
      </c>
      <c r="K118" s="4" t="s">
        <v>13</v>
      </c>
      <c r="L118" s="4" t="s">
        <v>1509</v>
      </c>
      <c r="M118" s="4" t="s">
        <v>14</v>
      </c>
      <c r="N118" s="5" t="s">
        <v>1518</v>
      </c>
      <c r="O118" s="5" t="s">
        <v>36</v>
      </c>
      <c r="P118" s="4" t="s">
        <v>174</v>
      </c>
      <c r="Q118" s="50" t="s">
        <v>1587</v>
      </c>
    </row>
    <row r="119" spans="1:17" x14ac:dyDescent="0.25">
      <c r="A119" s="11">
        <f t="shared" si="2"/>
        <v>118</v>
      </c>
      <c r="B119" s="28" t="s">
        <v>41</v>
      </c>
      <c r="C119" s="30">
        <v>1.140949074074074E-3</v>
      </c>
      <c r="D119" s="3">
        <f>C119-FR!$C$2</f>
        <v>1.1341435185185174E-4</v>
      </c>
      <c r="E119" s="3">
        <f>C119-$C118</f>
        <v>9.3749999999985338E-7</v>
      </c>
      <c r="F119" s="4">
        <v>534</v>
      </c>
      <c r="G119" s="32">
        <f>Tableau2[[#This Row],[PP ajustés]]-Tableau2[[#This Row],[PP]]</f>
        <v>-42.574383440114673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491.42561655988533</v>
      </c>
      <c r="I119" s="4" t="s">
        <v>42</v>
      </c>
      <c r="J119" s="4">
        <v>1960</v>
      </c>
      <c r="K119" s="4" t="s">
        <v>13</v>
      </c>
      <c r="L119" s="4" t="s">
        <v>1509</v>
      </c>
      <c r="M119" s="4" t="s">
        <v>19</v>
      </c>
      <c r="N119" s="5">
        <v>6</v>
      </c>
      <c r="O119" s="5" t="s">
        <v>23</v>
      </c>
      <c r="P119" s="4" t="s">
        <v>184</v>
      </c>
      <c r="Q119" s="50" t="s">
        <v>185</v>
      </c>
    </row>
    <row r="120" spans="1:17" x14ac:dyDescent="0.25">
      <c r="A120" s="11">
        <f t="shared" si="2"/>
        <v>119</v>
      </c>
      <c r="B120" s="28" t="s">
        <v>1501</v>
      </c>
      <c r="C120" s="30">
        <v>1.1415509259259258E-3</v>
      </c>
      <c r="D120" s="3">
        <f>C120-FR!$C$2</f>
        <v>1.1401620370370363E-4</v>
      </c>
      <c r="E120" s="3">
        <f>C120-$C119</f>
        <v>6.0185185185189158E-7</v>
      </c>
      <c r="F120" s="4">
        <v>470</v>
      </c>
      <c r="G120" s="32">
        <f>Tableau2[[#This Row],[PP ajustés]]-Tableau2[[#This Row],[PP]]</f>
        <v>19.590430203947903</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489.5904302039479</v>
      </c>
      <c r="I120" s="4" t="s">
        <v>22</v>
      </c>
      <c r="J120" s="4">
        <v>2000</v>
      </c>
      <c r="K120" s="4" t="s">
        <v>18</v>
      </c>
      <c r="L120" s="4" t="s">
        <v>1508</v>
      </c>
      <c r="M120" s="4" t="s">
        <v>19</v>
      </c>
      <c r="N120" s="5">
        <v>6</v>
      </c>
      <c r="O120" s="5" t="s">
        <v>23</v>
      </c>
      <c r="P120" s="12" t="s">
        <v>162</v>
      </c>
      <c r="Q120" s="50" t="s">
        <v>1502</v>
      </c>
    </row>
    <row r="121" spans="1:17" x14ac:dyDescent="0.25">
      <c r="A121" s="11">
        <f t="shared" si="2"/>
        <v>120</v>
      </c>
      <c r="B121" s="28" t="s">
        <v>43</v>
      </c>
      <c r="C121" s="30">
        <v>1.1415856481481483E-3</v>
      </c>
      <c r="D121" s="3">
        <f>C121-FR!$C$2</f>
        <v>1.1405092592592608E-4</v>
      </c>
      <c r="E121" s="3">
        <f>C121-$C120</f>
        <v>3.4722222222449695E-8</v>
      </c>
      <c r="F121" s="4">
        <v>471</v>
      </c>
      <c r="G121" s="32">
        <f>Tableau2[[#This Row],[PP ajustés]]-Tableau2[[#This Row],[PP]]</f>
        <v>18.575538927289699</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489.5755389272897</v>
      </c>
      <c r="I121" s="4" t="s">
        <v>12</v>
      </c>
      <c r="J121" s="4">
        <v>2012</v>
      </c>
      <c r="K121" s="4" t="s">
        <v>18</v>
      </c>
      <c r="L121" s="4" t="s">
        <v>1507</v>
      </c>
      <c r="M121" s="4" t="s">
        <v>35</v>
      </c>
      <c r="N121" s="5">
        <v>6</v>
      </c>
      <c r="O121" s="5" t="s">
        <v>36</v>
      </c>
      <c r="P121" s="12" t="s">
        <v>162</v>
      </c>
      <c r="Q121" s="50" t="s">
        <v>186</v>
      </c>
    </row>
    <row r="122" spans="1:17" x14ac:dyDescent="0.25">
      <c r="A122" s="11">
        <f t="shared" si="2"/>
        <v>121</v>
      </c>
      <c r="B122" s="28" t="s">
        <v>44</v>
      </c>
      <c r="C122" s="30">
        <v>1.1429282407407408E-3</v>
      </c>
      <c r="D122" s="3">
        <f>C122-FR!$C$2</f>
        <v>1.1539351851851858E-4</v>
      </c>
      <c r="E122" s="3">
        <f>C122-$C121</f>
        <v>1.3425925925924977E-6</v>
      </c>
      <c r="F122" s="4">
        <v>470</v>
      </c>
      <c r="G122" s="32">
        <f>Tableau2[[#This Row],[PP ajustés]]-Tableau2[[#This Row],[PP]]</f>
        <v>18.763140105864807</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488.76314010586481</v>
      </c>
      <c r="I122" s="4" t="s">
        <v>12</v>
      </c>
      <c r="J122" s="4">
        <v>2004</v>
      </c>
      <c r="K122" s="4" t="s">
        <v>18</v>
      </c>
      <c r="L122" s="4" t="s">
        <v>1507</v>
      </c>
      <c r="M122" s="4" t="s">
        <v>35</v>
      </c>
      <c r="N122" s="5">
        <v>6</v>
      </c>
      <c r="O122" s="5" t="s">
        <v>36</v>
      </c>
      <c r="P122" s="12" t="s">
        <v>162</v>
      </c>
      <c r="Q122" s="50" t="s">
        <v>187</v>
      </c>
    </row>
    <row r="123" spans="1:17" x14ac:dyDescent="0.25">
      <c r="A123" s="11">
        <f t="shared" si="2"/>
        <v>122</v>
      </c>
      <c r="B123" s="28" t="s">
        <v>1277</v>
      </c>
      <c r="C123" s="30">
        <v>1.1431481481481481E-3</v>
      </c>
      <c r="D123" s="3">
        <f>C123-FR!$C$2</f>
        <v>1.1561342592592591E-4</v>
      </c>
      <c r="E123" s="3">
        <f>C123-$C122</f>
        <v>2.1990740740733018E-7</v>
      </c>
      <c r="F123" s="4">
        <v>449</v>
      </c>
      <c r="G123" s="32">
        <f>Tableau2[[#This Row],[PP ajustés]]-Tableau2[[#This Row],[PP]]</f>
        <v>39.669116741394362</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488.66911674139436</v>
      </c>
      <c r="I123" s="4" t="s">
        <v>12</v>
      </c>
      <c r="J123" s="4">
        <v>2000</v>
      </c>
      <c r="K123" s="4" t="s">
        <v>18</v>
      </c>
      <c r="L123" s="4" t="s">
        <v>1509</v>
      </c>
      <c r="M123" s="4" t="s">
        <v>19</v>
      </c>
      <c r="N123" s="5">
        <v>6</v>
      </c>
      <c r="O123" s="5" t="s">
        <v>23</v>
      </c>
      <c r="P123" s="12" t="s">
        <v>162</v>
      </c>
      <c r="Q123" s="50" t="s">
        <v>1279</v>
      </c>
    </row>
    <row r="124" spans="1:17" x14ac:dyDescent="0.25">
      <c r="A124" s="11">
        <f t="shared" si="2"/>
        <v>123</v>
      </c>
      <c r="B124" s="28" t="s">
        <v>1336</v>
      </c>
      <c r="C124" s="30">
        <v>1.1442824074074074E-3</v>
      </c>
      <c r="D124" s="3">
        <f>C124-FR!$C$2</f>
        <v>1.1674768518518523E-4</v>
      </c>
      <c r="E124" s="3">
        <f>C124-$C123</f>
        <v>1.1342592592593174E-6</v>
      </c>
      <c r="F124" s="4">
        <v>505</v>
      </c>
      <c r="G124" s="32">
        <f>Tableau2[[#This Row],[PP ajustés]]-Tableau2[[#This Row],[PP]]</f>
        <v>-17.276188271292995</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487.72381172870701</v>
      </c>
      <c r="I124" s="4" t="s">
        <v>25</v>
      </c>
      <c r="J124" s="4">
        <v>2003</v>
      </c>
      <c r="K124" s="4" t="s">
        <v>18</v>
      </c>
      <c r="L124" s="4" t="s">
        <v>1509</v>
      </c>
      <c r="M124" s="4" t="s">
        <v>67</v>
      </c>
      <c r="N124" s="5">
        <v>6</v>
      </c>
      <c r="O124" s="5" t="s">
        <v>58</v>
      </c>
      <c r="P124" s="4" t="s">
        <v>166</v>
      </c>
      <c r="Q124" s="50" t="s">
        <v>1337</v>
      </c>
    </row>
    <row r="125" spans="1:17" x14ac:dyDescent="0.25">
      <c r="A125" s="11">
        <f t="shared" si="2"/>
        <v>124</v>
      </c>
      <c r="B125" s="28" t="s">
        <v>790</v>
      </c>
      <c r="C125" s="30">
        <v>1.1444212962962964E-3</v>
      </c>
      <c r="D125" s="3">
        <f>C125-FR!$C$2</f>
        <v>1.1688657407407416E-4</v>
      </c>
      <c r="E125" s="3">
        <f>C125-$C124</f>
        <v>1.3888888888893142E-7</v>
      </c>
      <c r="F125" s="4">
        <v>503</v>
      </c>
      <c r="G125" s="32">
        <f>Tableau2[[#This Row],[PP ajustés]]-Tableau2[[#This Row],[PP]]</f>
        <v>-15.335379251498409</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487.66462074850159</v>
      </c>
      <c r="I125" s="4" t="s">
        <v>22</v>
      </c>
      <c r="J125" s="4">
        <v>2003</v>
      </c>
      <c r="K125" s="4" t="s">
        <v>18</v>
      </c>
      <c r="L125" s="4" t="s">
        <v>1507</v>
      </c>
      <c r="M125" s="4" t="s">
        <v>788</v>
      </c>
      <c r="N125" s="5">
        <v>6</v>
      </c>
      <c r="O125" s="5" t="s">
        <v>58</v>
      </c>
      <c r="P125" s="4" t="s">
        <v>162</v>
      </c>
      <c r="Q125" s="50" t="s">
        <v>791</v>
      </c>
    </row>
    <row r="126" spans="1:17" x14ac:dyDescent="0.25">
      <c r="A126" s="11">
        <f t="shared" si="2"/>
        <v>125</v>
      </c>
      <c r="B126" s="28" t="s">
        <v>1338</v>
      </c>
      <c r="C126" s="30">
        <v>1.1459375E-3</v>
      </c>
      <c r="D126" s="3">
        <f>C126-FR!$C$2</f>
        <v>1.1840277777777782E-4</v>
      </c>
      <c r="E126" s="3">
        <f>C126-$C125</f>
        <v>1.516203703703662E-6</v>
      </c>
      <c r="F126" s="4">
        <v>505</v>
      </c>
      <c r="G126" s="32">
        <f>Tableau2[[#This Row],[PP ajustés]]-Tableau2[[#This Row],[PP]]</f>
        <v>-17.095766427722822</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487.90423357227718</v>
      </c>
      <c r="I126" s="4" t="s">
        <v>25</v>
      </c>
      <c r="J126" s="4">
        <v>2006</v>
      </c>
      <c r="K126" s="4" t="s">
        <v>18</v>
      </c>
      <c r="L126" s="4" t="s">
        <v>1509</v>
      </c>
      <c r="M126" s="4" t="s">
        <v>67</v>
      </c>
      <c r="N126" s="5">
        <v>6</v>
      </c>
      <c r="O126" s="5" t="s">
        <v>58</v>
      </c>
      <c r="P126" s="4" t="s">
        <v>166</v>
      </c>
      <c r="Q126" s="50" t="s">
        <v>1337</v>
      </c>
    </row>
    <row r="127" spans="1:17" x14ac:dyDescent="0.25">
      <c r="A127" s="11">
        <f t="shared" si="2"/>
        <v>126</v>
      </c>
      <c r="B127" s="28" t="s">
        <v>1439</v>
      </c>
      <c r="C127" s="30">
        <v>1.1459837962962962E-3</v>
      </c>
      <c r="D127" s="3">
        <f>C127-FR!$C$2</f>
        <v>1.1844907407407399E-4</v>
      </c>
      <c r="E127" s="3">
        <f>C127-$C126</f>
        <v>4.6296296296165912E-8</v>
      </c>
      <c r="F127" s="4">
        <v>488</v>
      </c>
      <c r="G127" s="32">
        <f>Tableau2[[#This Row],[PP ajustés]]-Tableau2[[#This Row],[PP]]</f>
        <v>-0.11547714181364199</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487.88452285818636</v>
      </c>
      <c r="I127" s="4" t="s">
        <v>25</v>
      </c>
      <c r="J127" s="4">
        <v>2003</v>
      </c>
      <c r="K127" s="4" t="s">
        <v>13</v>
      </c>
      <c r="L127" s="4" t="s">
        <v>1509</v>
      </c>
      <c r="M127" s="4" t="s">
        <v>67</v>
      </c>
      <c r="N127" s="5">
        <v>5</v>
      </c>
      <c r="O127" s="5" t="s">
        <v>38</v>
      </c>
      <c r="P127" s="4" t="s">
        <v>162</v>
      </c>
      <c r="Q127" s="50" t="s">
        <v>1440</v>
      </c>
    </row>
    <row r="128" spans="1:17" x14ac:dyDescent="0.25">
      <c r="A128" s="11">
        <f t="shared" si="2"/>
        <v>127</v>
      </c>
      <c r="B128" s="28" t="s">
        <v>1388</v>
      </c>
      <c r="C128" s="30">
        <v>1.1459837962962962E-3</v>
      </c>
      <c r="D128" s="3">
        <f>C128-FR!$C$2</f>
        <v>1.1844907407407399E-4</v>
      </c>
      <c r="E128" s="3">
        <f>C128-$C127</f>
        <v>0</v>
      </c>
      <c r="F128" s="4">
        <v>461</v>
      </c>
      <c r="G128" s="32">
        <f>Tableau2[[#This Row],[PP ajustés]]-Tableau2[[#This Row],[PP]]</f>
        <v>26.884522858186358</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487.88452285818636</v>
      </c>
      <c r="I128" s="4" t="s">
        <v>12</v>
      </c>
      <c r="J128" s="4">
        <v>2000</v>
      </c>
      <c r="K128" s="4" t="s">
        <v>18</v>
      </c>
      <c r="L128" s="4" t="s">
        <v>1509</v>
      </c>
      <c r="M128" s="4" t="s">
        <v>67</v>
      </c>
      <c r="N128" s="5">
        <v>5</v>
      </c>
      <c r="O128" s="5" t="s">
        <v>23</v>
      </c>
      <c r="P128" s="12" t="s">
        <v>162</v>
      </c>
      <c r="Q128" s="50" t="s">
        <v>1386</v>
      </c>
    </row>
    <row r="129" spans="1:17" x14ac:dyDescent="0.25">
      <c r="A129" s="11">
        <f t="shared" si="2"/>
        <v>128</v>
      </c>
      <c r="B129" s="28" t="s">
        <v>1437</v>
      </c>
      <c r="C129" s="30">
        <v>1.1459953703703704E-3</v>
      </c>
      <c r="D129" s="3">
        <f>C129-FR!$C$2</f>
        <v>1.1846064814814814E-4</v>
      </c>
      <c r="E129" s="3">
        <f>C129-$C128</f>
        <v>1.1574074074149898E-8</v>
      </c>
      <c r="F129" s="4">
        <v>496</v>
      </c>
      <c r="G129" s="32">
        <f>Tableau2[[#This Row],[PP ajustés]]-Tableau2[[#This Row],[PP]]</f>
        <v>-8.1204045714989661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487.87959542850103</v>
      </c>
      <c r="I129" s="4" t="s">
        <v>25</v>
      </c>
      <c r="J129" s="4">
        <v>1997</v>
      </c>
      <c r="K129" s="4" t="s">
        <v>13</v>
      </c>
      <c r="L129" s="4" t="s">
        <v>1509</v>
      </c>
      <c r="M129" s="4" t="s">
        <v>67</v>
      </c>
      <c r="N129" s="5">
        <v>5</v>
      </c>
      <c r="O129" s="5" t="s">
        <v>532</v>
      </c>
      <c r="P129" s="4" t="s">
        <v>166</v>
      </c>
      <c r="Q129" s="50" t="s">
        <v>1438</v>
      </c>
    </row>
    <row r="130" spans="1:17" x14ac:dyDescent="0.25">
      <c r="A130" s="11">
        <f t="shared" si="2"/>
        <v>129</v>
      </c>
      <c r="B130" s="28" t="s">
        <v>1178</v>
      </c>
      <c r="C130" s="30">
        <v>1.1463657407407408E-3</v>
      </c>
      <c r="D130" s="3">
        <f>C130-FR!$C$2</f>
        <v>1.1883101851851855E-4</v>
      </c>
      <c r="E130" s="3">
        <f>C130-$C129</f>
        <v>3.703703703704115E-7</v>
      </c>
      <c r="F130" s="4">
        <v>509</v>
      </c>
      <c r="G130" s="32">
        <f>Tableau2[[#This Row],[PP ajustés]]-Tableau2[[#This Row],[PP]]</f>
        <v>-22.366611751105609</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486.63338824889439</v>
      </c>
      <c r="I130" s="4" t="s">
        <v>12</v>
      </c>
      <c r="J130" s="4">
        <v>2007</v>
      </c>
      <c r="K130" s="4" t="s">
        <v>18</v>
      </c>
      <c r="L130" s="4" t="s">
        <v>1509</v>
      </c>
      <c r="M130" s="4" t="s">
        <v>35</v>
      </c>
      <c r="N130" s="5">
        <v>8</v>
      </c>
      <c r="O130" s="5" t="s">
        <v>782</v>
      </c>
      <c r="P130" s="4" t="s">
        <v>166</v>
      </c>
      <c r="Q130" s="50" t="s">
        <v>1184</v>
      </c>
    </row>
    <row r="131" spans="1:17" x14ac:dyDescent="0.25">
      <c r="A131" s="11">
        <f t="shared" si="2"/>
        <v>130</v>
      </c>
      <c r="B131" s="28" t="s">
        <v>523</v>
      </c>
      <c r="C131" s="30">
        <v>1.1477314814814816E-3</v>
      </c>
      <c r="D131" s="3">
        <f>C131-FR!$C$2</f>
        <v>1.2019675925925935E-4</v>
      </c>
      <c r="E131" s="3">
        <f>C131-$C130</f>
        <v>1.3657407407407975E-6</v>
      </c>
      <c r="F131" s="4">
        <v>482</v>
      </c>
      <c r="G131" s="32">
        <f>Tableau2[[#This Row],[PP ajustés]]-Tableau2[[#This Row],[PP]]</f>
        <v>4.0738605827742163</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486.07386058277422</v>
      </c>
      <c r="I131" s="4" t="s">
        <v>25</v>
      </c>
      <c r="J131" s="4">
        <v>1998</v>
      </c>
      <c r="K131" s="4" t="s">
        <v>18</v>
      </c>
      <c r="L131" s="4" t="s">
        <v>1508</v>
      </c>
      <c r="M131" s="4" t="s">
        <v>67</v>
      </c>
      <c r="N131" s="5">
        <v>5</v>
      </c>
      <c r="O131" s="5" t="s">
        <v>23</v>
      </c>
      <c r="P131" s="4" t="s">
        <v>166</v>
      </c>
      <c r="Q131" s="50" t="s">
        <v>528</v>
      </c>
    </row>
    <row r="132" spans="1:17" x14ac:dyDescent="0.25">
      <c r="A132" s="11">
        <f t="shared" ref="A132:A195" si="3">A131+1</f>
        <v>131</v>
      </c>
      <c r="B132" s="28" t="s">
        <v>1179</v>
      </c>
      <c r="C132" s="30">
        <v>1.1479050925925925E-3</v>
      </c>
      <c r="D132" s="3">
        <f>C132-FR!$C$2</f>
        <v>1.2037037037037029E-4</v>
      </c>
      <c r="E132" s="3">
        <f>C132-$C131</f>
        <v>1.7361111111094743E-7</v>
      </c>
      <c r="F132" s="4">
        <v>488</v>
      </c>
      <c r="G132" s="32">
        <f>Tableau2[[#This Row],[PP ajustés]]-Tableau2[[#This Row],[PP]]</f>
        <v>-1.9519885313982854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486.04801146860171</v>
      </c>
      <c r="I132" s="4" t="s">
        <v>22</v>
      </c>
      <c r="J132" s="4">
        <v>2007</v>
      </c>
      <c r="K132" s="4" t="s">
        <v>18</v>
      </c>
      <c r="L132" s="4" t="s">
        <v>1509</v>
      </c>
      <c r="M132" s="4" t="s">
        <v>67</v>
      </c>
      <c r="N132" s="5">
        <v>6</v>
      </c>
      <c r="O132" s="5" t="s">
        <v>23</v>
      </c>
      <c r="P132" s="4" t="s">
        <v>162</v>
      </c>
      <c r="Q132" s="50" t="s">
        <v>1186</v>
      </c>
    </row>
    <row r="133" spans="1:17" x14ac:dyDescent="0.25">
      <c r="A133" s="11">
        <f t="shared" si="3"/>
        <v>132</v>
      </c>
      <c r="B133" s="28" t="s">
        <v>45</v>
      </c>
      <c r="C133" s="30">
        <v>1.1484027777777779E-3</v>
      </c>
      <c r="D133" s="3">
        <f>C133-FR!$C$2</f>
        <v>1.208680555555557E-4</v>
      </c>
      <c r="E133" s="3">
        <f>C133-$C132</f>
        <v>4.9768518518540986E-7</v>
      </c>
      <c r="F133" s="4">
        <v>453</v>
      </c>
      <c r="G133" s="32">
        <f>Tableau2[[#This Row],[PP ajustés]]-Tableau2[[#This Row],[PP]]</f>
        <v>33.299458946156562</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486.29945894615656</v>
      </c>
      <c r="I133" s="4" t="s">
        <v>12</v>
      </c>
      <c r="J133" s="4">
        <v>2002</v>
      </c>
      <c r="K133" s="4" t="s">
        <v>13</v>
      </c>
      <c r="L133" s="4" t="s">
        <v>1508</v>
      </c>
      <c r="M133" s="4" t="s">
        <v>14</v>
      </c>
      <c r="N133" s="5">
        <v>6</v>
      </c>
      <c r="O133" s="5" t="s">
        <v>46</v>
      </c>
      <c r="P133" s="12" t="s">
        <v>162</v>
      </c>
      <c r="Q133" s="50" t="s">
        <v>188</v>
      </c>
    </row>
    <row r="134" spans="1:17" x14ac:dyDescent="0.25">
      <c r="A134" s="11">
        <f t="shared" si="3"/>
        <v>133</v>
      </c>
      <c r="B134" s="28" t="s">
        <v>857</v>
      </c>
      <c r="C134" s="30">
        <v>1.1486574074074075E-3</v>
      </c>
      <c r="D134" s="3">
        <f>C134-FR!$C$2</f>
        <v>1.2112268518518527E-4</v>
      </c>
      <c r="E134" s="3">
        <f>C134-$C133</f>
        <v>2.5462962962956304E-7</v>
      </c>
      <c r="F134" s="4">
        <v>493</v>
      </c>
      <c r="G134" s="32">
        <f>Tableau2[[#This Row],[PP ajustés]]-Tableau2[[#This Row],[PP]]</f>
        <v>-6.8083419092786244</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486.19165809072138</v>
      </c>
      <c r="I134" s="4" t="s">
        <v>12</v>
      </c>
      <c r="J134" s="4">
        <v>2000</v>
      </c>
      <c r="K134" s="4" t="s">
        <v>18</v>
      </c>
      <c r="L134" s="4" t="s">
        <v>1507</v>
      </c>
      <c r="M134" s="4" t="s">
        <v>67</v>
      </c>
      <c r="N134" s="5">
        <v>5</v>
      </c>
      <c r="O134" s="5" t="s">
        <v>532</v>
      </c>
      <c r="P134" s="4" t="s">
        <v>166</v>
      </c>
      <c r="Q134" s="50" t="s">
        <v>860</v>
      </c>
    </row>
    <row r="135" spans="1:17" x14ac:dyDescent="0.25">
      <c r="A135" s="11">
        <f t="shared" si="3"/>
        <v>134</v>
      </c>
      <c r="B135" s="28" t="s">
        <v>1147</v>
      </c>
      <c r="C135" s="30">
        <v>1.1488541666666667E-3</v>
      </c>
      <c r="D135" s="3">
        <f>C135-FR!$C$2</f>
        <v>1.2131944444444451E-4</v>
      </c>
      <c r="E135" s="3">
        <f>C135-$C134</f>
        <v>1.9675925925924723E-7</v>
      </c>
      <c r="F135" s="4">
        <v>501</v>
      </c>
      <c r="G135" s="32">
        <f>Tableau2[[#This Row],[PP ajustés]]-Tableau2[[#This Row],[PP]]</f>
        <v>-14.467017281843766</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486.53298271815623</v>
      </c>
      <c r="I135" s="4" t="s">
        <v>42</v>
      </c>
      <c r="J135" s="4">
        <v>2013</v>
      </c>
      <c r="K135" s="4" t="s">
        <v>18</v>
      </c>
      <c r="L135" s="4" t="s">
        <v>1509</v>
      </c>
      <c r="M135" s="4" t="s">
        <v>67</v>
      </c>
      <c r="N135" s="5">
        <v>6</v>
      </c>
      <c r="O135" s="5" t="s">
        <v>23</v>
      </c>
      <c r="P135" s="4" t="s">
        <v>166</v>
      </c>
      <c r="Q135" s="50" t="s">
        <v>1171</v>
      </c>
    </row>
    <row r="136" spans="1:17" x14ac:dyDescent="0.25">
      <c r="A136" s="11">
        <f t="shared" si="3"/>
        <v>135</v>
      </c>
      <c r="B136" s="28" t="s">
        <v>1389</v>
      </c>
      <c r="C136" s="30">
        <v>1.1488773148148148E-3</v>
      </c>
      <c r="D136" s="3">
        <f>C136-FR!$C$2</f>
        <v>1.213425925925926E-4</v>
      </c>
      <c r="E136" s="3">
        <f>C136-$C135</f>
        <v>2.3148148148082956E-8</v>
      </c>
      <c r="F136" s="4">
        <v>462</v>
      </c>
      <c r="G136" s="32">
        <f>Tableau2[[#This Row],[PP ajustés]]-Tableau2[[#This Row],[PP]]</f>
        <v>24.523179811076716</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486.52317981107672</v>
      </c>
      <c r="I136" s="4" t="s">
        <v>12</v>
      </c>
      <c r="J136" s="4">
        <v>2001</v>
      </c>
      <c r="K136" s="4" t="s">
        <v>18</v>
      </c>
      <c r="L136" s="4" t="s">
        <v>1509</v>
      </c>
      <c r="M136" s="4" t="s">
        <v>67</v>
      </c>
      <c r="N136" s="5">
        <v>5</v>
      </c>
      <c r="O136" s="5" t="s">
        <v>532</v>
      </c>
      <c r="P136" s="12" t="s">
        <v>162</v>
      </c>
      <c r="Q136" s="50" t="s">
        <v>1390</v>
      </c>
    </row>
    <row r="137" spans="1:17" x14ac:dyDescent="0.25">
      <c r="A137" s="11">
        <f t="shared" si="3"/>
        <v>136</v>
      </c>
      <c r="B137" s="28" t="s">
        <v>47</v>
      </c>
      <c r="C137" s="30">
        <v>1.148888888888889E-3</v>
      </c>
      <c r="D137" s="3">
        <f>C137-FR!$C$2</f>
        <v>1.2135416666666675E-4</v>
      </c>
      <c r="E137" s="3">
        <f>C137-$C136</f>
        <v>1.1574074074149898E-8</v>
      </c>
      <c r="F137" s="4">
        <v>470</v>
      </c>
      <c r="G137" s="32">
        <f>Tableau2[[#This Row],[PP ajustés]]-Tableau2[[#This Row],[PP]]</f>
        <v>16.518278505670764</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486.51827850567076</v>
      </c>
      <c r="I137" s="4" t="s">
        <v>12</v>
      </c>
      <c r="J137" s="4">
        <v>2009</v>
      </c>
      <c r="K137" s="4" t="s">
        <v>18</v>
      </c>
      <c r="L137" s="4" t="s">
        <v>1507</v>
      </c>
      <c r="M137" s="4" t="s">
        <v>35</v>
      </c>
      <c r="N137" s="5">
        <v>6</v>
      </c>
      <c r="O137" s="5" t="s">
        <v>36</v>
      </c>
      <c r="P137" s="4" t="s">
        <v>162</v>
      </c>
      <c r="Q137" s="50" t="s">
        <v>189</v>
      </c>
    </row>
    <row r="138" spans="1:17" x14ac:dyDescent="0.25">
      <c r="A138" s="11">
        <f t="shared" si="3"/>
        <v>137</v>
      </c>
      <c r="B138" s="28" t="s">
        <v>1532</v>
      </c>
      <c r="C138" s="30">
        <v>1.1490277777777779E-3</v>
      </c>
      <c r="D138" s="3">
        <f>C138-FR!$C$2</f>
        <v>1.2149305555555568E-4</v>
      </c>
      <c r="E138" s="3">
        <f>C138-$C137</f>
        <v>1.3888888888893142E-7</v>
      </c>
      <c r="F138" s="4">
        <v>449</v>
      </c>
      <c r="G138" s="32">
        <f>Tableau2[[#This Row],[PP ajustés]]-Tableau2[[#This Row],[PP]]</f>
        <v>37.459470542597387</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486.45947054259739</v>
      </c>
      <c r="I138" s="4" t="s">
        <v>12</v>
      </c>
      <c r="J138" s="4">
        <v>2001</v>
      </c>
      <c r="K138" s="4" t="s">
        <v>18</v>
      </c>
      <c r="L138" s="4" t="s">
        <v>1508</v>
      </c>
      <c r="M138" s="4" t="s">
        <v>14</v>
      </c>
      <c r="N138" s="5" t="s">
        <v>1523</v>
      </c>
      <c r="O138" s="5" t="s">
        <v>23</v>
      </c>
      <c r="P138" s="62" t="s">
        <v>162</v>
      </c>
      <c r="Q138" s="50" t="s">
        <v>1533</v>
      </c>
    </row>
    <row r="139" spans="1:17" x14ac:dyDescent="0.25">
      <c r="A139" s="11">
        <f t="shared" si="3"/>
        <v>138</v>
      </c>
      <c r="B139" s="28" t="s">
        <v>890</v>
      </c>
      <c r="C139" s="30">
        <v>1.1490393518518518E-3</v>
      </c>
      <c r="D139" s="3">
        <f>C139-FR!$C$2</f>
        <v>1.2150462962962961E-4</v>
      </c>
      <c r="E139" s="3">
        <f>C139-$C138</f>
        <v>1.1574074073933058E-8</v>
      </c>
      <c r="F139" s="4">
        <v>475</v>
      </c>
      <c r="G139" s="32">
        <f>Tableau2[[#This Row],[PP ajustés]]-Tableau2[[#This Row],[PP]]</f>
        <v>11.22841332836407</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486.22841332836407</v>
      </c>
      <c r="I139" s="4" t="s">
        <v>12</v>
      </c>
      <c r="J139" s="4">
        <v>2002</v>
      </c>
      <c r="K139" s="4" t="s">
        <v>18</v>
      </c>
      <c r="L139" s="4" t="s">
        <v>1507</v>
      </c>
      <c r="M139" s="4" t="s">
        <v>67</v>
      </c>
      <c r="N139" s="5">
        <v>6</v>
      </c>
      <c r="O139" s="5" t="s">
        <v>532</v>
      </c>
      <c r="P139" s="4" t="s">
        <v>162</v>
      </c>
      <c r="Q139" s="50" t="s">
        <v>893</v>
      </c>
    </row>
    <row r="140" spans="1:17" x14ac:dyDescent="0.25">
      <c r="A140" s="11">
        <f t="shared" si="3"/>
        <v>139</v>
      </c>
      <c r="B140" s="28" t="s">
        <v>1369</v>
      </c>
      <c r="C140" s="30">
        <v>1.149050925925926E-3</v>
      </c>
      <c r="D140" s="3">
        <f>C140-FR!$C$2</f>
        <v>1.2151620370370376E-4</v>
      </c>
      <c r="E140" s="3">
        <f>C140-$C139</f>
        <v>1.1574074074149898E-8</v>
      </c>
      <c r="F140" s="4">
        <v>507</v>
      </c>
      <c r="G140" s="32">
        <f>Tableau2[[#This Row],[PP ajustés]]-Tableau2[[#This Row],[PP]]</f>
        <v>-20.776484316767153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486.22351568323285</v>
      </c>
      <c r="I140" s="4" t="s">
        <v>42</v>
      </c>
      <c r="J140" s="4">
        <v>1999</v>
      </c>
      <c r="K140" s="4" t="s">
        <v>13</v>
      </c>
      <c r="L140" s="4" t="s">
        <v>1509</v>
      </c>
      <c r="M140" s="4" t="s">
        <v>67</v>
      </c>
      <c r="N140" s="5">
        <v>6</v>
      </c>
      <c r="O140" s="5" t="s">
        <v>58</v>
      </c>
      <c r="P140" s="4" t="s">
        <v>166</v>
      </c>
      <c r="Q140" s="50" t="s">
        <v>1370</v>
      </c>
    </row>
    <row r="141" spans="1:17" x14ac:dyDescent="0.25">
      <c r="A141" s="11">
        <f t="shared" si="3"/>
        <v>140</v>
      </c>
      <c r="B141" s="28" t="s">
        <v>1387</v>
      </c>
      <c r="C141" s="30">
        <v>1.1492013888888888E-3</v>
      </c>
      <c r="D141" s="3">
        <f>C141-FR!$C$2</f>
        <v>1.2166666666666662E-4</v>
      </c>
      <c r="E141" s="3">
        <f>C141-$C140</f>
        <v>1.5046296296286447E-7</v>
      </c>
      <c r="F141" s="4">
        <v>459</v>
      </c>
      <c r="G141" s="32">
        <f>Tableau2[[#This Row],[PP ajustés]]-Tableau2[[#This Row],[PP]]</f>
        <v>26.567222587750791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485.56722258775079</v>
      </c>
      <c r="I141" s="4" t="s">
        <v>12</v>
      </c>
      <c r="J141" s="4">
        <v>1998</v>
      </c>
      <c r="K141" s="4" t="s">
        <v>18</v>
      </c>
      <c r="L141" s="4" t="s">
        <v>1509</v>
      </c>
      <c r="M141" s="4" t="s">
        <v>67</v>
      </c>
      <c r="N141" s="5">
        <v>5</v>
      </c>
      <c r="O141" s="5" t="s">
        <v>23</v>
      </c>
      <c r="P141" s="12" t="s">
        <v>162</v>
      </c>
      <c r="Q141" s="50" t="s">
        <v>1386</v>
      </c>
    </row>
    <row r="142" spans="1:17" x14ac:dyDescent="0.25">
      <c r="A142" s="11">
        <f t="shared" si="3"/>
        <v>141</v>
      </c>
      <c r="B142" s="28" t="s">
        <v>872</v>
      </c>
      <c r="C142" s="30">
        <v>1.1497106481481482E-3</v>
      </c>
      <c r="D142" s="3">
        <f>C142-FR!$C$2</f>
        <v>1.2217592592592597E-4</v>
      </c>
      <c r="E142" s="3">
        <f>C142-$C141</f>
        <v>5.0925925925934291E-7</v>
      </c>
      <c r="F142" s="4">
        <v>487</v>
      </c>
      <c r="G142" s="32">
        <f>Tableau2[[#This Row],[PP ajustés]]-Tableau2[[#This Row],[PP]]</f>
        <v>-1.872772380776496</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485.1272276192235</v>
      </c>
      <c r="I142" s="4" t="s">
        <v>12</v>
      </c>
      <c r="J142" s="4">
        <v>1996</v>
      </c>
      <c r="K142" s="4" t="s">
        <v>18</v>
      </c>
      <c r="L142" s="4" t="s">
        <v>1507</v>
      </c>
      <c r="M142" s="4" t="s">
        <v>67</v>
      </c>
      <c r="N142" s="5">
        <v>5</v>
      </c>
      <c r="O142" s="5" t="s">
        <v>58</v>
      </c>
      <c r="P142" s="4" t="s">
        <v>166</v>
      </c>
      <c r="Q142" s="50" t="s">
        <v>878</v>
      </c>
    </row>
    <row r="143" spans="1:17" x14ac:dyDescent="0.25">
      <c r="A143" s="11">
        <f t="shared" si="3"/>
        <v>142</v>
      </c>
      <c r="B143" s="28" t="s">
        <v>1181</v>
      </c>
      <c r="C143" s="30">
        <v>1.1506481481481483E-3</v>
      </c>
      <c r="D143" s="3">
        <f>C143-FR!$C$2</f>
        <v>1.2311342592592604E-4</v>
      </c>
      <c r="E143" s="3">
        <f>C143-$C142</f>
        <v>9.3750000000007022E-7</v>
      </c>
      <c r="F143" s="4">
        <v>470</v>
      </c>
      <c r="G143" s="32">
        <f>Tableau2[[#This Row],[PP ajustés]]-Tableau2[[#This Row],[PP]]</f>
        <v>11.287205207653244</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481.28720520765324</v>
      </c>
      <c r="I143" s="4" t="s">
        <v>22</v>
      </c>
      <c r="J143" s="4">
        <v>2004</v>
      </c>
      <c r="K143" s="4" t="s">
        <v>18</v>
      </c>
      <c r="L143" s="4" t="s">
        <v>1509</v>
      </c>
      <c r="M143" s="4" t="s">
        <v>67</v>
      </c>
      <c r="N143" s="5">
        <v>6</v>
      </c>
      <c r="O143" s="5" t="s">
        <v>141</v>
      </c>
      <c r="P143" s="4" t="s">
        <v>162</v>
      </c>
      <c r="Q143" s="50" t="s">
        <v>1200</v>
      </c>
    </row>
    <row r="144" spans="1:17" x14ac:dyDescent="0.25">
      <c r="A144" s="11">
        <f t="shared" si="3"/>
        <v>143</v>
      </c>
      <c r="B144" s="28" t="s">
        <v>887</v>
      </c>
      <c r="C144" s="30">
        <v>1.1509143518518518E-3</v>
      </c>
      <c r="D144" s="3">
        <f>C144-FR!$C$2</f>
        <v>1.2337962962962953E-4</v>
      </c>
      <c r="E144" s="3">
        <f>C144-$C143</f>
        <v>2.6620370370349609E-7</v>
      </c>
      <c r="F144" s="4">
        <v>466</v>
      </c>
      <c r="G144" s="32">
        <f>Tableau2[[#This Row],[PP ajustés]]-Tableau2[[#This Row],[PP]]</f>
        <v>14.364978821511386</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480.36497882151139</v>
      </c>
      <c r="I144" s="4" t="s">
        <v>12</v>
      </c>
      <c r="J144" s="4">
        <v>2001</v>
      </c>
      <c r="K144" s="4" t="s">
        <v>18</v>
      </c>
      <c r="L144" s="4" t="s">
        <v>1507</v>
      </c>
      <c r="M144" s="4" t="s">
        <v>67</v>
      </c>
      <c r="N144" s="5">
        <v>6</v>
      </c>
      <c r="O144" s="5" t="s">
        <v>36</v>
      </c>
      <c r="P144" s="4" t="s">
        <v>162</v>
      </c>
      <c r="Q144" s="50" t="s">
        <v>899</v>
      </c>
    </row>
    <row r="145" spans="1:17" x14ac:dyDescent="0.25">
      <c r="A145" s="11">
        <f t="shared" si="3"/>
        <v>144</v>
      </c>
      <c r="B145" s="28" t="s">
        <v>897</v>
      </c>
      <c r="C145" s="30">
        <v>1.1516087962962962E-3</v>
      </c>
      <c r="D145" s="3">
        <f>C145-FR!$C$2</f>
        <v>1.2407407407407397E-4</v>
      </c>
      <c r="E145" s="3">
        <f>C145-$C144</f>
        <v>6.9444444444444024E-7</v>
      </c>
      <c r="F145" s="4">
        <v>471</v>
      </c>
      <c r="G145" s="32">
        <f>Tableau2[[#This Row],[PP ajustés]]-Tableau2[[#This Row],[PP]]</f>
        <v>7.5864314210431871</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478.58643142104319</v>
      </c>
      <c r="I145" s="4" t="s">
        <v>12</v>
      </c>
      <c r="J145" s="4">
        <v>2000</v>
      </c>
      <c r="K145" s="4" t="s">
        <v>18</v>
      </c>
      <c r="L145" s="4" t="s">
        <v>1507</v>
      </c>
      <c r="M145" s="4" t="s">
        <v>67</v>
      </c>
      <c r="N145" s="5">
        <v>6</v>
      </c>
      <c r="O145" s="5" t="s">
        <v>532</v>
      </c>
      <c r="P145" s="4" t="s">
        <v>162</v>
      </c>
      <c r="Q145" s="50" t="s">
        <v>893</v>
      </c>
    </row>
    <row r="146" spans="1:17" x14ac:dyDescent="0.25">
      <c r="A146" s="11">
        <f t="shared" si="3"/>
        <v>145</v>
      </c>
      <c r="B146" s="28" t="s">
        <v>1260</v>
      </c>
      <c r="C146" s="30">
        <v>1.1516898148148148E-3</v>
      </c>
      <c r="D146" s="3">
        <f>C146-FR!$C$2</f>
        <v>1.2415509259259259E-4</v>
      </c>
      <c r="E146" s="3">
        <f>C146-$C145</f>
        <v>8.1018518518615606E-8</v>
      </c>
      <c r="F146" s="4">
        <v>485</v>
      </c>
      <c r="G146" s="32">
        <f>Tableau2[[#This Row],[PP ajustés]]-Tableau2[[#This Row],[PP]]</f>
        <v>-5.7334268879315005</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479.2665731120685</v>
      </c>
      <c r="I146" s="4" t="s">
        <v>22</v>
      </c>
      <c r="J146" s="4">
        <v>2001</v>
      </c>
      <c r="K146" s="4" t="s">
        <v>18</v>
      </c>
      <c r="L146" s="4" t="s">
        <v>1509</v>
      </c>
      <c r="M146" s="4" t="s">
        <v>19</v>
      </c>
      <c r="N146" s="5">
        <v>6</v>
      </c>
      <c r="O146" s="5" t="s">
        <v>23</v>
      </c>
      <c r="P146" s="4" t="s">
        <v>166</v>
      </c>
      <c r="Q146" s="50" t="s">
        <v>1265</v>
      </c>
    </row>
    <row r="147" spans="1:17" x14ac:dyDescent="0.25">
      <c r="A147" s="11">
        <f t="shared" si="3"/>
        <v>146</v>
      </c>
      <c r="B147" s="28" t="s">
        <v>48</v>
      </c>
      <c r="C147" s="30">
        <v>1.1519560185185185E-3</v>
      </c>
      <c r="D147" s="3">
        <f>C147-FR!$C$2</f>
        <v>1.244212962962963E-4</v>
      </c>
      <c r="E147" s="3">
        <f>C147-$C146</f>
        <v>2.6620370370371294E-7</v>
      </c>
      <c r="F147" s="4">
        <v>472</v>
      </c>
      <c r="G147" s="32">
        <f>Tableau2[[#This Row],[PP ajustés]]-Tableau2[[#This Row],[PP]]</f>
        <v>7.1558201538194339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479.15582015381943</v>
      </c>
      <c r="I147" s="4" t="s">
        <v>12</v>
      </c>
      <c r="J147" s="4">
        <v>2001</v>
      </c>
      <c r="K147" s="4" t="s">
        <v>13</v>
      </c>
      <c r="L147" s="4" t="s">
        <v>1507</v>
      </c>
      <c r="M147" s="4" t="s">
        <v>35</v>
      </c>
      <c r="N147" s="5">
        <v>5</v>
      </c>
      <c r="O147" s="5" t="s">
        <v>49</v>
      </c>
      <c r="P147" s="4" t="s">
        <v>162</v>
      </c>
      <c r="Q147" s="50" t="s">
        <v>190</v>
      </c>
    </row>
    <row r="148" spans="1:17" x14ac:dyDescent="0.25">
      <c r="A148" s="11">
        <f t="shared" si="3"/>
        <v>147</v>
      </c>
      <c r="B148" s="28" t="s">
        <v>50</v>
      </c>
      <c r="C148" s="30">
        <v>1.1521412037037036E-3</v>
      </c>
      <c r="D148" s="3">
        <f>C148-FR!$C$2</f>
        <v>1.246064814814814E-4</v>
      </c>
      <c r="E148" s="3">
        <f>C148-$C147</f>
        <v>1.8518518518509733E-7</v>
      </c>
      <c r="F148" s="4">
        <v>475</v>
      </c>
      <c r="G148" s="32">
        <f>Tableau2[[#This Row],[PP ajustés]]-Tableau2[[#This Row],[PP]]</f>
        <v>4.0788048027474701</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479.07880480274747</v>
      </c>
      <c r="I148" s="4" t="s">
        <v>12</v>
      </c>
      <c r="J148" s="4">
        <v>2000</v>
      </c>
      <c r="K148" s="4" t="s">
        <v>13</v>
      </c>
      <c r="L148" s="4" t="s">
        <v>1508</v>
      </c>
      <c r="M148" s="4" t="s">
        <v>19</v>
      </c>
      <c r="N148" s="5">
        <v>5</v>
      </c>
      <c r="O148" s="5" t="s">
        <v>23</v>
      </c>
      <c r="P148" s="4" t="s">
        <v>166</v>
      </c>
      <c r="Q148" s="50" t="s">
        <v>191</v>
      </c>
    </row>
    <row r="149" spans="1:17" x14ac:dyDescent="0.25">
      <c r="A149" s="11">
        <f t="shared" si="3"/>
        <v>148</v>
      </c>
      <c r="B149" s="28" t="s">
        <v>619</v>
      </c>
      <c r="C149" s="30">
        <v>1.1521759259259261E-3</v>
      </c>
      <c r="D149" s="3">
        <f>C149-FR!$C$2</f>
        <v>1.2464120370370385E-4</v>
      </c>
      <c r="E149" s="3">
        <f>C149-$C148</f>
        <v>3.4722222222449695E-8</v>
      </c>
      <c r="F149" s="4">
        <v>481</v>
      </c>
      <c r="G149" s="32">
        <f>Tableau2[[#This Row],[PP ajustés]]-Tableau2[[#This Row],[PP]]</f>
        <v>-2.2572655740810319</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478.74273442591897</v>
      </c>
      <c r="I149" s="4" t="s">
        <v>32</v>
      </c>
      <c r="J149" s="4">
        <v>1976</v>
      </c>
      <c r="K149" s="4" t="s">
        <v>13</v>
      </c>
      <c r="L149" s="4" t="s">
        <v>1508</v>
      </c>
      <c r="M149" s="4" t="s">
        <v>67</v>
      </c>
      <c r="N149" s="5">
        <v>5</v>
      </c>
      <c r="O149" s="5" t="s">
        <v>58</v>
      </c>
      <c r="P149" s="4" t="s">
        <v>174</v>
      </c>
      <c r="Q149" s="50" t="s">
        <v>620</v>
      </c>
    </row>
    <row r="150" spans="1:17" x14ac:dyDescent="0.25">
      <c r="A150" s="11">
        <f t="shared" si="3"/>
        <v>149</v>
      </c>
      <c r="B150" s="28" t="s">
        <v>522</v>
      </c>
      <c r="C150" s="30">
        <v>1.1523611111111112E-3</v>
      </c>
      <c r="D150" s="3">
        <f>C150-FR!$C$2</f>
        <v>1.2482638888888895E-4</v>
      </c>
      <c r="E150" s="3">
        <f>C150-$C149</f>
        <v>1.8518518518509733E-7</v>
      </c>
      <c r="F150" s="4">
        <v>479</v>
      </c>
      <c r="G150" s="32">
        <f>Tableau2[[#This Row],[PP ajustés]]-Tableau2[[#This Row],[PP]]</f>
        <v>-0.33419984501034605</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478.66580015498965</v>
      </c>
      <c r="I150" s="4" t="s">
        <v>25</v>
      </c>
      <c r="J150" s="4">
        <v>1998</v>
      </c>
      <c r="K150" s="4" t="s">
        <v>18</v>
      </c>
      <c r="L150" s="4" t="s">
        <v>1508</v>
      </c>
      <c r="M150" s="4" t="s">
        <v>67</v>
      </c>
      <c r="N150" s="5">
        <v>5</v>
      </c>
      <c r="O150" s="5" t="s">
        <v>23</v>
      </c>
      <c r="P150" s="4" t="s">
        <v>166</v>
      </c>
      <c r="Q150" s="50" t="s">
        <v>527</v>
      </c>
    </row>
    <row r="151" spans="1:17" x14ac:dyDescent="0.25">
      <c r="A151" s="11">
        <f t="shared" si="3"/>
        <v>150</v>
      </c>
      <c r="B151" s="28" t="s">
        <v>51</v>
      </c>
      <c r="C151" s="30">
        <v>1.1525231481481482E-3</v>
      </c>
      <c r="D151" s="3">
        <f>C151-FR!$C$2</f>
        <v>1.2498842592592596E-4</v>
      </c>
      <c r="E151" s="3">
        <f>C151-$C150</f>
        <v>1.6203703703701437E-7</v>
      </c>
      <c r="F151" s="4">
        <v>461</v>
      </c>
      <c r="G151" s="32">
        <f>Tableau2[[#This Row],[PP ajustés]]-Tableau2[[#This Row],[PP]]</f>
        <v>17.598502948757698</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478.5985029487577</v>
      </c>
      <c r="I151" s="4" t="s">
        <v>12</v>
      </c>
      <c r="J151" s="4">
        <v>2007</v>
      </c>
      <c r="K151" s="4" t="s">
        <v>18</v>
      </c>
      <c r="L151" s="4" t="s">
        <v>1507</v>
      </c>
      <c r="M151" s="4" t="s">
        <v>35</v>
      </c>
      <c r="N151" s="5">
        <v>6</v>
      </c>
      <c r="O151" s="5" t="s">
        <v>36</v>
      </c>
      <c r="P151" s="4" t="s">
        <v>162</v>
      </c>
      <c r="Q151" s="50" t="s">
        <v>192</v>
      </c>
    </row>
    <row r="152" spans="1:17" x14ac:dyDescent="0.25">
      <c r="A152" s="11">
        <f t="shared" si="3"/>
        <v>151</v>
      </c>
      <c r="B152" s="28" t="s">
        <v>1385</v>
      </c>
      <c r="C152" s="30">
        <v>1.1527314814814814E-3</v>
      </c>
      <c r="D152" s="3">
        <f>C152-FR!$C$2</f>
        <v>1.2519675925925914E-4</v>
      </c>
      <c r="E152" s="3">
        <f>C152-$C151</f>
        <v>2.0833333333318028E-7</v>
      </c>
      <c r="F152" s="4">
        <v>457</v>
      </c>
      <c r="G152" s="32">
        <f>Tableau2[[#This Row],[PP ajustés]]-Tableau2[[#This Row],[PP]]</f>
        <v>20.695867853996901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477.6958678539969</v>
      </c>
      <c r="I152" s="4" t="s">
        <v>12</v>
      </c>
      <c r="J152" s="4">
        <v>2000</v>
      </c>
      <c r="K152" s="4" t="s">
        <v>18</v>
      </c>
      <c r="L152" s="4" t="s">
        <v>1509</v>
      </c>
      <c r="M152" s="4" t="s">
        <v>67</v>
      </c>
      <c r="N152" s="5">
        <v>5</v>
      </c>
      <c r="O152" s="5" t="s">
        <v>23</v>
      </c>
      <c r="P152" s="12" t="s">
        <v>162</v>
      </c>
      <c r="Q152" s="50" t="s">
        <v>1386</v>
      </c>
    </row>
    <row r="153" spans="1:17" x14ac:dyDescent="0.25">
      <c r="A153" s="11">
        <f t="shared" si="3"/>
        <v>152</v>
      </c>
      <c r="B153" s="28" t="s">
        <v>1334</v>
      </c>
      <c r="C153" s="30">
        <v>1.152974537037037E-3</v>
      </c>
      <c r="D153" s="3">
        <f>C153-FR!$C$2</f>
        <v>1.2543981481481477E-4</v>
      </c>
      <c r="E153" s="3">
        <f>C153-$C152</f>
        <v>2.4305555555562998E-7</v>
      </c>
      <c r="F153" s="4">
        <v>502</v>
      </c>
      <c r="G153" s="32">
        <f>Tableau2[[#This Row],[PP ajustés]]-Tableau2[[#This Row],[PP]]</f>
        <v>-24.40295774489266</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477.59704225510734</v>
      </c>
      <c r="I153" s="4" t="s">
        <v>25</v>
      </c>
      <c r="J153" s="4">
        <v>2004</v>
      </c>
      <c r="K153" s="4" t="s">
        <v>18</v>
      </c>
      <c r="L153" s="4" t="s">
        <v>1509</v>
      </c>
      <c r="M153" s="4" t="s">
        <v>67</v>
      </c>
      <c r="N153" s="5">
        <v>6</v>
      </c>
      <c r="O153" s="5" t="s">
        <v>28</v>
      </c>
      <c r="P153" s="4" t="s">
        <v>166</v>
      </c>
      <c r="Q153" s="50" t="s">
        <v>1335</v>
      </c>
    </row>
    <row r="154" spans="1:17" x14ac:dyDescent="0.25">
      <c r="A154" s="11">
        <f t="shared" si="3"/>
        <v>153</v>
      </c>
      <c r="B154" s="28" t="s">
        <v>1233</v>
      </c>
      <c r="C154" s="30">
        <v>1.1531134259259259E-3</v>
      </c>
      <c r="D154" s="3">
        <f>C154-FR!$C$2</f>
        <v>1.255787037037037E-4</v>
      </c>
      <c r="E154" s="3">
        <f>C154-$C153</f>
        <v>1.3888888888893142E-7</v>
      </c>
      <c r="F154" s="4">
        <v>460</v>
      </c>
      <c r="G154" s="32">
        <f>Tableau2[[#This Row],[PP ajustés]]-Tableau2[[#This Row],[PP]]</f>
        <v>17.539517192052813</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477.53951719205281</v>
      </c>
      <c r="I154" s="4" t="s">
        <v>12</v>
      </c>
      <c r="J154" s="4">
        <v>2003</v>
      </c>
      <c r="K154" s="4" t="s">
        <v>18</v>
      </c>
      <c r="L154" s="4" t="s">
        <v>1509</v>
      </c>
      <c r="M154" s="4" t="s">
        <v>67</v>
      </c>
      <c r="N154" s="5">
        <v>6</v>
      </c>
      <c r="O154" s="5" t="s">
        <v>36</v>
      </c>
      <c r="P154" s="12" t="s">
        <v>162</v>
      </c>
      <c r="Q154" s="50" t="s">
        <v>1240</v>
      </c>
    </row>
    <row r="155" spans="1:17" x14ac:dyDescent="0.25">
      <c r="A155" s="11">
        <f t="shared" si="3"/>
        <v>154</v>
      </c>
      <c r="B155" s="28" t="s">
        <v>52</v>
      </c>
      <c r="C155" s="30">
        <v>1.153587962962963E-3</v>
      </c>
      <c r="D155" s="3">
        <f>C155-FR!$C$2</f>
        <v>1.2605324074074081E-4</v>
      </c>
      <c r="E155" s="3">
        <f>C155-$C154</f>
        <v>4.7453703703711006E-7</v>
      </c>
      <c r="F155" s="4">
        <v>478</v>
      </c>
      <c r="G155" s="32">
        <f>Tableau2[[#This Row],[PP ajustés]]-Tableau2[[#This Row],[PP]]</f>
        <v>-0.63043472903967768</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477.36956527096032</v>
      </c>
      <c r="I155" s="4" t="s">
        <v>12</v>
      </c>
      <c r="J155" s="4">
        <v>2003</v>
      </c>
      <c r="K155" s="4" t="s">
        <v>18</v>
      </c>
      <c r="L155" s="4" t="s">
        <v>1507</v>
      </c>
      <c r="M155" s="4" t="s">
        <v>35</v>
      </c>
      <c r="N155" s="5">
        <v>5</v>
      </c>
      <c r="O155" s="5" t="s">
        <v>53</v>
      </c>
      <c r="P155" s="4" t="s">
        <v>166</v>
      </c>
      <c r="Q155" s="50" t="s">
        <v>193</v>
      </c>
    </row>
    <row r="156" spans="1:17" x14ac:dyDescent="0.25">
      <c r="A156" s="11">
        <f t="shared" si="3"/>
        <v>155</v>
      </c>
      <c r="B156" s="28" t="s">
        <v>505</v>
      </c>
      <c r="C156" s="30">
        <v>1.1536111111111111E-3</v>
      </c>
      <c r="D156" s="3">
        <f>C156-FR!$C$2</f>
        <v>1.260763888888889E-4</v>
      </c>
      <c r="E156" s="3">
        <f>C156-$C155</f>
        <v>2.3148148148082956E-8</v>
      </c>
      <c r="F156" s="4">
        <v>544</v>
      </c>
      <c r="G156" s="32">
        <f>Tableau2[[#This Row],[PP ajustés]]-Tableau2[[#This Row],[PP]]</f>
        <v>-66.640013538841174</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477.35998646115883</v>
      </c>
      <c r="I156" s="4" t="s">
        <v>32</v>
      </c>
      <c r="J156" s="4">
        <v>1994</v>
      </c>
      <c r="K156" s="4" t="s">
        <v>13</v>
      </c>
      <c r="L156" s="4" t="s">
        <v>1508</v>
      </c>
      <c r="M156" s="4" t="s">
        <v>67</v>
      </c>
      <c r="N156" s="5">
        <v>5</v>
      </c>
      <c r="O156" s="5" t="s">
        <v>58</v>
      </c>
      <c r="P156" s="4" t="s">
        <v>195</v>
      </c>
      <c r="Q156" s="50" t="s">
        <v>515</v>
      </c>
    </row>
    <row r="157" spans="1:17" x14ac:dyDescent="0.25">
      <c r="A157" s="11">
        <f t="shared" si="3"/>
        <v>156</v>
      </c>
      <c r="B157" s="28" t="s">
        <v>1259</v>
      </c>
      <c r="C157" s="30">
        <v>1.1536574074074073E-3</v>
      </c>
      <c r="D157" s="3">
        <f>C157-FR!$C$2</f>
        <v>1.2612268518518506E-4</v>
      </c>
      <c r="E157" s="3">
        <f>C157-$C156</f>
        <v>4.6296296296165912E-8</v>
      </c>
      <c r="F157" s="4">
        <v>469</v>
      </c>
      <c r="G157" s="32">
        <f>Tableau2[[#This Row],[PP ajustés]]-Tableau2[[#This Row],[PP]]</f>
        <v>8.3408299947492992</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477.3408299947493</v>
      </c>
      <c r="I157" s="4" t="s">
        <v>22</v>
      </c>
      <c r="J157" s="4">
        <v>2008</v>
      </c>
      <c r="K157" s="4" t="s">
        <v>18</v>
      </c>
      <c r="L157" s="4" t="s">
        <v>1509</v>
      </c>
      <c r="M157" s="4" t="s">
        <v>67</v>
      </c>
      <c r="N157" s="5">
        <v>6</v>
      </c>
      <c r="O157" s="5" t="s">
        <v>23</v>
      </c>
      <c r="P157" s="12" t="s">
        <v>162</v>
      </c>
      <c r="Q157" s="50" t="s">
        <v>1264</v>
      </c>
    </row>
    <row r="158" spans="1:17" x14ac:dyDescent="0.25">
      <c r="A158" s="11">
        <f t="shared" si="3"/>
        <v>157</v>
      </c>
      <c r="B158" s="28" t="s">
        <v>60</v>
      </c>
      <c r="C158" s="30">
        <v>1.1536689814814814E-3</v>
      </c>
      <c r="D158" s="3">
        <f>C158-FR!$C$2</f>
        <v>1.2613425925925921E-4</v>
      </c>
      <c r="E158" s="3">
        <f>C158-$C157</f>
        <v>1.1574074074149898E-8</v>
      </c>
      <c r="F158" s="4">
        <v>447</v>
      </c>
      <c r="G158" s="32">
        <f>Tableau2[[#This Row],[PP ajustés]]-Tableau2[[#This Row],[PP]]</f>
        <v>30.33604111837866</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477.33604111837866</v>
      </c>
      <c r="I158" s="4" t="s">
        <v>12</v>
      </c>
      <c r="J158" s="4">
        <v>2004</v>
      </c>
      <c r="K158" s="4" t="s">
        <v>18</v>
      </c>
      <c r="L158" s="4" t="s">
        <v>1508</v>
      </c>
      <c r="M158" s="4" t="s">
        <v>14</v>
      </c>
      <c r="N158" s="5">
        <v>6</v>
      </c>
      <c r="O158" s="5" t="s">
        <v>23</v>
      </c>
      <c r="P158" s="12" t="s">
        <v>162</v>
      </c>
      <c r="Q158" s="50" t="s">
        <v>199</v>
      </c>
    </row>
    <row r="159" spans="1:17" x14ac:dyDescent="0.25">
      <c r="A159" s="11">
        <f t="shared" si="3"/>
        <v>158</v>
      </c>
      <c r="B159" s="28" t="s">
        <v>1339</v>
      </c>
      <c r="C159" s="30">
        <v>1.1540046296296296E-3</v>
      </c>
      <c r="D159" s="3">
        <f>C159-FR!$C$2</f>
        <v>1.2646990740740739E-4</v>
      </c>
      <c r="E159" s="3">
        <f>C159-$C158</f>
        <v>3.3564814814817864E-7</v>
      </c>
      <c r="F159" s="4">
        <v>495</v>
      </c>
      <c r="G159" s="32">
        <f>Tableau2[[#This Row],[PP ajustés]]-Tableau2[[#This Row],[PP]]</f>
        <v>-18.21126409163611</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476.78873590836389</v>
      </c>
      <c r="I159" s="4" t="s">
        <v>25</v>
      </c>
      <c r="J159" s="4">
        <v>1994</v>
      </c>
      <c r="K159" s="4" t="s">
        <v>13</v>
      </c>
      <c r="L159" s="4" t="s">
        <v>1509</v>
      </c>
      <c r="M159" s="4" t="s">
        <v>19</v>
      </c>
      <c r="N159" s="5">
        <v>5</v>
      </c>
      <c r="O159" s="5" t="s">
        <v>28</v>
      </c>
      <c r="P159" s="4" t="s">
        <v>166</v>
      </c>
      <c r="Q159" s="50" t="s">
        <v>1340</v>
      </c>
    </row>
    <row r="160" spans="1:17" x14ac:dyDescent="0.25">
      <c r="A160" s="11">
        <f t="shared" si="3"/>
        <v>159</v>
      </c>
      <c r="B160" s="28" t="s">
        <v>1528</v>
      </c>
      <c r="C160" s="30">
        <v>1.1544328703703703E-3</v>
      </c>
      <c r="D160" s="3">
        <f>C160-FR!$C$2</f>
        <v>1.2689814814814812E-4</v>
      </c>
      <c r="E160" s="3">
        <f>C160-$C159</f>
        <v>4.2824074074072731E-7</v>
      </c>
      <c r="F160" s="4">
        <v>454</v>
      </c>
      <c r="G160" s="32">
        <f>Tableau2[[#This Row],[PP ajustés]]-Tableau2[[#This Row],[PP]]</f>
        <v>22.201219020859298</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476.2012190208593</v>
      </c>
      <c r="I160" s="4" t="s">
        <v>12</v>
      </c>
      <c r="J160" s="4" t="s">
        <v>1116</v>
      </c>
      <c r="K160" s="4" t="s">
        <v>18</v>
      </c>
      <c r="L160" s="4" t="s">
        <v>1508</v>
      </c>
      <c r="M160" s="4" t="s">
        <v>14</v>
      </c>
      <c r="N160" s="5" t="s">
        <v>1523</v>
      </c>
      <c r="O160" s="5" t="s">
        <v>23</v>
      </c>
      <c r="P160" s="4" t="s">
        <v>162</v>
      </c>
      <c r="Q160" s="50" t="s">
        <v>1529</v>
      </c>
    </row>
    <row r="161" spans="1:17" x14ac:dyDescent="0.25">
      <c r="A161" s="11">
        <f t="shared" si="3"/>
        <v>160</v>
      </c>
      <c r="B161" s="28" t="s">
        <v>54</v>
      </c>
      <c r="C161" s="30">
        <v>1.1551736111111112E-3</v>
      </c>
      <c r="D161" s="3">
        <f>C161-FR!$C$2</f>
        <v>1.2763888888888894E-4</v>
      </c>
      <c r="E161" s="3">
        <f>C161-$C160</f>
        <v>7.4074074074082299E-7</v>
      </c>
      <c r="F161" s="4">
        <v>464</v>
      </c>
      <c r="G161" s="32">
        <f>Tableau2[[#This Row],[PP ajustés]]-Tableau2[[#This Row],[PP]]</f>
        <v>11.464291081787565</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475.46429108178756</v>
      </c>
      <c r="I161" s="4" t="s">
        <v>12</v>
      </c>
      <c r="J161" s="4">
        <v>2010</v>
      </c>
      <c r="K161" s="4" t="s">
        <v>18</v>
      </c>
      <c r="L161" s="4" t="s">
        <v>1507</v>
      </c>
      <c r="M161" s="4" t="s">
        <v>35</v>
      </c>
      <c r="N161" s="5">
        <v>6</v>
      </c>
      <c r="O161" s="5" t="s">
        <v>36</v>
      </c>
      <c r="P161" s="4" t="s">
        <v>162</v>
      </c>
      <c r="Q161" s="50" t="s">
        <v>194</v>
      </c>
    </row>
    <row r="162" spans="1:17" x14ac:dyDescent="0.25">
      <c r="A162" s="11">
        <f t="shared" si="3"/>
        <v>161</v>
      </c>
      <c r="B162" s="28" t="s">
        <v>55</v>
      </c>
      <c r="C162" s="30">
        <v>1.1553009259259259E-3</v>
      </c>
      <c r="D162" s="3">
        <f>C162-FR!$C$2</f>
        <v>1.2776620370370372E-4</v>
      </c>
      <c r="E162" s="3">
        <f>C162-$C161</f>
        <v>1.2731481481478152E-7</v>
      </c>
      <c r="F162" s="4">
        <v>518</v>
      </c>
      <c r="G162" s="32">
        <f>Tableau2[[#This Row],[PP ajustés]]-Tableau2[[#This Row],[PP]]</f>
        <v>-43.189417952337919</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474.81058204766208</v>
      </c>
      <c r="I162" s="4" t="s">
        <v>25</v>
      </c>
      <c r="J162" s="4">
        <v>1966</v>
      </c>
      <c r="K162" s="4" t="s">
        <v>13</v>
      </c>
      <c r="L162" s="4" t="s">
        <v>1509</v>
      </c>
      <c r="M162" s="4" t="s">
        <v>19</v>
      </c>
      <c r="N162" s="5">
        <v>4</v>
      </c>
      <c r="O162" s="5" t="s">
        <v>56</v>
      </c>
      <c r="P162" s="4" t="s">
        <v>195</v>
      </c>
      <c r="Q162" s="50" t="s">
        <v>196</v>
      </c>
    </row>
    <row r="163" spans="1:17" x14ac:dyDescent="0.25">
      <c r="A163" s="11">
        <f t="shared" si="3"/>
        <v>162</v>
      </c>
      <c r="B163" s="28" t="s">
        <v>889</v>
      </c>
      <c r="C163" s="30">
        <v>1.1560185185185187E-3</v>
      </c>
      <c r="D163" s="3">
        <f>C163-FR!$C$2</f>
        <v>1.2848379629629646E-4</v>
      </c>
      <c r="E163" s="3">
        <f>C163-$C162</f>
        <v>7.1759259259274004E-7</v>
      </c>
      <c r="F163" s="4">
        <v>472</v>
      </c>
      <c r="G163" s="32">
        <f>Tableau2[[#This Row],[PP ajustés]]-Tableau2[[#This Row],[PP]]</f>
        <v>1.1407593418221609</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473.14075934182216</v>
      </c>
      <c r="I163" s="4" t="s">
        <v>12</v>
      </c>
      <c r="J163" s="4">
        <v>2002</v>
      </c>
      <c r="K163" s="4" t="s">
        <v>18</v>
      </c>
      <c r="L163" s="4" t="s">
        <v>1507</v>
      </c>
      <c r="M163" s="4" t="s">
        <v>67</v>
      </c>
      <c r="N163" s="5">
        <v>6</v>
      </c>
      <c r="O163" s="5" t="s">
        <v>532</v>
      </c>
      <c r="P163" s="4" t="s">
        <v>162</v>
      </c>
      <c r="Q163" s="50" t="s">
        <v>902</v>
      </c>
    </row>
    <row r="164" spans="1:17" x14ac:dyDescent="0.25">
      <c r="A164" s="11">
        <f t="shared" si="3"/>
        <v>163</v>
      </c>
      <c r="B164" s="28" t="s">
        <v>559</v>
      </c>
      <c r="C164" s="30">
        <v>1.1563194444444444E-3</v>
      </c>
      <c r="D164" s="3">
        <f>C164-FR!$C$2</f>
        <v>1.2878472222222219E-4</v>
      </c>
      <c r="E164" s="3">
        <f>C164-$C163</f>
        <v>3.0092592592572895E-7</v>
      </c>
      <c r="F164" s="4">
        <v>489</v>
      </c>
      <c r="G164" s="32">
        <f>Tableau2[[#This Row],[PP ajustés]]-Tableau2[[#This Row],[PP]]</f>
        <v>-16.367010067821411</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472.63298993217859</v>
      </c>
      <c r="I164" s="4" t="s">
        <v>32</v>
      </c>
      <c r="J164" s="4">
        <v>2008</v>
      </c>
      <c r="K164" s="4" t="s">
        <v>18</v>
      </c>
      <c r="L164" s="4" t="s">
        <v>1509</v>
      </c>
      <c r="M164" s="4" t="s">
        <v>67</v>
      </c>
      <c r="N164" s="5">
        <v>6</v>
      </c>
      <c r="O164" s="5" t="s">
        <v>58</v>
      </c>
      <c r="P164" s="4" t="s">
        <v>166</v>
      </c>
      <c r="Q164" s="50" t="s">
        <v>560</v>
      </c>
    </row>
    <row r="165" spans="1:17" x14ac:dyDescent="0.25">
      <c r="A165" s="11">
        <f t="shared" si="3"/>
        <v>164</v>
      </c>
      <c r="B165" s="28" t="s">
        <v>57</v>
      </c>
      <c r="C165" s="30">
        <v>1.1570370370370369E-3</v>
      </c>
      <c r="D165" s="3">
        <f>C165-FR!$C$2</f>
        <v>1.2950231481481471E-4</v>
      </c>
      <c r="E165" s="3">
        <f>C165-$C164</f>
        <v>7.175925925925232E-7</v>
      </c>
      <c r="F165" s="4">
        <v>489</v>
      </c>
      <c r="G165" s="32">
        <f>Tableau2[[#This Row],[PP ajustés]]-Tableau2[[#This Row],[PP]]</f>
        <v>-17.869914264185127</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471.13008573581487</v>
      </c>
      <c r="I165" s="4" t="s">
        <v>12</v>
      </c>
      <c r="J165" s="4">
        <v>1989</v>
      </c>
      <c r="K165" s="4" t="s">
        <v>18</v>
      </c>
      <c r="L165" s="4" t="s">
        <v>1507</v>
      </c>
      <c r="M165" s="4" t="s">
        <v>14</v>
      </c>
      <c r="N165" s="5">
        <v>4</v>
      </c>
      <c r="O165" s="5" t="s">
        <v>58</v>
      </c>
      <c r="P165" s="4" t="s">
        <v>184</v>
      </c>
      <c r="Q165" s="50" t="s">
        <v>197</v>
      </c>
    </row>
    <row r="166" spans="1:17" x14ac:dyDescent="0.25">
      <c r="A166" s="11">
        <f t="shared" si="3"/>
        <v>165</v>
      </c>
      <c r="B166" s="28" t="s">
        <v>1280</v>
      </c>
      <c r="C166" s="30">
        <v>1.1574305555555556E-3</v>
      </c>
      <c r="D166" s="3">
        <f>C166-FR!$C$2</f>
        <v>1.2989583333333343E-4</v>
      </c>
      <c r="E166" s="3">
        <f>C166-$C165</f>
        <v>3.9351851851871129E-7</v>
      </c>
      <c r="F166" s="4">
        <v>521</v>
      </c>
      <c r="G166" s="32">
        <f>Tableau2[[#This Row],[PP ajustés]]-Tableau2[[#This Row],[PP]]</f>
        <v>-50.256283007147488</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470.74371699285251</v>
      </c>
      <c r="I166" s="4" t="s">
        <v>42</v>
      </c>
      <c r="J166" s="4">
        <v>2011</v>
      </c>
      <c r="K166" s="4" t="s">
        <v>18</v>
      </c>
      <c r="L166" s="4" t="s">
        <v>1509</v>
      </c>
      <c r="M166" s="4" t="s">
        <v>67</v>
      </c>
      <c r="N166" s="5">
        <v>6</v>
      </c>
      <c r="O166" s="5" t="s">
        <v>23</v>
      </c>
      <c r="P166" s="4" t="s">
        <v>174</v>
      </c>
      <c r="Q166" s="50" t="s">
        <v>1282</v>
      </c>
    </row>
    <row r="167" spans="1:17" x14ac:dyDescent="0.25">
      <c r="A167" s="11">
        <f t="shared" si="3"/>
        <v>166</v>
      </c>
      <c r="B167" s="28" t="s">
        <v>561</v>
      </c>
      <c r="C167" s="30">
        <v>1.1580439814814815E-3</v>
      </c>
      <c r="D167" s="3">
        <f>C167-FR!$C$2</f>
        <v>1.3050925925925925E-4</v>
      </c>
      <c r="E167" s="3">
        <f>C167-$C166</f>
        <v>6.1342592592582464E-7</v>
      </c>
      <c r="F167" s="4">
        <v>499</v>
      </c>
      <c r="G167" s="32">
        <f>Tableau2[[#This Row],[PP ajustés]]-Tableau2[[#This Row],[PP]]</f>
        <v>-28.890196224965337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470.10980377503466</v>
      </c>
      <c r="I167" s="4" t="s">
        <v>42</v>
      </c>
      <c r="J167" s="4">
        <v>2003</v>
      </c>
      <c r="K167" s="4" t="s">
        <v>18</v>
      </c>
      <c r="L167" s="4" t="s">
        <v>1509</v>
      </c>
      <c r="M167" s="4" t="s">
        <v>67</v>
      </c>
      <c r="N167" s="5">
        <v>6</v>
      </c>
      <c r="O167" s="5" t="s">
        <v>28</v>
      </c>
      <c r="P167" s="4" t="s">
        <v>174</v>
      </c>
      <c r="Q167" s="50" t="s">
        <v>562</v>
      </c>
    </row>
    <row r="168" spans="1:17" x14ac:dyDescent="0.25">
      <c r="A168" s="11">
        <f t="shared" si="3"/>
        <v>167</v>
      </c>
      <c r="B168" s="28" t="s">
        <v>898</v>
      </c>
      <c r="C168" s="30">
        <v>1.1583333333333333E-3</v>
      </c>
      <c r="D168" s="3">
        <f>C168-FR!$C$2</f>
        <v>1.3079861111111105E-4</v>
      </c>
      <c r="E168" s="3">
        <f>C168-$C167</f>
        <v>2.8935185185179589E-7</v>
      </c>
      <c r="F168" s="4">
        <v>468</v>
      </c>
      <c r="G168" s="32">
        <f>Tableau2[[#This Row],[PP ajustés]]-Tableau2[[#This Row],[PP]]</f>
        <v>1.9923702708942983</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469.9923702708943</v>
      </c>
      <c r="I168" s="4" t="s">
        <v>12</v>
      </c>
      <c r="J168" s="4">
        <v>1999</v>
      </c>
      <c r="K168" s="4" t="s">
        <v>18</v>
      </c>
      <c r="L168" s="4" t="s">
        <v>1507</v>
      </c>
      <c r="M168" s="4" t="s">
        <v>67</v>
      </c>
      <c r="N168" s="5">
        <v>6</v>
      </c>
      <c r="O168" s="5" t="s">
        <v>532</v>
      </c>
      <c r="P168" s="4" t="s">
        <v>162</v>
      </c>
      <c r="Q168" s="50" t="s">
        <v>893</v>
      </c>
    </row>
    <row r="169" spans="1:17" x14ac:dyDescent="0.25">
      <c r="A169" s="11">
        <f t="shared" si="3"/>
        <v>168</v>
      </c>
      <c r="B169" s="28" t="s">
        <v>1472</v>
      </c>
      <c r="C169" s="30">
        <v>1.1586111111111111E-3</v>
      </c>
      <c r="D169" s="3">
        <f>C169-FR!$C$2</f>
        <v>1.3107638888888891E-4</v>
      </c>
      <c r="E169" s="3">
        <f>C169-$C168</f>
        <v>2.7777777777786283E-7</v>
      </c>
      <c r="F169" s="4">
        <v>493</v>
      </c>
      <c r="G169" s="32">
        <f>Tableau2[[#This Row],[PP ajustés]]-Tableau2[[#This Row],[PP]]</f>
        <v>-23.215492093209264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469.78450790679074</v>
      </c>
      <c r="I169" s="4" t="s">
        <v>22</v>
      </c>
      <c r="J169" s="4">
        <v>1986</v>
      </c>
      <c r="K169" s="4" t="s">
        <v>13</v>
      </c>
      <c r="L169" s="4" t="s">
        <v>1510</v>
      </c>
      <c r="M169" s="4" t="s">
        <v>67</v>
      </c>
      <c r="N169" s="5">
        <v>5</v>
      </c>
      <c r="O169" s="5" t="s">
        <v>58</v>
      </c>
      <c r="P169" s="4" t="s">
        <v>195</v>
      </c>
      <c r="Q169" s="50" t="s">
        <v>1475</v>
      </c>
    </row>
    <row r="170" spans="1:17" x14ac:dyDescent="0.25">
      <c r="A170" s="11">
        <f t="shared" si="3"/>
        <v>169</v>
      </c>
      <c r="B170" s="28" t="s">
        <v>1342</v>
      </c>
      <c r="C170" s="30">
        <v>1.1593981481481481E-3</v>
      </c>
      <c r="D170" s="3">
        <f>C170-FR!$C$2</f>
        <v>1.318634259259259E-4</v>
      </c>
      <c r="E170" s="3">
        <f>C170-$C169</f>
        <v>7.8703703703698891E-7</v>
      </c>
      <c r="F170" s="4">
        <v>484</v>
      </c>
      <c r="G170" s="32">
        <f>Tableau2[[#This Row],[PP ajustés]]-Tableau2[[#This Row],[PP]]</f>
        <v>-15.477379741646587</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468.52262025835341</v>
      </c>
      <c r="I170" s="4" t="s">
        <v>25</v>
      </c>
      <c r="J170" s="4">
        <v>2002</v>
      </c>
      <c r="K170" s="4" t="s">
        <v>18</v>
      </c>
      <c r="L170" s="4" t="s">
        <v>1509</v>
      </c>
      <c r="M170" s="4" t="s">
        <v>67</v>
      </c>
      <c r="N170" s="5">
        <v>6</v>
      </c>
      <c r="O170" s="5" t="s">
        <v>23</v>
      </c>
      <c r="P170" s="4" t="s">
        <v>166</v>
      </c>
      <c r="Q170" s="50" t="s">
        <v>1344</v>
      </c>
    </row>
    <row r="171" spans="1:17" x14ac:dyDescent="0.25">
      <c r="A171" s="11">
        <f t="shared" si="3"/>
        <v>170</v>
      </c>
      <c r="B171" s="28" t="s">
        <v>59</v>
      </c>
      <c r="C171" s="30">
        <v>1.1595949074074076E-3</v>
      </c>
      <c r="D171" s="3">
        <f>C171-FR!$C$2</f>
        <v>1.3206018518518536E-4</v>
      </c>
      <c r="E171" s="3">
        <f>C171-$C170</f>
        <v>1.9675925925946407E-7</v>
      </c>
      <c r="F171" s="4">
        <v>472</v>
      </c>
      <c r="G171" s="32">
        <f>Tableau2[[#This Row],[PP ajustés]]-Tableau2[[#This Row],[PP]]</f>
        <v>-4.0631798868890314</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467.93682011311097</v>
      </c>
      <c r="I171" s="4" t="s">
        <v>12</v>
      </c>
      <c r="J171" s="4">
        <v>2000</v>
      </c>
      <c r="K171" s="4" t="s">
        <v>13</v>
      </c>
      <c r="L171" s="4" t="s">
        <v>1507</v>
      </c>
      <c r="M171" s="4" t="s">
        <v>35</v>
      </c>
      <c r="N171" s="5">
        <v>5</v>
      </c>
      <c r="O171" s="5" t="s">
        <v>49</v>
      </c>
      <c r="P171" s="4" t="s">
        <v>162</v>
      </c>
      <c r="Q171" s="50" t="s">
        <v>198</v>
      </c>
    </row>
    <row r="172" spans="1:17" x14ac:dyDescent="0.25">
      <c r="A172" s="11">
        <f t="shared" si="3"/>
        <v>171</v>
      </c>
      <c r="B172" s="28" t="s">
        <v>896</v>
      </c>
      <c r="C172" s="30">
        <v>1.1606134259259258E-3</v>
      </c>
      <c r="D172" s="3">
        <f>C172-FR!$C$2</f>
        <v>1.3307870370370361E-4</v>
      </c>
      <c r="E172" s="3">
        <f>C172-$C171</f>
        <v>1.0185185185182521E-6</v>
      </c>
      <c r="F172" s="4">
        <v>468</v>
      </c>
      <c r="G172" s="32">
        <f>Tableau2[[#This Row],[PP ajustés]]-Tableau2[[#This Row],[PP]]</f>
        <v>-1.3796757600897536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466.62032423991025</v>
      </c>
      <c r="I172" s="4" t="s">
        <v>12</v>
      </c>
      <c r="J172" s="4" t="s">
        <v>894</v>
      </c>
      <c r="K172" s="4" t="s">
        <v>18</v>
      </c>
      <c r="L172" s="4" t="s">
        <v>1507</v>
      </c>
      <c r="M172" s="4" t="s">
        <v>67</v>
      </c>
      <c r="N172" s="5">
        <v>6</v>
      </c>
      <c r="O172" s="5" t="s">
        <v>532</v>
      </c>
      <c r="P172" s="4" t="s">
        <v>162</v>
      </c>
      <c r="Q172" s="50" t="s">
        <v>893</v>
      </c>
    </row>
    <row r="173" spans="1:17" x14ac:dyDescent="0.25">
      <c r="A173" s="11">
        <f t="shared" si="3"/>
        <v>172</v>
      </c>
      <c r="B173" s="28" t="s">
        <v>895</v>
      </c>
      <c r="C173" s="30">
        <v>1.161238425925926E-3</v>
      </c>
      <c r="D173" s="3">
        <f>C173-FR!$C$2</f>
        <v>1.3370370370370381E-4</v>
      </c>
      <c r="E173" s="3">
        <f>C173-$C172</f>
        <v>6.2500000000019137E-7</v>
      </c>
      <c r="F173" s="4">
        <v>467</v>
      </c>
      <c r="G173" s="32">
        <f>Tableau2[[#This Row],[PP ajustés]]-Tableau2[[#This Row],[PP]]</f>
        <v>-1.6899060330394491</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465.31009396696055</v>
      </c>
      <c r="I173" s="4" t="s">
        <v>12</v>
      </c>
      <c r="J173" s="4" t="s">
        <v>894</v>
      </c>
      <c r="K173" s="4" t="s">
        <v>18</v>
      </c>
      <c r="L173" s="4" t="s">
        <v>1507</v>
      </c>
      <c r="M173" s="4" t="s">
        <v>67</v>
      </c>
      <c r="N173" s="5">
        <v>6</v>
      </c>
      <c r="O173" s="5" t="s">
        <v>532</v>
      </c>
      <c r="P173" s="4" t="s">
        <v>162</v>
      </c>
      <c r="Q173" s="50" t="s">
        <v>893</v>
      </c>
    </row>
    <row r="174" spans="1:17" x14ac:dyDescent="0.25">
      <c r="A174" s="11">
        <f t="shared" si="3"/>
        <v>173</v>
      </c>
      <c r="B174" s="28" t="s">
        <v>1526</v>
      </c>
      <c r="C174" s="30">
        <v>1.1615740740740742E-3</v>
      </c>
      <c r="D174" s="3">
        <f>C174-FR!$C$2</f>
        <v>1.3403935185185198E-4</v>
      </c>
      <c r="E174" s="3">
        <f>C174-$C173</f>
        <v>3.3564814814817864E-7</v>
      </c>
      <c r="F174" s="4">
        <v>446</v>
      </c>
      <c r="G174" s="32">
        <f>Tableau2[[#This Row],[PP ajustés]]-Tableau2[[#This Row],[PP]]</f>
        <v>19.501036986657653</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465.50103698665765</v>
      </c>
      <c r="I174" s="4" t="s">
        <v>12</v>
      </c>
      <c r="J174" s="4">
        <v>1999</v>
      </c>
      <c r="K174" s="4" t="s">
        <v>18</v>
      </c>
      <c r="L174" s="4" t="s">
        <v>1508</v>
      </c>
      <c r="M174" s="4" t="s">
        <v>14</v>
      </c>
      <c r="N174" s="5" t="s">
        <v>1523</v>
      </c>
      <c r="O174" s="5" t="s">
        <v>23</v>
      </c>
      <c r="P174" s="4" t="s">
        <v>162</v>
      </c>
      <c r="Q174" s="50" t="s">
        <v>1527</v>
      </c>
    </row>
    <row r="175" spans="1:17" x14ac:dyDescent="0.25">
      <c r="A175" s="11">
        <f t="shared" si="3"/>
        <v>174</v>
      </c>
      <c r="B175" s="28" t="s">
        <v>1234</v>
      </c>
      <c r="C175" s="30">
        <v>1.1616087962962962E-3</v>
      </c>
      <c r="D175" s="3">
        <f>C175-FR!$C$2</f>
        <v>1.34074074074074E-4</v>
      </c>
      <c r="E175" s="3">
        <f>C175-$C174</f>
        <v>3.4722222222016014E-8</v>
      </c>
      <c r="F175" s="4">
        <v>461</v>
      </c>
      <c r="G175" s="32">
        <f>Tableau2[[#This Row],[PP ajustés]]-Tableau2[[#This Row],[PP]]</f>
        <v>4.487122465260768</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465.48712246526077</v>
      </c>
      <c r="I175" s="4" t="s">
        <v>12</v>
      </c>
      <c r="J175" s="4">
        <v>2008</v>
      </c>
      <c r="K175" s="4" t="s">
        <v>18</v>
      </c>
      <c r="L175" s="4" t="s">
        <v>1509</v>
      </c>
      <c r="M175" s="4" t="s">
        <v>67</v>
      </c>
      <c r="N175" s="5">
        <v>6</v>
      </c>
      <c r="O175" s="5" t="s">
        <v>36</v>
      </c>
      <c r="P175" s="37" t="s">
        <v>162</v>
      </c>
      <c r="Q175" s="50" t="s">
        <v>1241</v>
      </c>
    </row>
    <row r="176" spans="1:17" x14ac:dyDescent="0.25">
      <c r="A176" s="11">
        <f t="shared" si="3"/>
        <v>175</v>
      </c>
      <c r="B176" s="28" t="s">
        <v>1525</v>
      </c>
      <c r="C176" s="30">
        <v>1.1618055555555555E-3</v>
      </c>
      <c r="D176" s="3">
        <f>C176-FR!$C$2</f>
        <v>1.3427083333333325E-4</v>
      </c>
      <c r="E176" s="3">
        <f>C176-$C175</f>
        <v>1.9675925925924723E-7</v>
      </c>
      <c r="F176" s="4">
        <v>445</v>
      </c>
      <c r="G176" s="32">
        <f>Tableau2[[#This Row],[PP ajustés]]-Tableau2[[#This Row],[PP]]</f>
        <v>20.352618778799354</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465.35261877879935</v>
      </c>
      <c r="I176" s="4" t="s">
        <v>12</v>
      </c>
      <c r="J176" s="4">
        <v>1997</v>
      </c>
      <c r="K176" s="4" t="s">
        <v>18</v>
      </c>
      <c r="L176" s="4" t="s">
        <v>1508</v>
      </c>
      <c r="M176" s="4" t="s">
        <v>14</v>
      </c>
      <c r="N176" s="5" t="s">
        <v>1523</v>
      </c>
      <c r="O176" s="5" t="s">
        <v>23</v>
      </c>
      <c r="P176" s="4" t="s">
        <v>162</v>
      </c>
      <c r="Q176" s="50" t="s">
        <v>1527</v>
      </c>
    </row>
    <row r="177" spans="1:17" x14ac:dyDescent="0.25">
      <c r="A177" s="11">
        <f t="shared" si="3"/>
        <v>176</v>
      </c>
      <c r="B177" s="28" t="s">
        <v>61</v>
      </c>
      <c r="C177" s="30">
        <v>1.1624768518518518E-3</v>
      </c>
      <c r="D177" s="3">
        <f>C177-FR!$C$2</f>
        <v>1.349421296296296E-4</v>
      </c>
      <c r="E177" s="3">
        <f>C177-$C176</f>
        <v>6.7129629629635729E-7</v>
      </c>
      <c r="F177" s="4">
        <v>440</v>
      </c>
      <c r="G177" s="32">
        <f>Tableau2[[#This Row],[PP ajustés]]-Tableau2[[#This Row],[PP]]</f>
        <v>25.08158682158961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465.08158682158961</v>
      </c>
      <c r="I177" s="4" t="s">
        <v>12</v>
      </c>
      <c r="J177" s="4">
        <v>2004</v>
      </c>
      <c r="K177" s="4" t="s">
        <v>18</v>
      </c>
      <c r="L177" s="4" t="s">
        <v>1509</v>
      </c>
      <c r="M177" s="4" t="s">
        <v>19</v>
      </c>
      <c r="N177" s="5">
        <v>6</v>
      </c>
      <c r="O177" s="5" t="s">
        <v>36</v>
      </c>
      <c r="P177" s="4" t="s">
        <v>174</v>
      </c>
      <c r="Q177" s="50" t="s">
        <v>200</v>
      </c>
    </row>
    <row r="178" spans="1:17" x14ac:dyDescent="0.25">
      <c r="A178" s="11">
        <f t="shared" si="3"/>
        <v>177</v>
      </c>
      <c r="B178" s="28" t="s">
        <v>1274</v>
      </c>
      <c r="C178" s="30">
        <v>1.1627662037037038E-3</v>
      </c>
      <c r="D178" s="3">
        <f>C178-FR!$C$2</f>
        <v>1.3523148148148162E-4</v>
      </c>
      <c r="E178" s="3">
        <f>C178-$C177</f>
        <v>2.8935185185201273E-7</v>
      </c>
      <c r="F178" s="4">
        <v>429</v>
      </c>
      <c r="G178" s="32">
        <f>Tableau2[[#This Row],[PP ajustés]]-Tableau2[[#This Row],[PP]]</f>
        <v>35.321574608711217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464.32157460871122</v>
      </c>
      <c r="I178" s="4" t="s">
        <v>12</v>
      </c>
      <c r="J178" s="4" t="s">
        <v>1275</v>
      </c>
      <c r="K178" s="4" t="s">
        <v>18</v>
      </c>
      <c r="L178" s="4" t="s">
        <v>1509</v>
      </c>
      <c r="M178" s="4" t="s">
        <v>19</v>
      </c>
      <c r="N178" s="5">
        <v>6</v>
      </c>
      <c r="O178" s="5" t="s">
        <v>23</v>
      </c>
      <c r="P178" s="12" t="s">
        <v>162</v>
      </c>
      <c r="Q178" s="50" t="s">
        <v>1273</v>
      </c>
    </row>
    <row r="179" spans="1:17" x14ac:dyDescent="0.25">
      <c r="A179" s="11">
        <f t="shared" si="3"/>
        <v>178</v>
      </c>
      <c r="B179" s="28" t="s">
        <v>918</v>
      </c>
      <c r="C179" s="30">
        <v>1.1628935185185186E-3</v>
      </c>
      <c r="D179" s="3">
        <f>C179-FR!$C$2</f>
        <v>1.353587962962964E-4</v>
      </c>
      <c r="E179" s="3">
        <f>C179-$C178</f>
        <v>1.2731481481478152E-7</v>
      </c>
      <c r="F179" s="4">
        <v>499</v>
      </c>
      <c r="G179" s="32">
        <f>Tableau2[[#This Row],[PP ajustés]]-Tableau2[[#This Row],[PP]]</f>
        <v>-34.523851363143365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464.47614863685664</v>
      </c>
      <c r="I179" s="4" t="s">
        <v>22</v>
      </c>
      <c r="J179" s="4">
        <v>2008</v>
      </c>
      <c r="K179" s="4" t="s">
        <v>18</v>
      </c>
      <c r="L179" s="4" t="s">
        <v>1509</v>
      </c>
      <c r="M179" s="4" t="s">
        <v>35</v>
      </c>
      <c r="N179" s="5">
        <v>7</v>
      </c>
      <c r="O179" s="5" t="s">
        <v>23</v>
      </c>
      <c r="P179" s="4" t="s">
        <v>174</v>
      </c>
      <c r="Q179" s="50" t="s">
        <v>930</v>
      </c>
    </row>
    <row r="180" spans="1:17" x14ac:dyDescent="0.25">
      <c r="A180" s="11">
        <f t="shared" si="3"/>
        <v>179</v>
      </c>
      <c r="B180" s="28" t="s">
        <v>1453</v>
      </c>
      <c r="C180" s="30">
        <v>1.1632060185185185E-3</v>
      </c>
      <c r="D180" s="3">
        <f>C180-FR!$C$2</f>
        <v>1.3567129629629628E-4</v>
      </c>
      <c r="E180" s="3">
        <f>C180-$C179</f>
        <v>3.1249999999987885E-7</v>
      </c>
      <c r="F180" s="4">
        <v>518</v>
      </c>
      <c r="G180" s="32">
        <f>Tableau2[[#This Row],[PP ajustés]]-Tableau2[[#This Row],[PP]]</f>
        <v>-53.60026788235507</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464.39973211764493</v>
      </c>
      <c r="I180" s="4" t="s">
        <v>22</v>
      </c>
      <c r="J180" s="4">
        <v>2008</v>
      </c>
      <c r="K180" s="4" t="s">
        <v>18</v>
      </c>
      <c r="L180" s="4" t="s">
        <v>1507</v>
      </c>
      <c r="M180" s="4" t="s">
        <v>73</v>
      </c>
      <c r="N180" s="5">
        <v>6</v>
      </c>
      <c r="O180" s="5" t="s">
        <v>532</v>
      </c>
      <c r="P180" s="4" t="s">
        <v>174</v>
      </c>
      <c r="Q180" s="50" t="s">
        <v>1466</v>
      </c>
    </row>
    <row r="181" spans="1:17" x14ac:dyDescent="0.25">
      <c r="A181" s="11">
        <f t="shared" si="3"/>
        <v>180</v>
      </c>
      <c r="B181" s="28" t="s">
        <v>1298</v>
      </c>
      <c r="C181" s="30">
        <v>1.1637500000000001E-3</v>
      </c>
      <c r="D181" s="3">
        <f>C181-FR!$C$2</f>
        <v>1.3621527777777785E-4</v>
      </c>
      <c r="E181" s="3">
        <f>C181-$C180</f>
        <v>5.4398148148157577E-7</v>
      </c>
      <c r="F181" s="4">
        <v>454</v>
      </c>
      <c r="G181" s="32">
        <f>Tableau2[[#This Row],[PP ajustés]]-Tableau2[[#This Row],[PP]]</f>
        <v>9.8454582617360984</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463.8454582617361</v>
      </c>
      <c r="I181" s="4" t="s">
        <v>12</v>
      </c>
      <c r="J181" s="4">
        <v>2002</v>
      </c>
      <c r="K181" s="4" t="s">
        <v>18</v>
      </c>
      <c r="L181" s="4" t="s">
        <v>1509</v>
      </c>
      <c r="M181" s="4" t="s">
        <v>67</v>
      </c>
      <c r="N181" s="5">
        <v>6</v>
      </c>
      <c r="O181" s="5" t="s">
        <v>23</v>
      </c>
      <c r="P181" s="4" t="s">
        <v>162</v>
      </c>
      <c r="Q181" s="50" t="s">
        <v>1300</v>
      </c>
    </row>
    <row r="182" spans="1:17" x14ac:dyDescent="0.25">
      <c r="A182" s="11">
        <f t="shared" si="3"/>
        <v>181</v>
      </c>
      <c r="B182" s="28" t="s">
        <v>62</v>
      </c>
      <c r="C182" s="30">
        <v>1.164351851851852E-3</v>
      </c>
      <c r="D182" s="3">
        <f>C182-FR!$C$2</f>
        <v>1.3681712962962975E-4</v>
      </c>
      <c r="E182" s="3">
        <f>C182-$C181</f>
        <v>6.0185185185189158E-7</v>
      </c>
      <c r="F182" s="4">
        <v>473</v>
      </c>
      <c r="G182" s="32">
        <f>Tableau2[[#This Row],[PP ajustés]]-Tableau2[[#This Row],[PP]]</f>
        <v>-10.049938734937257</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462.95006126506274</v>
      </c>
      <c r="I182" s="4" t="s">
        <v>12</v>
      </c>
      <c r="J182" s="4">
        <v>2003</v>
      </c>
      <c r="K182" s="4" t="s">
        <v>18</v>
      </c>
      <c r="L182" s="4" t="s">
        <v>1507</v>
      </c>
      <c r="M182" s="4" t="s">
        <v>35</v>
      </c>
      <c r="N182" s="5">
        <v>6</v>
      </c>
      <c r="O182" s="5" t="s">
        <v>46</v>
      </c>
      <c r="P182" s="4" t="s">
        <v>166</v>
      </c>
      <c r="Q182" s="50" t="s">
        <v>201</v>
      </c>
    </row>
    <row r="183" spans="1:17" x14ac:dyDescent="0.25">
      <c r="A183" s="11">
        <f t="shared" si="3"/>
        <v>182</v>
      </c>
      <c r="B183" s="28" t="s">
        <v>63</v>
      </c>
      <c r="C183" s="30">
        <v>1.1647916666666666E-3</v>
      </c>
      <c r="D183" s="3">
        <f>C183-FR!$C$2</f>
        <v>1.3725694444444441E-4</v>
      </c>
      <c r="E183" s="3">
        <f>C183-$C182</f>
        <v>4.3981481481466037E-7</v>
      </c>
      <c r="F183" s="4">
        <v>471</v>
      </c>
      <c r="G183" s="32">
        <f>Tableau2[[#This Row],[PP ajustés]]-Tableau2[[#This Row],[PP]]</f>
        <v>-8.8803351701353108</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462.11966482986469</v>
      </c>
      <c r="I183" s="4" t="s">
        <v>12</v>
      </c>
      <c r="J183" s="4">
        <v>1999</v>
      </c>
      <c r="K183" s="4" t="s">
        <v>13</v>
      </c>
      <c r="L183" s="4" t="s">
        <v>1507</v>
      </c>
      <c r="M183" s="4" t="s">
        <v>35</v>
      </c>
      <c r="N183" s="5">
        <v>5</v>
      </c>
      <c r="O183" s="5" t="s">
        <v>49</v>
      </c>
      <c r="P183" s="4" t="s">
        <v>162</v>
      </c>
      <c r="Q183" s="50" t="s">
        <v>202</v>
      </c>
    </row>
    <row r="184" spans="1:17" x14ac:dyDescent="0.25">
      <c r="A184" s="11">
        <f t="shared" si="3"/>
        <v>183</v>
      </c>
      <c r="B184" s="28" t="s">
        <v>64</v>
      </c>
      <c r="C184" s="30">
        <v>1.1649305555555556E-3</v>
      </c>
      <c r="D184" s="3">
        <f>C184-FR!$C$2</f>
        <v>1.3739583333333334E-4</v>
      </c>
      <c r="E184" s="3">
        <f>C184-$C183</f>
        <v>1.3888888888893142E-7</v>
      </c>
      <c r="F184" s="4">
        <v>458</v>
      </c>
      <c r="G184" s="32">
        <f>Tableau2[[#This Row],[PP ajustés]]-Tableau2[[#This Row],[PP]]</f>
        <v>4.1299293086998432</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462.12992930869984</v>
      </c>
      <c r="I184" s="4" t="s">
        <v>12</v>
      </c>
      <c r="J184" s="4">
        <v>1999</v>
      </c>
      <c r="K184" s="4" t="s">
        <v>18</v>
      </c>
      <c r="L184" s="4" t="s">
        <v>1507</v>
      </c>
      <c r="M184" s="4" t="s">
        <v>35</v>
      </c>
      <c r="N184" s="5">
        <v>5</v>
      </c>
      <c r="O184" s="5" t="s">
        <v>58</v>
      </c>
      <c r="P184" s="4" t="s">
        <v>162</v>
      </c>
      <c r="Q184" s="50" t="s">
        <v>203</v>
      </c>
    </row>
    <row r="185" spans="1:17" x14ac:dyDescent="0.25">
      <c r="A185" s="11">
        <f t="shared" si="3"/>
        <v>184</v>
      </c>
      <c r="B185" s="28" t="s">
        <v>888</v>
      </c>
      <c r="C185" s="30">
        <v>1.1650810185185184E-3</v>
      </c>
      <c r="D185" s="3">
        <f>C185-FR!$C$2</f>
        <v>1.375462962962962E-4</v>
      </c>
      <c r="E185" s="3">
        <f>C185-$C184</f>
        <v>1.5046296296286447E-7</v>
      </c>
      <c r="F185" s="4">
        <v>467</v>
      </c>
      <c r="G185" s="32">
        <f>Tableau2[[#This Row],[PP ajustés]]-Tableau2[[#This Row],[PP]]</f>
        <v>-5.2660033912872564</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461.73399660871274</v>
      </c>
      <c r="I185" s="4" t="s">
        <v>12</v>
      </c>
      <c r="J185" s="4">
        <v>2001</v>
      </c>
      <c r="K185" s="4" t="s">
        <v>18</v>
      </c>
      <c r="L185" s="4" t="s">
        <v>1507</v>
      </c>
      <c r="M185" s="4" t="s">
        <v>67</v>
      </c>
      <c r="N185" s="5">
        <v>6</v>
      </c>
      <c r="O185" s="5" t="s">
        <v>532</v>
      </c>
      <c r="P185" s="4" t="s">
        <v>162</v>
      </c>
      <c r="Q185" s="50" t="s">
        <v>893</v>
      </c>
    </row>
    <row r="186" spans="1:17" x14ac:dyDescent="0.25">
      <c r="A186" s="11">
        <f t="shared" si="3"/>
        <v>185</v>
      </c>
      <c r="B186" s="28" t="s">
        <v>1522</v>
      </c>
      <c r="C186" s="30">
        <v>1.1653472222222223E-3</v>
      </c>
      <c r="D186" s="3">
        <f>C186-FR!$C$2</f>
        <v>1.3781250000000013E-4</v>
      </c>
      <c r="E186" s="3">
        <f>C186-$C185</f>
        <v>2.6620370370392978E-7</v>
      </c>
      <c r="F186" s="4">
        <v>443</v>
      </c>
      <c r="G186" s="32">
        <f>Tableau2[[#This Row],[PP ajustés]]-Tableau2[[#This Row],[PP]]</f>
        <v>17.726005745987322</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460.72600574598732</v>
      </c>
      <c r="I186" s="4" t="s">
        <v>12</v>
      </c>
      <c r="J186" s="4" t="s">
        <v>1116</v>
      </c>
      <c r="K186" s="4" t="s">
        <v>18</v>
      </c>
      <c r="L186" s="4" t="s">
        <v>1508</v>
      </c>
      <c r="M186" s="4" t="s">
        <v>14</v>
      </c>
      <c r="N186" s="5" t="s">
        <v>1523</v>
      </c>
      <c r="O186" s="5" t="s">
        <v>23</v>
      </c>
      <c r="P186" s="4" t="s">
        <v>162</v>
      </c>
      <c r="Q186" s="50" t="s">
        <v>1524</v>
      </c>
    </row>
    <row r="187" spans="1:17" x14ac:dyDescent="0.25">
      <c r="A187" s="11">
        <f t="shared" si="3"/>
        <v>186</v>
      </c>
      <c r="B187" s="28" t="s">
        <v>65</v>
      </c>
      <c r="C187" s="30">
        <v>1.1654976851851852E-3</v>
      </c>
      <c r="D187" s="3">
        <f>C187-FR!$C$2</f>
        <v>1.37962962962963E-4</v>
      </c>
      <c r="E187" s="3">
        <f>C187-$C186</f>
        <v>1.5046296296286447E-7</v>
      </c>
      <c r="F187" s="4">
        <v>475</v>
      </c>
      <c r="G187" s="32">
        <f>Tableau2[[#This Row],[PP ajustés]]-Tableau2[[#This Row],[PP]]</f>
        <v>-14.333472879169733</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460.66652712083027</v>
      </c>
      <c r="I187" s="4" t="s">
        <v>12</v>
      </c>
      <c r="J187" s="4">
        <v>2004</v>
      </c>
      <c r="K187" s="4" t="s">
        <v>18</v>
      </c>
      <c r="L187" s="4" t="s">
        <v>1507</v>
      </c>
      <c r="M187" s="4" t="s">
        <v>35</v>
      </c>
      <c r="N187" s="5">
        <v>6</v>
      </c>
      <c r="O187" s="5" t="s">
        <v>46</v>
      </c>
      <c r="P187" s="4" t="s">
        <v>166</v>
      </c>
      <c r="Q187" s="50" t="s">
        <v>201</v>
      </c>
    </row>
    <row r="188" spans="1:17" x14ac:dyDescent="0.25">
      <c r="A188" s="11">
        <f t="shared" si="3"/>
        <v>187</v>
      </c>
      <c r="B188" s="28" t="s">
        <v>66</v>
      </c>
      <c r="C188" s="30">
        <v>1.1656712962962964E-3</v>
      </c>
      <c r="D188" s="3">
        <f>C188-FR!$C$2</f>
        <v>1.3813657407407416E-4</v>
      </c>
      <c r="E188" s="3">
        <f>C188-$C187</f>
        <v>1.7361111111116427E-7</v>
      </c>
      <c r="F188" s="4">
        <v>456</v>
      </c>
      <c r="G188" s="32">
        <f>Tableau2[[#This Row],[PP ajustés]]-Tableau2[[#This Row],[PP]]</f>
        <v>3.5726858152318641</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459.57268581523186</v>
      </c>
      <c r="I188" s="4" t="s">
        <v>12</v>
      </c>
      <c r="J188" s="4">
        <v>1998</v>
      </c>
      <c r="K188" s="4" t="s">
        <v>18</v>
      </c>
      <c r="L188" s="4" t="s">
        <v>1507</v>
      </c>
      <c r="M188" s="4" t="s">
        <v>67</v>
      </c>
      <c r="N188" s="5">
        <v>5</v>
      </c>
      <c r="O188" s="5" t="s">
        <v>38</v>
      </c>
      <c r="P188" s="4" t="s">
        <v>162</v>
      </c>
      <c r="Q188" s="50" t="s">
        <v>204</v>
      </c>
    </row>
    <row r="189" spans="1:17" x14ac:dyDescent="0.25">
      <c r="A189" s="11">
        <f t="shared" si="3"/>
        <v>188</v>
      </c>
      <c r="B189" s="28" t="s">
        <v>68</v>
      </c>
      <c r="C189" s="30">
        <v>1.1657291666666667E-3</v>
      </c>
      <c r="D189" s="3">
        <f>C189-FR!$C$2</f>
        <v>1.3819444444444448E-4</v>
      </c>
      <c r="E189" s="3">
        <f>C189-$C188</f>
        <v>5.787037037031581E-8</v>
      </c>
      <c r="F189" s="4">
        <v>460</v>
      </c>
      <c r="G189" s="32">
        <f>Tableau2[[#This Row],[PP ajustés]]-Tableau2[[#This Row],[PP]]</f>
        <v>-0.45012878210405916</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459.54987121789594</v>
      </c>
      <c r="I189" s="4" t="s">
        <v>12</v>
      </c>
      <c r="J189" s="4">
        <v>2005</v>
      </c>
      <c r="K189" s="4" t="s">
        <v>18</v>
      </c>
      <c r="L189" s="4" t="s">
        <v>1507</v>
      </c>
      <c r="M189" s="4" t="s">
        <v>35</v>
      </c>
      <c r="N189" s="5">
        <v>6</v>
      </c>
      <c r="O189" s="5" t="s">
        <v>36</v>
      </c>
      <c r="P189" s="12" t="s">
        <v>162</v>
      </c>
      <c r="Q189" s="50" t="s">
        <v>205</v>
      </c>
    </row>
    <row r="190" spans="1:17" x14ac:dyDescent="0.25">
      <c r="A190" s="11">
        <f t="shared" si="3"/>
        <v>189</v>
      </c>
      <c r="B190" s="28" t="s">
        <v>1364</v>
      </c>
      <c r="C190" s="30">
        <v>1.1662152777777777E-3</v>
      </c>
      <c r="D190" s="3">
        <f>C190-FR!$C$2</f>
        <v>1.3868055555555552E-4</v>
      </c>
      <c r="E190" s="3">
        <f>C190-$C189</f>
        <v>4.8611111111104312E-7</v>
      </c>
      <c r="F190" s="4">
        <v>441</v>
      </c>
      <c r="G190" s="32">
        <f>Tableau2[[#This Row],[PP ajustés]]-Tableau2[[#This Row],[PP]]</f>
        <v>18.754436187647684</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459.75443618764768</v>
      </c>
      <c r="I190" s="4" t="s">
        <v>12</v>
      </c>
      <c r="J190" s="4">
        <v>1996</v>
      </c>
      <c r="K190" s="4" t="s">
        <v>18</v>
      </c>
      <c r="L190" s="4" t="s">
        <v>1509</v>
      </c>
      <c r="M190" s="4" t="s">
        <v>67</v>
      </c>
      <c r="N190" s="5">
        <v>5</v>
      </c>
      <c r="O190" s="5" t="s">
        <v>23</v>
      </c>
      <c r="P190" s="12" t="s">
        <v>162</v>
      </c>
      <c r="Q190" s="50" t="s">
        <v>1366</v>
      </c>
    </row>
    <row r="191" spans="1:17" x14ac:dyDescent="0.25">
      <c r="A191" s="11">
        <f t="shared" si="3"/>
        <v>190</v>
      </c>
      <c r="B191" s="28" t="s">
        <v>770</v>
      </c>
      <c r="C191" s="30">
        <v>1.1662731481481483E-3</v>
      </c>
      <c r="D191" s="3">
        <f>C191-FR!$C$2</f>
        <v>1.3873842592592605E-4</v>
      </c>
      <c r="E191" s="3">
        <f>C191-$C190</f>
        <v>5.7870370370532651E-8</v>
      </c>
      <c r="F191" s="4">
        <v>467</v>
      </c>
      <c r="G191" s="32">
        <f>Tableau2[[#This Row],[PP ajustés]]-Tableau2[[#This Row],[PP]]</f>
        <v>-7.268376786777651</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459.73162321322235</v>
      </c>
      <c r="I191" s="4" t="s">
        <v>42</v>
      </c>
      <c r="J191" s="4">
        <v>1996</v>
      </c>
      <c r="K191" s="4" t="s">
        <v>18</v>
      </c>
      <c r="L191" s="4" t="s">
        <v>1509</v>
      </c>
      <c r="M191" s="4" t="s">
        <v>67</v>
      </c>
      <c r="N191" s="5">
        <v>6</v>
      </c>
      <c r="O191" s="5" t="s">
        <v>58</v>
      </c>
      <c r="P191" s="4" t="s">
        <v>166</v>
      </c>
      <c r="Q191" s="50" t="s">
        <v>774</v>
      </c>
    </row>
    <row r="192" spans="1:17" x14ac:dyDescent="0.25">
      <c r="A192" s="11">
        <f t="shared" si="3"/>
        <v>191</v>
      </c>
      <c r="B192" s="28" t="s">
        <v>87</v>
      </c>
      <c r="C192" s="30">
        <v>1.1665972222222223E-3</v>
      </c>
      <c r="D192" s="3">
        <f>C192-FR!$C$2</f>
        <v>1.3906250000000008E-4</v>
      </c>
      <c r="E192" s="3">
        <f>C192-$C191</f>
        <v>3.2407407407402875E-7</v>
      </c>
      <c r="F192" s="4">
        <v>446</v>
      </c>
      <c r="G192" s="32">
        <f>Tableau2[[#This Row],[PP ajustés]]-Tableau2[[#This Row],[PP]]</f>
        <v>13.311022140468424</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459.31102214046842</v>
      </c>
      <c r="I192" s="4" t="s">
        <v>12</v>
      </c>
      <c r="J192" s="4">
        <v>1997</v>
      </c>
      <c r="K192" s="4" t="s">
        <v>18</v>
      </c>
      <c r="L192" s="4" t="s">
        <v>1508</v>
      </c>
      <c r="M192" s="4" t="s">
        <v>14</v>
      </c>
      <c r="N192" s="5">
        <v>6</v>
      </c>
      <c r="O192" s="5" t="s">
        <v>23</v>
      </c>
      <c r="P192" s="4" t="s">
        <v>166</v>
      </c>
      <c r="Q192" s="50" t="s">
        <v>219</v>
      </c>
    </row>
    <row r="193" spans="1:17" x14ac:dyDescent="0.25">
      <c r="A193" s="11">
        <f t="shared" si="3"/>
        <v>192</v>
      </c>
      <c r="B193" s="28" t="s">
        <v>1258</v>
      </c>
      <c r="C193" s="30">
        <v>1.166736111111111E-3</v>
      </c>
      <c r="D193" s="3">
        <f>C193-FR!$C$2</f>
        <v>1.3920138888888879E-4</v>
      </c>
      <c r="E193" s="3">
        <f>C193-$C192</f>
        <v>1.3888888888871458E-7</v>
      </c>
      <c r="F193" s="4">
        <v>458</v>
      </c>
      <c r="G193" s="32">
        <f>Tableau2[[#This Row],[PP ajustés]]-Tableau2[[#This Row],[PP]]</f>
        <v>0.75874872422861017</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458.75874872422861</v>
      </c>
      <c r="I193" s="4" t="s">
        <v>22</v>
      </c>
      <c r="J193" s="4">
        <v>2007</v>
      </c>
      <c r="K193" s="4" t="s">
        <v>18</v>
      </c>
      <c r="L193" s="4" t="s">
        <v>1509</v>
      </c>
      <c r="M193" s="4" t="s">
        <v>67</v>
      </c>
      <c r="N193" s="5">
        <v>6</v>
      </c>
      <c r="O193" s="5" t="s">
        <v>58</v>
      </c>
      <c r="P193" s="4" t="s">
        <v>162</v>
      </c>
      <c r="Q193" s="50" t="s">
        <v>1263</v>
      </c>
    </row>
    <row r="194" spans="1:17" x14ac:dyDescent="0.25">
      <c r="A194" s="11">
        <f t="shared" si="3"/>
        <v>193</v>
      </c>
      <c r="B194" s="28" t="s">
        <v>1267</v>
      </c>
      <c r="C194" s="30">
        <v>1.1668171296296296E-3</v>
      </c>
      <c r="D194" s="3">
        <f>C194-FR!$C$2</f>
        <v>1.3928240740740741E-4</v>
      </c>
      <c r="E194" s="3">
        <f>C194-$C193</f>
        <v>8.1018518518615606E-8</v>
      </c>
      <c r="F194" s="4">
        <v>428</v>
      </c>
      <c r="G194" s="32">
        <f>Tableau2[[#This Row],[PP ajustés]]-Tableau2[[#This Row],[PP]]</f>
        <v>30.718348466825489</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458.71834846682549</v>
      </c>
      <c r="I194" s="4" t="s">
        <v>12</v>
      </c>
      <c r="J194" s="4">
        <v>2003</v>
      </c>
      <c r="K194" s="4" t="s">
        <v>18</v>
      </c>
      <c r="L194" s="4" t="s">
        <v>1509</v>
      </c>
      <c r="M194" s="4" t="s">
        <v>19</v>
      </c>
      <c r="N194" s="5">
        <v>6</v>
      </c>
      <c r="O194" s="5" t="s">
        <v>23</v>
      </c>
      <c r="P194" s="12" t="s">
        <v>162</v>
      </c>
      <c r="Q194" s="50" t="s">
        <v>1273</v>
      </c>
    </row>
    <row r="195" spans="1:17" x14ac:dyDescent="0.25">
      <c r="A195" s="11">
        <f t="shared" si="3"/>
        <v>194</v>
      </c>
      <c r="B195" s="28" t="s">
        <v>1718</v>
      </c>
      <c r="C195" s="30">
        <v>1.1673958333333332E-3</v>
      </c>
      <c r="D195" s="3">
        <f>C195-FR!$C$2</f>
        <v>1.39861111111111E-4</v>
      </c>
      <c r="E195" s="3">
        <f>C195-$C194</f>
        <v>5.7870370370359178E-7</v>
      </c>
      <c r="F195" s="4">
        <v>423</v>
      </c>
      <c r="G195" s="32">
        <f>Tableau2[[#This Row],[PP ajustés]]-Tableau2[[#This Row],[PP]]</f>
        <v>34.848220773095818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457.84822077309582</v>
      </c>
      <c r="I195" s="4" t="s">
        <v>22</v>
      </c>
      <c r="J195" s="4">
        <v>2000</v>
      </c>
      <c r="K195" s="4" t="s">
        <v>85</v>
      </c>
      <c r="L195" s="4" t="s">
        <v>1508</v>
      </c>
      <c r="M195" s="1" t="s">
        <v>19</v>
      </c>
      <c r="N195" s="5" t="s">
        <v>1518</v>
      </c>
      <c r="O195" s="5" t="s">
        <v>141</v>
      </c>
      <c r="P195" s="62" t="s">
        <v>162</v>
      </c>
      <c r="Q195" s="50" t="s">
        <v>1741</v>
      </c>
    </row>
    <row r="196" spans="1:17" x14ac:dyDescent="0.25">
      <c r="A196" s="11">
        <f t="shared" ref="A196:A259" si="4">A195+1</f>
        <v>195</v>
      </c>
      <c r="B196" s="28" t="s">
        <v>1363</v>
      </c>
      <c r="C196" s="30">
        <v>1.1678356481481481E-3</v>
      </c>
      <c r="D196" s="3">
        <f>C196-FR!$C$2</f>
        <v>1.4030092592592588E-4</v>
      </c>
      <c r="E196" s="3">
        <f>C196-$C195</f>
        <v>4.3981481481487721E-7</v>
      </c>
      <c r="F196" s="4">
        <v>441</v>
      </c>
      <c r="G196" s="32">
        <f>Tableau2[[#This Row],[PP ajustés]]-Tableau2[[#This Row],[PP]]</f>
        <v>16.391234352470235</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457.39123435247024</v>
      </c>
      <c r="I196" s="4" t="s">
        <v>12</v>
      </c>
      <c r="J196" s="4">
        <v>1997</v>
      </c>
      <c r="K196" s="4" t="s">
        <v>18</v>
      </c>
      <c r="L196" s="4" t="s">
        <v>1509</v>
      </c>
      <c r="M196" s="4" t="s">
        <v>67</v>
      </c>
      <c r="N196" s="5">
        <v>5</v>
      </c>
      <c r="O196" s="5" t="s">
        <v>23</v>
      </c>
      <c r="P196" s="12" t="s">
        <v>162</v>
      </c>
      <c r="Q196" s="50" t="s">
        <v>1365</v>
      </c>
    </row>
    <row r="197" spans="1:17" x14ac:dyDescent="0.25">
      <c r="A197" s="11">
        <f t="shared" si="4"/>
        <v>196</v>
      </c>
      <c r="B197" s="28" t="s">
        <v>1257</v>
      </c>
      <c r="C197" s="30">
        <v>1.1679282407407409E-3</v>
      </c>
      <c r="D197" s="3">
        <f>C197-FR!$C$2</f>
        <v>1.4039351851851864E-4</v>
      </c>
      <c r="E197" s="3">
        <f>C197-$C196</f>
        <v>9.2592592592765505E-8</v>
      </c>
      <c r="F197" s="4">
        <v>456</v>
      </c>
      <c r="G197" s="32">
        <f>Tableau2[[#This Row],[PP ajustés]]-Tableau2[[#This Row],[PP]]</f>
        <v>1.0355873854072115</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457.03558738540721</v>
      </c>
      <c r="I197" s="4" t="s">
        <v>22</v>
      </c>
      <c r="J197" s="4">
        <v>2007</v>
      </c>
      <c r="K197" s="4" t="s">
        <v>18</v>
      </c>
      <c r="L197" s="4" t="s">
        <v>1509</v>
      </c>
      <c r="M197" s="4" t="s">
        <v>67</v>
      </c>
      <c r="N197" s="5">
        <v>6</v>
      </c>
      <c r="O197" s="5" t="s">
        <v>58</v>
      </c>
      <c r="P197" s="4" t="s">
        <v>162</v>
      </c>
      <c r="Q197" s="50" t="s">
        <v>1263</v>
      </c>
    </row>
    <row r="198" spans="1:17" x14ac:dyDescent="0.25">
      <c r="A198" s="11">
        <f t="shared" si="4"/>
        <v>197</v>
      </c>
      <c r="B198" s="28" t="s">
        <v>69</v>
      </c>
      <c r="C198" s="30">
        <v>1.1680439814814815E-3</v>
      </c>
      <c r="D198" s="3">
        <f>C198-FR!$C$2</f>
        <v>1.4050925925925928E-4</v>
      </c>
      <c r="E198" s="3">
        <f>C198-$C197</f>
        <v>1.1574074074063162E-7</v>
      </c>
      <c r="F198" s="4">
        <v>463</v>
      </c>
      <c r="G198" s="32">
        <f>Tableau2[[#This Row],[PP ajustés]]-Tableau2[[#This Row],[PP]]</f>
        <v>-6.0096999824209547</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456.99030001757905</v>
      </c>
      <c r="I198" s="4" t="s">
        <v>12</v>
      </c>
      <c r="J198" s="4">
        <v>2007</v>
      </c>
      <c r="K198" s="4" t="s">
        <v>18</v>
      </c>
      <c r="L198" s="4" t="s">
        <v>1507</v>
      </c>
      <c r="M198" s="4" t="s">
        <v>35</v>
      </c>
      <c r="N198" s="5">
        <v>6</v>
      </c>
      <c r="O198" s="5" t="s">
        <v>38</v>
      </c>
      <c r="P198" s="4" t="s">
        <v>162</v>
      </c>
      <c r="Q198" s="50" t="s">
        <v>206</v>
      </c>
    </row>
    <row r="199" spans="1:17" x14ac:dyDescent="0.25">
      <c r="A199" s="11">
        <f t="shared" si="4"/>
        <v>198</v>
      </c>
      <c r="B199" t="s">
        <v>420</v>
      </c>
      <c r="C199" s="3">
        <v>1.1681018518518518E-3</v>
      </c>
      <c r="D199" s="3">
        <f>C199-FR!$C$2</f>
        <v>1.4056712962962959E-4</v>
      </c>
      <c r="E199" s="3">
        <f>C199-$C198</f>
        <v>5.787037037031581E-8</v>
      </c>
      <c r="F199" s="4">
        <v>424</v>
      </c>
      <c r="G199" s="35">
        <f>Tableau2[[#This Row],[PP ajustés]]-Tableau2[[#This Row],[PP]]</f>
        <v>32.967659699120702</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456.9676596991207</v>
      </c>
      <c r="I199" s="4" t="s">
        <v>25</v>
      </c>
      <c r="J199" s="4">
        <v>2003</v>
      </c>
      <c r="K199" s="4" t="s">
        <v>13</v>
      </c>
      <c r="L199" s="4" t="s">
        <v>1508</v>
      </c>
      <c r="M199" s="4" t="s">
        <v>19</v>
      </c>
      <c r="N199" s="5">
        <v>5</v>
      </c>
      <c r="O199" s="5" t="s">
        <v>58</v>
      </c>
      <c r="P199" s="12" t="s">
        <v>162</v>
      </c>
      <c r="Q199" s="50" t="s">
        <v>421</v>
      </c>
    </row>
    <row r="200" spans="1:17" x14ac:dyDescent="0.25">
      <c r="A200" s="11">
        <f t="shared" si="4"/>
        <v>199</v>
      </c>
      <c r="B200" s="28" t="s">
        <v>636</v>
      </c>
      <c r="C200" s="30">
        <v>1.168402777777778E-3</v>
      </c>
      <c r="D200" s="3">
        <f>C200-FR!$C$2</f>
        <v>1.4086805555555575E-4</v>
      </c>
      <c r="E200" s="3">
        <f>C200-$C199</f>
        <v>3.0092592592616263E-7</v>
      </c>
      <c r="F200" s="4">
        <v>448</v>
      </c>
      <c r="G200" s="32">
        <f>Tableau2[[#This Row],[PP ajustés]]-Tableau2[[#This Row],[PP]]</f>
        <v>8.821759619472175</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456.82175961947218</v>
      </c>
      <c r="I200" s="4" t="s">
        <v>12</v>
      </c>
      <c r="J200" s="4">
        <v>2000</v>
      </c>
      <c r="K200" s="4" t="s">
        <v>85</v>
      </c>
      <c r="L200" s="4" t="s">
        <v>1511</v>
      </c>
      <c r="M200" s="4" t="s">
        <v>105</v>
      </c>
      <c r="N200" s="5">
        <v>5</v>
      </c>
      <c r="O200" s="5" t="s">
        <v>58</v>
      </c>
      <c r="P200" s="4" t="s">
        <v>166</v>
      </c>
      <c r="Q200" s="50" t="s">
        <v>637</v>
      </c>
    </row>
    <row r="201" spans="1:17" x14ac:dyDescent="0.25">
      <c r="A201" s="11">
        <f t="shared" si="4"/>
        <v>200</v>
      </c>
      <c r="B201" s="28" t="s">
        <v>854</v>
      </c>
      <c r="C201" s="30">
        <v>1.1684606481481481E-3</v>
      </c>
      <c r="D201" s="3">
        <f>C201-FR!$C$2</f>
        <v>1.4092592592592585E-4</v>
      </c>
      <c r="E201" s="3">
        <f>C201-$C200</f>
        <v>5.787037037009897E-8</v>
      </c>
      <c r="F201" s="4">
        <v>456</v>
      </c>
      <c r="G201" s="32">
        <f>Tableau2[[#This Row],[PP ajustés]]-Tableau2[[#This Row],[PP]]</f>
        <v>0.79913460042320139</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456.7991346004232</v>
      </c>
      <c r="I201" s="4" t="s">
        <v>12</v>
      </c>
      <c r="J201" s="4">
        <v>1994</v>
      </c>
      <c r="K201" s="4" t="s">
        <v>18</v>
      </c>
      <c r="L201" s="4" t="s">
        <v>1507</v>
      </c>
      <c r="M201" s="4" t="s">
        <v>67</v>
      </c>
      <c r="N201" s="5">
        <v>5</v>
      </c>
      <c r="O201" s="5" t="s">
        <v>58</v>
      </c>
      <c r="P201" s="12" t="s">
        <v>162</v>
      </c>
      <c r="Q201" s="50" t="s">
        <v>859</v>
      </c>
    </row>
    <row r="202" spans="1:17" x14ac:dyDescent="0.25">
      <c r="A202" s="11">
        <f t="shared" si="4"/>
        <v>201</v>
      </c>
      <c r="B202" s="28" t="s">
        <v>70</v>
      </c>
      <c r="C202" s="30">
        <v>1.168761574074074E-3</v>
      </c>
      <c r="D202" s="3">
        <f>C202-FR!$C$2</f>
        <v>1.412268518518518E-4</v>
      </c>
      <c r="E202" s="3">
        <f>C202-$C201</f>
        <v>3.0092592592594579E-7</v>
      </c>
      <c r="F202" s="4">
        <v>457</v>
      </c>
      <c r="G202" s="32">
        <f>Tableau2[[#This Row],[PP ajustés]]-Tableau2[[#This Row],[PP]]</f>
        <v>-0.59794431767670631</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456.40205568232329</v>
      </c>
      <c r="I202" s="4" t="s">
        <v>12</v>
      </c>
      <c r="J202" s="4">
        <v>2002</v>
      </c>
      <c r="K202" s="4" t="s">
        <v>18</v>
      </c>
      <c r="L202" s="4" t="s">
        <v>1507</v>
      </c>
      <c r="M202" s="4" t="s">
        <v>35</v>
      </c>
      <c r="N202" s="5">
        <v>6</v>
      </c>
      <c r="O202" s="5" t="s">
        <v>23</v>
      </c>
      <c r="P202" s="4" t="s">
        <v>162</v>
      </c>
      <c r="Q202" s="50" t="s">
        <v>207</v>
      </c>
    </row>
    <row r="203" spans="1:17" x14ac:dyDescent="0.25">
      <c r="A203" s="11">
        <f t="shared" si="4"/>
        <v>202</v>
      </c>
      <c r="B203" s="28" t="s">
        <v>875</v>
      </c>
      <c r="C203" s="30">
        <v>1.1689467592592591E-3</v>
      </c>
      <c r="D203" s="3">
        <f>C203-FR!$C$2</f>
        <v>1.414120370370369E-4</v>
      </c>
      <c r="E203" s="3">
        <f>C203-$C202</f>
        <v>1.8518518518509733E-7</v>
      </c>
      <c r="F203" s="4">
        <v>458</v>
      </c>
      <c r="G203" s="32">
        <f>Tableau2[[#This Row],[PP ajustés]]-Tableau2[[#This Row],[PP]]</f>
        <v>-1.6702477810559913</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456.32975221894401</v>
      </c>
      <c r="I203" s="4" t="s">
        <v>12</v>
      </c>
      <c r="J203" s="4" t="s">
        <v>876</v>
      </c>
      <c r="K203" s="4" t="s">
        <v>18</v>
      </c>
      <c r="L203" s="4" t="s">
        <v>1507</v>
      </c>
      <c r="M203" s="4" t="s">
        <v>67</v>
      </c>
      <c r="N203" s="5">
        <v>5</v>
      </c>
      <c r="O203" s="5" t="s">
        <v>58</v>
      </c>
      <c r="P203" s="4" t="s">
        <v>162</v>
      </c>
      <c r="Q203" s="50" t="s">
        <v>874</v>
      </c>
    </row>
    <row r="204" spans="1:17" x14ac:dyDescent="0.25">
      <c r="A204" s="11">
        <f t="shared" si="4"/>
        <v>203</v>
      </c>
      <c r="B204" s="28" t="s">
        <v>1361</v>
      </c>
      <c r="C204" s="30">
        <v>1.1694328703703704E-3</v>
      </c>
      <c r="D204" s="3">
        <f>C204-FR!$C$2</f>
        <v>1.4189814814814816E-4</v>
      </c>
      <c r="E204" s="3">
        <f>C204-$C203</f>
        <v>4.8611111111125996E-7</v>
      </c>
      <c r="F204" s="4">
        <v>439</v>
      </c>
      <c r="G204" s="32">
        <f>Tableau2[[#This Row],[PP ajustés]]-Tableau2[[#This Row],[PP]]</f>
        <v>16.282987446382606</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455.28298744638261</v>
      </c>
      <c r="I204" s="4" t="s">
        <v>12</v>
      </c>
      <c r="J204" s="4">
        <v>1996</v>
      </c>
      <c r="K204" s="4" t="s">
        <v>18</v>
      </c>
      <c r="L204" s="4" t="s">
        <v>1509</v>
      </c>
      <c r="M204" s="4" t="s">
        <v>67</v>
      </c>
      <c r="N204" s="5">
        <v>5</v>
      </c>
      <c r="O204" s="5" t="s">
        <v>23</v>
      </c>
      <c r="P204" s="12" t="s">
        <v>162</v>
      </c>
      <c r="Q204" s="50" t="s">
        <v>1362</v>
      </c>
    </row>
    <row r="205" spans="1:17" x14ac:dyDescent="0.25">
      <c r="A205" s="11">
        <f t="shared" si="4"/>
        <v>204</v>
      </c>
      <c r="B205" s="28" t="s">
        <v>914</v>
      </c>
      <c r="C205" s="30">
        <v>1.1696180555555555E-3</v>
      </c>
      <c r="D205" s="3">
        <f>C205-FR!$C$2</f>
        <v>1.4208333333333325E-4</v>
      </c>
      <c r="E205" s="3">
        <f>C205-$C204</f>
        <v>1.8518518518509733E-7</v>
      </c>
      <c r="F205" s="4">
        <v>546</v>
      </c>
      <c r="G205" s="32">
        <f>Tableau2[[#This Row],[PP ajustés]]-Tableau2[[#This Row],[PP]]</f>
        <v>-90.789097337142607</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455.21090266285739</v>
      </c>
      <c r="I205" s="4" t="s">
        <v>22</v>
      </c>
      <c r="J205" s="4">
        <v>2004</v>
      </c>
      <c r="K205" s="4" t="s">
        <v>18</v>
      </c>
      <c r="L205" s="4" t="s">
        <v>1509</v>
      </c>
      <c r="M205" s="4" t="s">
        <v>580</v>
      </c>
      <c r="N205" s="5">
        <v>5</v>
      </c>
      <c r="O205" s="5" t="s">
        <v>58</v>
      </c>
      <c r="P205" s="4" t="s">
        <v>174</v>
      </c>
      <c r="Q205" s="50" t="s">
        <v>926</v>
      </c>
    </row>
    <row r="206" spans="1:17" x14ac:dyDescent="0.25">
      <c r="A206" s="11">
        <f t="shared" si="4"/>
        <v>205</v>
      </c>
      <c r="B206" s="28" t="s">
        <v>871</v>
      </c>
      <c r="C206" s="30">
        <v>1.1700694444444445E-3</v>
      </c>
      <c r="D206" s="3">
        <f>C206-FR!$C$2</f>
        <v>1.4253472222222228E-4</v>
      </c>
      <c r="E206" s="3">
        <f>C206-$C205</f>
        <v>4.513888888890271E-7</v>
      </c>
      <c r="F206" s="4">
        <v>458</v>
      </c>
      <c r="G206" s="32">
        <f>Tableau2[[#This Row],[PP ajustés]]-Tableau2[[#This Row],[PP]]</f>
        <v>-2.9716012092197843</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455.02839879078022</v>
      </c>
      <c r="I206" s="4" t="s">
        <v>12</v>
      </c>
      <c r="J206" s="4">
        <v>1997</v>
      </c>
      <c r="K206" s="4" t="s">
        <v>18</v>
      </c>
      <c r="L206" s="4" t="s">
        <v>1507</v>
      </c>
      <c r="M206" s="4" t="s">
        <v>67</v>
      </c>
      <c r="N206" s="5">
        <v>5</v>
      </c>
      <c r="O206" s="5" t="s">
        <v>58</v>
      </c>
      <c r="P206" s="4" t="s">
        <v>162</v>
      </c>
      <c r="Q206" s="50" t="s">
        <v>874</v>
      </c>
    </row>
    <row r="207" spans="1:17" x14ac:dyDescent="0.25">
      <c r="A207" s="11">
        <f t="shared" si="4"/>
        <v>206</v>
      </c>
      <c r="B207" s="28" t="s">
        <v>71</v>
      </c>
      <c r="C207" s="30">
        <v>1.1702893518518518E-3</v>
      </c>
      <c r="D207" s="3">
        <f>C207-FR!$C$2</f>
        <v>1.4275462962962961E-4</v>
      </c>
      <c r="E207" s="3">
        <f>C207-$C206</f>
        <v>2.1990740740733018E-7</v>
      </c>
      <c r="F207" s="4">
        <v>456</v>
      </c>
      <c r="G207" s="32">
        <f>Tableau2[[#This Row],[PP ajustés]]-Tableau2[[#This Row],[PP]]</f>
        <v>-1.3520557698982429</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454.64794423010176</v>
      </c>
      <c r="I207" s="4" t="s">
        <v>12</v>
      </c>
      <c r="J207" s="4">
        <v>2001</v>
      </c>
      <c r="K207" s="4" t="s">
        <v>18</v>
      </c>
      <c r="L207" s="4" t="s">
        <v>1507</v>
      </c>
      <c r="M207" s="4" t="s">
        <v>35</v>
      </c>
      <c r="N207" s="5">
        <v>6</v>
      </c>
      <c r="O207" s="5" t="s">
        <v>23</v>
      </c>
      <c r="P207" s="4" t="s">
        <v>162</v>
      </c>
      <c r="Q207" s="50" t="s">
        <v>207</v>
      </c>
    </row>
    <row r="208" spans="1:17" x14ac:dyDescent="0.25">
      <c r="A208" s="11">
        <f t="shared" si="4"/>
        <v>207</v>
      </c>
      <c r="B208" s="28" t="s">
        <v>1272</v>
      </c>
      <c r="C208" s="30">
        <v>1.1704282407407408E-3</v>
      </c>
      <c r="D208" s="3">
        <f>C208-FR!$C$2</f>
        <v>1.4289351851851854E-4</v>
      </c>
      <c r="E208" s="3">
        <f>C208-$C207</f>
        <v>1.3888888888893142E-7</v>
      </c>
      <c r="F208" s="4">
        <v>428</v>
      </c>
      <c r="G208" s="32">
        <f>Tableau2[[#This Row],[PP ajustés]]-Tableau2[[#This Row],[PP]]</f>
        <v>26.603428934449994</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454.60342893444999</v>
      </c>
      <c r="I208" s="4" t="s">
        <v>12</v>
      </c>
      <c r="J208" s="4" t="s">
        <v>1271</v>
      </c>
      <c r="K208" s="4" t="s">
        <v>18</v>
      </c>
      <c r="L208" s="4" t="s">
        <v>1509</v>
      </c>
      <c r="M208" s="4" t="s">
        <v>19</v>
      </c>
      <c r="N208" s="5">
        <v>6</v>
      </c>
      <c r="O208" s="5" t="s">
        <v>23</v>
      </c>
      <c r="P208" s="12" t="s">
        <v>162</v>
      </c>
      <c r="Q208" s="50" t="s">
        <v>1268</v>
      </c>
    </row>
    <row r="209" spans="1:17" x14ac:dyDescent="0.25">
      <c r="A209" s="11">
        <f t="shared" si="4"/>
        <v>208</v>
      </c>
      <c r="B209" s="28" t="s">
        <v>72</v>
      </c>
      <c r="C209" s="30">
        <v>1.1708101851851853E-3</v>
      </c>
      <c r="D209" s="3">
        <f>C209-FR!$C$2</f>
        <v>1.432754629629631E-4</v>
      </c>
      <c r="E209" s="3">
        <f>C209-$C208</f>
        <v>3.819444444445614E-7</v>
      </c>
      <c r="F209" s="4">
        <v>452</v>
      </c>
      <c r="G209" s="32">
        <f>Tableau2[[#This Row],[PP ajustés]]-Tableau2[[#This Row],[PP]]</f>
        <v>2.4756323919549459</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454.47563239195495</v>
      </c>
      <c r="I209" s="4" t="s">
        <v>12</v>
      </c>
      <c r="J209" s="4">
        <v>1999</v>
      </c>
      <c r="K209" s="4" t="s">
        <v>18</v>
      </c>
      <c r="L209" s="4" t="s">
        <v>1507</v>
      </c>
      <c r="M209" s="4" t="s">
        <v>73</v>
      </c>
      <c r="N209" s="5">
        <v>5</v>
      </c>
      <c r="O209" s="5" t="s">
        <v>58</v>
      </c>
      <c r="P209" s="4" t="s">
        <v>162</v>
      </c>
      <c r="Q209" s="50" t="s">
        <v>208</v>
      </c>
    </row>
    <row r="210" spans="1:17" x14ac:dyDescent="0.25">
      <c r="A210" s="11">
        <f t="shared" si="4"/>
        <v>209</v>
      </c>
      <c r="B210" s="28" t="s">
        <v>881</v>
      </c>
      <c r="C210" s="30">
        <v>1.1709374999999999E-3</v>
      </c>
      <c r="D210" s="3">
        <f>C210-FR!$C$2</f>
        <v>1.4340277777777767E-4</v>
      </c>
      <c r="E210" s="3">
        <f>C210-$C209</f>
        <v>1.2731481481456468E-7</v>
      </c>
      <c r="F210" s="4">
        <v>457</v>
      </c>
      <c r="G210" s="32">
        <f>Tableau2[[#This Row],[PP ajustés]]-Tableau2[[#This Row],[PP]]</f>
        <v>-2.5842300384913983</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454.4157699615086</v>
      </c>
      <c r="I210" s="4" t="s">
        <v>12</v>
      </c>
      <c r="J210" s="4" t="s">
        <v>877</v>
      </c>
      <c r="K210" s="4" t="s">
        <v>18</v>
      </c>
      <c r="L210" s="4" t="s">
        <v>1507</v>
      </c>
      <c r="M210" s="4" t="s">
        <v>67</v>
      </c>
      <c r="N210" s="5">
        <v>5</v>
      </c>
      <c r="O210" s="5" t="s">
        <v>58</v>
      </c>
      <c r="P210" s="4" t="s">
        <v>162</v>
      </c>
      <c r="Q210" s="50" t="s">
        <v>874</v>
      </c>
    </row>
    <row r="211" spans="1:17" x14ac:dyDescent="0.25">
      <c r="A211" s="11">
        <f t="shared" si="4"/>
        <v>210</v>
      </c>
      <c r="B211" s="28" t="s">
        <v>1231</v>
      </c>
      <c r="C211" s="30">
        <v>1.1710185185185185E-3</v>
      </c>
      <c r="D211" s="3">
        <f>C211-FR!$C$2</f>
        <v>1.4348379629629628E-4</v>
      </c>
      <c r="E211" s="3">
        <f>C211-$C210</f>
        <v>8.1018518518615606E-8</v>
      </c>
      <c r="F211" s="4">
        <v>453</v>
      </c>
      <c r="G211" s="32">
        <f>Tableau2[[#This Row],[PP ajustés]]-Tableau2[[#This Row],[PP]]</f>
        <v>1.1140592642777847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454.11405926427778</v>
      </c>
      <c r="I211" s="4" t="s">
        <v>12</v>
      </c>
      <c r="J211" s="4">
        <v>2002</v>
      </c>
      <c r="K211" s="4" t="s">
        <v>18</v>
      </c>
      <c r="L211" s="4" t="s">
        <v>1507</v>
      </c>
      <c r="M211" s="4" t="s">
        <v>67</v>
      </c>
      <c r="N211" s="5">
        <v>6</v>
      </c>
      <c r="O211" s="5" t="s">
        <v>36</v>
      </c>
      <c r="P211" s="4" t="s">
        <v>162</v>
      </c>
      <c r="Q211" s="50" t="s">
        <v>1238</v>
      </c>
    </row>
    <row r="212" spans="1:17" x14ac:dyDescent="0.25">
      <c r="A212" s="11">
        <f t="shared" si="4"/>
        <v>211</v>
      </c>
      <c r="B212" s="28" t="s">
        <v>799</v>
      </c>
      <c r="C212" s="30">
        <v>1.1710185185185185E-3</v>
      </c>
      <c r="D212" s="3">
        <f>C212-FR!$C$2</f>
        <v>1.4348379629629628E-4</v>
      </c>
      <c r="E212" s="3">
        <f>C212-$C211</f>
        <v>0</v>
      </c>
      <c r="F212" s="4">
        <v>449</v>
      </c>
      <c r="G212" s="32">
        <f>Tableau2[[#This Row],[PP ajustés]]-Tableau2[[#This Row],[PP]]</f>
        <v>5.1140592642777847</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454.11405926427778</v>
      </c>
      <c r="I212" s="4" t="s">
        <v>12</v>
      </c>
      <c r="J212" s="4">
        <v>2001</v>
      </c>
      <c r="K212" s="4" t="s">
        <v>18</v>
      </c>
      <c r="L212" s="4" t="s">
        <v>1509</v>
      </c>
      <c r="M212" s="4" t="s">
        <v>788</v>
      </c>
      <c r="N212" s="5">
        <v>5</v>
      </c>
      <c r="O212" s="5" t="s">
        <v>58</v>
      </c>
      <c r="P212" s="4" t="s">
        <v>162</v>
      </c>
      <c r="Q212" s="50" t="s">
        <v>801</v>
      </c>
    </row>
    <row r="213" spans="1:17" x14ac:dyDescent="0.25">
      <c r="A213" s="11">
        <f t="shared" si="4"/>
        <v>212</v>
      </c>
      <c r="B213" s="28" t="s">
        <v>1230</v>
      </c>
      <c r="C213" s="30">
        <v>1.1712615740740741E-3</v>
      </c>
      <c r="D213" s="3">
        <f>C213-FR!$C$2</f>
        <v>1.4372685185185191E-4</v>
      </c>
      <c r="E213" s="3">
        <f>C213-$C212</f>
        <v>2.4305555555562998E-7</v>
      </c>
      <c r="F213" s="4">
        <v>452</v>
      </c>
      <c r="G213" s="32">
        <f>Tableau2[[#This Row],[PP ajustés]]-Tableau2[[#This Row],[PP]]</f>
        <v>1.7182994820812496</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453.71829948208125</v>
      </c>
      <c r="I213" s="4" t="s">
        <v>12</v>
      </c>
      <c r="J213" s="4">
        <v>2002</v>
      </c>
      <c r="K213" s="4" t="s">
        <v>18</v>
      </c>
      <c r="L213" s="4" t="s">
        <v>1509</v>
      </c>
      <c r="M213" s="4" t="s">
        <v>67</v>
      </c>
      <c r="N213" s="5">
        <v>6</v>
      </c>
      <c r="O213" s="5" t="s">
        <v>36</v>
      </c>
      <c r="P213" s="4" t="s">
        <v>162</v>
      </c>
      <c r="Q213" s="50" t="s">
        <v>1238</v>
      </c>
    </row>
    <row r="214" spans="1:17" x14ac:dyDescent="0.25">
      <c r="A214" s="11">
        <f t="shared" si="4"/>
        <v>213</v>
      </c>
      <c r="B214" s="28" t="s">
        <v>1360</v>
      </c>
      <c r="C214" s="30">
        <v>1.1713888888888887E-3</v>
      </c>
      <c r="D214" s="3">
        <f>C214-FR!$C$2</f>
        <v>1.4385416666666648E-4</v>
      </c>
      <c r="E214" s="3">
        <f>C214-$C213</f>
        <v>1.2731481481456468E-7</v>
      </c>
      <c r="F214" s="4">
        <v>438</v>
      </c>
      <c r="G214" s="32">
        <f>Tableau2[[#This Row],[PP ajustés]]-Tableau2[[#This Row],[PP]]</f>
        <v>15.668986173901203</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453.6689861739012</v>
      </c>
      <c r="I214" s="4" t="s">
        <v>12</v>
      </c>
      <c r="J214" s="4">
        <v>1992</v>
      </c>
      <c r="K214" s="4" t="s">
        <v>18</v>
      </c>
      <c r="L214" s="4" t="s">
        <v>1509</v>
      </c>
      <c r="M214" s="4" t="s">
        <v>67</v>
      </c>
      <c r="N214" s="5">
        <v>5</v>
      </c>
      <c r="O214" s="5" t="s">
        <v>23</v>
      </c>
      <c r="P214" s="12" t="s">
        <v>162</v>
      </c>
      <c r="Q214" s="50" t="s">
        <v>1356</v>
      </c>
    </row>
    <row r="215" spans="1:17" x14ac:dyDescent="0.25">
      <c r="A215" s="11">
        <f t="shared" si="4"/>
        <v>214</v>
      </c>
      <c r="B215" s="28" t="s">
        <v>792</v>
      </c>
      <c r="C215" s="30">
        <v>1.1719675925925927E-3</v>
      </c>
      <c r="D215" s="3">
        <f>C215-FR!$C$2</f>
        <v>1.444328703703705E-4</v>
      </c>
      <c r="E215" s="3">
        <f>C215-$C214</f>
        <v>5.7870370370402546E-7</v>
      </c>
      <c r="F215" s="4">
        <v>457</v>
      </c>
      <c r="G215" s="32">
        <f>Tableau2[[#This Row],[PP ajustés]]-Tableau2[[#This Row],[PP]]</f>
        <v>-2.8631229372717826</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454.13687706272822</v>
      </c>
      <c r="I215" s="4" t="s">
        <v>12</v>
      </c>
      <c r="J215" s="4">
        <v>2002</v>
      </c>
      <c r="K215" s="4" t="s">
        <v>18</v>
      </c>
      <c r="L215" s="4" t="s">
        <v>1507</v>
      </c>
      <c r="M215" s="4" t="s">
        <v>788</v>
      </c>
      <c r="N215" s="5">
        <v>5</v>
      </c>
      <c r="O215" s="5" t="s">
        <v>510</v>
      </c>
      <c r="P215" s="4" t="s">
        <v>162</v>
      </c>
      <c r="Q215" s="50" t="s">
        <v>793</v>
      </c>
    </row>
    <row r="216" spans="1:17" x14ac:dyDescent="0.25">
      <c r="A216" s="11">
        <f t="shared" si="4"/>
        <v>215</v>
      </c>
      <c r="B216" s="28" t="s">
        <v>74</v>
      </c>
      <c r="C216" s="30">
        <v>1.1719907407407406E-3</v>
      </c>
      <c r="D216" s="3">
        <f>C216-FR!$C$2</f>
        <v>1.4445601851851837E-4</v>
      </c>
      <c r="E216" s="3">
        <f>C216-$C215</f>
        <v>2.3148148147866116E-8</v>
      </c>
      <c r="F216" s="4">
        <v>465</v>
      </c>
      <c r="G216" s="32">
        <f>Tableau2[[#This Row],[PP ajustés]]-Tableau2[[#This Row],[PP]]</f>
        <v>-10.872092656352493</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454.12790734364751</v>
      </c>
      <c r="I216" s="4" t="s">
        <v>12</v>
      </c>
      <c r="J216" s="4">
        <v>1999</v>
      </c>
      <c r="K216" s="4" t="s">
        <v>18</v>
      </c>
      <c r="L216" s="4" t="s">
        <v>1507</v>
      </c>
      <c r="M216" s="4" t="s">
        <v>35</v>
      </c>
      <c r="N216" s="5">
        <v>5</v>
      </c>
      <c r="O216" s="5" t="s">
        <v>38</v>
      </c>
      <c r="P216" s="4" t="s">
        <v>162</v>
      </c>
      <c r="Q216" s="50" t="s">
        <v>209</v>
      </c>
    </row>
    <row r="217" spans="1:17" x14ac:dyDescent="0.25">
      <c r="A217" s="11">
        <f t="shared" si="4"/>
        <v>216</v>
      </c>
      <c r="B217" s="28" t="s">
        <v>1276</v>
      </c>
      <c r="C217" s="30">
        <v>1.172025462962963E-3</v>
      </c>
      <c r="D217" s="3">
        <f>C217-FR!$C$2</f>
        <v>1.4449074074074082E-4</v>
      </c>
      <c r="E217" s="3">
        <f>C217-$C216</f>
        <v>3.4722222222449695E-8</v>
      </c>
      <c r="F217" s="4">
        <v>426</v>
      </c>
      <c r="G217" s="32">
        <f>Tableau2[[#This Row],[PP ajustés]]-Tableau2[[#This Row],[PP]]</f>
        <v>28.118176386235007</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454.11817638623501</v>
      </c>
      <c r="I217" s="4" t="s">
        <v>12</v>
      </c>
      <c r="J217" s="4">
        <v>2000</v>
      </c>
      <c r="K217" s="4" t="s">
        <v>18</v>
      </c>
      <c r="L217" s="4" t="s">
        <v>1509</v>
      </c>
      <c r="M217" s="4" t="s">
        <v>19</v>
      </c>
      <c r="N217" s="5">
        <v>6</v>
      </c>
      <c r="O217" s="5" t="s">
        <v>23</v>
      </c>
      <c r="P217" s="12" t="s">
        <v>162</v>
      </c>
      <c r="Q217" s="50" t="s">
        <v>1278</v>
      </c>
    </row>
    <row r="218" spans="1:17" x14ac:dyDescent="0.25">
      <c r="A218" s="11">
        <f t="shared" si="4"/>
        <v>217</v>
      </c>
      <c r="B218" s="28" t="s">
        <v>1269</v>
      </c>
      <c r="C218" s="30">
        <v>1.1723495370370371E-3</v>
      </c>
      <c r="D218" s="3">
        <f>C218-FR!$C$2</f>
        <v>1.4481481481481485E-4</v>
      </c>
      <c r="E218" s="3">
        <f>C218-$C217</f>
        <v>3.2407407407402875E-7</v>
      </c>
      <c r="F218" s="4">
        <v>428</v>
      </c>
      <c r="G218" s="32">
        <f>Tableau2[[#This Row],[PP ajustés]]-Tableau2[[#This Row],[PP]]</f>
        <v>25.898841695893623</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453.89884169589362</v>
      </c>
      <c r="I218" s="4" t="s">
        <v>12</v>
      </c>
      <c r="J218" s="4" t="s">
        <v>1270</v>
      </c>
      <c r="K218" s="4" t="s">
        <v>18</v>
      </c>
      <c r="L218" s="4" t="s">
        <v>1509</v>
      </c>
      <c r="M218" s="4" t="s">
        <v>19</v>
      </c>
      <c r="N218" s="5">
        <v>6</v>
      </c>
      <c r="O218" s="5" t="s">
        <v>23</v>
      </c>
      <c r="P218" s="12" t="s">
        <v>162</v>
      </c>
      <c r="Q218" s="50" t="s">
        <v>1268</v>
      </c>
    </row>
    <row r="219" spans="1:17" x14ac:dyDescent="0.25">
      <c r="A219" s="11">
        <f t="shared" si="4"/>
        <v>218</v>
      </c>
      <c r="B219" s="28" t="s">
        <v>75</v>
      </c>
      <c r="C219" s="30">
        <v>1.1723726851851851E-3</v>
      </c>
      <c r="D219" s="3">
        <f>C219-FR!$C$2</f>
        <v>1.4483796296296293E-4</v>
      </c>
      <c r="E219" s="3">
        <f>C219-$C218</f>
        <v>2.3148148148082956E-8</v>
      </c>
      <c r="F219" s="4">
        <v>455</v>
      </c>
      <c r="G219" s="32">
        <f>Tableau2[[#This Row],[PP ajustés]]-Tableau2[[#This Row],[PP]]</f>
        <v>-1.1101204010271317</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453.88987959897287</v>
      </c>
      <c r="I219" s="4" t="s">
        <v>12</v>
      </c>
      <c r="J219" s="4">
        <v>1998</v>
      </c>
      <c r="K219" s="4" t="s">
        <v>18</v>
      </c>
      <c r="L219" s="4" t="s">
        <v>1507</v>
      </c>
      <c r="M219" s="4" t="s">
        <v>35</v>
      </c>
      <c r="N219" s="5">
        <v>5</v>
      </c>
      <c r="O219" s="5" t="s">
        <v>58</v>
      </c>
      <c r="P219" s="4" t="s">
        <v>162</v>
      </c>
      <c r="Q219" s="50" t="s">
        <v>210</v>
      </c>
    </row>
    <row r="220" spans="1:17" x14ac:dyDescent="0.25">
      <c r="A220" s="11">
        <f t="shared" si="4"/>
        <v>219</v>
      </c>
      <c r="B220" s="28" t="s">
        <v>76</v>
      </c>
      <c r="C220" s="30">
        <v>1.1723958333333332E-3</v>
      </c>
      <c r="D220" s="3">
        <f>C220-FR!$C$2</f>
        <v>1.4486111111111102E-4</v>
      </c>
      <c r="E220" s="3">
        <f>C220-$C219</f>
        <v>2.3148148148082956E-8</v>
      </c>
      <c r="F220" s="4">
        <v>458</v>
      </c>
      <c r="G220" s="32">
        <f>Tableau2[[#This Row],[PP ajustés]]-Tableau2[[#This Row],[PP]]</f>
        <v>-4.1190821440469563</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453.88091785595304</v>
      </c>
      <c r="I220" s="4" t="s">
        <v>12</v>
      </c>
      <c r="J220" s="4">
        <v>1999</v>
      </c>
      <c r="K220" s="4" t="s">
        <v>18</v>
      </c>
      <c r="L220" s="4" t="s">
        <v>1507</v>
      </c>
      <c r="M220" s="4" t="s">
        <v>67</v>
      </c>
      <c r="N220" s="5">
        <v>5</v>
      </c>
      <c r="O220" s="5" t="s">
        <v>38</v>
      </c>
      <c r="P220" s="4" t="s">
        <v>162</v>
      </c>
      <c r="Q220" s="50" t="s">
        <v>211</v>
      </c>
    </row>
    <row r="221" spans="1:17" x14ac:dyDescent="0.25">
      <c r="A221" s="11">
        <f t="shared" si="4"/>
        <v>220</v>
      </c>
      <c r="B221" s="28" t="s">
        <v>77</v>
      </c>
      <c r="C221" s="30">
        <v>1.1724189814814813E-3</v>
      </c>
      <c r="D221" s="3">
        <f>C221-FR!$C$2</f>
        <v>1.448842592592591E-4</v>
      </c>
      <c r="E221" s="3">
        <f>C221-$C220</f>
        <v>2.3148148148082956E-8</v>
      </c>
      <c r="F221" s="4">
        <v>453</v>
      </c>
      <c r="G221" s="32">
        <f>Tableau2[[#This Row],[PP ajustés]]-Tableau2[[#This Row],[PP]]</f>
        <v>0.87195646681300332</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453.871956466813</v>
      </c>
      <c r="I221" s="4" t="s">
        <v>12</v>
      </c>
      <c r="J221" s="4">
        <v>2000</v>
      </c>
      <c r="K221" s="4" t="s">
        <v>18</v>
      </c>
      <c r="L221" s="4" t="s">
        <v>1507</v>
      </c>
      <c r="M221" s="4" t="s">
        <v>73</v>
      </c>
      <c r="N221" s="5">
        <v>6</v>
      </c>
      <c r="O221" s="5" t="s">
        <v>23</v>
      </c>
      <c r="P221" s="4" t="s">
        <v>162</v>
      </c>
      <c r="Q221" s="50" t="s">
        <v>212</v>
      </c>
    </row>
    <row r="222" spans="1:17" x14ac:dyDescent="0.25">
      <c r="A222" s="11">
        <f t="shared" si="4"/>
        <v>221</v>
      </c>
      <c r="B222" s="28" t="s">
        <v>870</v>
      </c>
      <c r="C222" s="30">
        <v>1.1726273148148149E-3</v>
      </c>
      <c r="D222" s="3">
        <f>C222-FR!$C$2</f>
        <v>1.4509259259259271E-4</v>
      </c>
      <c r="E222" s="3">
        <f>C222-$C221</f>
        <v>2.0833333333361397E-7</v>
      </c>
      <c r="F222" s="4">
        <v>457</v>
      </c>
      <c r="G222" s="32">
        <f>Tableau2[[#This Row],[PP ajustés]]-Tableau2[[#This Row],[PP]]</f>
        <v>-3.2086801143093453</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453.79131988569065</v>
      </c>
      <c r="I222" s="4" t="s">
        <v>12</v>
      </c>
      <c r="J222" s="4">
        <v>1995</v>
      </c>
      <c r="K222" s="4" t="s">
        <v>13</v>
      </c>
      <c r="L222" s="4" t="s">
        <v>1507</v>
      </c>
      <c r="M222" s="4" t="s">
        <v>67</v>
      </c>
      <c r="N222" s="5">
        <v>5</v>
      </c>
      <c r="O222" s="5" t="s">
        <v>58</v>
      </c>
      <c r="P222" s="4" t="s">
        <v>162</v>
      </c>
      <c r="Q222" s="50" t="s">
        <v>874</v>
      </c>
    </row>
    <row r="223" spans="1:17" x14ac:dyDescent="0.25">
      <c r="A223" s="11">
        <f t="shared" si="4"/>
        <v>222</v>
      </c>
      <c r="B223" s="28" t="s">
        <v>912</v>
      </c>
      <c r="C223" s="30">
        <v>1.1728356481481481E-3</v>
      </c>
      <c r="D223" s="3">
        <f>C223-FR!$C$2</f>
        <v>1.4530092592592589E-4</v>
      </c>
      <c r="E223" s="3">
        <f>C223-$C222</f>
        <v>2.0833333333318028E-7</v>
      </c>
      <c r="F223" s="4">
        <v>509</v>
      </c>
      <c r="G223" s="32">
        <f>Tableau2[[#This Row],[PP ajustés]]-Tableau2[[#This Row],[PP]]</f>
        <v>-54.884049735943449</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454.11595026405655</v>
      </c>
      <c r="I223" s="4" t="s">
        <v>22</v>
      </c>
      <c r="J223" s="4">
        <v>2002</v>
      </c>
      <c r="K223" s="4" t="s">
        <v>18</v>
      </c>
      <c r="L223" s="4" t="s">
        <v>1509</v>
      </c>
      <c r="M223" s="4" t="s">
        <v>580</v>
      </c>
      <c r="N223" s="5">
        <v>5</v>
      </c>
      <c r="O223" s="5" t="s">
        <v>58</v>
      </c>
      <c r="P223" s="4" t="s">
        <v>174</v>
      </c>
      <c r="Q223" s="50" t="s">
        <v>924</v>
      </c>
    </row>
    <row r="224" spans="1:17" x14ac:dyDescent="0.25">
      <c r="A224" s="11">
        <f t="shared" si="4"/>
        <v>223</v>
      </c>
      <c r="B224" s="28" t="s">
        <v>1232</v>
      </c>
      <c r="C224" s="30">
        <v>1.1730439814814813E-3</v>
      </c>
      <c r="D224" s="3">
        <f>C224-FR!$C$2</f>
        <v>1.4550925925925907E-4</v>
      </c>
      <c r="E224" s="3">
        <f>C224-$C223</f>
        <v>2.0833333333318028E-7</v>
      </c>
      <c r="F224" s="4">
        <v>456</v>
      </c>
      <c r="G224" s="32">
        <f>Tableau2[[#This Row],[PP ajustés]]-Tableau2[[#This Row],[PP]]</f>
        <v>-1.8674217108560924</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454.13257828914391</v>
      </c>
      <c r="I224" s="4" t="s">
        <v>12</v>
      </c>
      <c r="J224" s="4">
        <v>2007</v>
      </c>
      <c r="K224" s="4" t="s">
        <v>18</v>
      </c>
      <c r="L224" s="4" t="s">
        <v>1509</v>
      </c>
      <c r="M224" s="4" t="s">
        <v>67</v>
      </c>
      <c r="N224" s="5">
        <v>6</v>
      </c>
      <c r="O224" s="5" t="s">
        <v>36</v>
      </c>
      <c r="P224" s="4" t="s">
        <v>162</v>
      </c>
      <c r="Q224" s="50" t="s">
        <v>1239</v>
      </c>
    </row>
    <row r="225" spans="1:17" x14ac:dyDescent="0.25">
      <c r="A225" s="11">
        <f t="shared" si="4"/>
        <v>224</v>
      </c>
      <c r="B225" s="46" t="s">
        <v>957</v>
      </c>
      <c r="C225" s="47">
        <v>1.1731944444444444E-3</v>
      </c>
      <c r="D225" s="3">
        <f>C225-FR!$C$2</f>
        <v>1.4565972222222215E-4</v>
      </c>
      <c r="E225" s="3">
        <f>C225-$C224</f>
        <v>1.5046296296308131E-7</v>
      </c>
      <c r="F225" s="4">
        <v>435</v>
      </c>
      <c r="G225" s="32">
        <f>Tableau2[[#This Row],[PP ajustés]]-Tableau2[[#This Row],[PP]]</f>
        <v>19.017212808438785</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454.01721280843879</v>
      </c>
      <c r="I225" s="4" t="s">
        <v>42</v>
      </c>
      <c r="J225" s="4">
        <v>2002</v>
      </c>
      <c r="K225" s="4" t="s">
        <v>18</v>
      </c>
      <c r="L225" s="4" t="s">
        <v>1511</v>
      </c>
      <c r="M225" s="4" t="s">
        <v>105</v>
      </c>
      <c r="N225" s="5">
        <v>5</v>
      </c>
      <c r="O225" s="5" t="s">
        <v>38</v>
      </c>
      <c r="P225" s="12" t="s">
        <v>162</v>
      </c>
      <c r="Q225" s="50" t="s">
        <v>983</v>
      </c>
    </row>
    <row r="226" spans="1:17" x14ac:dyDescent="0.25">
      <c r="A226" s="11">
        <f t="shared" si="4"/>
        <v>225</v>
      </c>
      <c r="B226" s="28" t="s">
        <v>1345</v>
      </c>
      <c r="C226" s="30">
        <v>1.1732986111111113E-3</v>
      </c>
      <c r="D226" s="3">
        <f>C226-FR!$C$2</f>
        <v>1.4576388888888907E-4</v>
      </c>
      <c r="E226" s="3">
        <f>C226-$C225</f>
        <v>1.041666666669154E-7</v>
      </c>
      <c r="F226" s="4">
        <v>482</v>
      </c>
      <c r="G226" s="32">
        <f>Tableau2[[#This Row],[PP ajustés]]-Tableau2[[#This Row],[PP]]</f>
        <v>-28.203945964955778</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453.79605403504422</v>
      </c>
      <c r="I226" s="4" t="s">
        <v>25</v>
      </c>
      <c r="J226" s="4">
        <v>2002</v>
      </c>
      <c r="K226" s="4" t="s">
        <v>18</v>
      </c>
      <c r="L226" s="4" t="s">
        <v>1509</v>
      </c>
      <c r="M226" s="4" t="s">
        <v>35</v>
      </c>
      <c r="N226" s="5">
        <v>6</v>
      </c>
      <c r="O226" s="5" t="s">
        <v>23</v>
      </c>
      <c r="P226" s="4" t="s">
        <v>166</v>
      </c>
      <c r="Q226" s="50" t="s">
        <v>1346</v>
      </c>
    </row>
    <row r="227" spans="1:17" x14ac:dyDescent="0.25">
      <c r="A227" s="11">
        <f t="shared" si="4"/>
        <v>226</v>
      </c>
      <c r="B227" s="28" t="s">
        <v>704</v>
      </c>
      <c r="C227" s="30">
        <v>1.1741435185185186E-3</v>
      </c>
      <c r="D227" s="3">
        <f>C227-FR!$C$2</f>
        <v>1.4660879629629637E-4</v>
      </c>
      <c r="E227" s="3">
        <f>C227-$C226</f>
        <v>8.4490740740730472E-7</v>
      </c>
      <c r="F227" s="4">
        <v>429</v>
      </c>
      <c r="G227" s="32">
        <f>Tableau2[[#This Row],[PP ajustés]]-Tableau2[[#This Row],[PP]]</f>
        <v>24.798024346345187</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453.79802434634519</v>
      </c>
      <c r="I227" s="4" t="s">
        <v>12</v>
      </c>
      <c r="J227" s="4">
        <v>2007</v>
      </c>
      <c r="K227" s="4" t="s">
        <v>18</v>
      </c>
      <c r="L227" s="4" t="s">
        <v>1509</v>
      </c>
      <c r="M227" s="4" t="s">
        <v>35</v>
      </c>
      <c r="N227" s="5">
        <v>6</v>
      </c>
      <c r="O227" s="5" t="s">
        <v>58</v>
      </c>
      <c r="P227" s="4" t="s">
        <v>162</v>
      </c>
      <c r="Q227" s="50" t="s">
        <v>705</v>
      </c>
    </row>
    <row r="228" spans="1:17" x14ac:dyDescent="0.25">
      <c r="A228" s="11">
        <f t="shared" si="4"/>
        <v>227</v>
      </c>
      <c r="B228" s="28" t="s">
        <v>1359</v>
      </c>
      <c r="C228" s="30">
        <v>1.1743402777777778E-3</v>
      </c>
      <c r="D228" s="3">
        <f>C228-FR!$C$2</f>
        <v>1.4680555555555562E-4</v>
      </c>
      <c r="E228" s="3">
        <f>C228-$C227</f>
        <v>1.9675925925924723E-7</v>
      </c>
      <c r="F228" s="4">
        <v>434</v>
      </c>
      <c r="G228" s="32">
        <f>Tableau2[[#This Row],[PP ajustés]]-Tableau2[[#This Row],[PP]]</f>
        <v>19.552370281120488</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453.55237028112049</v>
      </c>
      <c r="I228" s="4" t="s">
        <v>12</v>
      </c>
      <c r="J228" s="4">
        <v>1993</v>
      </c>
      <c r="K228" s="4" t="s">
        <v>18</v>
      </c>
      <c r="L228" s="4" t="s">
        <v>1509</v>
      </c>
      <c r="M228" s="4" t="s">
        <v>67</v>
      </c>
      <c r="N228" s="5">
        <v>5</v>
      </c>
      <c r="O228" s="5" t="s">
        <v>532</v>
      </c>
      <c r="P228" s="12" t="s">
        <v>162</v>
      </c>
      <c r="Q228" s="50" t="s">
        <v>1356</v>
      </c>
    </row>
    <row r="229" spans="1:17" x14ac:dyDescent="0.25">
      <c r="A229" s="11">
        <f t="shared" si="4"/>
        <v>228</v>
      </c>
      <c r="B229" s="28" t="s">
        <v>1347</v>
      </c>
      <c r="C229" s="30">
        <v>1.1743750000000001E-3</v>
      </c>
      <c r="D229" s="3">
        <f>C229-FR!$C$2</f>
        <v>1.4684027777777785E-4</v>
      </c>
      <c r="E229" s="3">
        <f>C229-$C228</f>
        <v>3.4722222222232854E-8</v>
      </c>
      <c r="F229" s="4">
        <v>471</v>
      </c>
      <c r="G229" s="32">
        <f>Tableau2[[#This Row],[PP ajustés]]-Tableau2[[#This Row],[PP]]</f>
        <v>-17.15557608233388</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453.84442391766612</v>
      </c>
      <c r="I229" s="4" t="s">
        <v>12</v>
      </c>
      <c r="J229" s="4">
        <v>1997</v>
      </c>
      <c r="K229" s="4" t="s">
        <v>18</v>
      </c>
      <c r="L229" s="4" t="s">
        <v>1509</v>
      </c>
      <c r="M229" s="4" t="s">
        <v>67</v>
      </c>
      <c r="N229" s="5">
        <v>6</v>
      </c>
      <c r="O229" s="5" t="s">
        <v>23</v>
      </c>
      <c r="P229" s="4" t="s">
        <v>166</v>
      </c>
      <c r="Q229" s="50" t="s">
        <v>1348</v>
      </c>
    </row>
    <row r="230" spans="1:17" x14ac:dyDescent="0.25">
      <c r="A230" s="11">
        <f t="shared" si="4"/>
        <v>229</v>
      </c>
      <c r="B230" s="28" t="s">
        <v>78</v>
      </c>
      <c r="C230" s="30">
        <v>1.1744675925925926E-3</v>
      </c>
      <c r="D230" s="3">
        <f>C230-FR!$C$2</f>
        <v>1.469328703703704E-4</v>
      </c>
      <c r="E230" s="3">
        <f>C230-$C229</f>
        <v>9.2592592592548664E-8</v>
      </c>
      <c r="F230" s="4">
        <v>466</v>
      </c>
      <c r="G230" s="32">
        <f>Tableau2[[#This Row],[PP ajustés]]-Tableau2[[#This Row],[PP]]</f>
        <v>-12.191356236770901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453.8086437632291</v>
      </c>
      <c r="I230" s="4" t="s">
        <v>12</v>
      </c>
      <c r="J230" s="4">
        <v>1999</v>
      </c>
      <c r="K230" s="4" t="s">
        <v>18</v>
      </c>
      <c r="L230" s="4" t="s">
        <v>1507</v>
      </c>
      <c r="M230" s="4" t="s">
        <v>35</v>
      </c>
      <c r="N230" s="5">
        <v>5</v>
      </c>
      <c r="O230" s="5" t="s">
        <v>38</v>
      </c>
      <c r="P230" s="4" t="s">
        <v>162</v>
      </c>
      <c r="Q230" s="50" t="s">
        <v>213</v>
      </c>
    </row>
    <row r="231" spans="1:17" x14ac:dyDescent="0.25">
      <c r="A231" s="11">
        <f t="shared" si="4"/>
        <v>230</v>
      </c>
      <c r="B231" s="28" t="s">
        <v>79</v>
      </c>
      <c r="C231" s="30">
        <v>1.1745833333333333E-3</v>
      </c>
      <c r="D231" s="3">
        <f>C231-FR!$C$2</f>
        <v>1.4704861111111103E-4</v>
      </c>
      <c r="E231" s="3">
        <f>C231-$C230</f>
        <v>1.1574074074063162E-7</v>
      </c>
      <c r="F231" s="4">
        <v>466</v>
      </c>
      <c r="G231" s="32">
        <f>Tableau2[[#This Row],[PP ajustés]]-Tableau2[[#This Row],[PP]]</f>
        <v>-12.669125996379421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453.33087400362058</v>
      </c>
      <c r="I231" s="4" t="s">
        <v>12</v>
      </c>
      <c r="J231" s="4">
        <v>2001</v>
      </c>
      <c r="K231" s="4" t="s">
        <v>18</v>
      </c>
      <c r="L231" s="4" t="s">
        <v>1507</v>
      </c>
      <c r="M231" s="4" t="s">
        <v>35</v>
      </c>
      <c r="N231" s="5">
        <v>5</v>
      </c>
      <c r="O231" s="5" t="s">
        <v>38</v>
      </c>
      <c r="P231" s="4" t="s">
        <v>166</v>
      </c>
      <c r="Q231" s="50" t="s">
        <v>214</v>
      </c>
    </row>
    <row r="232" spans="1:17" x14ac:dyDescent="0.25">
      <c r="A232" s="11">
        <f t="shared" si="4"/>
        <v>231</v>
      </c>
      <c r="B232" s="28" t="s">
        <v>80</v>
      </c>
      <c r="C232" s="30">
        <v>1.1749884259259259E-3</v>
      </c>
      <c r="D232" s="3">
        <f>C232-FR!$C$2</f>
        <v>1.4745370370370368E-4</v>
      </c>
      <c r="E232" s="3">
        <f>C232-$C231</f>
        <v>4.0509259259264435E-7</v>
      </c>
      <c r="F232" s="4">
        <v>453</v>
      </c>
      <c r="G232" s="32">
        <f>Tableau2[[#This Row],[PP ajustés]]-Tableau2[[#This Row],[PP]]</f>
        <v>-0.4732262008879502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452.52677379911205</v>
      </c>
      <c r="I232" s="4" t="s">
        <v>12</v>
      </c>
      <c r="J232" s="4">
        <v>2000</v>
      </c>
      <c r="K232" s="4" t="s">
        <v>18</v>
      </c>
      <c r="L232" s="4" t="s">
        <v>1507</v>
      </c>
      <c r="M232" s="4" t="s">
        <v>35</v>
      </c>
      <c r="N232" s="5">
        <v>6</v>
      </c>
      <c r="O232" s="5" t="s">
        <v>23</v>
      </c>
      <c r="P232" s="4" t="s">
        <v>162</v>
      </c>
      <c r="Q232" s="50" t="s">
        <v>207</v>
      </c>
    </row>
    <row r="233" spans="1:17" x14ac:dyDescent="0.25">
      <c r="A233" s="11">
        <f t="shared" si="4"/>
        <v>232</v>
      </c>
      <c r="B233" s="28" t="s">
        <v>81</v>
      </c>
      <c r="C233" s="30">
        <v>1.1752777777777777E-3</v>
      </c>
      <c r="D233" s="3">
        <f>C233-FR!$C$2</f>
        <v>1.4774305555555547E-4</v>
      </c>
      <c r="E233" s="3">
        <f>C233-$C232</f>
        <v>2.8935185185179589E-7</v>
      </c>
      <c r="F233" s="4">
        <v>463</v>
      </c>
      <c r="G233" s="32">
        <f>Tableau2[[#This Row],[PP ajustés]]-Tableau2[[#This Row],[PP]]</f>
        <v>-11.293533927735609</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451.70646607226439</v>
      </c>
      <c r="I233" s="4" t="s">
        <v>42</v>
      </c>
      <c r="J233" s="4">
        <v>2008</v>
      </c>
      <c r="K233" s="4" t="s">
        <v>18</v>
      </c>
      <c r="L233" s="4" t="s">
        <v>1508</v>
      </c>
      <c r="M233" s="4" t="s">
        <v>19</v>
      </c>
      <c r="N233" s="5">
        <v>1</v>
      </c>
      <c r="O233" s="5" t="s">
        <v>82</v>
      </c>
      <c r="P233" s="4" t="s">
        <v>166</v>
      </c>
      <c r="Q233" s="50" t="s">
        <v>215</v>
      </c>
    </row>
    <row r="234" spans="1:17" x14ac:dyDescent="0.25">
      <c r="A234" s="11">
        <f t="shared" si="4"/>
        <v>233</v>
      </c>
      <c r="B234" s="28" t="s">
        <v>1266</v>
      </c>
      <c r="C234" s="30">
        <v>1.1755902777777778E-3</v>
      </c>
      <c r="D234" s="3">
        <f>C234-FR!$C$2</f>
        <v>1.4805555555555557E-4</v>
      </c>
      <c r="E234" s="3">
        <f>C234-$C233</f>
        <v>3.1250000000009569E-7</v>
      </c>
      <c r="F234" s="4">
        <v>423</v>
      </c>
      <c r="G234" s="32">
        <f>Tableau2[[#This Row],[PP ajustés]]-Tableau2[[#This Row],[PP]]</f>
        <v>28.742570258564456</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451.74257025856446</v>
      </c>
      <c r="I234" s="4" t="s">
        <v>12</v>
      </c>
      <c r="J234" s="4">
        <v>2006</v>
      </c>
      <c r="K234" s="4" t="s">
        <v>18</v>
      </c>
      <c r="L234" s="4" t="s">
        <v>1509</v>
      </c>
      <c r="M234" s="4" t="s">
        <v>19</v>
      </c>
      <c r="N234" s="5">
        <v>6</v>
      </c>
      <c r="O234" s="5" t="s">
        <v>38</v>
      </c>
      <c r="P234" s="12" t="s">
        <v>162</v>
      </c>
      <c r="Q234" s="50" t="s">
        <v>1268</v>
      </c>
    </row>
    <row r="235" spans="1:17" x14ac:dyDescent="0.25">
      <c r="A235" s="11">
        <f t="shared" si="4"/>
        <v>234</v>
      </c>
      <c r="B235" s="28" t="s">
        <v>880</v>
      </c>
      <c r="C235" s="30">
        <v>1.1756481481481481E-3</v>
      </c>
      <c r="D235" s="3">
        <f>C235-FR!$C$2</f>
        <v>1.4811342592592589E-4</v>
      </c>
      <c r="E235" s="3">
        <f>C235-$C234</f>
        <v>5.787037037031581E-8</v>
      </c>
      <c r="F235" s="4">
        <v>452</v>
      </c>
      <c r="G235" s="32">
        <f>Tableau2[[#This Row],[PP ajustés]]-Tableau2[[#This Row],[PP]]</f>
        <v>-0.27966641989598884</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451.72033358010401</v>
      </c>
      <c r="I235" s="4" t="s">
        <v>12</v>
      </c>
      <c r="J235" s="4">
        <v>1993</v>
      </c>
      <c r="K235" s="4" t="s">
        <v>13</v>
      </c>
      <c r="L235" s="4" t="s">
        <v>1507</v>
      </c>
      <c r="M235" s="4" t="s">
        <v>67</v>
      </c>
      <c r="N235" s="5">
        <v>5</v>
      </c>
      <c r="O235" s="5" t="s">
        <v>58</v>
      </c>
      <c r="P235" s="4" t="s">
        <v>162</v>
      </c>
      <c r="Q235" s="50" t="s">
        <v>858</v>
      </c>
    </row>
    <row r="236" spans="1:17" x14ac:dyDescent="0.25">
      <c r="A236" s="11">
        <f t="shared" si="4"/>
        <v>235</v>
      </c>
      <c r="B236" s="28" t="s">
        <v>83</v>
      </c>
      <c r="C236" s="30">
        <v>1.1757407407407409E-3</v>
      </c>
      <c r="D236" s="3">
        <f>C236-FR!$C$2</f>
        <v>1.4820601851851865E-4</v>
      </c>
      <c r="E236" s="3">
        <f>C236-$C235</f>
        <v>9.2592592592765505E-8</v>
      </c>
      <c r="F236" s="4">
        <v>452</v>
      </c>
      <c r="G236" s="32">
        <f>Tableau2[[#This Row],[PP ajustés]]-Tableau2[[#This Row],[PP]]</f>
        <v>-0.31524055232478077</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451.68475944767522</v>
      </c>
      <c r="I236" s="4" t="s">
        <v>12</v>
      </c>
      <c r="J236" s="4">
        <v>1997</v>
      </c>
      <c r="K236" s="4" t="s">
        <v>18</v>
      </c>
      <c r="L236" s="4" t="s">
        <v>1507</v>
      </c>
      <c r="M236" s="4" t="s">
        <v>35</v>
      </c>
      <c r="N236" s="5">
        <v>5</v>
      </c>
      <c r="O236" s="5" t="s">
        <v>58</v>
      </c>
      <c r="P236" s="4" t="s">
        <v>166</v>
      </c>
      <c r="Q236" s="50" t="s">
        <v>216</v>
      </c>
    </row>
    <row r="237" spans="1:17" x14ac:dyDescent="0.25">
      <c r="A237" s="11">
        <f t="shared" si="4"/>
        <v>236</v>
      </c>
      <c r="B237" s="28" t="s">
        <v>460</v>
      </c>
      <c r="C237" s="30">
        <v>1.1763425925925925E-3</v>
      </c>
      <c r="D237" s="3">
        <f>C237-FR!$C$2</f>
        <v>1.4880787037037033E-4</v>
      </c>
      <c r="E237" s="3">
        <f>C237-$C236</f>
        <v>6.0185185185167474E-7</v>
      </c>
      <c r="F237" s="4">
        <v>431</v>
      </c>
      <c r="G237" s="32">
        <f>Tableau2[[#This Row],[PP ajustés]]-Tableau2[[#This Row],[PP]]</f>
        <v>20.433263168726285</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451.43326316872628</v>
      </c>
      <c r="I237" s="4" t="s">
        <v>108</v>
      </c>
      <c r="J237" s="4">
        <v>2001</v>
      </c>
      <c r="K237" s="4" t="s">
        <v>18</v>
      </c>
      <c r="L237" s="4" t="s">
        <v>1508</v>
      </c>
      <c r="M237" s="4" t="s">
        <v>105</v>
      </c>
      <c r="N237" s="5">
        <v>6</v>
      </c>
      <c r="O237" s="5" t="s">
        <v>23</v>
      </c>
      <c r="P237" s="12" t="s">
        <v>162</v>
      </c>
      <c r="Q237" s="50" t="s">
        <v>471</v>
      </c>
    </row>
    <row r="238" spans="1:17" x14ac:dyDescent="0.25">
      <c r="A238" s="11">
        <f t="shared" si="4"/>
        <v>237</v>
      </c>
      <c r="B238" s="28" t="s">
        <v>84</v>
      </c>
      <c r="C238" s="30">
        <v>1.1764236111111112E-3</v>
      </c>
      <c r="D238" s="3">
        <f>C238-FR!$C$2</f>
        <v>1.4888888888888894E-4</v>
      </c>
      <c r="E238" s="3">
        <f>C238-$C237</f>
        <v>8.1018518518615606E-8</v>
      </c>
      <c r="F238" s="4">
        <v>463</v>
      </c>
      <c r="G238" s="32">
        <f>Tableau2[[#This Row],[PP ajustés]]-Tableau2[[#This Row],[PP]]</f>
        <v>-11.963054447075194</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451.03694555292481</v>
      </c>
      <c r="I238" s="4" t="s">
        <v>12</v>
      </c>
      <c r="J238" s="4">
        <v>1998</v>
      </c>
      <c r="K238" s="4" t="s">
        <v>85</v>
      </c>
      <c r="L238" s="4" t="s">
        <v>1507</v>
      </c>
      <c r="M238" s="4" t="s">
        <v>35</v>
      </c>
      <c r="N238" s="5">
        <v>5</v>
      </c>
      <c r="O238" s="5" t="s">
        <v>38</v>
      </c>
      <c r="P238" s="4" t="s">
        <v>166</v>
      </c>
      <c r="Q238" s="50" t="s">
        <v>217</v>
      </c>
    </row>
    <row r="239" spans="1:17" x14ac:dyDescent="0.25">
      <c r="A239" s="11">
        <f t="shared" si="4"/>
        <v>238</v>
      </c>
      <c r="B239" s="28" t="s">
        <v>704</v>
      </c>
      <c r="C239" s="30">
        <v>1.1765277777777779E-3</v>
      </c>
      <c r="D239" s="3">
        <f>C239-FR!$C$2</f>
        <v>1.4899305555555564E-4</v>
      </c>
      <c r="E239" s="3">
        <f>C239-$C238</f>
        <v>1.0416666666669856E-7</v>
      </c>
      <c r="F239" s="4">
        <v>429</v>
      </c>
      <c r="G239" s="32">
        <f>Tableau2[[#This Row],[PP ajustés]]-Tableau2[[#This Row],[PP]]</f>
        <v>21.970185145278037</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450.97018514527804</v>
      </c>
      <c r="I239" s="4" t="s">
        <v>12</v>
      </c>
      <c r="J239" s="4">
        <v>2003</v>
      </c>
      <c r="K239" s="4" t="s">
        <v>18</v>
      </c>
      <c r="L239" s="4" t="s">
        <v>1509</v>
      </c>
      <c r="M239" s="4" t="s">
        <v>35</v>
      </c>
      <c r="N239" s="5">
        <v>6</v>
      </c>
      <c r="O239" s="5" t="s">
        <v>58</v>
      </c>
      <c r="P239" s="4" t="s">
        <v>162</v>
      </c>
      <c r="Q239" s="50" t="s">
        <v>705</v>
      </c>
    </row>
    <row r="240" spans="1:17" x14ac:dyDescent="0.25">
      <c r="A240" s="11">
        <f t="shared" si="4"/>
        <v>239</v>
      </c>
      <c r="B240" s="28" t="s">
        <v>1717</v>
      </c>
      <c r="C240" s="30">
        <v>1.1770949074074073E-3</v>
      </c>
      <c r="D240" s="3">
        <f>C240-FR!$C$2</f>
        <v>1.4956018518518508E-4</v>
      </c>
      <c r="E240" s="3">
        <f>C240-$C239</f>
        <v>5.6712962962944188E-7</v>
      </c>
      <c r="F240" s="4">
        <v>403</v>
      </c>
      <c r="G240" s="32">
        <f>Tableau2[[#This Row],[PP ajustés]]-Tableau2[[#This Row],[PP]]</f>
        <v>47.424956454292101</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450.4249564542921</v>
      </c>
      <c r="I240" s="4" t="s">
        <v>22</v>
      </c>
      <c r="J240" s="4">
        <v>2000</v>
      </c>
      <c r="K240" s="4" t="s">
        <v>1711</v>
      </c>
      <c r="L240" s="4" t="s">
        <v>1508</v>
      </c>
      <c r="M240" s="1" t="s">
        <v>19</v>
      </c>
      <c r="N240" s="5" t="s">
        <v>1518</v>
      </c>
      <c r="O240" s="5" t="s">
        <v>141</v>
      </c>
      <c r="P240" s="62" t="s">
        <v>162</v>
      </c>
      <c r="Q240" s="50" t="s">
        <v>1740</v>
      </c>
    </row>
    <row r="241" spans="1:17" x14ac:dyDescent="0.25">
      <c r="A241" s="11">
        <f t="shared" si="4"/>
        <v>240</v>
      </c>
      <c r="B241" s="28" t="s">
        <v>1341</v>
      </c>
      <c r="C241" s="30">
        <v>1.1774421296296296E-3</v>
      </c>
      <c r="D241" s="3">
        <f>C241-FR!$C$2</f>
        <v>1.4990740740740741E-4</v>
      </c>
      <c r="E241" s="3">
        <f>C241-$C240</f>
        <v>3.4722222222232854E-7</v>
      </c>
      <c r="F241" s="4">
        <v>477</v>
      </c>
      <c r="G241" s="32">
        <f>Tableau2[[#This Row],[PP ajustés]]-Tableau2[[#This Row],[PP]]</f>
        <v>-26.77832119443184</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450.22167880556816</v>
      </c>
      <c r="I241" s="4" t="s">
        <v>25</v>
      </c>
      <c r="J241" s="4">
        <v>1999</v>
      </c>
      <c r="K241" s="4" t="s">
        <v>18</v>
      </c>
      <c r="L241" s="4" t="s">
        <v>1509</v>
      </c>
      <c r="M241" s="4" t="s">
        <v>67</v>
      </c>
      <c r="N241" s="5">
        <v>5</v>
      </c>
      <c r="O241" s="5" t="s">
        <v>58</v>
      </c>
      <c r="P241" s="4" t="s">
        <v>166</v>
      </c>
      <c r="Q241" s="50" t="s">
        <v>1343</v>
      </c>
    </row>
    <row r="242" spans="1:17" x14ac:dyDescent="0.25">
      <c r="A242" s="11">
        <f t="shared" si="4"/>
        <v>241</v>
      </c>
      <c r="B242" s="28" t="s">
        <v>853</v>
      </c>
      <c r="C242" s="30">
        <v>1.1779050925925926E-3</v>
      </c>
      <c r="D242" s="3">
        <f>C242-FR!$C$2</f>
        <v>1.5037037037037037E-4</v>
      </c>
      <c r="E242" s="3">
        <f>C242-$C241</f>
        <v>4.6296296296296016E-7</v>
      </c>
      <c r="F242" s="4">
        <v>453</v>
      </c>
      <c r="G242" s="32">
        <f>Tableau2[[#This Row],[PP ajustés]]-Tableau2[[#This Row],[PP]]</f>
        <v>-3.2492113836915451</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449.75078861630845</v>
      </c>
      <c r="I242" s="4" t="s">
        <v>12</v>
      </c>
      <c r="J242" s="4">
        <v>1989</v>
      </c>
      <c r="K242" s="4" t="s">
        <v>18</v>
      </c>
      <c r="L242" s="4" t="s">
        <v>1507</v>
      </c>
      <c r="M242" s="4" t="s">
        <v>67</v>
      </c>
      <c r="N242" s="5">
        <v>5</v>
      </c>
      <c r="O242" s="5" t="s">
        <v>58</v>
      </c>
      <c r="P242" s="4" t="s">
        <v>162</v>
      </c>
      <c r="Q242" s="50" t="s">
        <v>858</v>
      </c>
    </row>
    <row r="243" spans="1:17" x14ac:dyDescent="0.25">
      <c r="A243" s="11">
        <f t="shared" si="4"/>
        <v>242</v>
      </c>
      <c r="B243" s="28" t="s">
        <v>939</v>
      </c>
      <c r="C243" s="30">
        <v>1.1780092592592593E-3</v>
      </c>
      <c r="D243" s="3">
        <f>C243-FR!$C$2</f>
        <v>1.5047453703703707E-4</v>
      </c>
      <c r="E243" s="3">
        <f>C243-$C242</f>
        <v>1.0416666666669856E-7</v>
      </c>
      <c r="F243" s="4">
        <v>433</v>
      </c>
      <c r="G243" s="32">
        <f>Tableau2[[#This Row],[PP ajustés]]-Tableau2[[#This Row],[PP]]</f>
        <v>16.711018945473825</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449.71101894547382</v>
      </c>
      <c r="I243" s="4" t="s">
        <v>42</v>
      </c>
      <c r="J243" s="4">
        <v>2002</v>
      </c>
      <c r="K243" s="4" t="s">
        <v>18</v>
      </c>
      <c r="L243" s="4" t="s">
        <v>1509</v>
      </c>
      <c r="M243" s="4" t="s">
        <v>67</v>
      </c>
      <c r="N243" s="5">
        <v>6</v>
      </c>
      <c r="O243" s="5" t="s">
        <v>948</v>
      </c>
      <c r="P243" s="12" t="s">
        <v>162</v>
      </c>
      <c r="Q243" s="50" t="s">
        <v>949</v>
      </c>
    </row>
    <row r="244" spans="1:17" x14ac:dyDescent="0.25">
      <c r="A244" s="11">
        <f t="shared" si="4"/>
        <v>243</v>
      </c>
      <c r="B244" s="28" t="s">
        <v>609</v>
      </c>
      <c r="C244" s="30">
        <v>1.1782291666666666E-3</v>
      </c>
      <c r="D244" s="3">
        <f>C244-FR!$C$2</f>
        <v>1.506944444444444E-4</v>
      </c>
      <c r="E244" s="3">
        <f>C244-$C243</f>
        <v>2.1990740740733018E-7</v>
      </c>
      <c r="F244" s="4">
        <v>413</v>
      </c>
      <c r="G244" s="32">
        <f>Tableau2[[#This Row],[PP ajustés]]-Tableau2[[#This Row],[PP]]</f>
        <v>36.715729296232951</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449.71572929623295</v>
      </c>
      <c r="I244" s="4" t="s">
        <v>32</v>
      </c>
      <c r="J244" s="4">
        <v>1971</v>
      </c>
      <c r="K244" s="4" t="s">
        <v>13</v>
      </c>
      <c r="L244" s="4" t="s">
        <v>1508</v>
      </c>
      <c r="M244" s="4" t="s">
        <v>67</v>
      </c>
      <c r="N244" s="5">
        <v>5</v>
      </c>
      <c r="O244" s="5" t="s">
        <v>58</v>
      </c>
      <c r="P244" s="4" t="s">
        <v>162</v>
      </c>
      <c r="Q244" s="50" t="s">
        <v>610</v>
      </c>
    </row>
    <row r="245" spans="1:17" x14ac:dyDescent="0.25">
      <c r="A245" s="11">
        <f t="shared" si="4"/>
        <v>244</v>
      </c>
      <c r="B245" s="28" t="s">
        <v>1355</v>
      </c>
      <c r="C245" s="30">
        <v>1.1784606481481481E-3</v>
      </c>
      <c r="D245" s="3">
        <f>C245-FR!$C$2</f>
        <v>1.5092592592592588E-4</v>
      </c>
      <c r="E245" s="3">
        <f>C245-$C244</f>
        <v>2.3148148148148008E-7</v>
      </c>
      <c r="F245" s="4">
        <v>433</v>
      </c>
      <c r="G245" s="32">
        <f>Tableau2[[#This Row],[PP ajustés]]-Tableau2[[#This Row],[PP]]</f>
        <v>16.876461558890924</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449.87646155889092</v>
      </c>
      <c r="I245" s="4" t="s">
        <v>12</v>
      </c>
      <c r="J245" s="4">
        <v>1995</v>
      </c>
      <c r="K245" s="4" t="s">
        <v>18</v>
      </c>
      <c r="L245" s="4" t="s">
        <v>1509</v>
      </c>
      <c r="M245" s="4" t="s">
        <v>67</v>
      </c>
      <c r="N245" s="5">
        <v>5</v>
      </c>
      <c r="O245" s="5" t="s">
        <v>532</v>
      </c>
      <c r="P245" s="12" t="s">
        <v>162</v>
      </c>
      <c r="Q245" s="50" t="s">
        <v>1356</v>
      </c>
    </row>
    <row r="246" spans="1:17" x14ac:dyDescent="0.25">
      <c r="A246" s="11">
        <f t="shared" si="4"/>
        <v>245</v>
      </c>
      <c r="B246" s="28" t="s">
        <v>1146</v>
      </c>
      <c r="C246" s="30">
        <v>1.1788541666666668E-3</v>
      </c>
      <c r="D246" s="3">
        <f>C246-FR!$C$2</f>
        <v>1.5131944444444459E-4</v>
      </c>
      <c r="E246" s="3">
        <f>C246-$C245</f>
        <v>3.9351851851871129E-7</v>
      </c>
      <c r="F246" s="4">
        <v>476</v>
      </c>
      <c r="G246" s="32">
        <f>Tableau2[[#This Row],[PP ajustés]]-Tableau2[[#This Row],[PP]]</f>
        <v>-26.15505407029957</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449.84494592970043</v>
      </c>
      <c r="I246" s="4" t="s">
        <v>42</v>
      </c>
      <c r="J246" s="4">
        <v>2000</v>
      </c>
      <c r="K246" s="4" t="s">
        <v>18</v>
      </c>
      <c r="L246" s="4" t="s">
        <v>1509</v>
      </c>
      <c r="M246" s="4" t="s">
        <v>67</v>
      </c>
      <c r="N246" s="5">
        <v>6</v>
      </c>
      <c r="O246" s="5" t="s">
        <v>58</v>
      </c>
      <c r="P246" s="4" t="s">
        <v>166</v>
      </c>
      <c r="Q246" s="50" t="s">
        <v>1170</v>
      </c>
    </row>
    <row r="247" spans="1:17" x14ac:dyDescent="0.25">
      <c r="A247" s="11">
        <f t="shared" si="4"/>
        <v>246</v>
      </c>
      <c r="B247" s="28" t="s">
        <v>1142</v>
      </c>
      <c r="C247" s="30">
        <v>1.1789814814814816E-3</v>
      </c>
      <c r="D247" s="3">
        <f>C247-FR!$C$2</f>
        <v>1.5144675925925937E-4</v>
      </c>
      <c r="E247" s="3">
        <f>C247-$C246</f>
        <v>1.2731481481478152E-7</v>
      </c>
      <c r="F247" s="4">
        <v>432</v>
      </c>
      <c r="G247" s="32">
        <f>Tableau2[[#This Row],[PP ajustés]]-Tableau2[[#This Row],[PP]]</f>
        <v>18.146811572671766</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450.14681157267177</v>
      </c>
      <c r="I247" s="4" t="s">
        <v>42</v>
      </c>
      <c r="J247" s="4">
        <v>1984</v>
      </c>
      <c r="K247" s="4" t="s">
        <v>13</v>
      </c>
      <c r="L247" s="4" t="s">
        <v>1507</v>
      </c>
      <c r="M247" s="4" t="s">
        <v>67</v>
      </c>
      <c r="N247" s="5">
        <v>5</v>
      </c>
      <c r="O247" s="5" t="s">
        <v>58</v>
      </c>
      <c r="P247" s="4" t="s">
        <v>162</v>
      </c>
      <c r="Q247" s="50" t="s">
        <v>1152</v>
      </c>
    </row>
    <row r="248" spans="1:17" x14ac:dyDescent="0.25">
      <c r="A248" s="11">
        <f t="shared" si="4"/>
        <v>247</v>
      </c>
      <c r="B248" s="28" t="s">
        <v>613</v>
      </c>
      <c r="C248" s="30">
        <v>1.1791203703703703E-3</v>
      </c>
      <c r="D248" s="3">
        <f>C248-FR!$C$2</f>
        <v>1.5158564814814809E-4</v>
      </c>
      <c r="E248" s="3">
        <f>C248-$C247</f>
        <v>1.3888888888871458E-7</v>
      </c>
      <c r="F248" s="4">
        <v>474</v>
      </c>
      <c r="G248" s="32">
        <f>Tableau2[[#This Row],[PP ajustés]]-Tableau2[[#This Row],[PP]]</f>
        <v>-23.906211334969555</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450.09378866503044</v>
      </c>
      <c r="I248" s="4" t="s">
        <v>32</v>
      </c>
      <c r="J248" s="4">
        <v>1962</v>
      </c>
      <c r="K248" s="4" t="s">
        <v>13</v>
      </c>
      <c r="L248" s="4" t="s">
        <v>1509</v>
      </c>
      <c r="M248" s="4" t="s">
        <v>67</v>
      </c>
      <c r="N248" s="5">
        <v>5</v>
      </c>
      <c r="O248" s="5" t="s">
        <v>23</v>
      </c>
      <c r="P248" s="4" t="s">
        <v>174</v>
      </c>
      <c r="Q248" s="50" t="s">
        <v>614</v>
      </c>
    </row>
    <row r="249" spans="1:17" x14ac:dyDescent="0.25">
      <c r="A249" s="11">
        <f t="shared" si="4"/>
        <v>248</v>
      </c>
      <c r="B249" s="28" t="s">
        <v>1521</v>
      </c>
      <c r="C249" s="30">
        <v>1.1793865740740742E-3</v>
      </c>
      <c r="D249" s="3">
        <f>C249-FR!$C$2</f>
        <v>1.5185185185185202E-4</v>
      </c>
      <c r="E249" s="3">
        <f>C249-$C248</f>
        <v>2.6620370370392978E-7</v>
      </c>
      <c r="F249" s="4">
        <v>439</v>
      </c>
      <c r="G249" s="32">
        <f>Tableau2[[#This Row],[PP ajustés]]-Tableau2[[#This Row],[PP]]</f>
        <v>11.240416871268906</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450.24041687126891</v>
      </c>
      <c r="I249" s="4" t="s">
        <v>12</v>
      </c>
      <c r="J249" s="4" t="s">
        <v>1519</v>
      </c>
      <c r="K249" s="4" t="s">
        <v>18</v>
      </c>
      <c r="L249" s="4" t="s">
        <v>1508</v>
      </c>
      <c r="M249" s="4" t="s">
        <v>14</v>
      </c>
      <c r="N249" s="5" t="s">
        <v>1518</v>
      </c>
      <c r="O249" s="5" t="s">
        <v>612</v>
      </c>
      <c r="P249" s="4" t="s">
        <v>166</v>
      </c>
      <c r="Q249" s="50" t="s">
        <v>1520</v>
      </c>
    </row>
    <row r="250" spans="1:17" x14ac:dyDescent="0.25">
      <c r="A250" s="11">
        <f t="shared" si="4"/>
        <v>249</v>
      </c>
      <c r="B250" s="28" t="s">
        <v>1133</v>
      </c>
      <c r="C250" s="30">
        <v>1.1797453703703705E-3</v>
      </c>
      <c r="D250" s="3">
        <f>C250-FR!$C$2</f>
        <v>1.5221064814814828E-4</v>
      </c>
      <c r="E250" s="3">
        <f>C250-$C249</f>
        <v>3.587962962962616E-7</v>
      </c>
      <c r="F250" s="4">
        <v>450</v>
      </c>
      <c r="G250" s="32">
        <f>Tableau2[[#This Row],[PP ajustés]]-Tableau2[[#This Row],[PP]]</f>
        <v>0.60517116753283062</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450.60517116753283</v>
      </c>
      <c r="I250" s="4" t="s">
        <v>12</v>
      </c>
      <c r="J250" s="4">
        <v>2003</v>
      </c>
      <c r="K250" s="4" t="s">
        <v>18</v>
      </c>
      <c r="L250" s="4" t="s">
        <v>1507</v>
      </c>
      <c r="M250" s="4" t="s">
        <v>35</v>
      </c>
      <c r="N250" s="5">
        <v>5</v>
      </c>
      <c r="O250" s="5" t="s">
        <v>58</v>
      </c>
      <c r="P250" s="4" t="s">
        <v>162</v>
      </c>
      <c r="Q250" s="50" t="s">
        <v>1141</v>
      </c>
    </row>
    <row r="251" spans="1:17" x14ac:dyDescent="0.25">
      <c r="A251" s="11">
        <f t="shared" si="4"/>
        <v>250</v>
      </c>
      <c r="B251" s="28" t="s">
        <v>873</v>
      </c>
      <c r="C251" s="30">
        <v>1.1800810185185187E-3</v>
      </c>
      <c r="D251" s="3">
        <f>C251-FR!$C$2</f>
        <v>1.5254629629629646E-4</v>
      </c>
      <c r="E251" s="3">
        <f>C251-$C250</f>
        <v>3.3564814814817864E-7</v>
      </c>
      <c r="F251" s="4">
        <v>456</v>
      </c>
      <c r="G251" s="32">
        <f>Tableau2[[#This Row],[PP ajustés]]-Tableau2[[#This Row],[PP]]</f>
        <v>-5.4540128814244326</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450.54598711857557</v>
      </c>
      <c r="I251" s="4" t="s">
        <v>12</v>
      </c>
      <c r="J251" s="4">
        <v>1995</v>
      </c>
      <c r="K251" s="4" t="s">
        <v>18</v>
      </c>
      <c r="L251" s="4" t="s">
        <v>1509</v>
      </c>
      <c r="M251" s="4" t="s">
        <v>67</v>
      </c>
      <c r="N251" s="5">
        <v>5</v>
      </c>
      <c r="O251" s="5" t="s">
        <v>117</v>
      </c>
      <c r="P251" s="4" t="s">
        <v>162</v>
      </c>
      <c r="Q251" s="50" t="s">
        <v>879</v>
      </c>
    </row>
    <row r="252" spans="1:17" x14ac:dyDescent="0.25">
      <c r="A252" s="11">
        <f t="shared" si="4"/>
        <v>251</v>
      </c>
      <c r="B252" s="28" t="s">
        <v>1353</v>
      </c>
      <c r="C252" s="30">
        <v>1.1805902777777778E-3</v>
      </c>
      <c r="D252" s="3">
        <f>C252-FR!$C$2</f>
        <v>1.5305555555555558E-4</v>
      </c>
      <c r="E252" s="3">
        <f>C252-$C251</f>
        <v>5.0925925925912607E-7</v>
      </c>
      <c r="F252" s="4">
        <v>432</v>
      </c>
      <c r="G252" s="32">
        <f>Tableau2[[#This Row],[PP ajustés]]-Tableau2[[#This Row],[PP]]</f>
        <v>18.476893843986659</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450.47689384398666</v>
      </c>
      <c r="I252" s="4" t="s">
        <v>12</v>
      </c>
      <c r="J252" s="4">
        <v>1995</v>
      </c>
      <c r="K252" s="4" t="s">
        <v>18</v>
      </c>
      <c r="L252" s="4" t="s">
        <v>1509</v>
      </c>
      <c r="M252" s="4" t="s">
        <v>67</v>
      </c>
      <c r="N252" s="5">
        <v>5</v>
      </c>
      <c r="O252" s="5" t="s">
        <v>58</v>
      </c>
      <c r="P252" s="4" t="s">
        <v>162</v>
      </c>
      <c r="Q252" s="50" t="s">
        <v>1351</v>
      </c>
    </row>
    <row r="253" spans="1:17" x14ac:dyDescent="0.25">
      <c r="A253" s="11">
        <f t="shared" si="4"/>
        <v>252</v>
      </c>
      <c r="B253" s="28" t="s">
        <v>1379</v>
      </c>
      <c r="C253" s="30">
        <v>1.1807291666666667E-3</v>
      </c>
      <c r="D253" s="3">
        <f>C253-FR!$C$2</f>
        <v>1.5319444444444451E-4</v>
      </c>
      <c r="E253" s="3">
        <f>C253-$C252</f>
        <v>1.3888888888893142E-7</v>
      </c>
      <c r="F253" s="4">
        <v>465</v>
      </c>
      <c r="G253" s="32">
        <f>Tableau2[[#This Row],[PP ajustés]]-Tableau2[[#This Row],[PP]]</f>
        <v>-14.622607768764908</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450.37739223123509</v>
      </c>
      <c r="I253" s="4" t="s">
        <v>22</v>
      </c>
      <c r="J253" s="4">
        <v>2003</v>
      </c>
      <c r="K253" s="4" t="s">
        <v>18</v>
      </c>
      <c r="L253" s="4" t="s">
        <v>1507</v>
      </c>
      <c r="M253" s="4" t="s">
        <v>35</v>
      </c>
      <c r="N253" s="5">
        <v>6</v>
      </c>
      <c r="O253" s="5" t="s">
        <v>23</v>
      </c>
      <c r="P253" s="4" t="s">
        <v>174</v>
      </c>
      <c r="Q253" s="50" t="s">
        <v>1380</v>
      </c>
    </row>
    <row r="254" spans="1:17" x14ac:dyDescent="0.25">
      <c r="A254" s="11">
        <f t="shared" si="4"/>
        <v>253</v>
      </c>
      <c r="B254" s="28" t="s">
        <v>1374</v>
      </c>
      <c r="C254" s="30">
        <v>1.1809722222222224E-3</v>
      </c>
      <c r="D254" s="3">
        <f>C254-FR!$C$2</f>
        <v>1.5343750000000014E-4</v>
      </c>
      <c r="E254" s="3">
        <f>C254-$C253</f>
        <v>2.4305555555562998E-7</v>
      </c>
      <c r="F254" s="4">
        <v>443</v>
      </c>
      <c r="G254" s="32">
        <f>Tableau2[[#This Row],[PP ajustés]]-Tableau2[[#This Row],[PP]]</f>
        <v>7.2167394247104539</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450.21673942471045</v>
      </c>
      <c r="I254" s="4" t="s">
        <v>22</v>
      </c>
      <c r="J254" s="4">
        <v>2009</v>
      </c>
      <c r="K254" s="4" t="s">
        <v>18</v>
      </c>
      <c r="L254" s="4" t="s">
        <v>1507</v>
      </c>
      <c r="M254" s="4" t="s">
        <v>67</v>
      </c>
      <c r="N254" s="5">
        <v>6</v>
      </c>
      <c r="O254" s="5" t="s">
        <v>23</v>
      </c>
      <c r="P254" s="4" t="s">
        <v>166</v>
      </c>
      <c r="Q254" s="50" t="s">
        <v>1375</v>
      </c>
    </row>
    <row r="255" spans="1:17" x14ac:dyDescent="0.25">
      <c r="A255" s="11">
        <f t="shared" si="4"/>
        <v>254</v>
      </c>
      <c r="B255" s="28" t="s">
        <v>86</v>
      </c>
      <c r="C255" s="30">
        <v>1.1812384259259259E-3</v>
      </c>
      <c r="D255" s="3">
        <f>C255-FR!$C$2</f>
        <v>1.5370370370370364E-4</v>
      </c>
      <c r="E255" s="3">
        <f>C255-$C254</f>
        <v>2.6620370370349609E-7</v>
      </c>
      <c r="F255" s="4">
        <v>542</v>
      </c>
      <c r="G255" s="32">
        <f>Tableau2[[#This Row],[PP ajustés]]-Tableau2[[#This Row],[PP]]</f>
        <v>-92.007003476885643</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449.99299652311436</v>
      </c>
      <c r="I255" s="4" t="s">
        <v>42</v>
      </c>
      <c r="J255" s="4">
        <v>1962</v>
      </c>
      <c r="K255" s="4" t="s">
        <v>13</v>
      </c>
      <c r="L255" s="4" t="s">
        <v>1509</v>
      </c>
      <c r="M255" s="4" t="s">
        <v>14</v>
      </c>
      <c r="N255" s="5">
        <v>6</v>
      </c>
      <c r="O255" s="5" t="s">
        <v>23</v>
      </c>
      <c r="P255" s="4" t="s">
        <v>195</v>
      </c>
      <c r="Q255" s="50" t="s">
        <v>218</v>
      </c>
    </row>
    <row r="256" spans="1:17" x14ac:dyDescent="0.25">
      <c r="A256" s="11">
        <f t="shared" si="4"/>
        <v>255</v>
      </c>
      <c r="B256" s="28" t="s">
        <v>1435</v>
      </c>
      <c r="C256" s="30">
        <v>1.1813657407407409E-3</v>
      </c>
      <c r="D256" s="3">
        <f>C256-FR!$C$2</f>
        <v>1.5383101851851864E-4</v>
      </c>
      <c r="E256" s="3">
        <f>C256-$C255</f>
        <v>1.2731481481499836E-7</v>
      </c>
      <c r="F256" s="4">
        <v>448</v>
      </c>
      <c r="G256" s="32">
        <f>Tableau2[[#This Row],[PP ajustés]]-Tableau2[[#This Row],[PP]]</f>
        <v>1.9445011477664593</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449.94450114776646</v>
      </c>
      <c r="I256" s="4" t="s">
        <v>25</v>
      </c>
      <c r="J256" s="4">
        <v>1991</v>
      </c>
      <c r="K256" s="4" t="s">
        <v>13</v>
      </c>
      <c r="L256" s="4" t="s">
        <v>1509</v>
      </c>
      <c r="M256" s="4" t="s">
        <v>19</v>
      </c>
      <c r="N256" s="5">
        <v>5</v>
      </c>
      <c r="O256" s="5" t="s">
        <v>23</v>
      </c>
      <c r="P256" s="4" t="s">
        <v>162</v>
      </c>
      <c r="Q256" s="50" t="s">
        <v>1436</v>
      </c>
    </row>
    <row r="257" spans="1:17" x14ac:dyDescent="0.25">
      <c r="A257" s="11">
        <f t="shared" si="4"/>
        <v>256</v>
      </c>
      <c r="B257" t="s">
        <v>416</v>
      </c>
      <c r="C257" s="3">
        <v>1.1815624999999999E-3</v>
      </c>
      <c r="D257" s="3">
        <f>C257-FR!$C$2</f>
        <v>1.5402777777777767E-4</v>
      </c>
      <c r="E257" s="3">
        <f>C257-$C256</f>
        <v>1.9675925925903039E-7</v>
      </c>
      <c r="F257" s="4">
        <v>409</v>
      </c>
      <c r="G257" s="35">
        <f>Tableau2[[#This Row],[PP ajustés]]-Tableau2[[#This Row],[PP]]</f>
        <v>40.86957430576399</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449.86957430576399</v>
      </c>
      <c r="I257" s="4" t="s">
        <v>25</v>
      </c>
      <c r="J257" s="4">
        <v>2001</v>
      </c>
      <c r="K257" s="4" t="s">
        <v>13</v>
      </c>
      <c r="L257" s="4" t="s">
        <v>1508</v>
      </c>
      <c r="M257" s="4" t="s">
        <v>19</v>
      </c>
      <c r="N257" s="5">
        <v>5</v>
      </c>
      <c r="O257" s="5" t="s">
        <v>38</v>
      </c>
      <c r="P257" s="4" t="s">
        <v>162</v>
      </c>
      <c r="Q257" s="50" t="s">
        <v>417</v>
      </c>
    </row>
    <row r="258" spans="1:17" x14ac:dyDescent="0.25">
      <c r="A258" s="11">
        <f t="shared" si="4"/>
        <v>257</v>
      </c>
      <c r="B258" s="28" t="s">
        <v>771</v>
      </c>
      <c r="C258" s="30">
        <v>1.1817013888888888E-3</v>
      </c>
      <c r="D258" s="3">
        <f>C258-FR!$C$2</f>
        <v>1.541666666666666E-4</v>
      </c>
      <c r="E258" s="3">
        <f>C258-$C257</f>
        <v>1.3888888888893142E-7</v>
      </c>
      <c r="F258" s="4">
        <v>475</v>
      </c>
      <c r="G258" s="32">
        <f>Tableau2[[#This Row],[PP ajustés]]-Tableau2[[#This Row],[PP]]</f>
        <v>-25.231628393148242</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449.76837160685176</v>
      </c>
      <c r="I258" s="4" t="s">
        <v>42</v>
      </c>
      <c r="J258" s="4">
        <v>1990</v>
      </c>
      <c r="K258" s="4" t="s">
        <v>18</v>
      </c>
      <c r="L258" s="4" t="s">
        <v>1509</v>
      </c>
      <c r="M258" s="4" t="s">
        <v>67</v>
      </c>
      <c r="N258" s="5">
        <v>6</v>
      </c>
      <c r="O258" s="5" t="s">
        <v>58</v>
      </c>
      <c r="P258" s="4" t="s">
        <v>166</v>
      </c>
      <c r="Q258" s="50" t="s">
        <v>775</v>
      </c>
    </row>
    <row r="259" spans="1:17" x14ac:dyDescent="0.25">
      <c r="A259" s="11">
        <f t="shared" si="4"/>
        <v>258</v>
      </c>
      <c r="B259" s="28" t="s">
        <v>94</v>
      </c>
      <c r="C259" s="30">
        <v>1.1817824074074074E-3</v>
      </c>
      <c r="D259" s="3">
        <f>C259-FR!$C$2</f>
        <v>1.5424768518518522E-4</v>
      </c>
      <c r="E259" s="3">
        <f>C259-$C258</f>
        <v>8.1018518518615606E-8</v>
      </c>
      <c r="F259" s="4">
        <v>433</v>
      </c>
      <c r="G259" s="32">
        <f>Tableau2[[#This Row],[PP ajustés]]-Tableau2[[#This Row],[PP]]</f>
        <v>16.737537193582682</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449.73753719358268</v>
      </c>
      <c r="I259" s="4" t="s">
        <v>12</v>
      </c>
      <c r="J259" s="4">
        <v>1991</v>
      </c>
      <c r="K259" s="4" t="s">
        <v>18</v>
      </c>
      <c r="L259" s="4" t="s">
        <v>1508</v>
      </c>
      <c r="M259" s="4" t="s">
        <v>14</v>
      </c>
      <c r="N259" s="5">
        <v>5</v>
      </c>
      <c r="O259" s="5" t="s">
        <v>58</v>
      </c>
      <c r="P259" s="4" t="s">
        <v>166</v>
      </c>
      <c r="Q259" s="50" t="s">
        <v>224</v>
      </c>
    </row>
    <row r="260" spans="1:17" x14ac:dyDescent="0.25">
      <c r="A260" s="11">
        <f t="shared" ref="A260:A323" si="5">A259+1</f>
        <v>259</v>
      </c>
      <c r="B260" s="28" t="s">
        <v>852</v>
      </c>
      <c r="C260" s="30">
        <v>1.1819097222222222E-3</v>
      </c>
      <c r="D260" s="3">
        <f>C260-FR!$C$2</f>
        <v>1.54375E-4</v>
      </c>
      <c r="E260" s="3">
        <f>C260-$C259</f>
        <v>1.2731481481478152E-7</v>
      </c>
      <c r="F260" s="4">
        <v>451</v>
      </c>
      <c r="G260" s="32">
        <f>Tableau2[[#This Row],[PP ajustés]]-Tableau2[[#This Row],[PP]]</f>
        <v>-1.3329605890359062</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449.66703941096409</v>
      </c>
      <c r="I260" s="4" t="s">
        <v>12</v>
      </c>
      <c r="J260" s="4">
        <v>1991</v>
      </c>
      <c r="K260" s="4" t="s">
        <v>18</v>
      </c>
      <c r="L260" s="4" t="s">
        <v>1507</v>
      </c>
      <c r="M260" s="4" t="s">
        <v>67</v>
      </c>
      <c r="N260" s="5">
        <v>5</v>
      </c>
      <c r="O260" s="5" t="s">
        <v>58</v>
      </c>
      <c r="P260" s="4" t="s">
        <v>162</v>
      </c>
      <c r="Q260" s="50" t="s">
        <v>858</v>
      </c>
    </row>
    <row r="261" spans="1:17" x14ac:dyDescent="0.25">
      <c r="A261" s="11">
        <f t="shared" si="5"/>
        <v>260</v>
      </c>
      <c r="B261" s="28" t="s">
        <v>856</v>
      </c>
      <c r="C261" s="30">
        <v>1.1821064814814817E-3</v>
      </c>
      <c r="D261" s="3">
        <f>C261-FR!$C$2</f>
        <v>1.5457175925925946E-4</v>
      </c>
      <c r="E261" s="3">
        <f>C261-$C260</f>
        <v>1.9675925925946407E-7</v>
      </c>
      <c r="F261" s="4">
        <v>452</v>
      </c>
      <c r="G261" s="32">
        <f>Tableau2[[#This Row],[PP ajustés]]-Tableau2[[#This Row],[PP]]</f>
        <v>-2.1626159622173873</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449.83738403778261</v>
      </c>
      <c r="I261" s="4" t="s">
        <v>12</v>
      </c>
      <c r="J261" s="4">
        <v>1991</v>
      </c>
      <c r="K261" s="4" t="s">
        <v>13</v>
      </c>
      <c r="L261" s="4" t="s">
        <v>1507</v>
      </c>
      <c r="M261" s="4" t="s">
        <v>67</v>
      </c>
      <c r="N261" s="5">
        <v>5</v>
      </c>
      <c r="O261" s="5" t="s">
        <v>58</v>
      </c>
      <c r="P261" s="4" t="s">
        <v>162</v>
      </c>
      <c r="Q261" s="50" t="s">
        <v>858</v>
      </c>
    </row>
    <row r="262" spans="1:17" x14ac:dyDescent="0.25">
      <c r="A262" s="11">
        <f t="shared" si="5"/>
        <v>261</v>
      </c>
      <c r="B262" s="28" t="s">
        <v>855</v>
      </c>
      <c r="C262" s="30">
        <v>1.1822569444444443E-3</v>
      </c>
      <c r="D262" s="3">
        <f>C262-FR!$C$2</f>
        <v>1.5472222222222211E-4</v>
      </c>
      <c r="E262" s="3">
        <f>C262-$C261</f>
        <v>1.5046296296264763E-7</v>
      </c>
      <c r="F262" s="4">
        <v>450</v>
      </c>
      <c r="G262" s="32">
        <f>Tableau2[[#This Row],[PP ajustés]]-Tableau2[[#This Row],[PP]]</f>
        <v>-0.36403462812938869</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449.63596537187061</v>
      </c>
      <c r="I262" s="4" t="s">
        <v>12</v>
      </c>
      <c r="J262" s="4">
        <v>1993</v>
      </c>
      <c r="K262" s="4" t="s">
        <v>18</v>
      </c>
      <c r="L262" s="4" t="s">
        <v>1507</v>
      </c>
      <c r="M262" s="4" t="s">
        <v>67</v>
      </c>
      <c r="N262" s="5">
        <v>5</v>
      </c>
      <c r="O262" s="5" t="s">
        <v>58</v>
      </c>
      <c r="P262" s="4" t="s">
        <v>162</v>
      </c>
      <c r="Q262" s="50" t="s">
        <v>858</v>
      </c>
    </row>
    <row r="263" spans="1:17" x14ac:dyDescent="0.25">
      <c r="A263" s="11">
        <f t="shared" si="5"/>
        <v>262</v>
      </c>
      <c r="B263" s="28" t="s">
        <v>88</v>
      </c>
      <c r="C263" s="30">
        <v>1.1824074074074074E-3</v>
      </c>
      <c r="D263" s="3">
        <f>C263-FR!$C$2</f>
        <v>1.5487268518518519E-4</v>
      </c>
      <c r="E263" s="3">
        <f>C263-$C262</f>
        <v>1.5046296296308131E-7</v>
      </c>
      <c r="F263" s="4">
        <v>449</v>
      </c>
      <c r="G263" s="32">
        <f>Tableau2[[#This Row],[PP ajustés]]-Tableau2[[#This Row],[PP]]</f>
        <v>0.60224878811453664</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449.60224878811454</v>
      </c>
      <c r="I263" s="4" t="s">
        <v>12</v>
      </c>
      <c r="J263" s="4">
        <v>2005</v>
      </c>
      <c r="K263" s="4" t="s">
        <v>18</v>
      </c>
      <c r="L263" s="4" t="s">
        <v>1507</v>
      </c>
      <c r="M263" s="4" t="s">
        <v>35</v>
      </c>
      <c r="N263" s="5">
        <v>6</v>
      </c>
      <c r="O263" s="5" t="s">
        <v>38</v>
      </c>
      <c r="P263" s="4" t="s">
        <v>162</v>
      </c>
      <c r="Q263" s="50" t="s">
        <v>220</v>
      </c>
    </row>
    <row r="264" spans="1:17" x14ac:dyDescent="0.25">
      <c r="A264" s="11">
        <f t="shared" si="5"/>
        <v>263</v>
      </c>
      <c r="B264" s="28" t="s">
        <v>1621</v>
      </c>
      <c r="C264" s="30">
        <v>1.1828009259259259E-3</v>
      </c>
      <c r="D264" s="3">
        <f>C264-FR!$C$2</f>
        <v>1.5526620370370369E-4</v>
      </c>
      <c r="E264" s="3">
        <f>C264-$C263</f>
        <v>3.9351851851849445E-7</v>
      </c>
      <c r="F264" s="4">
        <v>435</v>
      </c>
      <c r="G264" s="32">
        <f>Tableau2[[#This Row],[PP ajustés]]-Tableau2[[#This Row],[PP]]</f>
        <v>14.591275305289571</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449.59127530528957</v>
      </c>
      <c r="I264" s="4" t="s">
        <v>12</v>
      </c>
      <c r="J264" s="4">
        <v>1983</v>
      </c>
      <c r="K264" s="4" t="s">
        <v>13</v>
      </c>
      <c r="L264" s="4" t="s">
        <v>1509</v>
      </c>
      <c r="M264" s="4" t="s">
        <v>67</v>
      </c>
      <c r="N264" s="5" t="s">
        <v>1518</v>
      </c>
      <c r="O264" s="5" t="s">
        <v>53</v>
      </c>
      <c r="P264" s="62" t="s">
        <v>162</v>
      </c>
      <c r="Q264" s="50" t="s">
        <v>1622</v>
      </c>
    </row>
    <row r="265" spans="1:17" x14ac:dyDescent="0.25">
      <c r="A265" s="11">
        <f t="shared" si="5"/>
        <v>264</v>
      </c>
      <c r="B265" s="28" t="s">
        <v>89</v>
      </c>
      <c r="C265" s="30">
        <v>1.1829745370370369E-3</v>
      </c>
      <c r="D265" s="3">
        <f>C265-FR!$C$2</f>
        <v>1.5543981481481463E-4</v>
      </c>
      <c r="E265" s="3">
        <f>C265-$C264</f>
        <v>1.7361111111094743E-7</v>
      </c>
      <c r="F265" s="4">
        <v>492</v>
      </c>
      <c r="G265" s="32">
        <f>Tableau2[[#This Row],[PP ajustés]]-Tableau2[[#This Row],[PP]]</f>
        <v>-42.380947940272108</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449.61905205972789</v>
      </c>
      <c r="I265" s="4" t="s">
        <v>42</v>
      </c>
      <c r="J265" s="4">
        <v>2012</v>
      </c>
      <c r="K265" s="4" t="s">
        <v>18</v>
      </c>
      <c r="L265" s="4" t="s">
        <v>1510</v>
      </c>
      <c r="M265" s="4" t="s">
        <v>90</v>
      </c>
      <c r="N265" s="5">
        <v>1</v>
      </c>
      <c r="O265" s="5" t="s">
        <v>82</v>
      </c>
      <c r="P265" s="4" t="s">
        <v>162</v>
      </c>
      <c r="Q265" s="50" t="s">
        <v>221</v>
      </c>
    </row>
    <row r="266" spans="1:17" x14ac:dyDescent="0.25">
      <c r="A266" s="11">
        <f t="shared" si="5"/>
        <v>265</v>
      </c>
      <c r="B266" s="28" t="s">
        <v>1373</v>
      </c>
      <c r="C266" s="30">
        <v>1.1831828703703705E-3</v>
      </c>
      <c r="D266" s="3">
        <f>C266-FR!$C$2</f>
        <v>1.5564814814814825E-4</v>
      </c>
      <c r="E266" s="3">
        <f>C266-$C265</f>
        <v>2.0833333333361397E-7</v>
      </c>
      <c r="F266" s="4">
        <v>472</v>
      </c>
      <c r="G266" s="32">
        <f>Tableau2[[#This Row],[PP ajustés]]-Tableau2[[#This Row],[PP]]</f>
        <v>-22.460116290483768</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449.53988370951623</v>
      </c>
      <c r="I266" s="4" t="s">
        <v>22</v>
      </c>
      <c r="J266" s="4">
        <v>2001</v>
      </c>
      <c r="K266" s="4" t="s">
        <v>18</v>
      </c>
      <c r="L266" s="4" t="s">
        <v>1507</v>
      </c>
      <c r="M266" s="4" t="s">
        <v>73</v>
      </c>
      <c r="N266" s="5">
        <v>6</v>
      </c>
      <c r="O266" s="5" t="s">
        <v>23</v>
      </c>
      <c r="P266" s="4" t="s">
        <v>184</v>
      </c>
      <c r="Q266" s="50" t="s">
        <v>1396</v>
      </c>
    </row>
    <row r="267" spans="1:17" x14ac:dyDescent="0.25">
      <c r="A267" s="11">
        <f t="shared" si="5"/>
        <v>266</v>
      </c>
      <c r="B267" s="28" t="s">
        <v>1561</v>
      </c>
      <c r="C267" s="30">
        <v>1.183576388888889E-3</v>
      </c>
      <c r="D267" s="3">
        <f>C267-FR!$C$2</f>
        <v>1.5604166666666674E-4</v>
      </c>
      <c r="E267" s="3">
        <f>C267-$C266</f>
        <v>3.9351851851849445E-7</v>
      </c>
      <c r="F267" s="4">
        <v>450</v>
      </c>
      <c r="G267" s="32">
        <f>Tableau2[[#This Row],[PP ajustés]]-Tableau2[[#This Row],[PP]]</f>
        <v>-0.78699394377912313</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449.21300605622088</v>
      </c>
      <c r="I267" s="4" t="s">
        <v>42</v>
      </c>
      <c r="J267" s="4">
        <v>1969</v>
      </c>
      <c r="K267" s="4" t="s">
        <v>13</v>
      </c>
      <c r="L267" s="4" t="s">
        <v>1509</v>
      </c>
      <c r="M267" s="4" t="s">
        <v>14</v>
      </c>
      <c r="N267" s="5" t="s">
        <v>151</v>
      </c>
      <c r="O267" s="5" t="s">
        <v>612</v>
      </c>
      <c r="P267" s="4" t="s">
        <v>162</v>
      </c>
      <c r="Q267" s="50" t="s">
        <v>1563</v>
      </c>
    </row>
    <row r="268" spans="1:17" x14ac:dyDescent="0.25">
      <c r="A268" s="11">
        <f t="shared" si="5"/>
        <v>267</v>
      </c>
      <c r="B268" s="28" t="s">
        <v>91</v>
      </c>
      <c r="C268" s="30">
        <v>1.1838657407407408E-3</v>
      </c>
      <c r="D268" s="3">
        <f>C268-FR!$C$2</f>
        <v>1.5633101851851854E-4</v>
      </c>
      <c r="E268" s="3">
        <f>C268-$C267</f>
        <v>2.8935185185179589E-7</v>
      </c>
      <c r="F268" s="4">
        <v>450</v>
      </c>
      <c r="G268" s="32">
        <f>Tableau2[[#This Row],[PP ajustés]]-Tableau2[[#This Row],[PP]]</f>
        <v>4.6844498390100853E-2</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450.0468444983901</v>
      </c>
      <c r="I268" s="4" t="s">
        <v>12</v>
      </c>
      <c r="J268" s="4">
        <v>1996</v>
      </c>
      <c r="K268" s="4" t="s">
        <v>85</v>
      </c>
      <c r="L268" s="4" t="s">
        <v>1507</v>
      </c>
      <c r="M268" s="4" t="s">
        <v>35</v>
      </c>
      <c r="N268" s="5">
        <v>5</v>
      </c>
      <c r="O268" s="5" t="s">
        <v>58</v>
      </c>
      <c r="P268" s="4" t="s">
        <v>166</v>
      </c>
      <c r="Q268" s="50" t="s">
        <v>222</v>
      </c>
    </row>
    <row r="269" spans="1:17" x14ac:dyDescent="0.25">
      <c r="A269" s="11">
        <f t="shared" si="5"/>
        <v>268</v>
      </c>
      <c r="B269" s="28" t="s">
        <v>917</v>
      </c>
      <c r="C269" s="30">
        <v>1.1842361111111109E-3</v>
      </c>
      <c r="D269" s="3">
        <f>C269-FR!$C$2</f>
        <v>1.5670138888888873E-4</v>
      </c>
      <c r="E269" s="3">
        <f>C269-$C268</f>
        <v>3.7037037037019466E-7</v>
      </c>
      <c r="F269" s="4">
        <v>497</v>
      </c>
      <c r="G269" s="32">
        <f>Tableau2[[#This Row],[PP ajustés]]-Tableau2[[#This Row],[PP]]</f>
        <v>-46.990636339395053</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450.00936366060495</v>
      </c>
      <c r="I269" s="4" t="s">
        <v>22</v>
      </c>
      <c r="J269" s="4">
        <v>2002</v>
      </c>
      <c r="K269" s="4" t="s">
        <v>18</v>
      </c>
      <c r="L269" s="4" t="s">
        <v>1509</v>
      </c>
      <c r="M269" s="4" t="s">
        <v>35</v>
      </c>
      <c r="N269" s="5">
        <v>5</v>
      </c>
      <c r="O269" s="5" t="s">
        <v>58</v>
      </c>
      <c r="P269" s="4" t="s">
        <v>184</v>
      </c>
      <c r="Q269" s="50" t="s">
        <v>931</v>
      </c>
    </row>
    <row r="270" spans="1:17" x14ac:dyDescent="0.25">
      <c r="A270" s="11">
        <f t="shared" si="5"/>
        <v>269</v>
      </c>
      <c r="B270" s="28" t="s">
        <v>942</v>
      </c>
      <c r="C270" s="30">
        <v>1.1845949074074074E-3</v>
      </c>
      <c r="D270" s="3">
        <f>C270-FR!$C$2</f>
        <v>1.5706018518518521E-4</v>
      </c>
      <c r="E270" s="3">
        <f>C270-$C269</f>
        <v>3.5879629629647844E-7</v>
      </c>
      <c r="F270" s="4">
        <v>459</v>
      </c>
      <c r="G270" s="32">
        <f>Tableau2[[#This Row],[PP ajustés]]-Tableau2[[#This Row],[PP]]</f>
        <v>-9.8097162084508795</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449.19028379154912</v>
      </c>
      <c r="I270" s="4" t="s">
        <v>943</v>
      </c>
      <c r="J270" s="4">
        <v>2004</v>
      </c>
      <c r="K270" s="4" t="s">
        <v>18</v>
      </c>
      <c r="L270" s="4" t="s">
        <v>1509</v>
      </c>
      <c r="M270" s="4" t="s">
        <v>67</v>
      </c>
      <c r="N270" s="5">
        <v>6</v>
      </c>
      <c r="O270" s="5" t="s">
        <v>23</v>
      </c>
      <c r="P270" s="4" t="s">
        <v>166</v>
      </c>
      <c r="Q270" s="50" t="s">
        <v>952</v>
      </c>
    </row>
    <row r="271" spans="1:17" x14ac:dyDescent="0.25">
      <c r="A271" s="11">
        <f t="shared" si="5"/>
        <v>270</v>
      </c>
      <c r="B271" s="28" t="s">
        <v>1358</v>
      </c>
      <c r="C271" s="30">
        <v>1.1847337962962964E-3</v>
      </c>
      <c r="D271" s="3">
        <f>C271-FR!$C$2</f>
        <v>1.5719907407407414E-4</v>
      </c>
      <c r="E271" s="3">
        <f>C271-$C270</f>
        <v>1.3888888888893142E-7</v>
      </c>
      <c r="F271" s="4">
        <v>434</v>
      </c>
      <c r="G271" s="32">
        <f>Tableau2[[#This Row],[PP ajustés]]-Tableau2[[#This Row],[PP]]</f>
        <v>15.072920788618489</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449.07292078861849</v>
      </c>
      <c r="I271" s="4" t="s">
        <v>12</v>
      </c>
      <c r="J271" s="4">
        <v>1991</v>
      </c>
      <c r="K271" s="4" t="s">
        <v>18</v>
      </c>
      <c r="L271" s="4" t="s">
        <v>1509</v>
      </c>
      <c r="M271" s="4" t="s">
        <v>67</v>
      </c>
      <c r="N271" s="5">
        <v>5</v>
      </c>
      <c r="O271" s="5" t="s">
        <v>58</v>
      </c>
      <c r="P271" s="4" t="s">
        <v>162</v>
      </c>
      <c r="Q271" s="50" t="s">
        <v>1357</v>
      </c>
    </row>
    <row r="272" spans="1:17" x14ac:dyDescent="0.25">
      <c r="A272" s="11">
        <f t="shared" si="5"/>
        <v>271</v>
      </c>
      <c r="B272" s="28" t="s">
        <v>1354</v>
      </c>
      <c r="C272" s="30">
        <v>1.1847800925925925E-3</v>
      </c>
      <c r="D272" s="3">
        <f>C272-FR!$C$2</f>
        <v>1.5724537037037031E-4</v>
      </c>
      <c r="E272" s="3">
        <f>C272-$C271</f>
        <v>4.6296296296165912E-8</v>
      </c>
      <c r="F272" s="4">
        <v>432</v>
      </c>
      <c r="G272" s="32">
        <f>Tableau2[[#This Row],[PP ajustés]]-Tableau2[[#This Row],[PP]]</f>
        <v>17.288830205536783</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449.28883020553678</v>
      </c>
      <c r="I272" s="4" t="s">
        <v>12</v>
      </c>
      <c r="J272" s="4">
        <v>1993</v>
      </c>
      <c r="K272" s="4" t="s">
        <v>18</v>
      </c>
      <c r="L272" s="4" t="s">
        <v>1509</v>
      </c>
      <c r="M272" s="4" t="s">
        <v>67</v>
      </c>
      <c r="N272" s="5">
        <v>5</v>
      </c>
      <c r="O272" s="5" t="s">
        <v>58</v>
      </c>
      <c r="P272" s="4" t="s">
        <v>162</v>
      </c>
      <c r="Q272" s="50" t="s">
        <v>1352</v>
      </c>
    </row>
    <row r="273" spans="1:17" x14ac:dyDescent="0.25">
      <c r="A273" s="11">
        <f t="shared" si="5"/>
        <v>272</v>
      </c>
      <c r="B273" s="28" t="s">
        <v>1643</v>
      </c>
      <c r="C273" s="30">
        <v>1.1858101851851851E-3</v>
      </c>
      <c r="D273" s="3">
        <f>C273-FR!$C$2</f>
        <v>1.5827546296296293E-4</v>
      </c>
      <c r="E273" s="3">
        <f>C273-$C272</f>
        <v>1.0300925925926189E-6</v>
      </c>
      <c r="F273" s="4">
        <v>433</v>
      </c>
      <c r="G273" s="32">
        <f>Tableau2[[#This Row],[PP ajustés]]-Tableau2[[#This Row],[PP]]</f>
        <v>15.668653583631226</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448.66865358363123</v>
      </c>
      <c r="I273" s="4" t="s">
        <v>12</v>
      </c>
      <c r="J273" s="4">
        <v>2002</v>
      </c>
      <c r="K273" s="4" t="s">
        <v>18</v>
      </c>
      <c r="L273" s="4" t="s">
        <v>1509</v>
      </c>
      <c r="M273" s="4" t="s">
        <v>67</v>
      </c>
      <c r="N273" s="5" t="s">
        <v>1523</v>
      </c>
      <c r="O273" s="5" t="s">
        <v>23</v>
      </c>
      <c r="P273" s="62" t="s">
        <v>162</v>
      </c>
      <c r="Q273" s="50" t="s">
        <v>1651</v>
      </c>
    </row>
    <row r="274" spans="1:17" x14ac:dyDescent="0.25">
      <c r="A274" s="11">
        <f t="shared" si="5"/>
        <v>273</v>
      </c>
      <c r="B274" s="28" t="s">
        <v>1644</v>
      </c>
      <c r="C274" s="30">
        <v>1.1866087962962963E-3</v>
      </c>
      <c r="D274" s="3">
        <f>C274-FR!$C$2</f>
        <v>1.5907407407407407E-4</v>
      </c>
      <c r="E274" s="3">
        <f>C274-$C273</f>
        <v>7.9861111111113881E-7</v>
      </c>
      <c r="F274" s="4">
        <v>434</v>
      </c>
      <c r="G274" s="32">
        <f>Tableau2[[#This Row],[PP ajustés]]-Tableau2[[#This Row],[PP]]</f>
        <v>13.561676085691431</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447.56167608569143</v>
      </c>
      <c r="I274" s="4" t="s">
        <v>12</v>
      </c>
      <c r="J274" s="4">
        <v>1999</v>
      </c>
      <c r="K274" s="4" t="s">
        <v>18</v>
      </c>
      <c r="L274" s="4" t="s">
        <v>1509</v>
      </c>
      <c r="M274" s="4" t="s">
        <v>67</v>
      </c>
      <c r="N274" s="5" t="s">
        <v>1523</v>
      </c>
      <c r="O274" s="5" t="s">
        <v>23</v>
      </c>
      <c r="P274" s="62" t="s">
        <v>162</v>
      </c>
      <c r="Q274" s="50" t="s">
        <v>1651</v>
      </c>
    </row>
    <row r="275" spans="1:17" x14ac:dyDescent="0.25">
      <c r="A275" s="11">
        <f t="shared" si="5"/>
        <v>274</v>
      </c>
      <c r="B275" t="s">
        <v>414</v>
      </c>
      <c r="C275" s="3">
        <v>1.1866087962962963E-3</v>
      </c>
      <c r="D275" s="3">
        <f>C275-FR!$C$2</f>
        <v>1.5907407407407407E-4</v>
      </c>
      <c r="E275" s="3">
        <f>C275-$C274</f>
        <v>0</v>
      </c>
      <c r="F275" s="4">
        <v>408</v>
      </c>
      <c r="G275" s="35">
        <f>Tableau2[[#This Row],[PP ajustés]]-Tableau2[[#This Row],[PP]]</f>
        <v>39.561676085691431</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447.56167608569143</v>
      </c>
      <c r="I275" s="4" t="s">
        <v>25</v>
      </c>
      <c r="J275" s="4">
        <v>1996</v>
      </c>
      <c r="K275" s="4" t="s">
        <v>13</v>
      </c>
      <c r="L275" s="4" t="s">
        <v>1508</v>
      </c>
      <c r="M275" s="4" t="s">
        <v>19</v>
      </c>
      <c r="N275" s="5">
        <v>5</v>
      </c>
      <c r="O275" s="5" t="s">
        <v>58</v>
      </c>
      <c r="P275" s="4" t="s">
        <v>166</v>
      </c>
      <c r="Q275" s="50" t="s">
        <v>415</v>
      </c>
    </row>
    <row r="276" spans="1:17" x14ac:dyDescent="0.25">
      <c r="A276" s="11">
        <f t="shared" si="5"/>
        <v>275</v>
      </c>
      <c r="B276" s="28" t="s">
        <v>1833</v>
      </c>
      <c r="C276" s="30">
        <v>1.1867708333333333E-3</v>
      </c>
      <c r="D276" s="3">
        <f>C276-FR!$C$2</f>
        <v>1.5923611111111108E-4</v>
      </c>
      <c r="E276" s="3">
        <f>C276-$C275</f>
        <v>1.6203703703701437E-7</v>
      </c>
      <c r="F276" s="4">
        <v>434</v>
      </c>
      <c r="G276" s="32">
        <f>Tableau2[[#This Row],[PP ajustés]]-Tableau2[[#This Row],[PP]]</f>
        <v>13.223208301692409</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447.22320830169241</v>
      </c>
      <c r="I276" s="4" t="s">
        <v>12</v>
      </c>
      <c r="J276" s="4">
        <v>2000</v>
      </c>
      <c r="K276" s="4" t="s">
        <v>13</v>
      </c>
      <c r="L276" s="4" t="s">
        <v>1509</v>
      </c>
      <c r="M276" s="4" t="s">
        <v>105</v>
      </c>
      <c r="N276" s="5" t="s">
        <v>1518</v>
      </c>
      <c r="O276" s="5" t="s">
        <v>23</v>
      </c>
      <c r="P276" s="4" t="s">
        <v>162</v>
      </c>
      <c r="Q276" s="50" t="s">
        <v>1837</v>
      </c>
    </row>
    <row r="277" spans="1:17" x14ac:dyDescent="0.25">
      <c r="A277" s="11">
        <f t="shared" si="5"/>
        <v>276</v>
      </c>
      <c r="B277" s="28" t="s">
        <v>1367</v>
      </c>
      <c r="C277" s="30">
        <v>1.1871527777777779E-3</v>
      </c>
      <c r="D277" s="3">
        <f>C277-FR!$C$2</f>
        <v>1.5961805555555564E-4</v>
      </c>
      <c r="E277" s="3">
        <f>C277-$C276</f>
        <v>3.819444444445614E-7</v>
      </c>
      <c r="F277" s="4">
        <v>460</v>
      </c>
      <c r="G277" s="32">
        <f>Tableau2[[#This Row],[PP ajustés]]-Tableau2[[#This Row],[PP]]</f>
        <v>-13.105360568685853</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446.89463943131415</v>
      </c>
      <c r="I277" s="4" t="s">
        <v>42</v>
      </c>
      <c r="J277" s="4">
        <v>2000</v>
      </c>
      <c r="K277" s="4" t="s">
        <v>18</v>
      </c>
      <c r="L277" s="4" t="s">
        <v>1509</v>
      </c>
      <c r="M277" s="4" t="s">
        <v>67</v>
      </c>
      <c r="N277" s="5">
        <v>6</v>
      </c>
      <c r="O277" s="5" t="s">
        <v>58</v>
      </c>
      <c r="P277" s="4" t="s">
        <v>166</v>
      </c>
      <c r="Q277" s="50" t="s">
        <v>1368</v>
      </c>
    </row>
    <row r="278" spans="1:17" x14ac:dyDescent="0.25">
      <c r="A278" s="11">
        <f t="shared" si="5"/>
        <v>277</v>
      </c>
      <c r="B278" s="28" t="s">
        <v>944</v>
      </c>
      <c r="C278" s="30">
        <v>1.1878587962962964E-3</v>
      </c>
      <c r="D278" s="3">
        <f>C278-FR!$C$2</f>
        <v>1.6032407407407423E-4</v>
      </c>
      <c r="E278" s="3">
        <f>C278-$C277</f>
        <v>7.0601851851859014E-7</v>
      </c>
      <c r="F278" s="4">
        <v>462</v>
      </c>
      <c r="G278" s="32">
        <f>Tableau2[[#This Row],[PP ajustés]]-Tableau2[[#This Row],[PP]]</f>
        <v>-15.449006370394898</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446.5509936296051</v>
      </c>
      <c r="I278" s="4" t="s">
        <v>943</v>
      </c>
      <c r="J278" s="4">
        <v>2004</v>
      </c>
      <c r="K278" s="4" t="s">
        <v>18</v>
      </c>
      <c r="L278" s="4" t="s">
        <v>1509</v>
      </c>
      <c r="M278" s="4" t="s">
        <v>35</v>
      </c>
      <c r="N278" s="5">
        <v>6</v>
      </c>
      <c r="O278" s="5" t="s">
        <v>532</v>
      </c>
      <c r="P278" s="4" t="s">
        <v>166</v>
      </c>
      <c r="Q278" s="50" t="s">
        <v>953</v>
      </c>
    </row>
    <row r="279" spans="1:17" x14ac:dyDescent="0.25">
      <c r="A279" s="11">
        <f t="shared" si="5"/>
        <v>278</v>
      </c>
      <c r="B279" s="28" t="s">
        <v>458</v>
      </c>
      <c r="C279" s="30">
        <v>1.1879745370370371E-3</v>
      </c>
      <c r="D279" s="3">
        <f>C279-FR!$C$2</f>
        <v>1.6043981481481486E-4</v>
      </c>
      <c r="E279" s="3">
        <f>C279-$C278</f>
        <v>1.1574074074063162E-7</v>
      </c>
      <c r="F279" s="4">
        <v>427</v>
      </c>
      <c r="G279" s="32">
        <f>Tableau2[[#This Row],[PP ajustés]]-Tableau2[[#This Row],[PP]]</f>
        <v>19.580095896595367</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446.58009589659537</v>
      </c>
      <c r="I279" s="4" t="s">
        <v>108</v>
      </c>
      <c r="J279" s="4">
        <v>2000</v>
      </c>
      <c r="K279" s="4" t="s">
        <v>18</v>
      </c>
      <c r="L279" s="4" t="s">
        <v>1508</v>
      </c>
      <c r="M279" s="4" t="s">
        <v>105</v>
      </c>
      <c r="N279" s="5">
        <v>6</v>
      </c>
      <c r="O279" s="5" t="s">
        <v>23</v>
      </c>
      <c r="P279" s="12" t="s">
        <v>162</v>
      </c>
      <c r="Q279" s="50" t="s">
        <v>470</v>
      </c>
    </row>
    <row r="280" spans="1:17" x14ac:dyDescent="0.25">
      <c r="A280" s="11">
        <f t="shared" si="5"/>
        <v>279</v>
      </c>
      <c r="B280" s="28" t="s">
        <v>92</v>
      </c>
      <c r="C280" s="30">
        <v>1.1885648148148148E-3</v>
      </c>
      <c r="D280" s="3">
        <f>C280-FR!$C$2</f>
        <v>1.610300925925926E-4</v>
      </c>
      <c r="E280" s="3">
        <f>C280-$C279</f>
        <v>5.9027777777774168E-7</v>
      </c>
      <c r="F280" s="4">
        <v>435</v>
      </c>
      <c r="G280" s="32">
        <f>Tableau2[[#This Row],[PP ajustés]]-Tableau2[[#This Row],[PP]]</f>
        <v>11.43060833187775</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446.43060833187775</v>
      </c>
      <c r="I280" s="4" t="s">
        <v>22</v>
      </c>
      <c r="J280" s="4">
        <v>2010</v>
      </c>
      <c r="K280" s="4" t="s">
        <v>18</v>
      </c>
      <c r="L280" s="4" t="s">
        <v>1511</v>
      </c>
      <c r="M280" s="4" t="s">
        <v>93</v>
      </c>
      <c r="N280" s="5">
        <v>6</v>
      </c>
      <c r="O280" s="5" t="s">
        <v>38</v>
      </c>
      <c r="P280" s="4" t="s">
        <v>162</v>
      </c>
      <c r="Q280" s="50" t="s">
        <v>223</v>
      </c>
    </row>
    <row r="281" spans="1:17" x14ac:dyDescent="0.25">
      <c r="A281" s="11">
        <f t="shared" si="5"/>
        <v>280</v>
      </c>
      <c r="B281" t="s">
        <v>1566</v>
      </c>
      <c r="C281" s="3">
        <v>1.1892013888888889E-3</v>
      </c>
      <c r="D281" s="3">
        <f>C281-FR!$C$2</f>
        <v>1.6166666666666673E-4</v>
      </c>
      <c r="E281" s="3">
        <f>C281-$C280</f>
        <v>6.3657407407412443E-7</v>
      </c>
      <c r="F281" s="4">
        <v>443</v>
      </c>
      <c r="G281" s="32">
        <f>Tableau2[[#This Row],[PP ajustés]]-Tableau2[[#This Row],[PP]]</f>
        <v>2.2360554997628697</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445.23605549976287</v>
      </c>
      <c r="I281" s="4" t="s">
        <v>42</v>
      </c>
      <c r="J281" s="4">
        <v>1997</v>
      </c>
      <c r="K281" s="4" t="s">
        <v>18</v>
      </c>
      <c r="L281" s="4" t="s">
        <v>1509</v>
      </c>
      <c r="M281" s="1" t="s">
        <v>14</v>
      </c>
      <c r="N281" s="4">
        <v>6</v>
      </c>
      <c r="O281" s="5" t="s">
        <v>58</v>
      </c>
      <c r="P281" s="4" t="s">
        <v>166</v>
      </c>
      <c r="Q281" s="50" t="s">
        <v>1569</v>
      </c>
    </row>
    <row r="282" spans="1:17" x14ac:dyDescent="0.25">
      <c r="A282" s="11">
        <f t="shared" si="5"/>
        <v>281</v>
      </c>
      <c r="B282" s="28" t="s">
        <v>1132</v>
      </c>
      <c r="C282" s="30">
        <v>1.1892592592592595E-3</v>
      </c>
      <c r="D282" s="3">
        <f>C282-FR!$C$2</f>
        <v>1.6172453703703726E-4</v>
      </c>
      <c r="E282" s="3">
        <f>C282-$C281</f>
        <v>5.7870370370532651E-8</v>
      </c>
      <c r="F282" s="4">
        <v>447</v>
      </c>
      <c r="G282" s="32">
        <f>Tableau2[[#This Row],[PP ajustés]]-Tableau2[[#This Row],[PP]]</f>
        <v>-1.7856100666251677</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445.21438993337483</v>
      </c>
      <c r="I282" s="4" t="s">
        <v>12</v>
      </c>
      <c r="J282" s="4">
        <v>2003</v>
      </c>
      <c r="K282" s="4" t="s">
        <v>18</v>
      </c>
      <c r="L282" s="4" t="s">
        <v>1507</v>
      </c>
      <c r="M282" s="4" t="s">
        <v>35</v>
      </c>
      <c r="N282" s="5">
        <v>5</v>
      </c>
      <c r="O282" s="5" t="s">
        <v>58</v>
      </c>
      <c r="P282" s="4" t="s">
        <v>162</v>
      </c>
      <c r="Q282" s="50" t="s">
        <v>1140</v>
      </c>
    </row>
    <row r="283" spans="1:17" x14ac:dyDescent="0.25">
      <c r="A283" s="11">
        <f t="shared" si="5"/>
        <v>282</v>
      </c>
      <c r="B283" s="28" t="s">
        <v>437</v>
      </c>
      <c r="C283" s="30">
        <v>1.1893402777777777E-3</v>
      </c>
      <c r="D283" s="3">
        <f>C283-FR!$C$2</f>
        <v>1.6180555555555544E-4</v>
      </c>
      <c r="E283" s="3">
        <f>C283-$C282</f>
        <v>8.1018518518181926E-8</v>
      </c>
      <c r="F283" s="4">
        <v>419</v>
      </c>
      <c r="G283" s="32">
        <f>Tableau2[[#This Row],[PP ajustés]]-Tableau2[[#This Row],[PP]]</f>
        <v>26.184061682520678</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445.18406168252068</v>
      </c>
      <c r="I283" s="4" t="s">
        <v>12</v>
      </c>
      <c r="J283" s="4">
        <v>2004</v>
      </c>
      <c r="K283" s="4" t="s">
        <v>18</v>
      </c>
      <c r="L283" s="4" t="s">
        <v>1511</v>
      </c>
      <c r="M283" s="4" t="s">
        <v>67</v>
      </c>
      <c r="N283" s="5">
        <v>6</v>
      </c>
      <c r="O283" s="5" t="s">
        <v>36</v>
      </c>
      <c r="P283" s="12" t="s">
        <v>162</v>
      </c>
      <c r="Q283" s="50" t="s">
        <v>439</v>
      </c>
    </row>
    <row r="284" spans="1:17" x14ac:dyDescent="0.25">
      <c r="A284" s="11">
        <f t="shared" si="5"/>
        <v>283</v>
      </c>
      <c r="B284" s="28" t="s">
        <v>95</v>
      </c>
      <c r="C284" s="30">
        <v>1.1904050925925925E-3</v>
      </c>
      <c r="D284" s="3">
        <f>C284-FR!$C$2</f>
        <v>1.628703703703703E-4</v>
      </c>
      <c r="E284" s="3">
        <f>C284-$C283</f>
        <v>1.0648148148148517E-6</v>
      </c>
      <c r="F284" s="4">
        <v>456</v>
      </c>
      <c r="G284" s="32">
        <f>Tableau2[[#This Row],[PP ajustés]]-Tableau2[[#This Row],[PP]]</f>
        <v>-11.686555546677369</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444.31344445332263</v>
      </c>
      <c r="I284" s="4" t="s">
        <v>12</v>
      </c>
      <c r="J284" s="4">
        <v>2002</v>
      </c>
      <c r="K284" s="4" t="s">
        <v>18</v>
      </c>
      <c r="L284" s="4" t="s">
        <v>1507</v>
      </c>
      <c r="M284" s="4" t="s">
        <v>35</v>
      </c>
      <c r="N284" s="5">
        <v>5</v>
      </c>
      <c r="O284" s="5" t="s">
        <v>58</v>
      </c>
      <c r="P284" s="4" t="s">
        <v>166</v>
      </c>
      <c r="Q284" s="50" t="s">
        <v>225</v>
      </c>
    </row>
    <row r="285" spans="1:17" x14ac:dyDescent="0.25">
      <c r="A285" s="11">
        <f t="shared" si="5"/>
        <v>284</v>
      </c>
      <c r="B285" s="28" t="s">
        <v>941</v>
      </c>
      <c r="C285" s="30">
        <v>1.1907870370370369E-3</v>
      </c>
      <c r="D285" s="3">
        <f>C285-FR!$C$2</f>
        <v>1.6325231481481464E-4</v>
      </c>
      <c r="E285" s="3">
        <f>C285-$C284</f>
        <v>3.8194444444434456E-7</v>
      </c>
      <c r="F285" s="4">
        <v>468</v>
      </c>
      <c r="G285" s="32">
        <f>Tableau2[[#This Row],[PP ajustés]]-Tableau2[[#This Row],[PP]]</f>
        <v>-24.433301120344026</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443.56669887965597</v>
      </c>
      <c r="I285" s="4" t="s">
        <v>42</v>
      </c>
      <c r="J285" s="4">
        <v>2004</v>
      </c>
      <c r="K285" s="4" t="s">
        <v>18</v>
      </c>
      <c r="L285" s="4" t="s">
        <v>1509</v>
      </c>
      <c r="M285" s="4" t="s">
        <v>67</v>
      </c>
      <c r="N285" s="5">
        <v>6</v>
      </c>
      <c r="O285" s="5" t="s">
        <v>58</v>
      </c>
      <c r="P285" s="4" t="s">
        <v>166</v>
      </c>
      <c r="Q285" s="50" t="s">
        <v>951</v>
      </c>
    </row>
    <row r="286" spans="1:17" x14ac:dyDescent="0.25">
      <c r="A286" s="11">
        <f t="shared" si="5"/>
        <v>285</v>
      </c>
      <c r="B286" s="28" t="s">
        <v>766</v>
      </c>
      <c r="C286" s="30">
        <v>1.1911921296296295E-3</v>
      </c>
      <c r="D286" s="3">
        <f>C286-FR!$C$2</f>
        <v>1.6365740740740728E-4</v>
      </c>
      <c r="E286" s="3">
        <f>C286-$C285</f>
        <v>4.0509259259264435E-7</v>
      </c>
      <c r="F286" s="4">
        <v>455</v>
      </c>
      <c r="G286" s="32">
        <f>Tableau2[[#This Row],[PP ajustés]]-Tableau2[[#This Row],[PP]]</f>
        <v>-11.473331759548216</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443.52666824045178</v>
      </c>
      <c r="I286" s="4" t="s">
        <v>42</v>
      </c>
      <c r="J286" s="4">
        <v>1969</v>
      </c>
      <c r="K286" s="4" t="s">
        <v>13</v>
      </c>
      <c r="L286" s="4" t="s">
        <v>1509</v>
      </c>
      <c r="M286" s="4" t="s">
        <v>19</v>
      </c>
      <c r="N286" s="5">
        <v>4</v>
      </c>
      <c r="O286" s="5" t="s">
        <v>612</v>
      </c>
      <c r="P286" s="4" t="s">
        <v>166</v>
      </c>
      <c r="Q286" s="50" t="s">
        <v>768</v>
      </c>
    </row>
    <row r="287" spans="1:17" x14ac:dyDescent="0.25">
      <c r="A287" s="11">
        <f t="shared" si="5"/>
        <v>286</v>
      </c>
      <c r="B287" s="28" t="s">
        <v>521</v>
      </c>
      <c r="C287" s="30">
        <v>1.1917245370370371E-3</v>
      </c>
      <c r="D287" s="3">
        <f>C287-FR!$C$2</f>
        <v>1.6418981481481493E-4</v>
      </c>
      <c r="E287" s="3">
        <f>C287-$C286</f>
        <v>5.3240740740764271E-7</v>
      </c>
      <c r="F287" s="4">
        <v>425</v>
      </c>
      <c r="G287" s="32">
        <f>Tableau2[[#This Row],[PP ajustés]]-Tableau2[[#This Row],[PP]]</f>
        <v>18.084750964235809</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443.08475096423581</v>
      </c>
      <c r="I287" s="4" t="s">
        <v>25</v>
      </c>
      <c r="J287" s="4">
        <v>1987</v>
      </c>
      <c r="K287" s="4" t="s">
        <v>13</v>
      </c>
      <c r="L287" s="4" t="s">
        <v>1508</v>
      </c>
      <c r="M287" s="4" t="s">
        <v>67</v>
      </c>
      <c r="N287" s="5">
        <v>5</v>
      </c>
      <c r="O287" s="5" t="s">
        <v>58</v>
      </c>
      <c r="P287" s="4" t="s">
        <v>166</v>
      </c>
      <c r="Q287" s="50" t="s">
        <v>526</v>
      </c>
    </row>
    <row r="288" spans="1:17" x14ac:dyDescent="0.25">
      <c r="A288" s="11">
        <f t="shared" si="5"/>
        <v>287</v>
      </c>
      <c r="B288" s="28" t="s">
        <v>1332</v>
      </c>
      <c r="C288" s="30">
        <v>1.1921412037037037E-3</v>
      </c>
      <c r="D288" s="3">
        <f>C288-FR!$C$2</f>
        <v>1.646064814814815E-4</v>
      </c>
      <c r="E288" s="3">
        <f>C288-$C287</f>
        <v>4.1666666666657741E-7</v>
      </c>
      <c r="F288" s="4">
        <v>483</v>
      </c>
      <c r="G288" s="32">
        <f>Tableau2[[#This Row],[PP ajustés]]-Tableau2[[#This Row],[PP]]</f>
        <v>-39.606706963723809</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443.39329303627619</v>
      </c>
      <c r="I288" s="4" t="s">
        <v>25</v>
      </c>
      <c r="J288" s="4">
        <v>2000</v>
      </c>
      <c r="K288" s="4" t="s">
        <v>18</v>
      </c>
      <c r="L288" s="4" t="s">
        <v>1509</v>
      </c>
      <c r="M288" s="4" t="s">
        <v>67</v>
      </c>
      <c r="N288" s="5">
        <v>6</v>
      </c>
      <c r="O288" s="5" t="s">
        <v>23</v>
      </c>
      <c r="P288" s="4" t="s">
        <v>184</v>
      </c>
      <c r="Q288" s="50" t="s">
        <v>1333</v>
      </c>
    </row>
    <row r="289" spans="1:17" x14ac:dyDescent="0.25">
      <c r="A289" s="11">
        <f t="shared" si="5"/>
        <v>288</v>
      </c>
      <c r="B289" s="28" t="s">
        <v>1229</v>
      </c>
      <c r="C289" s="30">
        <v>1.1922800925925927E-3</v>
      </c>
      <c r="D289" s="3">
        <f>C289-FR!$C$2</f>
        <v>1.6474537037037044E-4</v>
      </c>
      <c r="E289" s="3">
        <f>C289-$C288</f>
        <v>1.3888888888893142E-7</v>
      </c>
      <c r="F289" s="4">
        <v>442</v>
      </c>
      <c r="G289" s="32">
        <f>Tableau2[[#This Row],[PP ajustés]]-Tableau2[[#This Row],[PP]]</f>
        <v>1.7116004305888168</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443.71160043058882</v>
      </c>
      <c r="I289" s="4" t="s">
        <v>12</v>
      </c>
      <c r="J289" s="4">
        <v>2003</v>
      </c>
      <c r="K289" s="4" t="s">
        <v>18</v>
      </c>
      <c r="L289" s="4" t="s">
        <v>1509</v>
      </c>
      <c r="M289" s="4" t="s">
        <v>19</v>
      </c>
      <c r="N289" s="5">
        <v>6</v>
      </c>
      <c r="O289" s="5" t="s">
        <v>23</v>
      </c>
      <c r="P289" s="4" t="s">
        <v>166</v>
      </c>
      <c r="Q289" s="50" t="s">
        <v>1237</v>
      </c>
    </row>
    <row r="290" spans="1:17" x14ac:dyDescent="0.25">
      <c r="A290" s="11">
        <f t="shared" si="5"/>
        <v>289</v>
      </c>
      <c r="B290" s="28" t="s">
        <v>461</v>
      </c>
      <c r="C290" s="30">
        <v>1.1923842592592591E-3</v>
      </c>
      <c r="D290" s="3">
        <f>C290-FR!$C$2</f>
        <v>1.6484953703703692E-4</v>
      </c>
      <c r="E290" s="3">
        <f>C290-$C289</f>
        <v>1.0416666666648172E-7</v>
      </c>
      <c r="F290" s="4">
        <v>440</v>
      </c>
      <c r="G290" s="32">
        <f>Tableau2[[#This Row],[PP ajustés]]-Tableau2[[#This Row],[PP]]</f>
        <v>3.4576907735744271</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443.45769077357443</v>
      </c>
      <c r="I290" s="4" t="s">
        <v>108</v>
      </c>
      <c r="J290" s="4">
        <v>2011</v>
      </c>
      <c r="K290" s="4" t="s">
        <v>18</v>
      </c>
      <c r="L290" s="4" t="s">
        <v>1511</v>
      </c>
      <c r="M290" s="4" t="s">
        <v>93</v>
      </c>
      <c r="N290" s="5">
        <v>6</v>
      </c>
      <c r="O290" s="5" t="s">
        <v>23</v>
      </c>
      <c r="P290" s="4" t="s">
        <v>162</v>
      </c>
      <c r="Q290" s="50" t="s">
        <v>473</v>
      </c>
    </row>
    <row r="291" spans="1:17" x14ac:dyDescent="0.25">
      <c r="A291" s="11">
        <f t="shared" si="5"/>
        <v>290</v>
      </c>
      <c r="B291" s="28" t="s">
        <v>913</v>
      </c>
      <c r="C291" s="30">
        <v>1.1927662037037037E-3</v>
      </c>
      <c r="D291" s="3">
        <f>C291-FR!$C$2</f>
        <v>1.6523148148148148E-4</v>
      </c>
      <c r="E291" s="3">
        <f>C291-$C290</f>
        <v>3.819444444445614E-7</v>
      </c>
      <c r="F291" s="4">
        <v>511</v>
      </c>
      <c r="G291" s="32">
        <f>Tableau2[[#This Row],[PP ajustés]]-Tableau2[[#This Row],[PP]]</f>
        <v>-67.215469288244094</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443.78453071175591</v>
      </c>
      <c r="I291" s="4" t="s">
        <v>22</v>
      </c>
      <c r="J291" s="4">
        <v>2004</v>
      </c>
      <c r="K291" s="4" t="s">
        <v>18</v>
      </c>
      <c r="L291" s="4" t="s">
        <v>1509</v>
      </c>
      <c r="M291" s="4" t="s">
        <v>580</v>
      </c>
      <c r="N291" s="5">
        <v>5</v>
      </c>
      <c r="O291" s="5" t="s">
        <v>58</v>
      </c>
      <c r="P291" s="4" t="s">
        <v>184</v>
      </c>
      <c r="Q291" s="50" t="s">
        <v>925</v>
      </c>
    </row>
    <row r="292" spans="1:17" x14ac:dyDescent="0.25">
      <c r="A292" s="11">
        <f t="shared" si="5"/>
        <v>291</v>
      </c>
      <c r="B292" s="28" t="s">
        <v>911</v>
      </c>
      <c r="C292" s="30">
        <v>1.1932175925925927E-3</v>
      </c>
      <c r="D292" s="3">
        <f>C292-FR!$C$2</f>
        <v>1.6568287037037051E-4</v>
      </c>
      <c r="E292" s="3">
        <f>C292-$C291</f>
        <v>4.513888888890271E-7</v>
      </c>
      <c r="F292" s="4">
        <v>445</v>
      </c>
      <c r="G292" s="32">
        <f>Tableau2[[#This Row],[PP ajustés]]-Tableau2[[#This Row],[PP]]</f>
        <v>-2.0973371914785162</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442.90266280852148</v>
      </c>
      <c r="I292" s="4" t="s">
        <v>22</v>
      </c>
      <c r="J292" s="4">
        <v>2002</v>
      </c>
      <c r="K292" s="4" t="s">
        <v>18</v>
      </c>
      <c r="L292" s="4" t="s">
        <v>1509</v>
      </c>
      <c r="M292" s="4" t="s">
        <v>580</v>
      </c>
      <c r="N292" s="5">
        <v>5</v>
      </c>
      <c r="O292" s="5" t="s">
        <v>117</v>
      </c>
      <c r="P292" s="4" t="s">
        <v>162</v>
      </c>
      <c r="Q292" s="50" t="s">
        <v>923</v>
      </c>
    </row>
    <row r="293" spans="1:17" x14ac:dyDescent="0.25">
      <c r="A293" s="11">
        <f t="shared" si="5"/>
        <v>292</v>
      </c>
      <c r="B293" s="28" t="s">
        <v>1130</v>
      </c>
      <c r="C293" s="30">
        <v>1.1936805555555557E-3</v>
      </c>
      <c r="D293" s="3">
        <f>C293-FR!$C$2</f>
        <v>1.6614583333333347E-4</v>
      </c>
      <c r="E293" s="3">
        <f>C293-$C292</f>
        <v>4.6296296296296016E-7</v>
      </c>
      <c r="F293" s="4">
        <v>440</v>
      </c>
      <c r="G293" s="32">
        <f>Tableau2[[#This Row],[PP ajustés]]-Tableau2[[#This Row],[PP]]</f>
        <v>2.6698592429062273</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442.66985924290623</v>
      </c>
      <c r="I293" s="4" t="s">
        <v>12</v>
      </c>
      <c r="J293" s="4">
        <v>2003</v>
      </c>
      <c r="K293" s="4" t="s">
        <v>18</v>
      </c>
      <c r="L293" s="4" t="s">
        <v>1507</v>
      </c>
      <c r="M293" s="4" t="s">
        <v>73</v>
      </c>
      <c r="N293" s="5">
        <v>5</v>
      </c>
      <c r="O293" s="5" t="s">
        <v>58</v>
      </c>
      <c r="P293" s="4" t="s">
        <v>162</v>
      </c>
      <c r="Q293" s="50" t="s">
        <v>1139</v>
      </c>
    </row>
    <row r="294" spans="1:17" x14ac:dyDescent="0.25">
      <c r="A294" s="11">
        <f t="shared" si="5"/>
        <v>293</v>
      </c>
      <c r="B294" s="28" t="s">
        <v>1452</v>
      </c>
      <c r="C294" s="30">
        <v>1.1936921296296296E-3</v>
      </c>
      <c r="D294" s="3">
        <f>C294-FR!$C$2</f>
        <v>1.661574074074074E-4</v>
      </c>
      <c r="E294" s="3">
        <f>C294-$C293</f>
        <v>1.1574074073933058E-8</v>
      </c>
      <c r="F294" s="4">
        <v>433</v>
      </c>
      <c r="G294" s="32">
        <f>Tableau2[[#This Row],[PP ajustés]]-Tableau2[[#This Row],[PP]]</f>
        <v>9.5982735051686063</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442.59827350516861</v>
      </c>
      <c r="I294" s="4" t="s">
        <v>22</v>
      </c>
      <c r="J294" s="4">
        <v>2007</v>
      </c>
      <c r="K294" s="4" t="s">
        <v>18</v>
      </c>
      <c r="L294" s="4" t="s">
        <v>1507</v>
      </c>
      <c r="M294" s="4" t="s">
        <v>67</v>
      </c>
      <c r="N294" s="5">
        <v>6</v>
      </c>
      <c r="O294" s="5" t="s">
        <v>38</v>
      </c>
      <c r="P294" s="4" t="s">
        <v>162</v>
      </c>
      <c r="Q294" s="50" t="s">
        <v>1465</v>
      </c>
    </row>
    <row r="295" spans="1:17" x14ac:dyDescent="0.25">
      <c r="A295" s="11">
        <f t="shared" si="5"/>
        <v>294</v>
      </c>
      <c r="B295" t="s">
        <v>418</v>
      </c>
      <c r="C295" s="3">
        <v>1.194201388888889E-3</v>
      </c>
      <c r="D295" s="3">
        <f>C295-FR!$C$2</f>
        <v>1.6666666666666674E-4</v>
      </c>
      <c r="E295" s="3">
        <f>C295-$C294</f>
        <v>5.0925925925934291E-7</v>
      </c>
      <c r="F295" s="4">
        <v>411</v>
      </c>
      <c r="G295" s="35">
        <f>Tableau2[[#This Row],[PP ajustés]]-Tableau2[[#This Row],[PP]]</f>
        <v>31.145918736693886</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442.14591873669389</v>
      </c>
      <c r="I295" s="4" t="s">
        <v>25</v>
      </c>
      <c r="J295" s="4">
        <v>2000</v>
      </c>
      <c r="K295" s="4" t="s">
        <v>13</v>
      </c>
      <c r="L295" s="4" t="s">
        <v>1508</v>
      </c>
      <c r="M295" s="4" t="s">
        <v>19</v>
      </c>
      <c r="N295" s="5">
        <v>5</v>
      </c>
      <c r="O295" s="5" t="s">
        <v>38</v>
      </c>
      <c r="P295" s="4" t="s">
        <v>166</v>
      </c>
      <c r="Q295" s="50" t="s">
        <v>419</v>
      </c>
    </row>
    <row r="296" spans="1:17" x14ac:dyDescent="0.25">
      <c r="A296" s="11">
        <f t="shared" si="5"/>
        <v>295</v>
      </c>
      <c r="B296" s="28" t="s">
        <v>1377</v>
      </c>
      <c r="C296" s="30">
        <v>1.194236111111111E-3</v>
      </c>
      <c r="D296" s="3">
        <f>C296-FR!$C$2</f>
        <v>1.6670138888888876E-4</v>
      </c>
      <c r="E296" s="3">
        <f>C296-$C295</f>
        <v>3.4722222222016014E-8</v>
      </c>
      <c r="F296" s="4">
        <v>488</v>
      </c>
      <c r="G296" s="32">
        <f>Tableau2[[#This Row],[PP ajustés]]-Tableau2[[#This Row],[PP]]</f>
        <v>-45.866936584546238</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442.13306341545376</v>
      </c>
      <c r="I296" s="4" t="s">
        <v>22</v>
      </c>
      <c r="J296" s="4">
        <v>2002</v>
      </c>
      <c r="K296" s="4" t="s">
        <v>18</v>
      </c>
      <c r="L296" s="4" t="s">
        <v>1507</v>
      </c>
      <c r="M296" s="4" t="s">
        <v>35</v>
      </c>
      <c r="N296" s="5">
        <v>5</v>
      </c>
      <c r="O296" s="5" t="s">
        <v>58</v>
      </c>
      <c r="P296" s="4" t="s">
        <v>195</v>
      </c>
      <c r="Q296" s="50" t="s">
        <v>1378</v>
      </c>
    </row>
    <row r="297" spans="1:17" x14ac:dyDescent="0.25">
      <c r="A297" s="11">
        <f t="shared" si="5"/>
        <v>296</v>
      </c>
      <c r="B297" s="28" t="s">
        <v>1830</v>
      </c>
      <c r="C297" s="30">
        <v>1.1945023148148147E-3</v>
      </c>
      <c r="D297" s="3">
        <f>C297-FR!$C$2</f>
        <v>1.6696759259259247E-4</v>
      </c>
      <c r="E297" s="3">
        <f>C297-$C296</f>
        <v>2.6620370370371294E-7</v>
      </c>
      <c r="F297" s="4">
        <v>435</v>
      </c>
      <c r="G297" s="32">
        <f>Tableau2[[#This Row],[PP ajustés]]-Tableau2[[#This Row],[PP]]</f>
        <v>7.755287876400871</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442.75528787640087</v>
      </c>
      <c r="I297" s="4" t="s">
        <v>12</v>
      </c>
      <c r="J297" s="4">
        <v>1997</v>
      </c>
      <c r="K297" s="4" t="s">
        <v>18</v>
      </c>
      <c r="L297" s="4" t="s">
        <v>1508</v>
      </c>
      <c r="M297" s="4" t="s">
        <v>67</v>
      </c>
      <c r="N297" s="5">
        <v>5</v>
      </c>
      <c r="O297" s="5" t="s">
        <v>58</v>
      </c>
      <c r="P297" s="4" t="s">
        <v>174</v>
      </c>
      <c r="Q297" s="50" t="s">
        <v>1350</v>
      </c>
    </row>
    <row r="298" spans="1:17" x14ac:dyDescent="0.25">
      <c r="A298" s="11">
        <f t="shared" si="5"/>
        <v>297</v>
      </c>
      <c r="B298" s="28" t="s">
        <v>96</v>
      </c>
      <c r="C298" s="30">
        <v>1.1952662037037038E-3</v>
      </c>
      <c r="D298" s="3">
        <f>C298-FR!$C$2</f>
        <v>1.6773148148148159E-4</v>
      </c>
      <c r="E298" s="3">
        <f>C298-$C297</f>
        <v>7.6388888888912279E-7</v>
      </c>
      <c r="F298" s="4">
        <v>439</v>
      </c>
      <c r="G298" s="32">
        <f>Tableau2[[#This Row],[PP ajustés]]-Tableau2[[#This Row],[PP]]</f>
        <v>1.8119753642631622</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440.81197536426316</v>
      </c>
      <c r="I298" s="4" t="s">
        <v>12</v>
      </c>
      <c r="J298" s="4">
        <v>1995</v>
      </c>
      <c r="K298" s="4" t="s">
        <v>85</v>
      </c>
      <c r="L298" s="4" t="s">
        <v>1507</v>
      </c>
      <c r="M298" s="4" t="s">
        <v>35</v>
      </c>
      <c r="N298" s="5">
        <v>5</v>
      </c>
      <c r="O298" s="5" t="s">
        <v>36</v>
      </c>
      <c r="P298" s="4" t="s">
        <v>166</v>
      </c>
      <c r="Q298" s="50" t="s">
        <v>226</v>
      </c>
    </row>
    <row r="299" spans="1:17" x14ac:dyDescent="0.25">
      <c r="A299" s="11">
        <f t="shared" si="5"/>
        <v>298</v>
      </c>
      <c r="B299" s="28" t="s">
        <v>1573</v>
      </c>
      <c r="C299" s="30">
        <v>1.1953587962962961E-3</v>
      </c>
      <c r="D299" s="3">
        <f>C299-FR!$C$2</f>
        <v>1.6782407407407393E-4</v>
      </c>
      <c r="E299" s="3">
        <f>C299-$C298</f>
        <v>9.2592592592331824E-8</v>
      </c>
      <c r="F299" s="4">
        <v>490</v>
      </c>
      <c r="G299" s="32">
        <f>Tableau2[[#This Row],[PP ajustés]]-Tableau2[[#This Row],[PP]]</f>
        <v>-49.562608535547156</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440.43739146445284</v>
      </c>
      <c r="I299" s="4" t="s">
        <v>42</v>
      </c>
      <c r="J299" s="4">
        <v>1970</v>
      </c>
      <c r="K299" s="4" t="s">
        <v>13</v>
      </c>
      <c r="L299" s="4" t="s">
        <v>1509</v>
      </c>
      <c r="M299" s="4" t="s">
        <v>14</v>
      </c>
      <c r="N299" s="5" t="s">
        <v>151</v>
      </c>
      <c r="O299" s="5" t="s">
        <v>612</v>
      </c>
      <c r="P299" s="4" t="s">
        <v>174</v>
      </c>
      <c r="Q299" s="50" t="s">
        <v>1576</v>
      </c>
    </row>
    <row r="300" spans="1:17" x14ac:dyDescent="0.25">
      <c r="A300" s="11">
        <f t="shared" si="5"/>
        <v>299</v>
      </c>
      <c r="B300" s="28" t="s">
        <v>1761</v>
      </c>
      <c r="C300" s="30">
        <v>1.1954282407407406E-3</v>
      </c>
      <c r="D300" s="3">
        <f>C300-FR!$C$2</f>
        <v>1.6789351851851839E-4</v>
      </c>
      <c r="E300" s="3">
        <f>C300-$C299</f>
        <v>6.9444444444465708E-8</v>
      </c>
      <c r="F300" s="4">
        <v>456</v>
      </c>
      <c r="G300" s="32">
        <f>Tableau2[[#This Row],[PP ajustés]]-Tableau2[[#This Row],[PP]]</f>
        <v>-15.588194287096655</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440.41180571290334</v>
      </c>
      <c r="I300" s="4" t="s">
        <v>42</v>
      </c>
      <c r="J300" s="4">
        <v>2005</v>
      </c>
      <c r="K300" s="4" t="s">
        <v>18</v>
      </c>
      <c r="L300" s="4" t="s">
        <v>1509</v>
      </c>
      <c r="M300" s="4" t="s">
        <v>35</v>
      </c>
      <c r="N300" s="5" t="s">
        <v>1518</v>
      </c>
      <c r="O300" s="5" t="s">
        <v>58</v>
      </c>
      <c r="P300" s="4" t="s">
        <v>166</v>
      </c>
      <c r="Q300" s="50" t="s">
        <v>1762</v>
      </c>
    </row>
    <row r="301" spans="1:17" x14ac:dyDescent="0.25">
      <c r="A301" s="11">
        <f t="shared" si="5"/>
        <v>300</v>
      </c>
      <c r="B301" s="28" t="s">
        <v>1757</v>
      </c>
      <c r="C301" s="30">
        <v>1.1956481481481482E-3</v>
      </c>
      <c r="D301" s="3">
        <f>C301-FR!$C$2</f>
        <v>1.6811342592592594E-4</v>
      </c>
      <c r="E301" s="3">
        <f>C301-$C300</f>
        <v>2.1990740740754702E-7</v>
      </c>
      <c r="F301" s="4">
        <v>417</v>
      </c>
      <c r="G301" s="32">
        <f>Tableau2[[#This Row],[PP ajustés]]-Tableau2[[#This Row],[PP]]</f>
        <v>23.261391253167631</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440.26139125316763</v>
      </c>
      <c r="I301" s="4" t="s">
        <v>42</v>
      </c>
      <c r="J301" s="4">
        <v>2004</v>
      </c>
      <c r="K301" s="4" t="s">
        <v>18</v>
      </c>
      <c r="L301" s="4" t="s">
        <v>1509</v>
      </c>
      <c r="M301" s="4" t="s">
        <v>67</v>
      </c>
      <c r="N301" s="5" t="s">
        <v>1523</v>
      </c>
      <c r="O301" s="5" t="s">
        <v>36</v>
      </c>
      <c r="P301" s="62" t="s">
        <v>162</v>
      </c>
      <c r="Q301" s="50" t="s">
        <v>1758</v>
      </c>
    </row>
    <row r="302" spans="1:17" x14ac:dyDescent="0.25">
      <c r="A302" s="11">
        <f t="shared" si="5"/>
        <v>301</v>
      </c>
      <c r="B302" s="28" t="s">
        <v>436</v>
      </c>
      <c r="C302" s="30">
        <v>1.1956712962962962E-3</v>
      </c>
      <c r="D302" s="3">
        <f>C302-FR!$C$2</f>
        <v>1.6813657407407402E-4</v>
      </c>
      <c r="E302" s="3">
        <f>C302-$C301</f>
        <v>2.3148148148082956E-8</v>
      </c>
      <c r="F302" s="4">
        <v>421</v>
      </c>
      <c r="G302" s="32">
        <f>Tableau2[[#This Row],[PP ajustés]]-Tableau2[[#This Row],[PP]]</f>
        <v>19.150129340696367</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440.15012934069637</v>
      </c>
      <c r="I302" s="4" t="s">
        <v>12</v>
      </c>
      <c r="J302" s="4">
        <v>2003</v>
      </c>
      <c r="K302" s="4" t="s">
        <v>18</v>
      </c>
      <c r="L302" s="4" t="s">
        <v>1511</v>
      </c>
      <c r="M302" s="4" t="s">
        <v>67</v>
      </c>
      <c r="N302" s="5">
        <v>6</v>
      </c>
      <c r="O302" s="5" t="s">
        <v>36</v>
      </c>
      <c r="P302" s="4" t="s">
        <v>162</v>
      </c>
      <c r="Q302" s="50" t="s">
        <v>438</v>
      </c>
    </row>
    <row r="303" spans="1:17" x14ac:dyDescent="0.25">
      <c r="A303" s="11">
        <f t="shared" si="5"/>
        <v>302</v>
      </c>
      <c r="B303" s="28" t="s">
        <v>1376</v>
      </c>
      <c r="C303" s="30">
        <v>1.1957986111111112E-3</v>
      </c>
      <c r="D303" s="3">
        <f>C303-FR!$C$2</f>
        <v>1.6826388888888902E-4</v>
      </c>
      <c r="E303" s="3">
        <f>C303-$C302</f>
        <v>1.2731481481499836E-7</v>
      </c>
      <c r="F303" s="4">
        <v>486</v>
      </c>
      <c r="G303" s="32">
        <f>Tableau2[[#This Row],[PP ajustés]]-Tableau2[[#This Row],[PP]]</f>
        <v>-46.27515744975949</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439.72484255024051</v>
      </c>
      <c r="I303" s="4" t="s">
        <v>22</v>
      </c>
      <c r="J303" s="4">
        <v>2002</v>
      </c>
      <c r="K303" s="4" t="s">
        <v>18</v>
      </c>
      <c r="L303" s="4" t="s">
        <v>1507</v>
      </c>
      <c r="M303" s="4" t="s">
        <v>73</v>
      </c>
      <c r="N303" s="5">
        <v>5</v>
      </c>
      <c r="O303" s="5" t="s">
        <v>58</v>
      </c>
      <c r="P303" s="4" t="s">
        <v>195</v>
      </c>
      <c r="Q303" s="50" t="s">
        <v>1378</v>
      </c>
    </row>
    <row r="304" spans="1:17" x14ac:dyDescent="0.25">
      <c r="A304" s="11">
        <f t="shared" si="5"/>
        <v>303</v>
      </c>
      <c r="B304" s="28" t="s">
        <v>97</v>
      </c>
      <c r="C304" s="30">
        <v>1.1962847222222223E-3</v>
      </c>
      <c r="D304" s="3">
        <f>C304-FR!$C$2</f>
        <v>1.6875000000000006E-4</v>
      </c>
      <c r="E304" s="3">
        <f>C304-$C303</f>
        <v>4.8611111111104312E-7</v>
      </c>
      <c r="F304" s="4">
        <v>442</v>
      </c>
      <c r="G304" s="32">
        <f>Tableau2[[#This Row],[PP ajustés]]-Tableau2[[#This Row],[PP]]</f>
        <v>-2.6590019374217491</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439.34099806257825</v>
      </c>
      <c r="I304" s="4" t="s">
        <v>12</v>
      </c>
      <c r="J304" s="4">
        <v>1996</v>
      </c>
      <c r="K304" s="4" t="s">
        <v>18</v>
      </c>
      <c r="L304" s="4" t="s">
        <v>1507</v>
      </c>
      <c r="M304" s="4" t="s">
        <v>35</v>
      </c>
      <c r="N304" s="5">
        <v>5</v>
      </c>
      <c r="O304" s="5" t="s">
        <v>38</v>
      </c>
      <c r="P304" s="4" t="s">
        <v>166</v>
      </c>
      <c r="Q304" s="50" t="s">
        <v>227</v>
      </c>
    </row>
    <row r="305" spans="1:17" x14ac:dyDescent="0.25">
      <c r="A305" s="11">
        <f t="shared" si="5"/>
        <v>304</v>
      </c>
      <c r="B305" s="28" t="s">
        <v>1131</v>
      </c>
      <c r="C305" s="30">
        <v>1.1971412037037035E-3</v>
      </c>
      <c r="D305" s="3">
        <f>C305-FR!$C$2</f>
        <v>1.696064814814813E-4</v>
      </c>
      <c r="E305" s="3">
        <f>C305-$C304</f>
        <v>8.5648148148123777E-7</v>
      </c>
      <c r="F305" s="4">
        <v>441</v>
      </c>
      <c r="G305" s="32">
        <f>Tableau2[[#This Row],[PP ajustés]]-Tableau2[[#This Row],[PP]]</f>
        <v>-1.3952480651723818</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439.60475193482762</v>
      </c>
      <c r="I305" s="4" t="s">
        <v>12</v>
      </c>
      <c r="J305" s="4">
        <v>2003</v>
      </c>
      <c r="K305" s="4" t="s">
        <v>18</v>
      </c>
      <c r="L305" s="4" t="s">
        <v>1507</v>
      </c>
      <c r="M305" s="4" t="s">
        <v>73</v>
      </c>
      <c r="N305" s="5">
        <v>5</v>
      </c>
      <c r="O305" s="5" t="s">
        <v>58</v>
      </c>
      <c r="P305" s="4" t="s">
        <v>162</v>
      </c>
      <c r="Q305" s="50" t="s">
        <v>1139</v>
      </c>
    </row>
    <row r="306" spans="1:17" x14ac:dyDescent="0.25">
      <c r="A306" s="11">
        <f t="shared" si="5"/>
        <v>305</v>
      </c>
      <c r="B306" s="28" t="s">
        <v>459</v>
      </c>
      <c r="C306" s="30">
        <v>1.1972916666666666E-3</v>
      </c>
      <c r="D306" s="3">
        <f>C306-FR!$C$2</f>
        <v>1.6975694444444438E-4</v>
      </c>
      <c r="E306" s="3">
        <f>C306-$C305</f>
        <v>1.5046296296308131E-7</v>
      </c>
      <c r="F306" s="4">
        <v>434</v>
      </c>
      <c r="G306" s="32">
        <f>Tableau2[[#This Row],[PP ajustés]]-Tableau2[[#This Row],[PP]]</f>
        <v>5.582610513463635</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439.58261051346364</v>
      </c>
      <c r="I306" s="4" t="s">
        <v>108</v>
      </c>
      <c r="J306" s="4">
        <v>2003</v>
      </c>
      <c r="K306" s="4" t="s">
        <v>18</v>
      </c>
      <c r="L306" s="4" t="s">
        <v>1508</v>
      </c>
      <c r="M306" s="4" t="s">
        <v>105</v>
      </c>
      <c r="N306" s="5">
        <v>6</v>
      </c>
      <c r="O306" s="5" t="s">
        <v>23</v>
      </c>
      <c r="P306" s="37" t="s">
        <v>174</v>
      </c>
      <c r="Q306" s="50" t="s">
        <v>472</v>
      </c>
    </row>
    <row r="307" spans="1:17" x14ac:dyDescent="0.25">
      <c r="A307" s="11">
        <f t="shared" si="5"/>
        <v>306</v>
      </c>
      <c r="B307" s="28" t="s">
        <v>747</v>
      </c>
      <c r="C307" s="30">
        <v>1.1979282407407407E-3</v>
      </c>
      <c r="D307" s="3">
        <f>C307-FR!$C$2</f>
        <v>1.7039351851851851E-4</v>
      </c>
      <c r="E307" s="3">
        <f>C307-$C306</f>
        <v>6.3657407407412443E-7</v>
      </c>
      <c r="F307" s="4">
        <v>409</v>
      </c>
      <c r="G307" s="32">
        <f>Tableau2[[#This Row],[PP ajustés]]-Tableau2[[#This Row],[PP]]</f>
        <v>29.518490832359362</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438.51849083235936</v>
      </c>
      <c r="I307" s="4" t="s">
        <v>12</v>
      </c>
      <c r="J307" s="4">
        <v>2000</v>
      </c>
      <c r="K307" s="4" t="s">
        <v>18</v>
      </c>
      <c r="L307" s="4" t="s">
        <v>1511</v>
      </c>
      <c r="M307" s="4" t="s">
        <v>93</v>
      </c>
      <c r="N307" s="5">
        <v>6</v>
      </c>
      <c r="O307" s="5" t="s">
        <v>38</v>
      </c>
      <c r="P307" s="4" t="s">
        <v>162</v>
      </c>
      <c r="Q307" s="50" t="s">
        <v>748</v>
      </c>
    </row>
    <row r="308" spans="1:17" x14ac:dyDescent="0.25">
      <c r="A308" s="11">
        <f t="shared" si="5"/>
        <v>307</v>
      </c>
      <c r="B308" s="28" t="s">
        <v>1759</v>
      </c>
      <c r="C308" s="30">
        <v>1.1981944444444444E-3</v>
      </c>
      <c r="D308" s="3">
        <f>C308-FR!$C$2</f>
        <v>1.7065972222222222E-4</v>
      </c>
      <c r="E308" s="3">
        <f>C308-$C307</f>
        <v>2.6620370370371294E-7</v>
      </c>
      <c r="F308" s="4">
        <v>427</v>
      </c>
      <c r="G308" s="32">
        <f>Tableau2[[#This Row],[PP ajustés]]-Tableau2[[#This Row],[PP]]</f>
        <v>11.370596164455606</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438.37059616445561</v>
      </c>
      <c r="I308" s="4" t="s">
        <v>42</v>
      </c>
      <c r="J308" s="4">
        <v>2002</v>
      </c>
      <c r="K308" s="4" t="s">
        <v>13</v>
      </c>
      <c r="L308" s="4" t="s">
        <v>1509</v>
      </c>
      <c r="M308" s="4" t="s">
        <v>19</v>
      </c>
      <c r="N308" s="5" t="s">
        <v>151</v>
      </c>
      <c r="O308" s="5" t="s">
        <v>510</v>
      </c>
      <c r="P308" s="4" t="s">
        <v>166</v>
      </c>
      <c r="Q308" s="50" t="s">
        <v>1760</v>
      </c>
    </row>
    <row r="309" spans="1:17" x14ac:dyDescent="0.25">
      <c r="A309" s="11">
        <f t="shared" si="5"/>
        <v>308</v>
      </c>
      <c r="B309" s="28" t="s">
        <v>98</v>
      </c>
      <c r="C309" s="30">
        <v>1.1982060185185184E-3</v>
      </c>
      <c r="D309" s="3">
        <f>C309-FR!$C$2</f>
        <v>1.7067129629629615E-4</v>
      </c>
      <c r="E309" s="3">
        <f>C309-$C308</f>
        <v>1.1574074073933058E-8</v>
      </c>
      <c r="F309" s="4">
        <v>438</v>
      </c>
      <c r="G309" s="32">
        <f>Tableau2[[#This Row],[PP ajustés]]-Tableau2[[#This Row],[PP]]</f>
        <v>0.36636172257038879</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438.36636172257039</v>
      </c>
      <c r="I309" s="4" t="s">
        <v>12</v>
      </c>
      <c r="J309" s="4">
        <v>1994</v>
      </c>
      <c r="K309" s="4" t="s">
        <v>85</v>
      </c>
      <c r="L309" s="4" t="s">
        <v>1507</v>
      </c>
      <c r="M309" s="4" t="s">
        <v>35</v>
      </c>
      <c r="N309" s="5">
        <v>5</v>
      </c>
      <c r="O309" s="5" t="s">
        <v>38</v>
      </c>
      <c r="P309" s="4" t="s">
        <v>166</v>
      </c>
      <c r="Q309" s="50" t="s">
        <v>228</v>
      </c>
    </row>
    <row r="310" spans="1:17" x14ac:dyDescent="0.25">
      <c r="A310" s="11">
        <f t="shared" si="5"/>
        <v>309</v>
      </c>
      <c r="B310" t="s">
        <v>1222</v>
      </c>
      <c r="C310" s="3">
        <v>1.1985300925925926E-3</v>
      </c>
      <c r="D310" s="3">
        <f>C310-FR!$C$2</f>
        <v>1.709953703703704E-4</v>
      </c>
      <c r="E310" s="3">
        <f>C310-$C309</f>
        <v>3.2407407407424559E-7</v>
      </c>
      <c r="F310" s="4">
        <v>440</v>
      </c>
      <c r="G310" s="35">
        <f>Tableau2[[#This Row],[PP ajustés]]-Tableau2[[#This Row],[PP]]</f>
        <v>-1.6479292995305741</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438.35207070046943</v>
      </c>
      <c r="I310" s="4" t="s">
        <v>12</v>
      </c>
      <c r="J310" s="4">
        <v>1989</v>
      </c>
      <c r="K310" s="4" t="s">
        <v>85</v>
      </c>
      <c r="L310" s="4" t="s">
        <v>1509</v>
      </c>
      <c r="M310" s="4" t="s">
        <v>67</v>
      </c>
      <c r="N310" s="5">
        <v>5</v>
      </c>
      <c r="O310" s="5" t="s">
        <v>58</v>
      </c>
      <c r="P310" s="4" t="s">
        <v>166</v>
      </c>
      <c r="Q310" s="50" t="s">
        <v>1228</v>
      </c>
    </row>
    <row r="311" spans="1:17" x14ac:dyDescent="0.25">
      <c r="A311" s="11">
        <f t="shared" si="5"/>
        <v>310</v>
      </c>
      <c r="B311" s="28" t="s">
        <v>1204</v>
      </c>
      <c r="C311" s="30">
        <v>1.1987384259259258E-3</v>
      </c>
      <c r="D311" s="3">
        <f>C311-FR!$C$2</f>
        <v>1.7120370370370358E-4</v>
      </c>
      <c r="E311" s="3">
        <f>C311-$C310</f>
        <v>2.0833333333318028E-7</v>
      </c>
      <c r="F311" s="4">
        <v>410</v>
      </c>
      <c r="G311" s="32">
        <f>Tableau2[[#This Row],[PP ajustés]]-Tableau2[[#This Row],[PP]]</f>
        <v>27.253990962550461</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437.25399096255046</v>
      </c>
      <c r="I311" s="4" t="s">
        <v>12</v>
      </c>
      <c r="J311" s="4">
        <v>1999</v>
      </c>
      <c r="K311" s="4" t="s">
        <v>85</v>
      </c>
      <c r="L311" s="4" t="s">
        <v>1511</v>
      </c>
      <c r="M311" s="4" t="s">
        <v>67</v>
      </c>
      <c r="N311" s="5">
        <v>5</v>
      </c>
      <c r="O311" s="5" t="s">
        <v>38</v>
      </c>
      <c r="P311" s="12" t="s">
        <v>162</v>
      </c>
      <c r="Q311" s="50" t="s">
        <v>1207</v>
      </c>
    </row>
    <row r="312" spans="1:17" x14ac:dyDescent="0.25">
      <c r="A312" s="11">
        <f t="shared" si="5"/>
        <v>311</v>
      </c>
      <c r="B312" s="28" t="s">
        <v>703</v>
      </c>
      <c r="C312" s="30">
        <v>1.1994444444444444E-3</v>
      </c>
      <c r="D312" s="3">
        <f>C312-FR!$C$2</f>
        <v>1.7190972222222217E-4</v>
      </c>
      <c r="E312" s="3">
        <f>C312-$C311</f>
        <v>7.0601851851859014E-7</v>
      </c>
      <c r="F312" s="4">
        <v>408</v>
      </c>
      <c r="G312" s="32">
        <f>Tableau2[[#This Row],[PP ajustés]]-Tableau2[[#This Row],[PP]]</f>
        <v>28.302991256691939</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436.30299125669194</v>
      </c>
      <c r="I312" s="4" t="s">
        <v>12</v>
      </c>
      <c r="J312" s="4">
        <v>2003</v>
      </c>
      <c r="K312" s="4" t="s">
        <v>18</v>
      </c>
      <c r="L312" s="4" t="s">
        <v>1509</v>
      </c>
      <c r="M312" s="4" t="s">
        <v>35</v>
      </c>
      <c r="N312" s="5">
        <v>4</v>
      </c>
      <c r="O312" s="5" t="s">
        <v>117</v>
      </c>
      <c r="P312" s="4" t="s">
        <v>162</v>
      </c>
      <c r="Q312" s="50" t="s">
        <v>706</v>
      </c>
    </row>
    <row r="313" spans="1:17" x14ac:dyDescent="0.25">
      <c r="A313" s="11">
        <f t="shared" si="5"/>
        <v>312</v>
      </c>
      <c r="B313" s="28" t="s">
        <v>1578</v>
      </c>
      <c r="C313" s="30">
        <v>1.1994907407407408E-3</v>
      </c>
      <c r="D313" s="3">
        <f>C313-FR!$C$2</f>
        <v>1.7195601851851855E-4</v>
      </c>
      <c r="E313" s="3">
        <f>C313-$C312</f>
        <v>4.6296296296382752E-8</v>
      </c>
      <c r="F313" s="4">
        <v>462</v>
      </c>
      <c r="G313" s="32">
        <f>Tableau2[[#This Row],[PP ajustés]]-Tableau2[[#This Row],[PP]]</f>
        <v>-25.713848566970057</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436.28615143302994</v>
      </c>
      <c r="I313" s="4" t="s">
        <v>42</v>
      </c>
      <c r="J313" s="4">
        <v>1967</v>
      </c>
      <c r="K313" s="4" t="s">
        <v>13</v>
      </c>
      <c r="L313" s="4" t="s">
        <v>1509</v>
      </c>
      <c r="M313" s="4" t="s">
        <v>14</v>
      </c>
      <c r="N313" s="5" t="s">
        <v>151</v>
      </c>
      <c r="O313" s="5" t="s">
        <v>612</v>
      </c>
      <c r="P313" s="4" t="s">
        <v>166</v>
      </c>
      <c r="Q313" s="50" t="s">
        <v>1588</v>
      </c>
    </row>
    <row r="314" spans="1:17" x14ac:dyDescent="0.25">
      <c r="A314" s="11">
        <f t="shared" si="5"/>
        <v>313</v>
      </c>
      <c r="B314" s="28" t="s">
        <v>611</v>
      </c>
      <c r="C314" s="30">
        <v>1.1996412037037036E-3</v>
      </c>
      <c r="D314" s="3">
        <f>C314-FR!$C$2</f>
        <v>1.7210648148148142E-4</v>
      </c>
      <c r="E314" s="3">
        <f>C314-$C313</f>
        <v>1.5046296296286447E-7</v>
      </c>
      <c r="F314" s="4">
        <v>454</v>
      </c>
      <c r="G314" s="32">
        <f>Tableau2[[#This Row],[PP ajustés]]-Tableau2[[#This Row],[PP]]</f>
        <v>-17.609984736547858</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436.39001526345214</v>
      </c>
      <c r="I314" s="4" t="s">
        <v>32</v>
      </c>
      <c r="J314" s="4">
        <v>1961</v>
      </c>
      <c r="K314" s="4" t="s">
        <v>13</v>
      </c>
      <c r="L314" s="4" t="s">
        <v>1509</v>
      </c>
      <c r="M314" s="4" t="s">
        <v>67</v>
      </c>
      <c r="N314" s="5">
        <v>4</v>
      </c>
      <c r="O314" s="5" t="s">
        <v>612</v>
      </c>
      <c r="P314" s="4" t="s">
        <v>184</v>
      </c>
      <c r="Q314" s="50" t="s">
        <v>615</v>
      </c>
    </row>
    <row r="315" spans="1:17" x14ac:dyDescent="0.25">
      <c r="A315" s="11">
        <f t="shared" si="5"/>
        <v>314</v>
      </c>
      <c r="B315" s="28" t="s">
        <v>798</v>
      </c>
      <c r="C315" s="30">
        <v>1.1998379629629631E-3</v>
      </c>
      <c r="D315" s="3">
        <f>C315-FR!$C$2</f>
        <v>1.7230324074074088E-4</v>
      </c>
      <c r="E315" s="3">
        <f>C315-$C314</f>
        <v>1.9675925925946407E-7</v>
      </c>
      <c r="F315" s="4">
        <v>426</v>
      </c>
      <c r="G315" s="32">
        <f>Tableau2[[#This Row],[PP ajustés]]-Tableau2[[#This Row],[PP]]</f>
        <v>11.21234007576362</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437.21234007576362</v>
      </c>
      <c r="I315" s="4" t="s">
        <v>12</v>
      </c>
      <c r="J315" s="4">
        <v>2005</v>
      </c>
      <c r="K315" s="4" t="s">
        <v>18</v>
      </c>
      <c r="L315" s="4" t="s">
        <v>1507</v>
      </c>
      <c r="M315" s="4" t="s">
        <v>788</v>
      </c>
      <c r="N315" s="5">
        <v>6</v>
      </c>
      <c r="O315" s="5" t="s">
        <v>58</v>
      </c>
      <c r="P315" s="4" t="s">
        <v>162</v>
      </c>
      <c r="Q315" s="50" t="s">
        <v>800</v>
      </c>
    </row>
    <row r="316" spans="1:17" x14ac:dyDescent="0.25">
      <c r="A316" s="11">
        <f t="shared" si="5"/>
        <v>315</v>
      </c>
      <c r="B316" s="28" t="s">
        <v>1203</v>
      </c>
      <c r="C316" s="30">
        <v>1.2002893518518517E-3</v>
      </c>
      <c r="D316" s="3">
        <f>C316-FR!$C$2</f>
        <v>1.7275462962962947E-4</v>
      </c>
      <c r="E316" s="3">
        <f>C316-$C315</f>
        <v>4.5138888888859342E-7</v>
      </c>
      <c r="F316" s="4">
        <v>408</v>
      </c>
      <c r="G316" s="32">
        <f>Tableau2[[#This Row],[PP ajustés]]-Tableau2[[#This Row],[PP]]</f>
        <v>29.121350900202401</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437.1213509002024</v>
      </c>
      <c r="I316" s="4" t="s">
        <v>12</v>
      </c>
      <c r="J316" s="4">
        <v>1998</v>
      </c>
      <c r="K316" s="4" t="s">
        <v>85</v>
      </c>
      <c r="L316" s="4" t="s">
        <v>1511</v>
      </c>
      <c r="M316" s="4" t="s">
        <v>67</v>
      </c>
      <c r="N316" s="5">
        <v>5</v>
      </c>
      <c r="O316" s="5" t="s">
        <v>38</v>
      </c>
      <c r="P316" s="12" t="s">
        <v>162</v>
      </c>
      <c r="Q316" s="50" t="s">
        <v>1206</v>
      </c>
    </row>
    <row r="317" spans="1:17" x14ac:dyDescent="0.25">
      <c r="A317" s="11">
        <f t="shared" si="5"/>
        <v>316</v>
      </c>
      <c r="B317" s="28" t="s">
        <v>1720</v>
      </c>
      <c r="C317" s="30">
        <v>1.2003819444444445E-3</v>
      </c>
      <c r="D317" s="3">
        <f>C317-FR!$C$2</f>
        <v>1.7284722222222224E-4</v>
      </c>
      <c r="E317" s="3">
        <f>C317-$C316</f>
        <v>9.2592592592765505E-8</v>
      </c>
      <c r="F317" s="4">
        <v>410</v>
      </c>
      <c r="G317" s="32">
        <f>Tableau2[[#This Row],[PP ajustés]]-Tableau2[[#This Row],[PP]]</f>
        <v>27.087633132832707</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437.08763313283271</v>
      </c>
      <c r="I317" s="4" t="s">
        <v>32</v>
      </c>
      <c r="J317" s="4">
        <v>1973</v>
      </c>
      <c r="K317" s="4" t="s">
        <v>13</v>
      </c>
      <c r="L317" s="4" t="s">
        <v>1508</v>
      </c>
      <c r="M317" s="4" t="s">
        <v>67</v>
      </c>
      <c r="N317" s="5" t="s">
        <v>1518</v>
      </c>
      <c r="O317" s="5" t="s">
        <v>36</v>
      </c>
      <c r="P317" s="63" t="s">
        <v>195</v>
      </c>
      <c r="Q317" s="50" t="s">
        <v>1738</v>
      </c>
    </row>
    <row r="318" spans="1:17" x14ac:dyDescent="0.25">
      <c r="A318" s="11">
        <f t="shared" si="5"/>
        <v>317</v>
      </c>
      <c r="B318" s="28" t="s">
        <v>1080</v>
      </c>
      <c r="C318" s="30">
        <v>1.2005324074074073E-3</v>
      </c>
      <c r="D318" s="3">
        <f>C318-FR!$C$2</f>
        <v>1.729976851851851E-4</v>
      </c>
      <c r="E318" s="3">
        <f>C318-$C317</f>
        <v>1.5046296296286447E-7</v>
      </c>
      <c r="F318" s="4">
        <v>413</v>
      </c>
      <c r="G318" s="32">
        <f>Tableau2[[#This Row],[PP ajustés]]-Tableau2[[#This Row],[PP]]</f>
        <v>23.781188501071711</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436.78118850107171</v>
      </c>
      <c r="I318" s="4" t="s">
        <v>12</v>
      </c>
      <c r="J318" s="4">
        <v>2001</v>
      </c>
      <c r="K318" s="4" t="s">
        <v>18</v>
      </c>
      <c r="L318" s="4" t="s">
        <v>1511</v>
      </c>
      <c r="M318" s="4" t="s">
        <v>105</v>
      </c>
      <c r="N318" s="5">
        <v>6</v>
      </c>
      <c r="O318" s="5" t="s">
        <v>38</v>
      </c>
      <c r="P318" s="12" t="s">
        <v>162</v>
      </c>
      <c r="Q318" s="50" t="s">
        <v>1089</v>
      </c>
    </row>
    <row r="319" spans="1:17" x14ac:dyDescent="0.25">
      <c r="A319" s="11">
        <f t="shared" si="5"/>
        <v>318</v>
      </c>
      <c r="B319" s="28" t="s">
        <v>717</v>
      </c>
      <c r="C319" s="30">
        <v>1.2009837962962963E-3</v>
      </c>
      <c r="D319" s="3">
        <f>C319-FR!$C$2</f>
        <v>1.7344907407407413E-4</v>
      </c>
      <c r="E319" s="3">
        <f>C319-$C318</f>
        <v>4.513888888890271E-7</v>
      </c>
      <c r="F319" s="4">
        <v>407</v>
      </c>
      <c r="G319" s="32">
        <f>Tableau2[[#This Row],[PP ajustés]]-Tableau2[[#This Row],[PP]]</f>
        <v>29.433736754004883</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436.43373675400488</v>
      </c>
      <c r="I319" s="4" t="s">
        <v>12</v>
      </c>
      <c r="J319" s="4">
        <v>2012</v>
      </c>
      <c r="K319" s="4" t="s">
        <v>18</v>
      </c>
      <c r="L319" s="4" t="s">
        <v>1509</v>
      </c>
      <c r="M319" s="4" t="s">
        <v>67</v>
      </c>
      <c r="N319" s="5">
        <v>6</v>
      </c>
      <c r="O319" s="5" t="s">
        <v>36</v>
      </c>
      <c r="P319" s="37" t="s">
        <v>162</v>
      </c>
      <c r="Q319" s="50" t="s">
        <v>741</v>
      </c>
    </row>
    <row r="320" spans="1:17" x14ac:dyDescent="0.25">
      <c r="A320" s="11">
        <f t="shared" si="5"/>
        <v>319</v>
      </c>
      <c r="B320" s="28" t="s">
        <v>1145</v>
      </c>
      <c r="C320" s="30">
        <v>1.2013194444444443E-3</v>
      </c>
      <c r="D320" s="3">
        <f>C320-FR!$C$2</f>
        <v>1.7378472222222209E-4</v>
      </c>
      <c r="E320" s="3">
        <f>C320-$C319</f>
        <v>3.356481481479618E-7</v>
      </c>
      <c r="F320" s="4">
        <v>453</v>
      </c>
      <c r="G320" s="32">
        <f>Tableau2[[#This Row],[PP ajustés]]-Tableau2[[#This Row],[PP]]</f>
        <v>-16.804308254782256</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436.19569174521774</v>
      </c>
      <c r="I320" s="4" t="s">
        <v>42</v>
      </c>
      <c r="J320" s="4">
        <v>1971</v>
      </c>
      <c r="K320" s="4" t="s">
        <v>13</v>
      </c>
      <c r="L320" s="4" t="s">
        <v>1509</v>
      </c>
      <c r="M320" s="4" t="s">
        <v>67</v>
      </c>
      <c r="N320" s="5">
        <v>4</v>
      </c>
      <c r="O320" s="5" t="s">
        <v>1169</v>
      </c>
      <c r="P320" s="4" t="s">
        <v>166</v>
      </c>
      <c r="Q320" s="50" t="s">
        <v>1168</v>
      </c>
    </row>
    <row r="321" spans="1:17" x14ac:dyDescent="0.25">
      <c r="A321" s="11">
        <f t="shared" si="5"/>
        <v>320</v>
      </c>
      <c r="B321" s="28" t="s">
        <v>721</v>
      </c>
      <c r="C321" s="30">
        <v>1.2015162037037036E-3</v>
      </c>
      <c r="D321" s="3">
        <f>C321-FR!$C$2</f>
        <v>1.7398148148148134E-4</v>
      </c>
      <c r="E321" s="3">
        <f>C321-$C320</f>
        <v>1.9675925925924723E-7</v>
      </c>
      <c r="F321" s="4">
        <v>407</v>
      </c>
      <c r="G321" s="32">
        <f>Tableau2[[#This Row],[PP ajustés]]-Tableau2[[#This Row],[PP]]</f>
        <v>28.517727622744133</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435.51772762274413</v>
      </c>
      <c r="I321" s="4" t="s">
        <v>12</v>
      </c>
      <c r="J321" s="4">
        <v>2012</v>
      </c>
      <c r="K321" s="4" t="s">
        <v>18</v>
      </c>
      <c r="L321" s="4" t="s">
        <v>1509</v>
      </c>
      <c r="M321" s="4" t="s">
        <v>67</v>
      </c>
      <c r="N321" s="5">
        <v>6</v>
      </c>
      <c r="O321" s="5" t="s">
        <v>36</v>
      </c>
      <c r="P321" s="4" t="s">
        <v>162</v>
      </c>
      <c r="Q321" s="50" t="s">
        <v>741</v>
      </c>
    </row>
    <row r="322" spans="1:17" x14ac:dyDescent="0.25">
      <c r="A322" s="11">
        <f t="shared" si="5"/>
        <v>321</v>
      </c>
      <c r="B322" s="28" t="s">
        <v>1924</v>
      </c>
      <c r="C322" s="30">
        <v>1.2016319444444446E-3</v>
      </c>
      <c r="D322" s="3">
        <f>C322-FR!$C$2</f>
        <v>1.740972222222224E-4</v>
      </c>
      <c r="E322" s="3">
        <f>C322-$C321</f>
        <v>1.157407407410653E-7</v>
      </c>
      <c r="F322" s="4">
        <v>454</v>
      </c>
      <c r="G322" s="32">
        <f>Tableau2[[#This Row],[PP ajustés]]-Tableau2[[#This Row],[PP]]</f>
        <v>-18.524221282354404</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435.4757787176456</v>
      </c>
      <c r="I322" s="4" t="s">
        <v>12</v>
      </c>
      <c r="J322" s="4">
        <v>1998</v>
      </c>
      <c r="K322" s="4" t="s">
        <v>18</v>
      </c>
      <c r="L322" s="4" t="s">
        <v>1507</v>
      </c>
      <c r="M322" s="4" t="s">
        <v>93</v>
      </c>
      <c r="N322" s="5" t="s">
        <v>1523</v>
      </c>
      <c r="O322" s="5" t="s">
        <v>58</v>
      </c>
      <c r="P322" s="4" t="s">
        <v>174</v>
      </c>
      <c r="Q322" s="50" t="s">
        <v>1926</v>
      </c>
    </row>
    <row r="323" spans="1:17" x14ac:dyDescent="0.25">
      <c r="A323" s="11">
        <f t="shared" si="5"/>
        <v>322</v>
      </c>
      <c r="B323" s="28" t="s">
        <v>702</v>
      </c>
      <c r="C323" s="30">
        <v>1.2017476851851853E-3</v>
      </c>
      <c r="D323" s="3">
        <f>C323-FR!$C$2</f>
        <v>1.7421296296296304E-4</v>
      </c>
      <c r="E323" s="3">
        <f>C323-$C322</f>
        <v>1.1574074074063162E-7</v>
      </c>
      <c r="F323" s="4">
        <v>406</v>
      </c>
      <c r="G323" s="32">
        <f>Tableau2[[#This Row],[PP ajustés]]-Tableau2[[#This Row],[PP]]</f>
        <v>29.433837892774648</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435.43383789277465</v>
      </c>
      <c r="I323" s="4" t="s">
        <v>12</v>
      </c>
      <c r="J323" s="4">
        <v>2003</v>
      </c>
      <c r="K323" s="4" t="s">
        <v>18</v>
      </c>
      <c r="L323" s="4" t="s">
        <v>1509</v>
      </c>
      <c r="M323" s="4" t="s">
        <v>35</v>
      </c>
      <c r="N323" s="5">
        <v>5</v>
      </c>
      <c r="O323" s="5" t="s">
        <v>58</v>
      </c>
      <c r="P323" s="37" t="s">
        <v>162</v>
      </c>
      <c r="Q323" s="50" t="s">
        <v>705</v>
      </c>
    </row>
    <row r="324" spans="1:17" x14ac:dyDescent="0.25">
      <c r="A324" s="11">
        <f t="shared" ref="A324:A387" si="6">A323+1</f>
        <v>323</v>
      </c>
      <c r="B324" s="28" t="s">
        <v>1082</v>
      </c>
      <c r="C324" s="30">
        <v>1.2018055555555556E-3</v>
      </c>
      <c r="D324" s="3">
        <f>C324-FR!$C$2</f>
        <v>1.7427083333333335E-4</v>
      </c>
      <c r="E324" s="3">
        <f>C324-$C323</f>
        <v>5.787037037031581E-8</v>
      </c>
      <c r="F324" s="4">
        <v>414</v>
      </c>
      <c r="G324" s="32">
        <f>Tableau2[[#This Row],[PP ajustés]]-Tableau2[[#This Row],[PP]]</f>
        <v>21.310246423729154</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435.31024642372915</v>
      </c>
      <c r="I324" s="4" t="s">
        <v>12</v>
      </c>
      <c r="J324" s="4">
        <v>2004</v>
      </c>
      <c r="K324" s="4" t="s">
        <v>18</v>
      </c>
      <c r="L324" s="4" t="s">
        <v>1511</v>
      </c>
      <c r="M324" s="4" t="s">
        <v>105</v>
      </c>
      <c r="N324" s="5">
        <v>6</v>
      </c>
      <c r="O324" s="5" t="s">
        <v>38</v>
      </c>
      <c r="P324" s="12" t="s">
        <v>162</v>
      </c>
      <c r="Q324" s="50" t="s">
        <v>1089</v>
      </c>
    </row>
    <row r="325" spans="1:17" x14ac:dyDescent="0.25">
      <c r="A325" s="11">
        <f t="shared" si="6"/>
        <v>324</v>
      </c>
      <c r="B325" s="28" t="s">
        <v>1433</v>
      </c>
      <c r="C325" s="30">
        <v>1.202175925925926E-3</v>
      </c>
      <c r="D325" s="3">
        <f>C325-FR!$C$2</f>
        <v>1.7464120370370376E-4</v>
      </c>
      <c r="E325" s="3">
        <f>C325-$C324</f>
        <v>3.703703703704115E-7</v>
      </c>
      <c r="F325" s="4">
        <v>455</v>
      </c>
      <c r="G325" s="32">
        <f>Tableau2[[#This Row],[PP ajustés]]-Tableau2[[#This Row],[PP]]</f>
        <v>-20.283387249252883</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434.71661275074712</v>
      </c>
      <c r="I325" s="4" t="s">
        <v>42</v>
      </c>
      <c r="J325" s="4">
        <v>1965</v>
      </c>
      <c r="K325" s="4" t="s">
        <v>13</v>
      </c>
      <c r="L325" s="4" t="s">
        <v>1509</v>
      </c>
      <c r="M325" s="4" t="s">
        <v>67</v>
      </c>
      <c r="N325" s="5">
        <v>4</v>
      </c>
      <c r="O325" s="5" t="s">
        <v>612</v>
      </c>
      <c r="P325" s="4" t="s">
        <v>174</v>
      </c>
      <c r="Q325" s="50" t="s">
        <v>1434</v>
      </c>
    </row>
    <row r="326" spans="1:17" x14ac:dyDescent="0.25">
      <c r="A326" s="11">
        <f t="shared" si="6"/>
        <v>325</v>
      </c>
      <c r="B326" s="28" t="s">
        <v>440</v>
      </c>
      <c r="C326" s="30">
        <v>1.2021874999999999E-3</v>
      </c>
      <c r="D326" s="3">
        <f>C326-FR!$C$2</f>
        <v>1.746527777777777E-4</v>
      </c>
      <c r="E326" s="3">
        <f>C326-$C325</f>
        <v>1.1574074073933058E-8</v>
      </c>
      <c r="F326" s="4">
        <v>414</v>
      </c>
      <c r="G326" s="32">
        <f>Tableau2[[#This Row],[PP ajustés]]-Tableau2[[#This Row],[PP]]</f>
        <v>20.712427511525163</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434.71242751152516</v>
      </c>
      <c r="I326" s="4" t="s">
        <v>12</v>
      </c>
      <c r="J326" s="4">
        <v>2008</v>
      </c>
      <c r="K326" s="4" t="s">
        <v>18</v>
      </c>
      <c r="L326" s="4" t="s">
        <v>1511</v>
      </c>
      <c r="M326" s="4" t="s">
        <v>35</v>
      </c>
      <c r="N326" s="5">
        <v>6</v>
      </c>
      <c r="O326" s="5" t="s">
        <v>38</v>
      </c>
      <c r="P326" s="12" t="s">
        <v>162</v>
      </c>
      <c r="Q326" s="50" t="s">
        <v>441</v>
      </c>
    </row>
    <row r="327" spans="1:17" x14ac:dyDescent="0.25">
      <c r="A327" s="11">
        <f t="shared" si="6"/>
        <v>326</v>
      </c>
      <c r="B327" t="s">
        <v>1220</v>
      </c>
      <c r="C327" s="3">
        <v>1.2026041666666667E-3</v>
      </c>
      <c r="D327" s="3">
        <f>C327-FR!$C$2</f>
        <v>1.7506944444444449E-4</v>
      </c>
      <c r="E327" s="3">
        <f>C327-$C326</f>
        <v>4.1666666666679425E-7</v>
      </c>
      <c r="F327" s="4">
        <v>439</v>
      </c>
      <c r="G327" s="35">
        <f>Tableau2[[#This Row],[PP ajustés]]-Tableau2[[#This Row],[PP]]</f>
        <v>-4.5660869952308758</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434.43391300476912</v>
      </c>
      <c r="I327" s="4" t="s">
        <v>12</v>
      </c>
      <c r="J327" s="4">
        <v>1989</v>
      </c>
      <c r="K327" s="4" t="s">
        <v>85</v>
      </c>
      <c r="L327" s="4" t="s">
        <v>1509</v>
      </c>
      <c r="M327" s="4" t="s">
        <v>67</v>
      </c>
      <c r="N327" s="5">
        <v>5</v>
      </c>
      <c r="O327" s="5" t="s">
        <v>58</v>
      </c>
      <c r="P327" s="4" t="s">
        <v>166</v>
      </c>
      <c r="Q327" s="50" t="s">
        <v>1228</v>
      </c>
    </row>
    <row r="328" spans="1:17" x14ac:dyDescent="0.25">
      <c r="A328" s="11">
        <f t="shared" si="6"/>
        <v>327</v>
      </c>
      <c r="B328" s="28" t="s">
        <v>1320</v>
      </c>
      <c r="C328" s="30">
        <v>1.2027777777777777E-3</v>
      </c>
      <c r="D328" s="3">
        <f>C328-FR!$C$2</f>
        <v>1.7524305555555544E-4</v>
      </c>
      <c r="E328" s="3">
        <f>C328-$C327</f>
        <v>1.7361111111094743E-7</v>
      </c>
      <c r="F328" s="4">
        <v>431</v>
      </c>
      <c r="G328" s="32">
        <f>Tableau2[[#This Row],[PP ajustés]]-Tableau2[[#This Row],[PP]]</f>
        <v>2.9167460905959501</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433.91674609059595</v>
      </c>
      <c r="I328" s="4" t="s">
        <v>12</v>
      </c>
      <c r="J328" s="4">
        <v>2006</v>
      </c>
      <c r="K328" s="4" t="s">
        <v>18</v>
      </c>
      <c r="L328" s="4" t="s">
        <v>1511</v>
      </c>
      <c r="M328" s="4" t="s">
        <v>67</v>
      </c>
      <c r="N328" s="5">
        <v>6</v>
      </c>
      <c r="O328" s="5" t="s">
        <v>464</v>
      </c>
      <c r="P328" s="4" t="s">
        <v>162</v>
      </c>
      <c r="Q328" s="50" t="s">
        <v>1323</v>
      </c>
    </row>
    <row r="329" spans="1:17" x14ac:dyDescent="0.25">
      <c r="A329" s="11">
        <f t="shared" si="6"/>
        <v>328</v>
      </c>
      <c r="B329" s="28" t="s">
        <v>1425</v>
      </c>
      <c r="C329" s="30">
        <v>1.203449074074074E-3</v>
      </c>
      <c r="D329" s="3">
        <f>C329-FR!$C$2</f>
        <v>1.759143518518518E-4</v>
      </c>
      <c r="E329" s="3">
        <f>C329-$C328</f>
        <v>6.7129629629635729E-7</v>
      </c>
      <c r="F329" s="4">
        <v>506</v>
      </c>
      <c r="G329" s="32">
        <f>Tableau2[[#This Row],[PP ajustés]]-Tableau2[[#This Row],[PP]]</f>
        <v>-72.106687426793542</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433.89331257320646</v>
      </c>
      <c r="I329" s="4" t="s">
        <v>25</v>
      </c>
      <c r="J329" s="4">
        <v>1999</v>
      </c>
      <c r="K329" s="4" t="s">
        <v>18</v>
      </c>
      <c r="L329" s="4" t="s">
        <v>1509</v>
      </c>
      <c r="M329" s="4" t="s">
        <v>67</v>
      </c>
      <c r="N329" s="5">
        <v>6</v>
      </c>
      <c r="O329" s="5" t="s">
        <v>28</v>
      </c>
      <c r="P329" s="4" t="s">
        <v>184</v>
      </c>
      <c r="Q329" s="50" t="s">
        <v>1426</v>
      </c>
    </row>
    <row r="330" spans="1:17" x14ac:dyDescent="0.25">
      <c r="A330" s="11">
        <f t="shared" si="6"/>
        <v>329</v>
      </c>
      <c r="B330" s="28" t="s">
        <v>596</v>
      </c>
      <c r="C330" s="30">
        <v>1.2036226851851854E-3</v>
      </c>
      <c r="D330" s="3">
        <f>C330-FR!$C$2</f>
        <v>1.7608796296296318E-4</v>
      </c>
      <c r="E330" s="3">
        <f>C330-$C329</f>
        <v>1.7361111111138111E-7</v>
      </c>
      <c r="F330" s="4">
        <v>408</v>
      </c>
      <c r="G330" s="32">
        <f>Tableau2[[#This Row],[PP ajustés]]-Tableau2[[#This Row],[PP]]</f>
        <v>25.830727594519317</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433.83072759451932</v>
      </c>
      <c r="I330" s="4" t="s">
        <v>108</v>
      </c>
      <c r="J330" s="4">
        <v>1985</v>
      </c>
      <c r="K330" s="4" t="s">
        <v>13</v>
      </c>
      <c r="L330" s="4" t="s">
        <v>1507</v>
      </c>
      <c r="M330" s="4" t="s">
        <v>119</v>
      </c>
      <c r="N330" s="5">
        <v>5</v>
      </c>
      <c r="O330" s="5" t="s">
        <v>58</v>
      </c>
      <c r="P330" s="4" t="s">
        <v>174</v>
      </c>
      <c r="Q330" s="50" t="s">
        <v>597</v>
      </c>
    </row>
    <row r="331" spans="1:17" x14ac:dyDescent="0.25">
      <c r="A331" s="11">
        <f t="shared" si="6"/>
        <v>330</v>
      </c>
      <c r="B331" s="28" t="s">
        <v>1394</v>
      </c>
      <c r="C331" s="30">
        <v>1.2037962962962963E-3</v>
      </c>
      <c r="D331" s="3">
        <f>C331-FR!$C$2</f>
        <v>1.7626157407407412E-4</v>
      </c>
      <c r="E331" s="3">
        <f>C331-$C330</f>
        <v>1.7361111111094743E-7</v>
      </c>
      <c r="F331" s="4">
        <v>454</v>
      </c>
      <c r="G331" s="32">
        <f>Tableau2[[#This Row],[PP ajustés]]-Tableau2[[#This Row],[PP]]</f>
        <v>-20.711181857628674</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433.28881814237133</v>
      </c>
      <c r="I331" s="4" t="s">
        <v>42</v>
      </c>
      <c r="J331" s="4">
        <v>1965</v>
      </c>
      <c r="K331" s="4" t="s">
        <v>13</v>
      </c>
      <c r="L331" s="4" t="s">
        <v>1509</v>
      </c>
      <c r="M331" s="4" t="s">
        <v>67</v>
      </c>
      <c r="N331" s="5">
        <v>4</v>
      </c>
      <c r="O331" s="5" t="s">
        <v>612</v>
      </c>
      <c r="P331" s="4" t="s">
        <v>174</v>
      </c>
      <c r="Q331" s="50" t="s">
        <v>1395</v>
      </c>
    </row>
    <row r="332" spans="1:17" x14ac:dyDescent="0.25">
      <c r="A332" s="11">
        <f t="shared" si="6"/>
        <v>331</v>
      </c>
      <c r="B332" s="28" t="s">
        <v>1129</v>
      </c>
      <c r="C332" s="30">
        <v>1.2038541666666667E-3</v>
      </c>
      <c r="D332" s="3">
        <f>C332-FR!$C$2</f>
        <v>1.7631944444444444E-4</v>
      </c>
      <c r="E332" s="3">
        <f>C332-$C331</f>
        <v>5.787037037031581E-8</v>
      </c>
      <c r="F332" s="4">
        <v>438</v>
      </c>
      <c r="G332" s="32">
        <f>Tableau2[[#This Row],[PP ajustés]]-Tableau2[[#This Row],[PP]]</f>
        <v>-4.7320104472348703</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433.26798955276513</v>
      </c>
      <c r="I332" s="4" t="s">
        <v>12</v>
      </c>
      <c r="J332" s="4">
        <v>2000</v>
      </c>
      <c r="K332" s="4" t="s">
        <v>18</v>
      </c>
      <c r="L332" s="4" t="s">
        <v>1507</v>
      </c>
      <c r="M332" s="4" t="s">
        <v>35</v>
      </c>
      <c r="N332" s="5">
        <v>5</v>
      </c>
      <c r="O332" s="5" t="s">
        <v>23</v>
      </c>
      <c r="P332" s="4" t="s">
        <v>166</v>
      </c>
      <c r="Q332" s="50" t="s">
        <v>1138</v>
      </c>
    </row>
    <row r="333" spans="1:17" x14ac:dyDescent="0.25">
      <c r="A333" s="11">
        <f t="shared" si="6"/>
        <v>332</v>
      </c>
      <c r="B333" s="28" t="s">
        <v>1381</v>
      </c>
      <c r="C333" s="30">
        <v>1.204039351851852E-3</v>
      </c>
      <c r="D333" s="3">
        <f>C333-FR!$C$2</f>
        <v>1.7650462962962975E-4</v>
      </c>
      <c r="E333" s="3">
        <f>C333-$C332</f>
        <v>1.8518518518531417E-7</v>
      </c>
      <c r="F333" s="4">
        <v>428</v>
      </c>
      <c r="G333" s="32">
        <f>Tableau2[[#This Row],[PP ajustés]]-Tableau2[[#This Row],[PP]]</f>
        <v>4.8755197791357432</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432.87551977913574</v>
      </c>
      <c r="I333" s="4" t="s">
        <v>42</v>
      </c>
      <c r="J333" s="4">
        <v>2003</v>
      </c>
      <c r="K333" s="4" t="s">
        <v>18</v>
      </c>
      <c r="L333" s="4" t="s">
        <v>1511</v>
      </c>
      <c r="M333" s="4" t="s">
        <v>35</v>
      </c>
      <c r="N333" s="5">
        <v>5</v>
      </c>
      <c r="O333" s="5" t="s">
        <v>38</v>
      </c>
      <c r="P333" s="4" t="s">
        <v>162</v>
      </c>
      <c r="Q333" s="50" t="s">
        <v>1382</v>
      </c>
    </row>
    <row r="334" spans="1:17" x14ac:dyDescent="0.25">
      <c r="A334" s="11">
        <f t="shared" si="6"/>
        <v>333</v>
      </c>
      <c r="B334" s="28" t="s">
        <v>1431</v>
      </c>
      <c r="C334" s="30">
        <v>1.2041782407407407E-3</v>
      </c>
      <c r="D334" s="3">
        <f>C334-FR!$C$2</f>
        <v>1.7664351851851847E-4</v>
      </c>
      <c r="E334" s="3">
        <f>C334-$C333</f>
        <v>1.3888888888871458E-7</v>
      </c>
      <c r="F334" s="4">
        <v>483</v>
      </c>
      <c r="G334" s="32">
        <f>Tableau2[[#This Row],[PP ajustés]]-Tableau2[[#This Row],[PP]]</f>
        <v>-50.174407713269545</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432.82559228673045</v>
      </c>
      <c r="I334" s="4" t="s">
        <v>42</v>
      </c>
      <c r="J334" s="4">
        <v>2012</v>
      </c>
      <c r="K334" s="4" t="s">
        <v>18</v>
      </c>
      <c r="L334" s="4" t="s">
        <v>1510</v>
      </c>
      <c r="M334" s="4" t="s">
        <v>35</v>
      </c>
      <c r="N334" s="5">
        <v>1</v>
      </c>
      <c r="O334" s="5" t="s">
        <v>82</v>
      </c>
      <c r="P334" s="4" t="s">
        <v>166</v>
      </c>
      <c r="Q334" s="50" t="s">
        <v>1432</v>
      </c>
    </row>
    <row r="335" spans="1:17" x14ac:dyDescent="0.25">
      <c r="A335" s="11">
        <f t="shared" si="6"/>
        <v>334</v>
      </c>
      <c r="B335" s="28" t="s">
        <v>1255</v>
      </c>
      <c r="C335" s="30">
        <v>1.2048726851851851E-3</v>
      </c>
      <c r="D335" s="3">
        <f>C335-FR!$C$2</f>
        <v>1.7733796296296291E-4</v>
      </c>
      <c r="E335" s="3">
        <f>C335-$C334</f>
        <v>6.9444444444444024E-7</v>
      </c>
      <c r="F335" s="4">
        <v>425</v>
      </c>
      <c r="G335" s="32">
        <f>Tableau2[[#This Row],[PP ajustés]]-Tableau2[[#This Row],[PP]]</f>
        <v>6.6714255970431395</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431.67142559704314</v>
      </c>
      <c r="I335" s="4" t="s">
        <v>22</v>
      </c>
      <c r="J335" s="4">
        <v>2005</v>
      </c>
      <c r="K335" s="4" t="s">
        <v>18</v>
      </c>
      <c r="L335" s="4" t="s">
        <v>1509</v>
      </c>
      <c r="M335" s="4" t="s">
        <v>35</v>
      </c>
      <c r="N335" s="5">
        <v>6</v>
      </c>
      <c r="O335" s="5" t="s">
        <v>58</v>
      </c>
      <c r="P335" s="4" t="s">
        <v>162</v>
      </c>
      <c r="Q335" s="50" t="s">
        <v>1261</v>
      </c>
    </row>
    <row r="336" spans="1:17" x14ac:dyDescent="0.25">
      <c r="A336" s="11">
        <f t="shared" si="6"/>
        <v>335</v>
      </c>
      <c r="B336" s="28" t="s">
        <v>767</v>
      </c>
      <c r="C336" s="30">
        <v>1.2051967592592592E-3</v>
      </c>
      <c r="D336" s="3">
        <f>C336-FR!$C$2</f>
        <v>1.7766203703703694E-4</v>
      </c>
      <c r="E336" s="3">
        <f>C336-$C335</f>
        <v>3.2407407407402875E-7</v>
      </c>
      <c r="F336" s="4">
        <v>465</v>
      </c>
      <c r="G336" s="32">
        <f>Tableau2[[#This Row],[PP ajustés]]-Tableau2[[#This Row],[PP]]</f>
        <v>-32.873220852312272</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432.12677914768773</v>
      </c>
      <c r="I336" s="4" t="s">
        <v>42</v>
      </c>
      <c r="J336" s="4">
        <v>1969</v>
      </c>
      <c r="K336" s="4" t="s">
        <v>13</v>
      </c>
      <c r="L336" s="4" t="s">
        <v>1509</v>
      </c>
      <c r="M336" s="4" t="s">
        <v>67</v>
      </c>
      <c r="N336" s="5">
        <v>4</v>
      </c>
      <c r="O336" s="5" t="s">
        <v>612</v>
      </c>
      <c r="P336" s="4" t="s">
        <v>174</v>
      </c>
      <c r="Q336" s="50" t="s">
        <v>769</v>
      </c>
    </row>
    <row r="337" spans="1:17" x14ac:dyDescent="0.25">
      <c r="A337" s="11">
        <f t="shared" si="6"/>
        <v>336</v>
      </c>
      <c r="B337" s="28" t="s">
        <v>956</v>
      </c>
      <c r="C337" s="30">
        <v>1.2055439814814815E-3</v>
      </c>
      <c r="D337" s="3">
        <f>C337-FR!$C$2</f>
        <v>1.7800925925925927E-4</v>
      </c>
      <c r="E337" s="3">
        <f>C337-$C336</f>
        <v>3.4722222222232854E-7</v>
      </c>
      <c r="F337" s="4">
        <v>429</v>
      </c>
      <c r="G337" s="32">
        <f>Tableau2[[#This Row],[PP ajustés]]-Tableau2[[#This Row],[PP]]</f>
        <v>2.8990484065043916</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431.89904840650439</v>
      </c>
      <c r="I337" s="4" t="s">
        <v>42</v>
      </c>
      <c r="J337" s="4">
        <v>2013</v>
      </c>
      <c r="K337" s="4" t="s">
        <v>18</v>
      </c>
      <c r="L337" s="4" t="s">
        <v>1511</v>
      </c>
      <c r="M337" s="4" t="s">
        <v>105</v>
      </c>
      <c r="N337" s="5">
        <v>6</v>
      </c>
      <c r="O337" s="5" t="s">
        <v>532</v>
      </c>
      <c r="P337" s="4" t="s">
        <v>162</v>
      </c>
      <c r="Q337" s="50" t="s">
        <v>982</v>
      </c>
    </row>
    <row r="338" spans="1:17" x14ac:dyDescent="0.25">
      <c r="A338" s="11">
        <f t="shared" si="6"/>
        <v>337</v>
      </c>
      <c r="B338" s="28" t="s">
        <v>99</v>
      </c>
      <c r="C338" s="30">
        <v>1.2057175925925926E-3</v>
      </c>
      <c r="D338" s="3">
        <f>C338-FR!$C$2</f>
        <v>1.7818287037037043E-4</v>
      </c>
      <c r="E338" s="3">
        <f>C338-$C337</f>
        <v>1.7361111111116427E-7</v>
      </c>
      <c r="F338" s="4">
        <v>433</v>
      </c>
      <c r="G338" s="32">
        <f>Tableau2[[#This Row],[PP ajustés]]-Tableau2[[#This Row],[PP]]</f>
        <v>-1.1631406783546367</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431.83685932164536</v>
      </c>
      <c r="I338" s="4" t="s">
        <v>12</v>
      </c>
      <c r="J338" s="4">
        <v>1994</v>
      </c>
      <c r="K338" s="4" t="s">
        <v>85</v>
      </c>
      <c r="L338" s="4" t="s">
        <v>1507</v>
      </c>
      <c r="M338" s="4" t="s">
        <v>35</v>
      </c>
      <c r="N338" s="5">
        <v>5</v>
      </c>
      <c r="O338" s="5" t="s">
        <v>38</v>
      </c>
      <c r="P338" s="4" t="s">
        <v>166</v>
      </c>
      <c r="Q338" s="50" t="s">
        <v>229</v>
      </c>
    </row>
    <row r="339" spans="1:17" x14ac:dyDescent="0.25">
      <c r="A339" s="11">
        <f t="shared" si="6"/>
        <v>338</v>
      </c>
      <c r="B339" s="28" t="s">
        <v>916</v>
      </c>
      <c r="C339" s="30">
        <v>1.2058217592592593E-3</v>
      </c>
      <c r="D339" s="3">
        <f>C339-FR!$C$2</f>
        <v>1.7828703703703713E-4</v>
      </c>
      <c r="E339" s="3">
        <f>C339-$C338</f>
        <v>1.0416666666669856E-7</v>
      </c>
      <c r="F339" s="4">
        <v>466</v>
      </c>
      <c r="G339" s="32">
        <f>Tableau2[[#This Row],[PP ajustés]]-Tableau2[[#This Row],[PP]]</f>
        <v>-34.50480633940964</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431.49519366059036</v>
      </c>
      <c r="I339" s="4" t="s">
        <v>22</v>
      </c>
      <c r="J339" s="4">
        <v>2000</v>
      </c>
      <c r="K339" s="4" t="s">
        <v>18</v>
      </c>
      <c r="L339" s="4" t="s">
        <v>1509</v>
      </c>
      <c r="M339" s="4" t="s">
        <v>67</v>
      </c>
      <c r="N339" s="5">
        <v>5</v>
      </c>
      <c r="O339" s="5" t="s">
        <v>58</v>
      </c>
      <c r="P339" s="4" t="s">
        <v>184</v>
      </c>
      <c r="Q339" s="50" t="s">
        <v>929</v>
      </c>
    </row>
    <row r="340" spans="1:17" x14ac:dyDescent="0.25">
      <c r="A340" s="11">
        <f t="shared" si="6"/>
        <v>339</v>
      </c>
      <c r="B340" s="28" t="s">
        <v>1923</v>
      </c>
      <c r="C340" s="30">
        <v>1.2060185185185186E-3</v>
      </c>
      <c r="D340" s="3">
        <f>C340-FR!$C$2</f>
        <v>1.7848379629629638E-4</v>
      </c>
      <c r="E340" s="3">
        <f>C340-$C339</f>
        <v>1.9675925925924723E-7</v>
      </c>
      <c r="F340" s="4">
        <v>453</v>
      </c>
      <c r="G340" s="32">
        <f>Tableau2[[#This Row],[PP ajustés]]-Tableau2[[#This Row],[PP]]</f>
        <v>-21.722830838131699</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431.2771691618683</v>
      </c>
      <c r="I340" s="4" t="s">
        <v>12</v>
      </c>
      <c r="J340" s="4">
        <v>1998</v>
      </c>
      <c r="K340" s="4" t="s">
        <v>18</v>
      </c>
      <c r="L340" s="4" t="s">
        <v>1507</v>
      </c>
      <c r="M340" s="4" t="s">
        <v>93</v>
      </c>
      <c r="N340" s="5" t="s">
        <v>1523</v>
      </c>
      <c r="O340" s="5" t="s">
        <v>58</v>
      </c>
      <c r="P340" s="4" t="s">
        <v>174</v>
      </c>
      <c r="Q340" s="50" t="s">
        <v>1927</v>
      </c>
    </row>
    <row r="341" spans="1:17" x14ac:dyDescent="0.25">
      <c r="A341" s="11">
        <f t="shared" si="6"/>
        <v>340</v>
      </c>
      <c r="B341" s="28" t="s">
        <v>100</v>
      </c>
      <c r="C341" s="30">
        <v>1.2062152777777778E-3</v>
      </c>
      <c r="D341" s="3">
        <f>C341-FR!$C$2</f>
        <v>1.7868055555555562E-4</v>
      </c>
      <c r="E341" s="3">
        <f>C341-$C340</f>
        <v>1.9675925925924723E-7</v>
      </c>
      <c r="F341" s="4">
        <v>423</v>
      </c>
      <c r="G341" s="32">
        <f>Tableau2[[#This Row],[PP ajustés]]-Tableau2[[#This Row],[PP]]</f>
        <v>7.5711023452910808</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430.57110234529108</v>
      </c>
      <c r="I341" s="4" t="s">
        <v>32</v>
      </c>
      <c r="J341" s="4">
        <v>2004</v>
      </c>
      <c r="K341" s="4" t="s">
        <v>18</v>
      </c>
      <c r="L341" s="4" t="s">
        <v>1511</v>
      </c>
      <c r="M341" s="4" t="s">
        <v>14</v>
      </c>
      <c r="N341" s="5">
        <v>6</v>
      </c>
      <c r="O341" s="5" t="s">
        <v>38</v>
      </c>
      <c r="P341" s="4" t="s">
        <v>166</v>
      </c>
      <c r="Q341" s="50" t="s">
        <v>230</v>
      </c>
    </row>
    <row r="342" spans="1:17" x14ac:dyDescent="0.25">
      <c r="A342" s="11">
        <f t="shared" si="6"/>
        <v>341</v>
      </c>
      <c r="B342" s="28" t="s">
        <v>1254</v>
      </c>
      <c r="C342" s="30">
        <v>1.2062152777777778E-3</v>
      </c>
      <c r="D342" s="3">
        <f>C342-FR!$C$2</f>
        <v>1.7868055555555562E-4</v>
      </c>
      <c r="E342" s="3">
        <f>C342-$C341</f>
        <v>0</v>
      </c>
      <c r="F342" s="4">
        <v>420</v>
      </c>
      <c r="G342" s="32">
        <f>Tableau2[[#This Row],[PP ajustés]]-Tableau2[[#This Row],[PP]]</f>
        <v>10.571102345291081</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430.57110234529108</v>
      </c>
      <c r="I342" s="4" t="s">
        <v>22</v>
      </c>
      <c r="J342" s="4">
        <v>2003</v>
      </c>
      <c r="K342" s="4" t="s">
        <v>18</v>
      </c>
      <c r="L342" s="4" t="s">
        <v>1509</v>
      </c>
      <c r="M342" s="4" t="s">
        <v>19</v>
      </c>
      <c r="N342" s="5">
        <v>6</v>
      </c>
      <c r="O342" s="5" t="s">
        <v>58</v>
      </c>
      <c r="P342" s="4" t="s">
        <v>162</v>
      </c>
      <c r="Q342" s="50" t="s">
        <v>1261</v>
      </c>
    </row>
    <row r="343" spans="1:17" x14ac:dyDescent="0.25">
      <c r="A343" s="11">
        <f t="shared" si="6"/>
        <v>342</v>
      </c>
      <c r="B343" s="28" t="s">
        <v>1144</v>
      </c>
      <c r="C343" s="30">
        <v>1.206261574074074E-3</v>
      </c>
      <c r="D343" s="3">
        <f>C343-FR!$C$2</f>
        <v>1.7872685185185179E-4</v>
      </c>
      <c r="E343" s="3">
        <f>C343-$C342</f>
        <v>4.6296296296165912E-8</v>
      </c>
      <c r="F343" s="4">
        <v>451</v>
      </c>
      <c r="G343" s="32">
        <f>Tableau2[[#This Row],[PP ajustés]]-Tableau2[[#This Row],[PP]]</f>
        <v>-20.445422965436933</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430.55457703456307</v>
      </c>
      <c r="I343" s="4" t="s">
        <v>42</v>
      </c>
      <c r="J343" s="4">
        <v>2005</v>
      </c>
      <c r="K343" s="4" t="s">
        <v>18</v>
      </c>
      <c r="L343" s="4" t="s">
        <v>1509</v>
      </c>
      <c r="M343" s="4" t="s">
        <v>67</v>
      </c>
      <c r="N343" s="5">
        <v>5</v>
      </c>
      <c r="O343" s="5" t="s">
        <v>58</v>
      </c>
      <c r="P343" s="4" t="s">
        <v>174</v>
      </c>
      <c r="Q343" s="50" t="s">
        <v>1154</v>
      </c>
    </row>
    <row r="344" spans="1:17" x14ac:dyDescent="0.25">
      <c r="A344" s="11">
        <f t="shared" si="6"/>
        <v>343</v>
      </c>
      <c r="B344" s="28" t="s">
        <v>1081</v>
      </c>
      <c r="C344" s="30">
        <v>1.2068402777777778E-3</v>
      </c>
      <c r="D344" s="3">
        <f>C344-FR!$C$2</f>
        <v>1.793055555555556E-4</v>
      </c>
      <c r="E344" s="3">
        <f>C344-$C343</f>
        <v>5.7870370370380862E-7</v>
      </c>
      <c r="F344" s="4">
        <v>405</v>
      </c>
      <c r="G344" s="32">
        <f>Tableau2[[#This Row],[PP ajustés]]-Tableau2[[#This Row],[PP]]</f>
        <v>25.794753910201052</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430.79475391020105</v>
      </c>
      <c r="I344" s="4" t="s">
        <v>12</v>
      </c>
      <c r="J344" s="4">
        <v>2001</v>
      </c>
      <c r="K344" s="4" t="s">
        <v>18</v>
      </c>
      <c r="L344" s="4" t="s">
        <v>1511</v>
      </c>
      <c r="M344" s="4" t="s">
        <v>105</v>
      </c>
      <c r="N344" s="5">
        <v>6</v>
      </c>
      <c r="O344" s="5" t="s">
        <v>38</v>
      </c>
      <c r="P344" s="12" t="s">
        <v>162</v>
      </c>
      <c r="Q344" s="50" t="s">
        <v>1089</v>
      </c>
    </row>
    <row r="345" spans="1:17" x14ac:dyDescent="0.25">
      <c r="A345" s="11">
        <f t="shared" si="6"/>
        <v>344</v>
      </c>
      <c r="B345" s="28" t="s">
        <v>844</v>
      </c>
      <c r="C345" s="30">
        <v>1.2069212962962964E-3</v>
      </c>
      <c r="D345" s="3">
        <f>C345-FR!$C$2</f>
        <v>1.7938657407407421E-4</v>
      </c>
      <c r="E345" s="3">
        <f>C345-$C344</f>
        <v>8.1018518518615606E-8</v>
      </c>
      <c r="F345" s="4">
        <v>410</v>
      </c>
      <c r="G345" s="32">
        <f>Tableau2[[#This Row],[PP ajustés]]-Tableau2[[#This Row],[PP]]</f>
        <v>20.722042884242057</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430.72204288424206</v>
      </c>
      <c r="I345" s="4" t="s">
        <v>22</v>
      </c>
      <c r="J345" s="4">
        <v>1991</v>
      </c>
      <c r="K345" s="4" t="s">
        <v>18</v>
      </c>
      <c r="L345" s="4" t="s">
        <v>1509</v>
      </c>
      <c r="M345" s="4" t="s">
        <v>35</v>
      </c>
      <c r="N345" s="5">
        <v>5</v>
      </c>
      <c r="O345" s="5" t="s">
        <v>141</v>
      </c>
      <c r="P345" s="4" t="s">
        <v>162</v>
      </c>
      <c r="Q345" s="50" t="s">
        <v>849</v>
      </c>
    </row>
    <row r="346" spans="1:17" x14ac:dyDescent="0.25">
      <c r="A346" s="11">
        <f t="shared" si="6"/>
        <v>345</v>
      </c>
      <c r="B346" s="28" t="s">
        <v>1451</v>
      </c>
      <c r="C346" s="30">
        <v>1.2072337962962963E-3</v>
      </c>
      <c r="D346" s="3">
        <f>C346-FR!$C$2</f>
        <v>1.7969907407407409E-4</v>
      </c>
      <c r="E346" s="3">
        <f>C346-$C345</f>
        <v>3.1249999999987885E-7</v>
      </c>
      <c r="F346" s="4">
        <v>428</v>
      </c>
      <c r="G346" s="32">
        <f>Tableau2[[#This Row],[PP ajustés]]-Tableau2[[#This Row],[PP]]</f>
        <v>1.7518050150883937</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429.75180501508839</v>
      </c>
      <c r="I346" s="4" t="s">
        <v>22</v>
      </c>
      <c r="J346" s="4">
        <v>1998</v>
      </c>
      <c r="K346" s="4" t="s">
        <v>18</v>
      </c>
      <c r="L346" s="4" t="s">
        <v>1507</v>
      </c>
      <c r="M346" s="4" t="s">
        <v>35</v>
      </c>
      <c r="N346" s="5">
        <v>6</v>
      </c>
      <c r="O346" s="5" t="s">
        <v>532</v>
      </c>
      <c r="P346" s="4" t="s">
        <v>166</v>
      </c>
      <c r="Q346" s="50" t="s">
        <v>1464</v>
      </c>
    </row>
    <row r="347" spans="1:17" x14ac:dyDescent="0.25">
      <c r="A347" s="11">
        <f t="shared" si="6"/>
        <v>346</v>
      </c>
      <c r="B347" s="28" t="s">
        <v>720</v>
      </c>
      <c r="C347" s="30">
        <v>1.2073495370370369E-3</v>
      </c>
      <c r="D347" s="3">
        <f>C347-FR!$C$2</f>
        <v>1.7981481481481472E-4</v>
      </c>
      <c r="E347" s="3">
        <f>C347-$C346</f>
        <v>1.1574074074063162E-7</v>
      </c>
      <c r="F347" s="4">
        <v>406</v>
      </c>
      <c r="G347" s="32">
        <f>Tableau2[[#This Row],[PP ajustés]]-Tableau2[[#This Row],[PP]]</f>
        <v>23.306779173506982</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429.30677917350698</v>
      </c>
      <c r="I347" s="4" t="s">
        <v>12</v>
      </c>
      <c r="J347" s="4">
        <v>2011</v>
      </c>
      <c r="K347" s="4" t="s">
        <v>18</v>
      </c>
      <c r="L347" s="4" t="s">
        <v>1509</v>
      </c>
      <c r="M347" s="4" t="s">
        <v>67</v>
      </c>
      <c r="N347" s="5">
        <v>6</v>
      </c>
      <c r="O347" s="5" t="s">
        <v>36</v>
      </c>
      <c r="P347" s="4" t="s">
        <v>162</v>
      </c>
      <c r="Q347" s="50" t="s">
        <v>722</v>
      </c>
    </row>
    <row r="348" spans="1:17" x14ac:dyDescent="0.25">
      <c r="A348" s="11">
        <f t="shared" si="6"/>
        <v>347</v>
      </c>
      <c r="B348" s="28" t="s">
        <v>1922</v>
      </c>
      <c r="C348" s="30">
        <v>1.2074305555555556E-3</v>
      </c>
      <c r="D348" s="3">
        <f>C348-FR!$C$2</f>
        <v>1.7989583333333334E-4</v>
      </c>
      <c r="E348" s="3">
        <f>C348-$C347</f>
        <v>8.1018518518615606E-8</v>
      </c>
      <c r="F348" s="4">
        <v>453</v>
      </c>
      <c r="G348" s="32">
        <f>Tableau2[[#This Row],[PP ajustés]]-Tableau2[[#This Row],[PP]]</f>
        <v>-24.522039578391684</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428.47796042160832</v>
      </c>
      <c r="I348" s="4" t="s">
        <v>12</v>
      </c>
      <c r="J348" s="4">
        <v>1998</v>
      </c>
      <c r="K348" s="4" t="s">
        <v>18</v>
      </c>
      <c r="L348" s="4" t="s">
        <v>1507</v>
      </c>
      <c r="M348" s="4" t="s">
        <v>93</v>
      </c>
      <c r="N348" s="5" t="s">
        <v>1523</v>
      </c>
      <c r="O348" s="5" t="s">
        <v>58</v>
      </c>
      <c r="P348" s="4" t="s">
        <v>174</v>
      </c>
      <c r="Q348" s="50" t="s">
        <v>1926</v>
      </c>
    </row>
    <row r="349" spans="1:17" x14ac:dyDescent="0.25">
      <c r="A349" s="11">
        <f t="shared" si="6"/>
        <v>348</v>
      </c>
      <c r="B349" s="28" t="s">
        <v>101</v>
      </c>
      <c r="C349" s="30">
        <v>1.2075578703703703E-3</v>
      </c>
      <c r="D349" s="3">
        <f>C349-FR!$C$2</f>
        <v>1.8002314814814812E-4</v>
      </c>
      <c r="E349" s="3">
        <f>C349-$C348</f>
        <v>1.2731481481478152E-7</v>
      </c>
      <c r="F349" s="4">
        <v>433</v>
      </c>
      <c r="G349" s="32">
        <f>Tableau2[[#This Row],[PP ajustés]]-Tableau2[[#This Row],[PP]]</f>
        <v>-4.5710100587750162</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428.42898994122498</v>
      </c>
      <c r="I349" s="4" t="s">
        <v>12</v>
      </c>
      <c r="J349" s="4">
        <v>1995</v>
      </c>
      <c r="K349" s="4" t="s">
        <v>85</v>
      </c>
      <c r="L349" s="4" t="s">
        <v>1507</v>
      </c>
      <c r="M349" s="4" t="s">
        <v>35</v>
      </c>
      <c r="N349" s="5">
        <v>5</v>
      </c>
      <c r="O349" s="5" t="s">
        <v>38</v>
      </c>
      <c r="P349" s="4" t="s">
        <v>166</v>
      </c>
      <c r="Q349" s="50" t="s">
        <v>231</v>
      </c>
    </row>
    <row r="350" spans="1:17" x14ac:dyDescent="0.25">
      <c r="A350" s="11">
        <f t="shared" si="6"/>
        <v>349</v>
      </c>
      <c r="B350" s="28" t="s">
        <v>531</v>
      </c>
      <c r="C350" s="30">
        <v>1.2078240740740741E-3</v>
      </c>
      <c r="D350" s="3">
        <f>C350-FR!$C$2</f>
        <v>1.8028935185185183E-4</v>
      </c>
      <c r="E350" s="3">
        <f>C350-$C349</f>
        <v>2.6620370370371294E-7</v>
      </c>
      <c r="F350" s="4">
        <v>472</v>
      </c>
      <c r="G350" s="32">
        <f>Tableau2[[#This Row],[PP ajustés]]-Tableau2[[#This Row],[PP]]</f>
        <v>-43.937409971197781</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428.06259002880222</v>
      </c>
      <c r="I350" s="4" t="s">
        <v>25</v>
      </c>
      <c r="J350" s="4">
        <v>1990</v>
      </c>
      <c r="K350" s="4" t="s">
        <v>18</v>
      </c>
      <c r="L350" s="4" t="s">
        <v>1509</v>
      </c>
      <c r="M350" s="4" t="s">
        <v>35</v>
      </c>
      <c r="N350" s="5">
        <v>6</v>
      </c>
      <c r="O350" s="5" t="s">
        <v>532</v>
      </c>
      <c r="P350" s="4" t="s">
        <v>174</v>
      </c>
      <c r="Q350" s="50" t="s">
        <v>533</v>
      </c>
    </row>
    <row r="351" spans="1:17" x14ac:dyDescent="0.25">
      <c r="A351" s="11">
        <f t="shared" si="6"/>
        <v>350</v>
      </c>
      <c r="B351" s="28" t="s">
        <v>1557</v>
      </c>
      <c r="C351" s="30">
        <v>1.2081597222222222E-3</v>
      </c>
      <c r="D351" s="3">
        <f>C351-FR!$C$2</f>
        <v>1.8062500000000001E-4</v>
      </c>
      <c r="E351" s="3">
        <f>C351-$C350</f>
        <v>3.3564814814817864E-7</v>
      </c>
      <c r="F351" s="4">
        <v>467</v>
      </c>
      <c r="G351" s="32">
        <f>Tableau2[[#This Row],[PP ajustés]]-Tableau2[[#This Row],[PP]]</f>
        <v>-39.37690245837149</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427.62309754162851</v>
      </c>
      <c r="I351" s="4" t="s">
        <v>42</v>
      </c>
      <c r="J351" s="4">
        <v>1970</v>
      </c>
      <c r="K351" s="4" t="s">
        <v>13</v>
      </c>
      <c r="L351" s="4" t="s">
        <v>1509</v>
      </c>
      <c r="M351" s="4" t="s">
        <v>14</v>
      </c>
      <c r="N351" s="5" t="s">
        <v>151</v>
      </c>
      <c r="O351" s="5" t="s">
        <v>612</v>
      </c>
      <c r="P351" s="4" t="s">
        <v>166</v>
      </c>
      <c r="Q351" s="50" t="s">
        <v>1558</v>
      </c>
    </row>
    <row r="352" spans="1:17" x14ac:dyDescent="0.25">
      <c r="A352" s="11">
        <f t="shared" si="6"/>
        <v>351</v>
      </c>
      <c r="B352" s="28" t="s">
        <v>102</v>
      </c>
      <c r="C352" s="30">
        <v>1.2083217592592595E-3</v>
      </c>
      <c r="D352" s="3">
        <f>C352-FR!$C$2</f>
        <v>1.8078703703703724E-4</v>
      </c>
      <c r="E352" s="3">
        <f>C352-$C351</f>
        <v>1.6203703703723121E-7</v>
      </c>
      <c r="F352" s="4">
        <v>428</v>
      </c>
      <c r="G352" s="32">
        <f>Tableau2[[#This Row],[PP ajustés]]-Tableau2[[#This Row],[PP]]</f>
        <v>-0.63397655898199901</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427.366023441018</v>
      </c>
      <c r="I352" s="4" t="s">
        <v>22</v>
      </c>
      <c r="J352" s="4">
        <v>2010</v>
      </c>
      <c r="K352" s="4" t="s">
        <v>18</v>
      </c>
      <c r="L352" s="4" t="s">
        <v>1507</v>
      </c>
      <c r="M352" s="4" t="s">
        <v>103</v>
      </c>
      <c r="N352" s="5">
        <v>6</v>
      </c>
      <c r="O352" s="5" t="s">
        <v>38</v>
      </c>
      <c r="P352" s="4" t="s">
        <v>166</v>
      </c>
      <c r="Q352" s="50" t="s">
        <v>232</v>
      </c>
    </row>
    <row r="353" spans="1:17" x14ac:dyDescent="0.25">
      <c r="A353" s="11">
        <f t="shared" si="6"/>
        <v>352</v>
      </c>
      <c r="B353" t="s">
        <v>1221</v>
      </c>
      <c r="C353" s="3">
        <v>1.2088310185185186E-3</v>
      </c>
      <c r="D353" s="3">
        <f>C353-FR!$C$2</f>
        <v>1.8129629629629637E-4</v>
      </c>
      <c r="E353" s="3">
        <f>C353-$C352</f>
        <v>5.0925925925912607E-7</v>
      </c>
      <c r="F353" s="4">
        <v>438</v>
      </c>
      <c r="G353" s="35">
        <f>Tableau2[[#This Row],[PP ajustés]]-Tableau2[[#This Row],[PP]]</f>
        <v>-10.865674364046924</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427.13432563595308</v>
      </c>
      <c r="I353" s="4" t="s">
        <v>12</v>
      </c>
      <c r="J353" s="4">
        <v>1998</v>
      </c>
      <c r="K353" s="4" t="s">
        <v>18</v>
      </c>
      <c r="L353" s="4" t="s">
        <v>1509</v>
      </c>
      <c r="M353" s="4" t="s">
        <v>67</v>
      </c>
      <c r="N353" s="5">
        <v>5</v>
      </c>
      <c r="O353" s="5" t="s">
        <v>58</v>
      </c>
      <c r="P353" s="4" t="s">
        <v>166</v>
      </c>
      <c r="Q353" s="50" t="s">
        <v>1227</v>
      </c>
    </row>
    <row r="354" spans="1:17" x14ac:dyDescent="0.25">
      <c r="A354" s="11">
        <f t="shared" si="6"/>
        <v>353</v>
      </c>
      <c r="B354" s="28" t="s">
        <v>1202</v>
      </c>
      <c r="C354" s="30">
        <v>1.2091550925925926E-3</v>
      </c>
      <c r="D354" s="3">
        <f>C354-FR!$C$2</f>
        <v>1.816203703703704E-4</v>
      </c>
      <c r="E354" s="3">
        <f>C354-$C353</f>
        <v>3.2407407407402875E-7</v>
      </c>
      <c r="F354" s="4">
        <v>407</v>
      </c>
      <c r="G354" s="32">
        <f>Tableau2[[#This Row],[PP ajustés]]-Tableau2[[#This Row],[PP]]</f>
        <v>19.526706075010622</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426.52670607501062</v>
      </c>
      <c r="I354" s="4" t="s">
        <v>12</v>
      </c>
      <c r="J354" s="4">
        <v>1995</v>
      </c>
      <c r="K354" s="4" t="s">
        <v>85</v>
      </c>
      <c r="L354" s="4" t="s">
        <v>1511</v>
      </c>
      <c r="M354" s="4" t="s">
        <v>67</v>
      </c>
      <c r="N354" s="5">
        <v>5</v>
      </c>
      <c r="O354" s="5" t="s">
        <v>23</v>
      </c>
      <c r="P354" s="4" t="s">
        <v>162</v>
      </c>
      <c r="Q354" s="50" t="s">
        <v>1205</v>
      </c>
    </row>
    <row r="355" spans="1:17" x14ac:dyDescent="0.25">
      <c r="A355" s="11">
        <f t="shared" si="6"/>
        <v>354</v>
      </c>
      <c r="B355" s="28" t="s">
        <v>506</v>
      </c>
      <c r="C355" s="30">
        <v>1.2092129629629629E-3</v>
      </c>
      <c r="D355" s="3">
        <f>C355-FR!$C$2</f>
        <v>1.8167824074074071E-4</v>
      </c>
      <c r="E355" s="3">
        <f>C355-$C354</f>
        <v>5.787037037031581E-8</v>
      </c>
      <c r="F355" s="4">
        <v>395</v>
      </c>
      <c r="G355" s="32">
        <f>Tableau2[[#This Row],[PP ajustés]]-Tableau2[[#This Row],[PP]]</f>
        <v>31.506293410567366</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426.50629341056737</v>
      </c>
      <c r="I355" s="4" t="s">
        <v>108</v>
      </c>
      <c r="J355" s="4">
        <v>1999</v>
      </c>
      <c r="K355" s="4" t="s">
        <v>13</v>
      </c>
      <c r="L355" s="4" t="s">
        <v>1508</v>
      </c>
      <c r="M355" s="4" t="s">
        <v>67</v>
      </c>
      <c r="N355" s="5">
        <v>6</v>
      </c>
      <c r="O355" s="5" t="s">
        <v>23</v>
      </c>
      <c r="P355" s="4" t="s">
        <v>162</v>
      </c>
      <c r="Q355" s="50" t="s">
        <v>514</v>
      </c>
    </row>
    <row r="356" spans="1:17" x14ac:dyDescent="0.25">
      <c r="A356" s="11">
        <f t="shared" si="6"/>
        <v>355</v>
      </c>
      <c r="B356" s="28" t="s">
        <v>104</v>
      </c>
      <c r="C356" s="30">
        <v>1.2092708333333335E-3</v>
      </c>
      <c r="D356" s="3">
        <f>C356-FR!$C$2</f>
        <v>1.8173611111111125E-4</v>
      </c>
      <c r="E356" s="3">
        <f>C356-$C355</f>
        <v>5.7870370370532651E-8</v>
      </c>
      <c r="F356" s="4">
        <v>424</v>
      </c>
      <c r="G356" s="32">
        <f>Tableau2[[#This Row],[PP ajustés]]-Tableau2[[#This Row],[PP]]</f>
        <v>2.3285962437184935</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426.32859624371849</v>
      </c>
      <c r="I356" s="4" t="s">
        <v>22</v>
      </c>
      <c r="J356" s="4">
        <v>2003</v>
      </c>
      <c r="K356" s="4" t="s">
        <v>18</v>
      </c>
      <c r="L356" s="4" t="s">
        <v>1507</v>
      </c>
      <c r="M356" s="4" t="s">
        <v>105</v>
      </c>
      <c r="N356" s="5">
        <v>6</v>
      </c>
      <c r="O356" s="5" t="s">
        <v>38</v>
      </c>
      <c r="P356" s="4" t="s">
        <v>166</v>
      </c>
      <c r="Q356" s="50" t="s">
        <v>233</v>
      </c>
    </row>
    <row r="357" spans="1:17" x14ac:dyDescent="0.25">
      <c r="A357" s="11">
        <f t="shared" si="6"/>
        <v>356</v>
      </c>
      <c r="B357" s="28" t="s">
        <v>820</v>
      </c>
      <c r="C357" s="30">
        <v>1.2095601851851853E-3</v>
      </c>
      <c r="D357" s="3">
        <f>C357-FR!$C$2</f>
        <v>1.8202546296296304E-4</v>
      </c>
      <c r="E357" s="3">
        <f>C357-$C356</f>
        <v>2.8935185185179589E-7</v>
      </c>
      <c r="F357" s="4">
        <v>414</v>
      </c>
      <c r="G357" s="32">
        <f>Tableau2[[#This Row],[PP ajustés]]-Tableau2[[#This Row],[PP]]</f>
        <v>12.619583659087141</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426.61958365908714</v>
      </c>
      <c r="I357" s="4" t="s">
        <v>12</v>
      </c>
      <c r="J357" s="4">
        <v>2004</v>
      </c>
      <c r="K357" s="4" t="s">
        <v>18</v>
      </c>
      <c r="L357" s="4" t="s">
        <v>1509</v>
      </c>
      <c r="M357" s="4" t="s">
        <v>821</v>
      </c>
      <c r="N357" s="5">
        <v>6</v>
      </c>
      <c r="O357" s="5" t="s">
        <v>58</v>
      </c>
      <c r="P357" s="12" t="s">
        <v>162</v>
      </c>
      <c r="Q357" s="50" t="s">
        <v>822</v>
      </c>
    </row>
    <row r="358" spans="1:17" x14ac:dyDescent="0.25">
      <c r="A358" s="11">
        <f t="shared" si="6"/>
        <v>357</v>
      </c>
      <c r="B358" s="28" t="s">
        <v>718</v>
      </c>
      <c r="C358" s="30">
        <v>1.2097106481481481E-3</v>
      </c>
      <c r="D358" s="3">
        <f>C358-FR!$C$2</f>
        <v>1.8217592592592591E-4</v>
      </c>
      <c r="E358" s="3">
        <f>C358-$C357</f>
        <v>1.5046296296286447E-7</v>
      </c>
      <c r="F358" s="4">
        <v>407</v>
      </c>
      <c r="G358" s="32">
        <f>Tableau2[[#This Row],[PP ajustés]]-Tableau2[[#This Row],[PP]]</f>
        <v>19.566521014136811</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426.56652101413681</v>
      </c>
      <c r="I358" s="4" t="s">
        <v>12</v>
      </c>
      <c r="J358" s="4">
        <v>2012</v>
      </c>
      <c r="K358" s="4" t="s">
        <v>18</v>
      </c>
      <c r="L358" s="4" t="s">
        <v>1509</v>
      </c>
      <c r="M358" s="4" t="s">
        <v>67</v>
      </c>
      <c r="N358" s="5">
        <v>6</v>
      </c>
      <c r="O358" s="5" t="s">
        <v>36</v>
      </c>
      <c r="P358" s="4" t="s">
        <v>162</v>
      </c>
      <c r="Q358" s="50" t="s">
        <v>722</v>
      </c>
    </row>
    <row r="359" spans="1:17" x14ac:dyDescent="0.25">
      <c r="A359" s="11">
        <f t="shared" si="6"/>
        <v>358</v>
      </c>
      <c r="B359" s="28" t="s">
        <v>106</v>
      </c>
      <c r="C359" s="30">
        <v>1.2101388888888889E-3</v>
      </c>
      <c r="D359" s="3">
        <f>C359-FR!$C$2</f>
        <v>1.8260416666666664E-4</v>
      </c>
      <c r="E359" s="3">
        <f>C359-$C358</f>
        <v>4.2824074074072731E-7</v>
      </c>
      <c r="F359" s="4">
        <v>423</v>
      </c>
      <c r="G359" s="32">
        <f>Tableau2[[#This Row],[PP ajustés]]-Tableau2[[#This Row],[PP]]</f>
        <v>3.0782220519679981</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426.078222051968</v>
      </c>
      <c r="I359" s="4" t="s">
        <v>22</v>
      </c>
      <c r="J359" s="4">
        <v>2003</v>
      </c>
      <c r="K359" s="4" t="s">
        <v>18</v>
      </c>
      <c r="L359" s="4" t="s">
        <v>1507</v>
      </c>
      <c r="M359" s="4" t="s">
        <v>105</v>
      </c>
      <c r="N359" s="5">
        <v>6</v>
      </c>
      <c r="O359" s="5" t="s">
        <v>38</v>
      </c>
      <c r="P359" s="4" t="s">
        <v>166</v>
      </c>
      <c r="Q359" s="50" t="s">
        <v>234</v>
      </c>
    </row>
    <row r="360" spans="1:17" x14ac:dyDescent="0.25">
      <c r="A360" s="11">
        <f t="shared" si="6"/>
        <v>359</v>
      </c>
      <c r="B360" s="28" t="s">
        <v>1944</v>
      </c>
      <c r="C360" s="30">
        <v>1.2101967592592592E-3</v>
      </c>
      <c r="D360" s="3">
        <f>C360-FR!$C$2</f>
        <v>1.8266203703703695E-4</v>
      </c>
      <c r="E360" s="3">
        <f>C360-$C359</f>
        <v>5.787037037031581E-8</v>
      </c>
      <c r="F360" s="4">
        <v>378</v>
      </c>
      <c r="G360" s="32">
        <f>Tableau2[[#This Row],[PP ajustés]]-Tableau2[[#This Row],[PP]]</f>
        <v>48.057847427487957</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426.05784742748796</v>
      </c>
      <c r="I360" s="4" t="s">
        <v>12</v>
      </c>
      <c r="J360" s="4">
        <v>2002</v>
      </c>
      <c r="K360" s="4" t="s">
        <v>18</v>
      </c>
      <c r="L360" s="4" t="s">
        <v>1508</v>
      </c>
      <c r="M360" s="4" t="s">
        <v>19</v>
      </c>
      <c r="N360" s="5" t="s">
        <v>1523</v>
      </c>
      <c r="O360" s="5" t="s">
        <v>38</v>
      </c>
      <c r="P360" s="62" t="s">
        <v>162</v>
      </c>
      <c r="Q360" s="50" t="s">
        <v>1960</v>
      </c>
    </row>
    <row r="361" spans="1:17" x14ac:dyDescent="0.25">
      <c r="A361" s="11">
        <f t="shared" si="6"/>
        <v>360</v>
      </c>
      <c r="B361" s="28" t="s">
        <v>1128</v>
      </c>
      <c r="C361" s="30">
        <v>1.2104513888888889E-3</v>
      </c>
      <c r="D361" s="3">
        <f>C361-FR!$C$2</f>
        <v>1.8291666666666673E-4</v>
      </c>
      <c r="E361" s="3">
        <f>C361-$C360</f>
        <v>2.5462962962977988E-7</v>
      </c>
      <c r="F361" s="4">
        <v>435</v>
      </c>
      <c r="G361" s="32">
        <f>Tableau2[[#This Row],[PP ajustés]]-Tableau2[[#This Row],[PP]]</f>
        <v>-8.822513540381749</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426.17748645961825</v>
      </c>
      <c r="I361" s="4" t="s">
        <v>12</v>
      </c>
      <c r="J361" s="4">
        <v>1996</v>
      </c>
      <c r="K361" s="4" t="s">
        <v>18</v>
      </c>
      <c r="L361" s="4" t="s">
        <v>1508</v>
      </c>
      <c r="M361" s="4" t="s">
        <v>73</v>
      </c>
      <c r="N361" s="5">
        <v>5</v>
      </c>
      <c r="O361" s="5" t="s">
        <v>58</v>
      </c>
      <c r="P361" s="4" t="s">
        <v>166</v>
      </c>
      <c r="Q361" s="50" t="s">
        <v>1137</v>
      </c>
    </row>
    <row r="362" spans="1:17" x14ac:dyDescent="0.25">
      <c r="A362" s="11">
        <f t="shared" si="6"/>
        <v>361</v>
      </c>
      <c r="B362" t="s">
        <v>412</v>
      </c>
      <c r="C362" s="3">
        <v>1.2104513888888889E-3</v>
      </c>
      <c r="D362" s="3">
        <f>C362-FR!$C$2</f>
        <v>1.8291666666666673E-4</v>
      </c>
      <c r="E362" s="3">
        <f>C362-$C361</f>
        <v>0</v>
      </c>
      <c r="F362" s="4">
        <v>388</v>
      </c>
      <c r="G362" s="35">
        <f>Tableau2[[#This Row],[PP ajustés]]-Tableau2[[#This Row],[PP]]</f>
        <v>38.177486459618251</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426.17748645961825</v>
      </c>
      <c r="I362" s="4" t="s">
        <v>25</v>
      </c>
      <c r="J362" s="4">
        <v>2011</v>
      </c>
      <c r="K362" s="4" t="s">
        <v>18</v>
      </c>
      <c r="L362" s="4" t="s">
        <v>1508</v>
      </c>
      <c r="M362" s="4" t="s">
        <v>19</v>
      </c>
      <c r="N362" s="5">
        <v>6</v>
      </c>
      <c r="O362" s="5" t="s">
        <v>141</v>
      </c>
      <c r="P362" s="12" t="s">
        <v>162</v>
      </c>
      <c r="Q362" s="50" t="s">
        <v>413</v>
      </c>
    </row>
    <row r="363" spans="1:17" x14ac:dyDescent="0.25">
      <c r="A363" s="11">
        <f t="shared" si="6"/>
        <v>362</v>
      </c>
      <c r="B363" s="28" t="s">
        <v>1256</v>
      </c>
      <c r="C363" s="30">
        <v>1.2106250000000001E-3</v>
      </c>
      <c r="D363" s="3">
        <f>C363-FR!$C$2</f>
        <v>1.830902777777779E-4</v>
      </c>
      <c r="E363" s="3">
        <f>C363-$C362</f>
        <v>1.7361111111116427E-7</v>
      </c>
      <c r="F363" s="4">
        <v>449</v>
      </c>
      <c r="G363" s="32">
        <f>Tableau2[[#This Row],[PP ajustés]]-Tableau2[[#This Row],[PP]]</f>
        <v>-22.883630027283004</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426.116369972717</v>
      </c>
      <c r="I363" s="4" t="s">
        <v>22</v>
      </c>
      <c r="J363" s="4">
        <v>1998</v>
      </c>
      <c r="K363" s="4" t="s">
        <v>18</v>
      </c>
      <c r="L363" s="4" t="s">
        <v>1509</v>
      </c>
      <c r="M363" s="4" t="s">
        <v>93</v>
      </c>
      <c r="N363" s="5">
        <v>5</v>
      </c>
      <c r="O363" s="5" t="s">
        <v>58</v>
      </c>
      <c r="P363" s="4" t="s">
        <v>174</v>
      </c>
      <c r="Q363" s="50" t="s">
        <v>1262</v>
      </c>
    </row>
    <row r="364" spans="1:17" x14ac:dyDescent="0.25">
      <c r="A364" s="11">
        <f t="shared" si="6"/>
        <v>363</v>
      </c>
      <c r="B364" t="s">
        <v>1816</v>
      </c>
      <c r="C364" s="30">
        <v>1.2107870370370371E-3</v>
      </c>
      <c r="D364" s="3">
        <f>C364-FR!$C$2</f>
        <v>1.8325231481481491E-4</v>
      </c>
      <c r="E364" s="3">
        <f>C364-$C363</f>
        <v>1.6203703703701437E-7</v>
      </c>
      <c r="F364" s="4">
        <v>421</v>
      </c>
      <c r="G364" s="32">
        <f>Tableau2[[#This Row],[PP ajustés]]-Tableau2[[#This Row],[PP]]</f>
        <v>5.0593437311804905</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426.05934373118049</v>
      </c>
      <c r="I364" s="4" t="s">
        <v>12</v>
      </c>
      <c r="J364" s="4">
        <v>2003</v>
      </c>
      <c r="K364" s="4" t="s">
        <v>18</v>
      </c>
      <c r="L364" s="4" t="s">
        <v>1511</v>
      </c>
      <c r="M364" s="1" t="s">
        <v>67</v>
      </c>
      <c r="N364" s="4">
        <v>6</v>
      </c>
      <c r="O364" s="5" t="s">
        <v>38</v>
      </c>
      <c r="P364" s="4" t="s">
        <v>162</v>
      </c>
      <c r="Q364" s="50" t="s">
        <v>1821</v>
      </c>
    </row>
    <row r="365" spans="1:17" x14ac:dyDescent="0.25">
      <c r="A365" s="11">
        <f t="shared" si="6"/>
        <v>364</v>
      </c>
      <c r="B365" s="28" t="s">
        <v>1571</v>
      </c>
      <c r="C365" s="30">
        <v>1.2112731481481482E-3</v>
      </c>
      <c r="D365" s="3">
        <f>C365-FR!$C$2</f>
        <v>1.8373842592592595E-4</v>
      </c>
      <c r="E365" s="3">
        <f>C365-$C364</f>
        <v>4.8611111111104312E-7</v>
      </c>
      <c r="F365" s="4">
        <v>468</v>
      </c>
      <c r="G365" s="32">
        <f>Tableau2[[#This Row],[PP ajustés]]-Tableau2[[#This Row],[PP]]</f>
        <v>-42.025616867492033</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425.97438313250797</v>
      </c>
      <c r="I365" s="4" t="s">
        <v>42</v>
      </c>
      <c r="J365" s="4">
        <v>1970</v>
      </c>
      <c r="K365" s="4" t="s">
        <v>13</v>
      </c>
      <c r="L365" s="4" t="s">
        <v>1509</v>
      </c>
      <c r="M365" s="4" t="s">
        <v>14</v>
      </c>
      <c r="N365" s="5" t="s">
        <v>151</v>
      </c>
      <c r="O365" s="5" t="s">
        <v>612</v>
      </c>
      <c r="P365" s="4" t="s">
        <v>184</v>
      </c>
      <c r="Q365" s="50" t="s">
        <v>1574</v>
      </c>
    </row>
    <row r="366" spans="1:17" x14ac:dyDescent="0.25">
      <c r="A366" s="11">
        <f t="shared" si="6"/>
        <v>365</v>
      </c>
      <c r="B366" s="28" t="s">
        <v>827</v>
      </c>
      <c r="C366" s="30">
        <v>1.2113078703703702E-3</v>
      </c>
      <c r="D366" s="3">
        <f>C366-FR!$C$2</f>
        <v>1.8377314814814797E-4</v>
      </c>
      <c r="E366" s="3">
        <f>C366-$C365</f>
        <v>3.4722222222016014E-8</v>
      </c>
      <c r="F366" s="4">
        <v>474</v>
      </c>
      <c r="G366" s="32">
        <f>Tableau2[[#This Row],[PP ajustés]]-Tableau2[[#This Row],[PP]]</f>
        <v>-48.037827452062459</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425.96217254793754</v>
      </c>
      <c r="I366" s="4" t="s">
        <v>42</v>
      </c>
      <c r="J366" s="4">
        <v>2002</v>
      </c>
      <c r="K366" s="4" t="s">
        <v>18</v>
      </c>
      <c r="L366" s="4" t="s">
        <v>1509</v>
      </c>
      <c r="M366" s="4" t="s">
        <v>821</v>
      </c>
      <c r="N366" s="5">
        <v>6</v>
      </c>
      <c r="O366" s="5" t="s">
        <v>510</v>
      </c>
      <c r="P366" s="4" t="s">
        <v>184</v>
      </c>
      <c r="Q366" s="50" t="s">
        <v>828</v>
      </c>
    </row>
    <row r="367" spans="1:17" x14ac:dyDescent="0.25">
      <c r="A367" s="11">
        <f t="shared" si="6"/>
        <v>366</v>
      </c>
      <c r="B367" s="28" t="s">
        <v>1633</v>
      </c>
      <c r="C367" s="30">
        <v>1.2119675925925924E-3</v>
      </c>
      <c r="D367" s="3">
        <f>C367-FR!$C$2</f>
        <v>1.8443287037037018E-4</v>
      </c>
      <c r="E367" s="3">
        <f>C367-$C366</f>
        <v>6.5972222222220739E-7</v>
      </c>
      <c r="F367" s="4">
        <v>411</v>
      </c>
      <c r="G367" s="32">
        <f>Tableau2[[#This Row],[PP ajustés]]-Tableau2[[#This Row],[PP]]</f>
        <v>15.343865195273111</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426.34386519527311</v>
      </c>
      <c r="I367" s="4" t="s">
        <v>12</v>
      </c>
      <c r="J367" s="4">
        <v>1998</v>
      </c>
      <c r="K367" s="4" t="s">
        <v>1635</v>
      </c>
      <c r="L367" s="4" t="s">
        <v>1509</v>
      </c>
      <c r="M367" s="4" t="s">
        <v>67</v>
      </c>
      <c r="N367" s="5" t="s">
        <v>1518</v>
      </c>
      <c r="O367" s="5" t="s">
        <v>532</v>
      </c>
      <c r="P367" s="62" t="s">
        <v>162</v>
      </c>
      <c r="Q367" s="50" t="s">
        <v>1636</v>
      </c>
    </row>
    <row r="368" spans="1:17" x14ac:dyDescent="0.25">
      <c r="A368" s="11">
        <f t="shared" si="6"/>
        <v>367</v>
      </c>
      <c r="B368" s="28" t="s">
        <v>794</v>
      </c>
      <c r="C368" s="30">
        <v>1.2121643518518519E-3</v>
      </c>
      <c r="D368" s="3">
        <f>C368-FR!$C$2</f>
        <v>1.8462962962962964E-4</v>
      </c>
      <c r="E368" s="3">
        <f>C368-$C367</f>
        <v>1.9675925925946407E-7</v>
      </c>
      <c r="F368" s="4">
        <v>415</v>
      </c>
      <c r="G368" s="32">
        <f>Tableau2[[#This Row],[PP ajustés]]-Tableau2[[#This Row],[PP]]</f>
        <v>11.454288927421317</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426.45428892742132</v>
      </c>
      <c r="I368" s="4" t="s">
        <v>25</v>
      </c>
      <c r="J368" s="4">
        <v>2013</v>
      </c>
      <c r="K368" s="4" t="s">
        <v>18</v>
      </c>
      <c r="L368" s="4" t="s">
        <v>1507</v>
      </c>
      <c r="M368" s="4" t="s">
        <v>788</v>
      </c>
      <c r="N368" s="5">
        <v>6</v>
      </c>
      <c r="O368" s="5" t="s">
        <v>58</v>
      </c>
      <c r="P368" s="4" t="s">
        <v>162</v>
      </c>
      <c r="Q368" s="50" t="s">
        <v>795</v>
      </c>
    </row>
    <row r="369" spans="1:17" x14ac:dyDescent="0.25">
      <c r="A369" s="11">
        <f t="shared" si="6"/>
        <v>368</v>
      </c>
      <c r="B369" s="28" t="s">
        <v>456</v>
      </c>
      <c r="C369" s="30">
        <v>1.2122800925925927E-3</v>
      </c>
      <c r="D369" s="3">
        <f>C369-FR!$C$2</f>
        <v>1.8474537037037049E-4</v>
      </c>
      <c r="E369" s="3">
        <f>C369-$C368</f>
        <v>1.1574074074084846E-7</v>
      </c>
      <c r="F369" s="4">
        <v>403</v>
      </c>
      <c r="G369" s="32">
        <f>Tableau2[[#This Row],[PP ajustés]]-Tableau2[[#This Row],[PP]]</f>
        <v>23.413573802596432</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426.41357380259643</v>
      </c>
      <c r="I369" s="4" t="s">
        <v>108</v>
      </c>
      <c r="J369" s="4">
        <v>2011</v>
      </c>
      <c r="K369" s="4" t="s">
        <v>18</v>
      </c>
      <c r="L369" s="4" t="s">
        <v>1511</v>
      </c>
      <c r="M369" s="4" t="s">
        <v>105</v>
      </c>
      <c r="N369" s="5">
        <v>6</v>
      </c>
      <c r="O369" s="5" t="s">
        <v>38</v>
      </c>
      <c r="P369" s="12" t="s">
        <v>162</v>
      </c>
      <c r="Q369" s="50" t="s">
        <v>468</v>
      </c>
    </row>
    <row r="370" spans="1:17" x14ac:dyDescent="0.25">
      <c r="A370" s="11">
        <f t="shared" si="6"/>
        <v>369</v>
      </c>
      <c r="B370" s="28" t="s">
        <v>1921</v>
      </c>
      <c r="C370" s="30">
        <v>1.2124305555555556E-3</v>
      </c>
      <c r="D370" s="3">
        <f>C370-FR!$C$2</f>
        <v>1.8489583333333335E-4</v>
      </c>
      <c r="E370" s="3">
        <f>C370-$C369</f>
        <v>1.5046296296286447E-7</v>
      </c>
      <c r="F370" s="4">
        <v>450</v>
      </c>
      <c r="G370" s="32">
        <f>Tableau2[[#This Row],[PP ajustés]]-Tableau2[[#This Row],[PP]]</f>
        <v>-23.916228809276788</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426.08377119072321</v>
      </c>
      <c r="I370" s="4" t="s">
        <v>12</v>
      </c>
      <c r="J370" s="4">
        <v>1996</v>
      </c>
      <c r="K370" s="4" t="s">
        <v>18</v>
      </c>
      <c r="L370" s="4" t="s">
        <v>1507</v>
      </c>
      <c r="M370" s="4" t="s">
        <v>93</v>
      </c>
      <c r="N370" s="5" t="s">
        <v>1523</v>
      </c>
      <c r="O370" s="5" t="s">
        <v>58</v>
      </c>
      <c r="P370" s="4" t="s">
        <v>174</v>
      </c>
      <c r="Q370" s="50" t="s">
        <v>1926</v>
      </c>
    </row>
    <row r="371" spans="1:17" x14ac:dyDescent="0.25">
      <c r="A371" s="11">
        <f t="shared" si="6"/>
        <v>370</v>
      </c>
      <c r="B371" t="s">
        <v>1565</v>
      </c>
      <c r="C371" s="3">
        <v>1.2126388888888888E-3</v>
      </c>
      <c r="D371" s="3">
        <f>C371-FR!$C$2</f>
        <v>1.8510416666666653E-4</v>
      </c>
      <c r="E371" s="3">
        <f>C371-$C370</f>
        <v>2.0833333333318028E-7</v>
      </c>
      <c r="F371" s="4">
        <v>422</v>
      </c>
      <c r="G371" s="32">
        <f>Tableau2[[#This Row],[PP ajustés]]-Tableau2[[#This Row],[PP]]</f>
        <v>4.1802277997557553</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426.18022779975576</v>
      </c>
      <c r="I371" s="4" t="s">
        <v>42</v>
      </c>
      <c r="J371" s="4">
        <v>1988</v>
      </c>
      <c r="K371" s="4" t="s">
        <v>13</v>
      </c>
      <c r="L371" s="4" t="s">
        <v>1509</v>
      </c>
      <c r="M371" s="1" t="s">
        <v>14</v>
      </c>
      <c r="N371" s="4">
        <v>5</v>
      </c>
      <c r="O371" s="5" t="s">
        <v>532</v>
      </c>
      <c r="P371" s="4" t="s">
        <v>162</v>
      </c>
      <c r="Q371" s="50" t="s">
        <v>1568</v>
      </c>
    </row>
    <row r="372" spans="1:17" x14ac:dyDescent="0.25">
      <c r="A372" s="11">
        <f t="shared" si="6"/>
        <v>371</v>
      </c>
      <c r="B372" s="28" t="s">
        <v>1943</v>
      </c>
      <c r="C372" s="30">
        <v>1.2130787037037038E-3</v>
      </c>
      <c r="D372" s="3">
        <f>C372-FR!$C$2</f>
        <v>1.8554398148148163E-4</v>
      </c>
      <c r="E372" s="3">
        <f>C372-$C371</f>
        <v>4.3981481481509405E-7</v>
      </c>
      <c r="F372" s="4">
        <v>378</v>
      </c>
      <c r="G372" s="32">
        <f>Tableau2[[#This Row],[PP ajustés]]-Tableau2[[#This Row],[PP]]</f>
        <v>47.830131325599723</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425.83013132559972</v>
      </c>
      <c r="I372" s="4" t="s">
        <v>12</v>
      </c>
      <c r="J372" s="4">
        <v>2002</v>
      </c>
      <c r="K372" s="4" t="s">
        <v>18</v>
      </c>
      <c r="L372" s="4" t="s">
        <v>1508</v>
      </c>
      <c r="M372" s="4" t="s">
        <v>19</v>
      </c>
      <c r="N372" s="5" t="s">
        <v>1523</v>
      </c>
      <c r="O372" s="5" t="s">
        <v>38</v>
      </c>
      <c r="P372" s="62" t="s">
        <v>162</v>
      </c>
      <c r="Q372" s="50" t="s">
        <v>1947</v>
      </c>
    </row>
    <row r="373" spans="1:17" x14ac:dyDescent="0.25">
      <c r="A373" s="11">
        <f t="shared" si="6"/>
        <v>372</v>
      </c>
      <c r="B373" s="28" t="s">
        <v>107</v>
      </c>
      <c r="C373" s="30">
        <v>1.2133680555555554E-3</v>
      </c>
      <c r="D373" s="3">
        <f>C373-FR!$C$2</f>
        <v>1.8583333333333321E-4</v>
      </c>
      <c r="E373" s="3">
        <f>C373-$C372</f>
        <v>2.8935185185157905E-7</v>
      </c>
      <c r="F373" s="4">
        <v>422</v>
      </c>
      <c r="G373" s="32">
        <f>Tableau2[[#This Row],[PP ajustés]]-Tableau2[[#This Row],[PP]]</f>
        <v>3.9709839117936099</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425.97098391179361</v>
      </c>
      <c r="I373" s="4" t="s">
        <v>108</v>
      </c>
      <c r="J373" s="4">
        <v>1972</v>
      </c>
      <c r="K373" s="4" t="s">
        <v>13</v>
      </c>
      <c r="L373" s="4" t="s">
        <v>1510</v>
      </c>
      <c r="M373" s="4" t="s">
        <v>14</v>
      </c>
      <c r="N373" s="5">
        <v>5</v>
      </c>
      <c r="O373" s="5" t="s">
        <v>36</v>
      </c>
      <c r="P373" s="12" t="s">
        <v>162</v>
      </c>
      <c r="Q373" s="50" t="s">
        <v>235</v>
      </c>
    </row>
    <row r="374" spans="1:17" x14ac:dyDescent="0.25">
      <c r="A374" s="11">
        <f t="shared" si="6"/>
        <v>373</v>
      </c>
      <c r="B374" s="28" t="s">
        <v>719</v>
      </c>
      <c r="C374" s="30">
        <v>1.2135532407407407E-3</v>
      </c>
      <c r="D374" s="3">
        <f>C374-FR!$C$2</f>
        <v>1.8601851851851852E-4</v>
      </c>
      <c r="E374" s="3">
        <f>C374-$C373</f>
        <v>1.8518518518531417E-7</v>
      </c>
      <c r="F374" s="4">
        <v>407</v>
      </c>
      <c r="G374" s="32">
        <f>Tableau2[[#This Row],[PP ajustés]]-Tableau2[[#This Row],[PP]]</f>
        <v>18.93182457808291</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425.93182457808291</v>
      </c>
      <c r="I374" s="4" t="s">
        <v>12</v>
      </c>
      <c r="J374" s="4">
        <v>2013</v>
      </c>
      <c r="K374" s="4" t="s">
        <v>18</v>
      </c>
      <c r="L374" s="4" t="s">
        <v>1509</v>
      </c>
      <c r="M374" s="4" t="s">
        <v>67</v>
      </c>
      <c r="N374" s="5">
        <v>6</v>
      </c>
      <c r="O374" s="5" t="s">
        <v>36</v>
      </c>
      <c r="P374" s="4" t="s">
        <v>166</v>
      </c>
      <c r="Q374" s="50" t="s">
        <v>723</v>
      </c>
    </row>
    <row r="375" spans="1:17" x14ac:dyDescent="0.25">
      <c r="A375" s="11">
        <f t="shared" si="6"/>
        <v>374</v>
      </c>
      <c r="B375" s="28" t="s">
        <v>1450</v>
      </c>
      <c r="C375" s="30">
        <v>1.2136574074074074E-3</v>
      </c>
      <c r="D375" s="3">
        <f>C375-FR!$C$2</f>
        <v>1.8612268518518522E-4</v>
      </c>
      <c r="E375" s="3">
        <f>C375-$C374</f>
        <v>1.0416666666669856E-7</v>
      </c>
      <c r="F375" s="4">
        <v>421</v>
      </c>
      <c r="G375" s="32">
        <f>Tableau2[[#This Row],[PP ajustés]]-Tableau2[[#This Row],[PP]]</f>
        <v>4.8952673930627952</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425.8952673930628</v>
      </c>
      <c r="I375" s="4" t="s">
        <v>22</v>
      </c>
      <c r="J375" s="4">
        <v>2003</v>
      </c>
      <c r="K375" s="4" t="s">
        <v>18</v>
      </c>
      <c r="L375" s="4" t="s">
        <v>1507</v>
      </c>
      <c r="M375" s="4" t="s">
        <v>67</v>
      </c>
      <c r="N375" s="5">
        <v>6</v>
      </c>
      <c r="O375" s="5" t="s">
        <v>36</v>
      </c>
      <c r="P375" s="4" t="s">
        <v>162</v>
      </c>
      <c r="Q375" s="50" t="s">
        <v>1463</v>
      </c>
    </row>
    <row r="376" spans="1:17" x14ac:dyDescent="0.25">
      <c r="A376" s="11">
        <f t="shared" si="6"/>
        <v>375</v>
      </c>
      <c r="B376" t="s">
        <v>1219</v>
      </c>
      <c r="C376" s="3">
        <v>1.2136689814814814E-3</v>
      </c>
      <c r="D376" s="3">
        <f>C376-FR!$C$2</f>
        <v>1.8613425925925915E-4</v>
      </c>
      <c r="E376" s="3">
        <f>C376-$C375</f>
        <v>1.1574074073933058E-8</v>
      </c>
      <c r="F376" s="4">
        <v>435</v>
      </c>
      <c r="G376" s="35">
        <f>Tableau2[[#This Row],[PP ajustés]]-Tableau2[[#This Row],[PP]]</f>
        <v>-9.108794129022499</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425.8912058709775</v>
      </c>
      <c r="I376" s="4" t="s">
        <v>12</v>
      </c>
      <c r="J376" s="4">
        <v>1998</v>
      </c>
      <c r="K376" s="4" t="s">
        <v>18</v>
      </c>
      <c r="L376" s="4" t="s">
        <v>1509</v>
      </c>
      <c r="M376" s="4" t="s">
        <v>67</v>
      </c>
      <c r="N376" s="5">
        <v>5</v>
      </c>
      <c r="O376" s="5" t="s">
        <v>58</v>
      </c>
      <c r="P376" s="4" t="s">
        <v>166</v>
      </c>
      <c r="Q376" s="50" t="s">
        <v>1226</v>
      </c>
    </row>
    <row r="377" spans="1:17" x14ac:dyDescent="0.25">
      <c r="A377" s="11">
        <f t="shared" si="6"/>
        <v>376</v>
      </c>
      <c r="B377" s="28" t="s">
        <v>1127</v>
      </c>
      <c r="C377" s="30">
        <v>1.2136805555555555E-3</v>
      </c>
      <c r="D377" s="3">
        <f>C377-FR!$C$2</f>
        <v>1.861458333333333E-4</v>
      </c>
      <c r="E377" s="3">
        <f>C377-$C376</f>
        <v>1.1574074074149898E-8</v>
      </c>
      <c r="F377" s="4">
        <v>435</v>
      </c>
      <c r="G377" s="32">
        <f>Tableau2[[#This Row],[PP ajustés]]-Tableau2[[#This Row],[PP]]</f>
        <v>-9.112855573643742</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425.88714442635626</v>
      </c>
      <c r="I377" s="4" t="s">
        <v>12</v>
      </c>
      <c r="J377" s="4">
        <v>1998</v>
      </c>
      <c r="K377" s="4" t="s">
        <v>18</v>
      </c>
      <c r="L377" s="4" t="s">
        <v>1507</v>
      </c>
      <c r="M377" s="4" t="s">
        <v>35</v>
      </c>
      <c r="N377" s="5">
        <v>5</v>
      </c>
      <c r="O377" s="5" t="s">
        <v>58</v>
      </c>
      <c r="P377" s="4" t="s">
        <v>174</v>
      </c>
      <c r="Q377" s="50" t="s">
        <v>1136</v>
      </c>
    </row>
    <row r="378" spans="1:17" x14ac:dyDescent="0.25">
      <c r="A378" s="11">
        <f t="shared" si="6"/>
        <v>377</v>
      </c>
      <c r="B378" s="28" t="s">
        <v>1572</v>
      </c>
      <c r="C378" s="30">
        <v>1.2140625000000001E-3</v>
      </c>
      <c r="D378" s="3">
        <f>C378-FR!$C$2</f>
        <v>1.8652777777777786E-4</v>
      </c>
      <c r="E378" s="3">
        <f>C378-$C377</f>
        <v>3.819444444445614E-7</v>
      </c>
      <c r="F378" s="4">
        <v>473</v>
      </c>
      <c r="G378" s="32">
        <f>Tableau2[[#This Row],[PP ajustés]]-Tableau2[[#This Row],[PP]]</f>
        <v>-47.212239737957191</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425.78776026204281</v>
      </c>
      <c r="I378" s="4" t="s">
        <v>42</v>
      </c>
      <c r="J378" s="4">
        <v>1971</v>
      </c>
      <c r="K378" s="4" t="s">
        <v>13</v>
      </c>
      <c r="L378" s="4" t="s">
        <v>1509</v>
      </c>
      <c r="M378" s="4" t="s">
        <v>14</v>
      </c>
      <c r="N378" s="5" t="s">
        <v>151</v>
      </c>
      <c r="O378" s="5" t="s">
        <v>612</v>
      </c>
      <c r="P378" s="4" t="s">
        <v>184</v>
      </c>
      <c r="Q378" s="50" t="s">
        <v>1575</v>
      </c>
    </row>
    <row r="379" spans="1:17" x14ac:dyDescent="0.25">
      <c r="A379" s="11">
        <f t="shared" si="6"/>
        <v>378</v>
      </c>
      <c r="B379" s="28" t="s">
        <v>1108</v>
      </c>
      <c r="C379" s="30">
        <v>1.2141087962962962E-3</v>
      </c>
      <c r="D379" s="3">
        <f>C379-FR!$C$2</f>
        <v>1.8657407407407403E-4</v>
      </c>
      <c r="E379" s="3">
        <f>C379-$C378</f>
        <v>4.6296296296165912E-8</v>
      </c>
      <c r="F379" s="4">
        <v>405</v>
      </c>
      <c r="G379" s="32">
        <f>Tableau2[[#This Row],[PP ajustés]]-Tableau2[[#This Row],[PP]]</f>
        <v>20.771524158352179</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425.77152415835218</v>
      </c>
      <c r="I379" s="4" t="s">
        <v>12</v>
      </c>
      <c r="J379" s="4">
        <v>1999</v>
      </c>
      <c r="K379" s="4" t="s">
        <v>85</v>
      </c>
      <c r="L379" s="4" t="s">
        <v>1511</v>
      </c>
      <c r="M379" s="4" t="s">
        <v>67</v>
      </c>
      <c r="N379" s="5">
        <v>5</v>
      </c>
      <c r="O379" s="5" t="s">
        <v>58</v>
      </c>
      <c r="P379" s="12" t="s">
        <v>162</v>
      </c>
      <c r="Q379" s="50" t="s">
        <v>1114</v>
      </c>
    </row>
    <row r="380" spans="1:17" x14ac:dyDescent="0.25">
      <c r="A380" s="11">
        <f t="shared" si="6"/>
        <v>379</v>
      </c>
      <c r="B380" s="28" t="s">
        <v>1107</v>
      </c>
      <c r="C380" s="30">
        <v>1.2142708333333333E-3</v>
      </c>
      <c r="D380" s="3">
        <f>C380-FR!$C$2</f>
        <v>1.8673611111111104E-4</v>
      </c>
      <c r="E380" s="3">
        <f>C380-$C379</f>
        <v>1.6203703703701437E-7</v>
      </c>
      <c r="F380" s="4">
        <v>404</v>
      </c>
      <c r="G380" s="32">
        <f>Tableau2[[#This Row],[PP ajustés]]-Tableau2[[#This Row],[PP]]</f>
        <v>21.375448987262757</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425.37544898726276</v>
      </c>
      <c r="I380" s="4" t="s">
        <v>12</v>
      </c>
      <c r="J380" s="4">
        <v>1997</v>
      </c>
      <c r="K380" s="4" t="s">
        <v>85</v>
      </c>
      <c r="L380" s="4" t="s">
        <v>1511</v>
      </c>
      <c r="M380" s="4" t="s">
        <v>67</v>
      </c>
      <c r="N380" s="5">
        <v>5</v>
      </c>
      <c r="O380" s="5" t="s">
        <v>58</v>
      </c>
      <c r="P380" s="12" t="s">
        <v>162</v>
      </c>
      <c r="Q380" s="50" t="s">
        <v>1114</v>
      </c>
    </row>
    <row r="381" spans="1:17" x14ac:dyDescent="0.25">
      <c r="A381" s="11">
        <f t="shared" si="6"/>
        <v>380</v>
      </c>
      <c r="B381" s="28" t="s">
        <v>1562</v>
      </c>
      <c r="C381" s="30">
        <v>1.2146990740740742E-3</v>
      </c>
      <c r="D381" s="3">
        <f>C381-FR!$C$2</f>
        <v>1.8716435185185199E-4</v>
      </c>
      <c r="E381" s="3">
        <f>C381-$C380</f>
        <v>4.2824074074094415E-7</v>
      </c>
      <c r="F381" s="4">
        <v>451</v>
      </c>
      <c r="G381" s="32">
        <f>Tableau2[[#This Row],[PP ajustés]]-Tableau2[[#This Row],[PP]]</f>
        <v>-26.199135525845747</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424.80086447415425</v>
      </c>
      <c r="I381" s="4" t="s">
        <v>42</v>
      </c>
      <c r="J381" s="4">
        <v>1969</v>
      </c>
      <c r="K381" s="4" t="s">
        <v>13</v>
      </c>
      <c r="L381" s="4" t="s">
        <v>1509</v>
      </c>
      <c r="M381" s="4" t="s">
        <v>14</v>
      </c>
      <c r="N381" s="5" t="s">
        <v>151</v>
      </c>
      <c r="O381" s="5" t="s">
        <v>612</v>
      </c>
      <c r="P381" s="4" t="s">
        <v>162</v>
      </c>
      <c r="Q381" s="50" t="s">
        <v>1564</v>
      </c>
    </row>
    <row r="382" spans="1:17" x14ac:dyDescent="0.25">
      <c r="A382" s="11">
        <f t="shared" si="6"/>
        <v>381</v>
      </c>
      <c r="B382" s="28" t="s">
        <v>1641</v>
      </c>
      <c r="C382" s="30">
        <v>1.2150000000000002E-3</v>
      </c>
      <c r="D382" s="3">
        <f>C382-FR!$C$2</f>
        <v>1.8746527777777793E-4</v>
      </c>
      <c r="E382" s="3">
        <f>C382-$C381</f>
        <v>3.0092592592594579E-7</v>
      </c>
      <c r="F382" s="4">
        <v>416</v>
      </c>
      <c r="G382" s="32">
        <f>Tableau2[[#This Row],[PP ajustés]]-Tableau2[[#This Row],[PP]]</f>
        <v>8.6956516400176156</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424.69565164001762</v>
      </c>
      <c r="I382" s="4" t="s">
        <v>12</v>
      </c>
      <c r="J382" s="4">
        <v>1996</v>
      </c>
      <c r="K382" s="4" t="s">
        <v>1635</v>
      </c>
      <c r="L382" s="4" t="s">
        <v>1509</v>
      </c>
      <c r="M382" s="4" t="s">
        <v>67</v>
      </c>
      <c r="N382" s="5" t="s">
        <v>1518</v>
      </c>
      <c r="O382" s="5" t="s">
        <v>58</v>
      </c>
      <c r="P382" s="4" t="s">
        <v>162</v>
      </c>
      <c r="Q382" s="50" t="s">
        <v>1648</v>
      </c>
    </row>
    <row r="383" spans="1:17" x14ac:dyDescent="0.25">
      <c r="A383" s="11">
        <f t="shared" si="6"/>
        <v>382</v>
      </c>
      <c r="B383" s="28" t="s">
        <v>1448</v>
      </c>
      <c r="C383" s="30">
        <v>1.2154398148148148E-3</v>
      </c>
      <c r="D383" s="3">
        <f>C383-FR!$C$2</f>
        <v>1.8790509259259259E-4</v>
      </c>
      <c r="E383" s="3">
        <f>C383-$C382</f>
        <v>4.3981481481466037E-7</v>
      </c>
      <c r="F383" s="4">
        <v>406</v>
      </c>
      <c r="G383" s="32">
        <f>Tableau2[[#This Row],[PP ajustés]]-Tableau2[[#This Row],[PP]]</f>
        <v>17.54906723121951</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423.54906723121951</v>
      </c>
      <c r="I383" s="4" t="s">
        <v>22</v>
      </c>
      <c r="J383" s="4">
        <v>2002</v>
      </c>
      <c r="K383" s="4" t="s">
        <v>18</v>
      </c>
      <c r="L383" s="4" t="s">
        <v>1507</v>
      </c>
      <c r="M383" s="4" t="s">
        <v>105</v>
      </c>
      <c r="N383" s="5">
        <v>6</v>
      </c>
      <c r="O383" s="5" t="s">
        <v>38</v>
      </c>
      <c r="P383" s="12" t="s">
        <v>162</v>
      </c>
      <c r="Q383" s="50" t="s">
        <v>1461</v>
      </c>
    </row>
    <row r="384" spans="1:17" x14ac:dyDescent="0.25">
      <c r="A384" s="11">
        <f t="shared" si="6"/>
        <v>383</v>
      </c>
      <c r="B384" s="28" t="s">
        <v>1582</v>
      </c>
      <c r="C384" s="30">
        <v>1.216724537037037E-3</v>
      </c>
      <c r="D384" s="3">
        <f>C384-FR!$C$2</f>
        <v>1.8918981481481478E-4</v>
      </c>
      <c r="E384" s="3">
        <f>C384-$C383</f>
        <v>1.2847222222221819E-6</v>
      </c>
      <c r="F384" s="4">
        <v>480</v>
      </c>
      <c r="G384" s="32">
        <f>Tableau2[[#This Row],[PP ajustés]]-Tableau2[[#This Row],[PP]]</f>
        <v>-57.721574655406357</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422.27842534459364</v>
      </c>
      <c r="I384" s="4" t="s">
        <v>42</v>
      </c>
      <c r="J384" s="4">
        <v>1970</v>
      </c>
      <c r="K384" s="4" t="s">
        <v>13</v>
      </c>
      <c r="L384" s="4" t="s">
        <v>1509</v>
      </c>
      <c r="M384" s="4" t="s">
        <v>14</v>
      </c>
      <c r="N384" s="5" t="s">
        <v>151</v>
      </c>
      <c r="O384" s="5" t="s">
        <v>141</v>
      </c>
      <c r="P384" s="4" t="s">
        <v>184</v>
      </c>
      <c r="Q384" s="50" t="s">
        <v>1594</v>
      </c>
    </row>
    <row r="385" spans="1:17" x14ac:dyDescent="0.25">
      <c r="A385" s="11">
        <f t="shared" si="6"/>
        <v>384</v>
      </c>
      <c r="B385" s="28" t="s">
        <v>109</v>
      </c>
      <c r="C385" s="30">
        <v>1.2169791666666668E-3</v>
      </c>
      <c r="D385" s="3">
        <f>C385-FR!$C$2</f>
        <v>1.8944444444444456E-4</v>
      </c>
      <c r="E385" s="3">
        <f>C385-$C384</f>
        <v>2.5462962962977988E-7</v>
      </c>
      <c r="F385" s="4">
        <v>419</v>
      </c>
      <c r="G385" s="32">
        <f>Tableau2[[#This Row],[PP ajustés]]-Tableau2[[#This Row],[PP]]</f>
        <v>2.7151227895772081</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421.71512278957721</v>
      </c>
      <c r="I385" s="4" t="s">
        <v>108</v>
      </c>
      <c r="J385" s="4">
        <v>1973</v>
      </c>
      <c r="K385" s="4" t="s">
        <v>13</v>
      </c>
      <c r="L385" s="4" t="s">
        <v>1510</v>
      </c>
      <c r="M385" s="4" t="s">
        <v>14</v>
      </c>
      <c r="N385" s="5">
        <v>5</v>
      </c>
      <c r="O385" s="5" t="s">
        <v>36</v>
      </c>
      <c r="P385" s="12" t="s">
        <v>162</v>
      </c>
      <c r="Q385" s="50" t="s">
        <v>236</v>
      </c>
    </row>
    <row r="386" spans="1:17" x14ac:dyDescent="0.25">
      <c r="A386" s="11">
        <f t="shared" si="6"/>
        <v>385</v>
      </c>
      <c r="B386" s="28" t="s">
        <v>457</v>
      </c>
      <c r="C386" s="30">
        <v>1.2175810185185184E-3</v>
      </c>
      <c r="D386" s="3">
        <f>C386-FR!$C$2</f>
        <v>1.9004629629629623E-4</v>
      </c>
      <c r="E386" s="3">
        <f>C386-$C385</f>
        <v>6.0185185185167474E-7</v>
      </c>
      <c r="F386" s="4">
        <v>414</v>
      </c>
      <c r="G386" s="32">
        <f>Tableau2[[#This Row],[PP ajustés]]-Tableau2[[#This Row],[PP]]</f>
        <v>6.4070670072957796</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420.40706700729578</v>
      </c>
      <c r="I386" s="4" t="s">
        <v>108</v>
      </c>
      <c r="J386" s="4">
        <v>2008</v>
      </c>
      <c r="K386" s="4" t="s">
        <v>18</v>
      </c>
      <c r="L386" s="4" t="s">
        <v>1511</v>
      </c>
      <c r="M386" s="4" t="s">
        <v>103</v>
      </c>
      <c r="N386" s="5">
        <v>6</v>
      </c>
      <c r="O386" s="5" t="s">
        <v>38</v>
      </c>
      <c r="P386" s="4" t="s">
        <v>166</v>
      </c>
      <c r="Q386" s="50" t="s">
        <v>469</v>
      </c>
    </row>
    <row r="387" spans="1:17" x14ac:dyDescent="0.25">
      <c r="A387" s="11">
        <f t="shared" si="6"/>
        <v>386</v>
      </c>
      <c r="B387" s="28" t="s">
        <v>1709</v>
      </c>
      <c r="C387" s="30">
        <v>1.2176041666666665E-3</v>
      </c>
      <c r="D387" s="3">
        <f>C387-FR!$C$2</f>
        <v>1.9006944444444431E-4</v>
      </c>
      <c r="E387" s="3">
        <f>C387-$C386</f>
        <v>2.3148148148082956E-8</v>
      </c>
      <c r="F387" s="4">
        <v>391</v>
      </c>
      <c r="G387" s="32">
        <f>Tableau2[[#This Row],[PP ajustés]]-Tableau2[[#This Row],[PP]]</f>
        <v>29.091718274567825</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420.09171827456782</v>
      </c>
      <c r="I387" s="4" t="s">
        <v>12</v>
      </c>
      <c r="J387" s="4">
        <v>2007</v>
      </c>
      <c r="K387" s="4" t="s">
        <v>18</v>
      </c>
      <c r="L387" s="4" t="s">
        <v>1509</v>
      </c>
      <c r="M387" s="4" t="s">
        <v>19</v>
      </c>
      <c r="N387" s="5" t="s">
        <v>1523</v>
      </c>
      <c r="O387" s="5" t="s">
        <v>38</v>
      </c>
      <c r="P387" s="62" t="s">
        <v>162</v>
      </c>
      <c r="Q387" s="50" t="s">
        <v>1714</v>
      </c>
    </row>
    <row r="388" spans="1:17" x14ac:dyDescent="0.25">
      <c r="A388" s="11">
        <f t="shared" ref="A388:A451" si="7">A387+1</f>
        <v>387</v>
      </c>
      <c r="B388" s="28" t="s">
        <v>110</v>
      </c>
      <c r="C388" s="30">
        <v>1.2176851851851851E-3</v>
      </c>
      <c r="D388" s="3">
        <f>C388-FR!$C$2</f>
        <v>1.9015046296296293E-4</v>
      </c>
      <c r="E388" s="3">
        <f>C388-$C387</f>
        <v>8.1018518518615606E-8</v>
      </c>
      <c r="F388" s="4">
        <v>405</v>
      </c>
      <c r="G388" s="32">
        <f>Tableau2[[#This Row],[PP ajustés]]-Tableau2[[#This Row],[PP]]</f>
        <v>15.063767529111885</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420.06376752911189</v>
      </c>
      <c r="I388" s="4" t="s">
        <v>22</v>
      </c>
      <c r="J388" s="4">
        <v>2005</v>
      </c>
      <c r="K388" s="4" t="s">
        <v>18</v>
      </c>
      <c r="L388" s="4" t="s">
        <v>1511</v>
      </c>
      <c r="M388" s="4" t="s">
        <v>105</v>
      </c>
      <c r="N388" s="5">
        <v>6</v>
      </c>
      <c r="O388" s="5" t="s">
        <v>38</v>
      </c>
      <c r="P388" s="4" t="s">
        <v>166</v>
      </c>
      <c r="Q388" s="50" t="s">
        <v>237</v>
      </c>
    </row>
    <row r="389" spans="1:17" x14ac:dyDescent="0.25">
      <c r="A389" s="11">
        <f t="shared" si="7"/>
        <v>388</v>
      </c>
      <c r="B389" s="28" t="s">
        <v>1581</v>
      </c>
      <c r="C389" s="30">
        <v>1.2178472222222224E-3</v>
      </c>
      <c r="D389" s="3">
        <f>C389-FR!$C$2</f>
        <v>1.9031250000000016E-4</v>
      </c>
      <c r="E389" s="3">
        <f>C389-$C388</f>
        <v>1.6203703703723121E-7</v>
      </c>
      <c r="F389" s="4">
        <v>479</v>
      </c>
      <c r="G389" s="32">
        <f>Tableau2[[#This Row],[PP ajustés]]-Tableau2[[#This Row],[PP]]</f>
        <v>-59.23588025881088</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419.76411974118912</v>
      </c>
      <c r="I389" s="4" t="s">
        <v>42</v>
      </c>
      <c r="J389" s="4">
        <v>1971</v>
      </c>
      <c r="K389" s="4" t="s">
        <v>13</v>
      </c>
      <c r="L389" s="4" t="s">
        <v>1509</v>
      </c>
      <c r="M389" s="4" t="s">
        <v>14</v>
      </c>
      <c r="N389" s="5" t="s">
        <v>151</v>
      </c>
      <c r="O389" s="5" t="s">
        <v>1592</v>
      </c>
      <c r="P389" s="4" t="s">
        <v>174</v>
      </c>
      <c r="Q389" s="50" t="s">
        <v>1593</v>
      </c>
    </row>
    <row r="390" spans="1:17" x14ac:dyDescent="0.25">
      <c r="A390" s="11">
        <f t="shared" si="7"/>
        <v>389</v>
      </c>
      <c r="B390" s="28" t="s">
        <v>955</v>
      </c>
      <c r="C390" s="30">
        <v>1.2180787037037036E-3</v>
      </c>
      <c r="D390" s="3">
        <f>C390-FR!$C$2</f>
        <v>1.9054398148148142E-4</v>
      </c>
      <c r="E390" s="3">
        <f>C390-$C389</f>
        <v>2.3148148148126324E-7</v>
      </c>
      <c r="F390" s="4">
        <v>415</v>
      </c>
      <c r="G390" s="32">
        <f>Tableau2[[#This Row],[PP ajustés]]-Tableau2[[#This Row],[PP]]</f>
        <v>4.9843011432255935</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419.98430114322559</v>
      </c>
      <c r="I390" s="4" t="s">
        <v>42</v>
      </c>
      <c r="J390" s="4">
        <v>2006</v>
      </c>
      <c r="K390" s="4" t="s">
        <v>18</v>
      </c>
      <c r="L390" s="4" t="s">
        <v>1511</v>
      </c>
      <c r="M390" s="4" t="s">
        <v>105</v>
      </c>
      <c r="N390" s="5">
        <v>6</v>
      </c>
      <c r="O390" s="5" t="s">
        <v>38</v>
      </c>
      <c r="P390" s="4" t="s">
        <v>166</v>
      </c>
      <c r="Q390" s="50" t="s">
        <v>981</v>
      </c>
    </row>
    <row r="391" spans="1:17" x14ac:dyDescent="0.25">
      <c r="A391" s="11">
        <f t="shared" si="7"/>
        <v>390</v>
      </c>
      <c r="B391" s="28" t="s">
        <v>111</v>
      </c>
      <c r="C391" s="30">
        <v>1.2183217592592591E-3</v>
      </c>
      <c r="D391" s="3">
        <f>C391-FR!$C$2</f>
        <v>1.9078703703703684E-4</v>
      </c>
      <c r="E391" s="3">
        <f>C391-$C390</f>
        <v>2.4305555555541314E-7</v>
      </c>
      <c r="F391" s="4">
        <v>427</v>
      </c>
      <c r="G391" s="32">
        <f>Tableau2[[#This Row],[PP ajustés]]-Tableau2[[#This Row],[PP]]</f>
        <v>-7.3269185108172792</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419.67308148918272</v>
      </c>
      <c r="I391" s="4" t="s">
        <v>32</v>
      </c>
      <c r="J391" s="4">
        <v>2002</v>
      </c>
      <c r="K391" s="4" t="s">
        <v>18</v>
      </c>
      <c r="L391" s="4" t="s">
        <v>1511</v>
      </c>
      <c r="M391" s="4" t="s">
        <v>105</v>
      </c>
      <c r="N391" s="5">
        <v>6</v>
      </c>
      <c r="O391" s="5" t="s">
        <v>36</v>
      </c>
      <c r="P391" s="4" t="s">
        <v>174</v>
      </c>
      <c r="Q391" s="50" t="s">
        <v>238</v>
      </c>
    </row>
    <row r="392" spans="1:17" x14ac:dyDescent="0.25">
      <c r="A392" s="11">
        <f t="shared" si="7"/>
        <v>391</v>
      </c>
      <c r="B392" s="28" t="s">
        <v>1858</v>
      </c>
      <c r="C392" s="30">
        <v>1.2185995370370369E-3</v>
      </c>
      <c r="D392" s="3">
        <f>C392-FR!$C$2</f>
        <v>1.910648148148147E-4</v>
      </c>
      <c r="E392" s="3">
        <f>C392-$C391</f>
        <v>2.7777777777786283E-7</v>
      </c>
      <c r="F392" s="4">
        <v>407</v>
      </c>
      <c r="G392" s="32">
        <f>Tableau2[[#This Row],[PP ajustés]]-Tableau2[[#This Row],[PP]]</f>
        <v>12.935384622420088</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419.93538462242009</v>
      </c>
      <c r="I392" s="4" t="s">
        <v>12</v>
      </c>
      <c r="J392" s="4">
        <v>2003</v>
      </c>
      <c r="K392" s="4" t="s">
        <v>18</v>
      </c>
      <c r="L392" s="4" t="s">
        <v>1511</v>
      </c>
      <c r="M392" s="4" t="s">
        <v>580</v>
      </c>
      <c r="N392" s="5" t="s">
        <v>1523</v>
      </c>
      <c r="O392" s="5" t="s">
        <v>743</v>
      </c>
      <c r="P392" s="62" t="s">
        <v>162</v>
      </c>
      <c r="Q392" s="50" t="s">
        <v>1872</v>
      </c>
    </row>
    <row r="393" spans="1:17" x14ac:dyDescent="0.25">
      <c r="A393" s="11">
        <f t="shared" si="7"/>
        <v>392</v>
      </c>
      <c r="B393" s="28" t="s">
        <v>1942</v>
      </c>
      <c r="C393" s="30">
        <v>1.2188773148148148E-3</v>
      </c>
      <c r="D393" s="3">
        <f>C393-FR!$C$2</f>
        <v>1.9134259259259256E-4</v>
      </c>
      <c r="E393" s="3">
        <f>C393-$C392</f>
        <v>2.7777777777786283E-7</v>
      </c>
      <c r="F393" s="4">
        <v>376</v>
      </c>
      <c r="G393" s="32">
        <f>Tableau2[[#This Row],[PP ajustés]]-Tableau2[[#This Row],[PP]]</f>
        <v>43.793151561977538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419.79315156197754</v>
      </c>
      <c r="I393" s="4" t="s">
        <v>12</v>
      </c>
      <c r="J393" s="4">
        <v>1999</v>
      </c>
      <c r="K393" s="4" t="s">
        <v>18</v>
      </c>
      <c r="L393" s="4" t="s">
        <v>1508</v>
      </c>
      <c r="M393" s="4" t="s">
        <v>19</v>
      </c>
      <c r="N393" s="5" t="s">
        <v>1518</v>
      </c>
      <c r="O393" s="5" t="s">
        <v>38</v>
      </c>
      <c r="P393" s="62" t="s">
        <v>162</v>
      </c>
      <c r="Q393" s="50" t="s">
        <v>1960</v>
      </c>
    </row>
    <row r="394" spans="1:17" x14ac:dyDescent="0.25">
      <c r="A394" s="11">
        <f t="shared" si="7"/>
        <v>393</v>
      </c>
      <c r="B394" s="28" t="s">
        <v>638</v>
      </c>
      <c r="C394" s="30">
        <v>1.2189351851851853E-3</v>
      </c>
      <c r="D394" s="3">
        <f>C394-FR!$C$2</f>
        <v>1.914004629629631E-4</v>
      </c>
      <c r="E394" s="3">
        <f>C394-$C393</f>
        <v>5.7870370370532651E-8</v>
      </c>
      <c r="F394" s="4">
        <v>405</v>
      </c>
      <c r="G394" s="32">
        <f>Tableau2[[#This Row],[PP ajustés]]-Tableau2[[#This Row],[PP]]</f>
        <v>14.975006880610977</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419.97500688061098</v>
      </c>
      <c r="I394" s="4" t="s">
        <v>42</v>
      </c>
      <c r="J394" s="4">
        <v>2004</v>
      </c>
      <c r="K394" s="4" t="s">
        <v>85</v>
      </c>
      <c r="L394" s="4" t="s">
        <v>1510</v>
      </c>
      <c r="M394" s="4" t="s">
        <v>67</v>
      </c>
      <c r="N394" s="5">
        <v>5</v>
      </c>
      <c r="O394" s="5" t="s">
        <v>58</v>
      </c>
      <c r="P394" s="4" t="s">
        <v>162</v>
      </c>
      <c r="Q394" s="50" t="s">
        <v>639</v>
      </c>
    </row>
    <row r="395" spans="1:17" x14ac:dyDescent="0.25">
      <c r="A395" s="11">
        <f t="shared" si="7"/>
        <v>394</v>
      </c>
      <c r="B395" s="28" t="s">
        <v>733</v>
      </c>
      <c r="C395" s="30">
        <v>1.219074074074074E-3</v>
      </c>
      <c r="D395" s="3">
        <f>C395-FR!$C$2</f>
        <v>1.9153935185185181E-4</v>
      </c>
      <c r="E395" s="3">
        <f>C395-$C394</f>
        <v>1.3888888888871458E-7</v>
      </c>
      <c r="F395" s="4">
        <v>424</v>
      </c>
      <c r="G395" s="32">
        <f>Tableau2[[#This Row],[PP ajustés]]-Tableau2[[#This Row],[PP]]</f>
        <v>-4.731588218852437</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419.26841178114756</v>
      </c>
      <c r="I395" s="4" t="s">
        <v>12</v>
      </c>
      <c r="J395" s="4">
        <v>1998</v>
      </c>
      <c r="K395" s="4" t="s">
        <v>18</v>
      </c>
      <c r="L395" s="4" t="s">
        <v>1507</v>
      </c>
      <c r="M395" s="4" t="s">
        <v>93</v>
      </c>
      <c r="N395" s="5">
        <v>5</v>
      </c>
      <c r="O395" s="5" t="s">
        <v>58</v>
      </c>
      <c r="P395" s="4" t="s">
        <v>166</v>
      </c>
      <c r="Q395" s="50" t="s">
        <v>740</v>
      </c>
    </row>
    <row r="396" spans="1:17" x14ac:dyDescent="0.25">
      <c r="A396" s="11">
        <f t="shared" si="7"/>
        <v>395</v>
      </c>
      <c r="B396" s="28" t="s">
        <v>841</v>
      </c>
      <c r="C396" s="30">
        <v>1.2192361111111113E-3</v>
      </c>
      <c r="D396" s="3">
        <f>C396-FR!$C$2</f>
        <v>1.9170138888888904E-4</v>
      </c>
      <c r="E396" s="3">
        <f>C396-$C395</f>
        <v>1.6203703703723121E-7</v>
      </c>
      <c r="F396" s="4">
        <v>399</v>
      </c>
      <c r="G396" s="32">
        <f>Tableau2[[#This Row],[PP ajustés]]-Tableau2[[#This Row],[PP]]</f>
        <v>20.100486130524246</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419.10048613052425</v>
      </c>
      <c r="I396" s="4" t="s">
        <v>22</v>
      </c>
      <c r="J396" s="4">
        <v>1998</v>
      </c>
      <c r="K396" s="4" t="s">
        <v>18</v>
      </c>
      <c r="L396" s="4" t="s">
        <v>1509</v>
      </c>
      <c r="M396" s="4" t="s">
        <v>19</v>
      </c>
      <c r="N396" s="5">
        <v>5</v>
      </c>
      <c r="O396" s="5" t="s">
        <v>133</v>
      </c>
      <c r="P396" s="4" t="s">
        <v>162</v>
      </c>
      <c r="Q396" s="50" t="s">
        <v>846</v>
      </c>
    </row>
    <row r="397" spans="1:17" x14ac:dyDescent="0.25">
      <c r="A397" s="11">
        <f t="shared" si="7"/>
        <v>396</v>
      </c>
      <c r="B397" s="28" t="s">
        <v>542</v>
      </c>
      <c r="C397" s="30">
        <v>1.2194097222222222E-3</v>
      </c>
      <c r="D397" s="3">
        <f>C397-FR!$C$2</f>
        <v>1.9187499999999999E-4</v>
      </c>
      <c r="E397" s="3">
        <f>C397-$C396</f>
        <v>1.7361111111094743E-7</v>
      </c>
      <c r="F397" s="4">
        <v>404</v>
      </c>
      <c r="G397" s="32">
        <f>Tableau2[[#This Row],[PP ajustés]]-Tableau2[[#This Row],[PP]]</f>
        <v>14.471704292146001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418.471704292146</v>
      </c>
      <c r="I397" s="4" t="s">
        <v>25</v>
      </c>
      <c r="J397" s="4">
        <v>1972</v>
      </c>
      <c r="K397" s="4" t="s">
        <v>13</v>
      </c>
      <c r="L397" s="4" t="s">
        <v>1508</v>
      </c>
      <c r="M397" s="4" t="s">
        <v>67</v>
      </c>
      <c r="N397" s="5">
        <v>5</v>
      </c>
      <c r="O397" s="5" t="s">
        <v>38</v>
      </c>
      <c r="P397" s="4" t="s">
        <v>162</v>
      </c>
      <c r="Q397" s="50" t="s">
        <v>543</v>
      </c>
    </row>
    <row r="398" spans="1:17" x14ac:dyDescent="0.25">
      <c r="A398" s="11">
        <f t="shared" si="7"/>
        <v>397</v>
      </c>
      <c r="B398" s="28" t="s">
        <v>1862</v>
      </c>
      <c r="C398" s="30">
        <v>1.2198495370370371E-3</v>
      </c>
      <c r="D398" s="3">
        <f>C398-FR!$C$2</f>
        <v>1.9231481481481487E-4</v>
      </c>
      <c r="E398" s="3">
        <f>C398-$C397</f>
        <v>4.3981481481487721E-7</v>
      </c>
      <c r="F398" s="4">
        <v>417</v>
      </c>
      <c r="G398" s="32">
        <f>Tableau2[[#This Row],[PP ajustés]]-Tableau2[[#This Row],[PP]]</f>
        <v>0.58768942717262007</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417.58768942717262</v>
      </c>
      <c r="I398" s="4" t="s">
        <v>12</v>
      </c>
      <c r="J398" s="4">
        <v>1998</v>
      </c>
      <c r="K398" s="4" t="s">
        <v>18</v>
      </c>
      <c r="L398" s="4" t="s">
        <v>1507</v>
      </c>
      <c r="M398" s="4" t="s">
        <v>73</v>
      </c>
      <c r="N398" s="5" t="s">
        <v>1518</v>
      </c>
      <c r="O398" s="5" t="s">
        <v>58</v>
      </c>
      <c r="P398" s="62" t="s">
        <v>162</v>
      </c>
      <c r="Q398" s="50" t="s">
        <v>1875</v>
      </c>
    </row>
    <row r="399" spans="1:17" x14ac:dyDescent="0.25">
      <c r="A399" s="11">
        <f t="shared" si="7"/>
        <v>398</v>
      </c>
      <c r="B399" s="28" t="s">
        <v>1630</v>
      </c>
      <c r="C399" s="30">
        <v>1.2198611111111112E-3</v>
      </c>
      <c r="D399" s="3">
        <f>C399-FR!$C$2</f>
        <v>1.9232638888888902E-4</v>
      </c>
      <c r="E399" s="3">
        <f>C399-$C398</f>
        <v>1.1574074074149898E-8</v>
      </c>
      <c r="F399" s="4">
        <v>411</v>
      </c>
      <c r="G399" s="32">
        <f>Tableau2[[#This Row],[PP ajustés]]-Tableau2[[#This Row],[PP]]</f>
        <v>6.5837273442716651</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417.58372734427167</v>
      </c>
      <c r="I399" s="4" t="s">
        <v>12</v>
      </c>
      <c r="J399" s="4">
        <v>1991</v>
      </c>
      <c r="K399" s="4" t="s">
        <v>13</v>
      </c>
      <c r="L399" s="4" t="s">
        <v>1509</v>
      </c>
      <c r="M399" s="4" t="s">
        <v>67</v>
      </c>
      <c r="N399" s="5" t="s">
        <v>1518</v>
      </c>
      <c r="O399" s="5" t="s">
        <v>58</v>
      </c>
      <c r="P399" s="4" t="s">
        <v>162</v>
      </c>
      <c r="Q399" s="50" t="s">
        <v>1631</v>
      </c>
    </row>
    <row r="400" spans="1:17" x14ac:dyDescent="0.25">
      <c r="A400" s="11">
        <f t="shared" si="7"/>
        <v>399</v>
      </c>
      <c r="B400" s="28" t="s">
        <v>1840</v>
      </c>
      <c r="C400" s="30">
        <v>1.2202546296296295E-3</v>
      </c>
      <c r="D400" s="3">
        <f>C400-FR!$C$2</f>
        <v>1.9271990740740729E-4</v>
      </c>
      <c r="E400" s="3">
        <f>C400-$C399</f>
        <v>3.9351851851827761E-7</v>
      </c>
      <c r="F400" s="4">
        <v>404</v>
      </c>
      <c r="G400" s="32">
        <f>Tableau2[[#This Row],[PP ajustés]]-Tableau2[[#This Row],[PP]]</f>
        <v>13.262868153530519</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417.26286815353052</v>
      </c>
      <c r="I400" s="4" t="s">
        <v>12</v>
      </c>
      <c r="J400" s="4">
        <v>1997</v>
      </c>
      <c r="K400" s="4" t="s">
        <v>18</v>
      </c>
      <c r="L400" s="4" t="s">
        <v>1508</v>
      </c>
      <c r="M400" s="4" t="s">
        <v>67</v>
      </c>
      <c r="N400" s="5" t="s">
        <v>1518</v>
      </c>
      <c r="O400" s="5" t="s">
        <v>58</v>
      </c>
      <c r="P400" s="4" t="s">
        <v>166</v>
      </c>
      <c r="Q400" s="50" t="s">
        <v>1841</v>
      </c>
    </row>
    <row r="401" spans="1:17" x14ac:dyDescent="0.25">
      <c r="A401" s="11">
        <f t="shared" si="7"/>
        <v>400</v>
      </c>
      <c r="B401" s="28" t="s">
        <v>1918</v>
      </c>
      <c r="C401" s="30">
        <v>1.2203125E-3</v>
      </c>
      <c r="D401" s="3">
        <f>C401-FR!$C$2</f>
        <v>1.9277777777777783E-4</v>
      </c>
      <c r="E401" s="3">
        <f>C401-$C400</f>
        <v>5.7870370370532651E-8</v>
      </c>
      <c r="F401" s="4">
        <v>447</v>
      </c>
      <c r="G401" s="32">
        <f>Tableau2[[#This Row],[PP ajustés]]-Tableau2[[#This Row],[PP]]</f>
        <v>-29.756919529314587</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417.24308047068541</v>
      </c>
      <c r="I401" s="4" t="s">
        <v>12</v>
      </c>
      <c r="J401" s="4">
        <v>1995</v>
      </c>
      <c r="K401" s="4" t="s">
        <v>18</v>
      </c>
      <c r="L401" s="4" t="s">
        <v>1507</v>
      </c>
      <c r="M401" s="4" t="s">
        <v>93</v>
      </c>
      <c r="N401" s="5" t="s">
        <v>1523</v>
      </c>
      <c r="O401" s="5" t="s">
        <v>58</v>
      </c>
      <c r="P401" s="4" t="s">
        <v>174</v>
      </c>
      <c r="Q401" s="50" t="s">
        <v>1926</v>
      </c>
    </row>
    <row r="402" spans="1:17" x14ac:dyDescent="0.25">
      <c r="A402" s="11">
        <f t="shared" si="7"/>
        <v>401</v>
      </c>
      <c r="B402" s="28" t="s">
        <v>455</v>
      </c>
      <c r="C402" s="30">
        <v>1.2204166666666667E-3</v>
      </c>
      <c r="D402" s="3">
        <f>C402-FR!$C$2</f>
        <v>1.9288194444444452E-4</v>
      </c>
      <c r="E402" s="3">
        <f>C402-$C401</f>
        <v>1.0416666666669856E-7</v>
      </c>
      <c r="F402" s="4">
        <v>399</v>
      </c>
      <c r="G402" s="32">
        <f>Tableau2[[#This Row],[PP ajustés]]-Tableau2[[#This Row],[PP]]</f>
        <v>18.009701376771716</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417.00970137677172</v>
      </c>
      <c r="I402" s="4" t="s">
        <v>108</v>
      </c>
      <c r="J402" s="4">
        <v>2002</v>
      </c>
      <c r="K402" s="4" t="s">
        <v>18</v>
      </c>
      <c r="L402" s="4" t="s">
        <v>1511</v>
      </c>
      <c r="M402" s="4" t="s">
        <v>105</v>
      </c>
      <c r="N402" s="5">
        <v>5</v>
      </c>
      <c r="O402" s="5" t="s">
        <v>23</v>
      </c>
      <c r="P402" s="4" t="s">
        <v>162</v>
      </c>
      <c r="Q402" s="50" t="s">
        <v>467</v>
      </c>
    </row>
    <row r="403" spans="1:17" x14ac:dyDescent="0.25">
      <c r="A403" s="11">
        <f t="shared" si="7"/>
        <v>402</v>
      </c>
      <c r="B403" s="28" t="s">
        <v>112</v>
      </c>
      <c r="C403" s="30">
        <v>1.2205439814814815E-3</v>
      </c>
      <c r="D403" s="3">
        <f>C403-FR!$C$2</f>
        <v>1.9300925925925931E-4</v>
      </c>
      <c r="E403" s="3">
        <f>C403-$C402</f>
        <v>1.2731481481478152E-7</v>
      </c>
      <c r="F403" s="4">
        <v>402</v>
      </c>
      <c r="G403" s="32">
        <f>Tableau2[[#This Row],[PP ajustés]]-Tableau2[[#This Row],[PP]]</f>
        <v>14.884364676758423</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416.88436467675842</v>
      </c>
      <c r="I403" s="4" t="s">
        <v>12</v>
      </c>
      <c r="J403" s="4">
        <v>2004</v>
      </c>
      <c r="K403" s="4" t="s">
        <v>18</v>
      </c>
      <c r="L403" s="4" t="s">
        <v>1511</v>
      </c>
      <c r="M403" s="4" t="s">
        <v>67</v>
      </c>
      <c r="N403" s="5">
        <v>6</v>
      </c>
      <c r="O403" s="5" t="s">
        <v>36</v>
      </c>
      <c r="P403" s="4" t="s">
        <v>162</v>
      </c>
      <c r="Q403" s="50" t="s">
        <v>239</v>
      </c>
    </row>
    <row r="404" spans="1:17" x14ac:dyDescent="0.25">
      <c r="A404" s="11">
        <f t="shared" si="7"/>
        <v>403</v>
      </c>
      <c r="B404" s="28" t="s">
        <v>1640</v>
      </c>
      <c r="C404" s="30">
        <v>1.2208217592592592E-3</v>
      </c>
      <c r="D404" s="3">
        <f>C404-FR!$C$2</f>
        <v>1.9328703703703695E-4</v>
      </c>
      <c r="E404" s="3">
        <f>C404-$C403</f>
        <v>2.7777777777764599E-7</v>
      </c>
      <c r="F404" s="4">
        <v>407</v>
      </c>
      <c r="G404" s="32">
        <f>Tableau2[[#This Row],[PP ajustés]]-Tableau2[[#This Row],[PP]]</f>
        <v>9.9740857976256052</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416.97408579762561</v>
      </c>
      <c r="I404" s="4" t="s">
        <v>12</v>
      </c>
      <c r="J404" s="4">
        <v>1993</v>
      </c>
      <c r="K404" s="4" t="s">
        <v>1635</v>
      </c>
      <c r="L404" s="4" t="s">
        <v>1509</v>
      </c>
      <c r="M404" s="4" t="s">
        <v>67</v>
      </c>
      <c r="N404" s="5" t="s">
        <v>1518</v>
      </c>
      <c r="O404" s="5" t="s">
        <v>58</v>
      </c>
      <c r="P404" s="4" t="s">
        <v>162</v>
      </c>
      <c r="Q404" s="50" t="s">
        <v>1647</v>
      </c>
    </row>
    <row r="405" spans="1:17" x14ac:dyDescent="0.25">
      <c r="A405" s="11">
        <f t="shared" si="7"/>
        <v>404</v>
      </c>
      <c r="B405" s="28" t="s">
        <v>1115</v>
      </c>
      <c r="C405" s="30">
        <v>1.2208564814814814E-3</v>
      </c>
      <c r="D405" s="3">
        <f>C405-FR!$C$2</f>
        <v>1.9332175925925918E-4</v>
      </c>
      <c r="E405" s="3">
        <f>C405-$C404</f>
        <v>3.4722222222232854E-8</v>
      </c>
      <c r="F405" s="4">
        <v>401</v>
      </c>
      <c r="G405" s="32">
        <f>Tableau2[[#This Row],[PP ajustés]]-Tableau2[[#This Row],[PP]]</f>
        <v>15.925642067183105</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416.92564206718311</v>
      </c>
      <c r="I405" s="4" t="s">
        <v>12</v>
      </c>
      <c r="J405" s="4" t="s">
        <v>1116</v>
      </c>
      <c r="K405" s="4" t="s">
        <v>85</v>
      </c>
      <c r="L405" s="4" t="s">
        <v>1511</v>
      </c>
      <c r="M405" s="4" t="s">
        <v>67</v>
      </c>
      <c r="N405" s="5">
        <v>5</v>
      </c>
      <c r="O405" s="5" t="s">
        <v>58</v>
      </c>
      <c r="P405" s="12" t="s">
        <v>162</v>
      </c>
      <c r="Q405" s="50" t="s">
        <v>1113</v>
      </c>
    </row>
    <row r="406" spans="1:17" x14ac:dyDescent="0.25">
      <c r="A406" s="11">
        <f t="shared" si="7"/>
        <v>405</v>
      </c>
      <c r="B406" s="28" t="s">
        <v>940</v>
      </c>
      <c r="C406" s="30">
        <v>1.2210416666666667E-3</v>
      </c>
      <c r="D406" s="3">
        <f>C406-FR!$C$2</f>
        <v>1.935069444444445E-4</v>
      </c>
      <c r="E406" s="3">
        <f>C406-$C405</f>
        <v>1.8518518518531417E-7</v>
      </c>
      <c r="F406" s="4">
        <v>461</v>
      </c>
      <c r="G406" s="32">
        <f>Tableau2[[#This Row],[PP ajustés]]-Tableau2[[#This Row],[PP]]</f>
        <v>-44.137589560649474</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416.86241043935053</v>
      </c>
      <c r="I406" s="4" t="s">
        <v>42</v>
      </c>
      <c r="J406" s="4">
        <v>1964</v>
      </c>
      <c r="K406" s="4" t="s">
        <v>13</v>
      </c>
      <c r="L406" s="4" t="s">
        <v>1509</v>
      </c>
      <c r="M406" s="4" t="s">
        <v>67</v>
      </c>
      <c r="N406" s="5">
        <v>4</v>
      </c>
      <c r="O406" s="5" t="s">
        <v>540</v>
      </c>
      <c r="P406" s="4" t="s">
        <v>174</v>
      </c>
      <c r="Q406" s="50" t="s">
        <v>950</v>
      </c>
    </row>
    <row r="407" spans="1:17" x14ac:dyDescent="0.25">
      <c r="A407" s="11">
        <f t="shared" si="7"/>
        <v>406</v>
      </c>
      <c r="B407" s="28" t="s">
        <v>556</v>
      </c>
      <c r="C407" s="30">
        <v>1.2213194444444444E-3</v>
      </c>
      <c r="D407" s="3">
        <f>C407-FR!$C$2</f>
        <v>1.9378472222222214E-4</v>
      </c>
      <c r="E407" s="3">
        <f>C407-$C406</f>
        <v>2.7777777777764599E-7</v>
      </c>
      <c r="F407" s="4">
        <v>403</v>
      </c>
      <c r="G407" s="32">
        <f>Tableau2[[#This Row],[PP ajustés]]-Tableau2[[#This Row],[PP]]</f>
        <v>13.751528826151343</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416.75152882615134</v>
      </c>
      <c r="I407" s="4" t="s">
        <v>557</v>
      </c>
      <c r="J407" s="4">
        <v>2004</v>
      </c>
      <c r="K407" s="4" t="s">
        <v>18</v>
      </c>
      <c r="L407" s="4" t="s">
        <v>1511</v>
      </c>
      <c r="M407" s="4" t="s">
        <v>105</v>
      </c>
      <c r="N407" s="5">
        <v>5</v>
      </c>
      <c r="O407" s="5" t="s">
        <v>58</v>
      </c>
      <c r="P407" s="4" t="s">
        <v>162</v>
      </c>
      <c r="Q407" s="50" t="s">
        <v>558</v>
      </c>
    </row>
    <row r="408" spans="1:17" x14ac:dyDescent="0.25">
      <c r="A408" s="11">
        <f t="shared" si="7"/>
        <v>407</v>
      </c>
      <c r="B408" s="28" t="s">
        <v>910</v>
      </c>
      <c r="C408" s="30">
        <v>1.2223726851851851E-3</v>
      </c>
      <c r="D408" s="3">
        <f>C408-FR!$C$2</f>
        <v>1.9483796296296285E-4</v>
      </c>
      <c r="E408" s="3">
        <f>C408-$C407</f>
        <v>1.0532407407407018E-6</v>
      </c>
      <c r="F408" s="4">
        <v>464</v>
      </c>
      <c r="G408" s="32">
        <f>Tableau2[[#This Row],[PP ajustés]]-Tableau2[[#This Row],[PP]]</f>
        <v>-48.445909509199851</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415.55409049080015</v>
      </c>
      <c r="I408" s="4" t="s">
        <v>22</v>
      </c>
      <c r="J408" s="4">
        <v>1998</v>
      </c>
      <c r="K408" s="4" t="s">
        <v>18</v>
      </c>
      <c r="L408" s="4" t="s">
        <v>1509</v>
      </c>
      <c r="M408" s="4" t="s">
        <v>580</v>
      </c>
      <c r="N408" s="5">
        <v>5</v>
      </c>
      <c r="O408" s="5" t="s">
        <v>117</v>
      </c>
      <c r="P408" s="4" t="s">
        <v>174</v>
      </c>
      <c r="Q408" s="50" t="s">
        <v>922</v>
      </c>
    </row>
    <row r="409" spans="1:17" x14ac:dyDescent="0.25">
      <c r="A409" s="11">
        <f t="shared" si="7"/>
        <v>408</v>
      </c>
      <c r="B409" s="28" t="s">
        <v>1941</v>
      </c>
      <c r="C409" s="30">
        <v>1.2231365740740742E-3</v>
      </c>
      <c r="D409" s="3">
        <f>C409-FR!$C$2</f>
        <v>1.9560185185185197E-4</v>
      </c>
      <c r="E409" s="3">
        <f>C409-$C408</f>
        <v>7.6388888888912279E-7</v>
      </c>
      <c r="F409" s="4">
        <v>376</v>
      </c>
      <c r="G409" s="32">
        <f>Tableau2[[#This Row],[PP ajustés]]-Tableau2[[#This Row],[PP]]</f>
        <v>37.665946782599235</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413.66594678259924</v>
      </c>
      <c r="I409" s="4" t="s">
        <v>12</v>
      </c>
      <c r="J409" s="4">
        <v>1999</v>
      </c>
      <c r="K409" s="4" t="s">
        <v>18</v>
      </c>
      <c r="L409" s="4" t="s">
        <v>1508</v>
      </c>
      <c r="M409" s="4" t="s">
        <v>19</v>
      </c>
      <c r="N409" s="5" t="s">
        <v>1518</v>
      </c>
      <c r="O409" s="5" t="s">
        <v>38</v>
      </c>
      <c r="P409" s="62" t="s">
        <v>162</v>
      </c>
      <c r="Q409" s="50" t="s">
        <v>1947</v>
      </c>
    </row>
    <row r="410" spans="1:17" x14ac:dyDescent="0.25">
      <c r="A410" s="11">
        <f t="shared" si="7"/>
        <v>409</v>
      </c>
      <c r="B410" s="28" t="s">
        <v>1559</v>
      </c>
      <c r="C410" s="30">
        <v>1.2232754629629629E-3</v>
      </c>
      <c r="D410" s="3">
        <f>C410-FR!$C$2</f>
        <v>1.9574074074074068E-4</v>
      </c>
      <c r="E410" s="3">
        <f>C410-$C409</f>
        <v>1.3888888888871458E-7</v>
      </c>
      <c r="F410" s="4">
        <v>479</v>
      </c>
      <c r="G410" s="32">
        <f>Tableau2[[#This Row],[PP ajustés]]-Tableau2[[#This Row],[PP]]</f>
        <v>-65.38102023787917</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413.61897976212083</v>
      </c>
      <c r="I410" s="4" t="s">
        <v>42</v>
      </c>
      <c r="J410" s="4">
        <v>1970</v>
      </c>
      <c r="K410" s="4" t="s">
        <v>13</v>
      </c>
      <c r="L410" s="4" t="s">
        <v>1509</v>
      </c>
      <c r="M410" s="4" t="s">
        <v>14</v>
      </c>
      <c r="N410" s="5" t="s">
        <v>151</v>
      </c>
      <c r="O410" s="5" t="s">
        <v>612</v>
      </c>
      <c r="P410" s="4" t="s">
        <v>174</v>
      </c>
      <c r="Q410" s="50" t="s">
        <v>1560</v>
      </c>
    </row>
    <row r="411" spans="1:17" x14ac:dyDescent="0.25">
      <c r="A411" s="11">
        <f t="shared" si="7"/>
        <v>410</v>
      </c>
      <c r="B411" s="28" t="s">
        <v>1580</v>
      </c>
      <c r="C411" s="30">
        <v>1.2235995370370369E-3</v>
      </c>
      <c r="D411" s="3">
        <f>C411-FR!$C$2</f>
        <v>1.9606481481481471E-4</v>
      </c>
      <c r="E411" s="3">
        <f>C411-$C410</f>
        <v>3.2407407407402875E-7</v>
      </c>
      <c r="F411" s="4">
        <v>435</v>
      </c>
      <c r="G411" s="32">
        <f>Tableau2[[#This Row],[PP ajustés]]-Tableau2[[#This Row],[PP]]</f>
        <v>-21.415671349364288</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413.58432865063571</v>
      </c>
      <c r="I411" s="4" t="s">
        <v>42</v>
      </c>
      <c r="J411" s="4">
        <v>1970</v>
      </c>
      <c r="K411" s="4" t="s">
        <v>13</v>
      </c>
      <c r="L411" s="4" t="s">
        <v>1509</v>
      </c>
      <c r="M411" s="4" t="s">
        <v>14</v>
      </c>
      <c r="N411" s="5" t="s">
        <v>634</v>
      </c>
      <c r="O411" s="5" t="s">
        <v>1590</v>
      </c>
      <c r="P411" s="4" t="s">
        <v>174</v>
      </c>
      <c r="Q411" s="50" t="s">
        <v>1591</v>
      </c>
    </row>
    <row r="412" spans="1:17" x14ac:dyDescent="0.25">
      <c r="A412" s="11">
        <f t="shared" si="7"/>
        <v>411</v>
      </c>
      <c r="B412" s="28" t="s">
        <v>1632</v>
      </c>
      <c r="C412" s="30">
        <v>1.2236574074074075E-3</v>
      </c>
      <c r="D412" s="3">
        <f>C412-FR!$C$2</f>
        <v>1.9612268518518525E-4</v>
      </c>
      <c r="E412" s="3">
        <f>C412-$C411</f>
        <v>5.7870370370532651E-8</v>
      </c>
      <c r="F412" s="4">
        <v>409</v>
      </c>
      <c r="G412" s="32">
        <f>Tableau2[[#This Row],[PP ajustés]]-Tableau2[[#This Row],[PP]]</f>
        <v>4.5647690270567978</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413.5647690270568</v>
      </c>
      <c r="I412" s="4" t="s">
        <v>12</v>
      </c>
      <c r="J412" s="4">
        <v>1996</v>
      </c>
      <c r="K412" s="4" t="s">
        <v>1635</v>
      </c>
      <c r="L412" s="4" t="s">
        <v>1509</v>
      </c>
      <c r="M412" s="4" t="s">
        <v>67</v>
      </c>
      <c r="N412" s="5" t="s">
        <v>1518</v>
      </c>
      <c r="O412" s="5" t="s">
        <v>58</v>
      </c>
      <c r="P412" s="4" t="s">
        <v>162</v>
      </c>
      <c r="Q412" s="50" t="s">
        <v>1634</v>
      </c>
    </row>
    <row r="413" spans="1:17" x14ac:dyDescent="0.25">
      <c r="A413" s="11">
        <f t="shared" si="7"/>
        <v>412</v>
      </c>
      <c r="B413" s="28" t="s">
        <v>1844</v>
      </c>
      <c r="C413" s="30">
        <v>1.223923611111111E-3</v>
      </c>
      <c r="D413" s="3">
        <f>C413-FR!$C$2</f>
        <v>1.9638888888888874E-4</v>
      </c>
      <c r="E413" s="3">
        <f>C413-$C412</f>
        <v>2.6620370370349609E-7</v>
      </c>
      <c r="F413" s="4">
        <v>396</v>
      </c>
      <c r="G413" s="32">
        <f>Tableau2[[#This Row],[PP ajustés]]-Tableau2[[#This Row],[PP]]</f>
        <v>17.442275408076341</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413.44227540807634</v>
      </c>
      <c r="I413" s="4" t="s">
        <v>12</v>
      </c>
      <c r="J413" s="4">
        <v>1998</v>
      </c>
      <c r="K413" s="4" t="s">
        <v>1711</v>
      </c>
      <c r="L413" s="4" t="s">
        <v>1509</v>
      </c>
      <c r="M413" s="4" t="s">
        <v>35</v>
      </c>
      <c r="N413" s="5" t="s">
        <v>1523</v>
      </c>
      <c r="O413" s="5" t="s">
        <v>23</v>
      </c>
      <c r="P413" s="62" t="s">
        <v>162</v>
      </c>
      <c r="Q413" s="50" t="s">
        <v>1849</v>
      </c>
    </row>
    <row r="414" spans="1:17" x14ac:dyDescent="0.25">
      <c r="A414" s="11">
        <f t="shared" si="7"/>
        <v>413</v>
      </c>
      <c r="B414" s="28" t="s">
        <v>938</v>
      </c>
      <c r="C414" s="30">
        <v>1.2240856481481482E-3</v>
      </c>
      <c r="D414" s="3">
        <f>C414-FR!$C$2</f>
        <v>1.9655092592592597E-4</v>
      </c>
      <c r="E414" s="3">
        <f>C414-$C413</f>
        <v>1.6203703703723121E-7</v>
      </c>
      <c r="F414" s="4">
        <v>415</v>
      </c>
      <c r="G414" s="32">
        <f>Tableau2[[#This Row],[PP ajustés]]-Tableau2[[#This Row],[PP]]</f>
        <v>-2.0013407149277782</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412.99865928507222</v>
      </c>
      <c r="I414" s="4" t="s">
        <v>42</v>
      </c>
      <c r="J414" s="4">
        <v>1978</v>
      </c>
      <c r="K414" s="4" t="s">
        <v>13</v>
      </c>
      <c r="L414" s="4" t="s">
        <v>1509</v>
      </c>
      <c r="M414" s="4" t="s">
        <v>67</v>
      </c>
      <c r="N414" s="5">
        <v>4</v>
      </c>
      <c r="O414" s="5" t="s">
        <v>58</v>
      </c>
      <c r="P414" s="4" t="s">
        <v>162</v>
      </c>
      <c r="Q414" s="50" t="s">
        <v>947</v>
      </c>
    </row>
    <row r="415" spans="1:17" x14ac:dyDescent="0.25">
      <c r="A415" s="11">
        <f t="shared" si="7"/>
        <v>414</v>
      </c>
      <c r="B415" s="28" t="s">
        <v>1106</v>
      </c>
      <c r="C415" s="30">
        <v>1.2246064814814815E-3</v>
      </c>
      <c r="D415" s="3">
        <f>C415-FR!$C$2</f>
        <v>1.9707175925925925E-4</v>
      </c>
      <c r="E415" s="3">
        <f>C415-$C414</f>
        <v>5.2083333333327597E-7</v>
      </c>
      <c r="F415" s="4">
        <v>400</v>
      </c>
      <c r="G415" s="32">
        <f>Tableau2[[#This Row],[PP ajustés]]-Tableau2[[#This Row],[PP]]</f>
        <v>12.508956775969011</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412.50895677596901</v>
      </c>
      <c r="I415" s="4" t="s">
        <v>12</v>
      </c>
      <c r="J415" s="4">
        <v>1994</v>
      </c>
      <c r="K415" s="4" t="s">
        <v>85</v>
      </c>
      <c r="L415" s="4" t="s">
        <v>1511</v>
      </c>
      <c r="M415" s="4" t="s">
        <v>67</v>
      </c>
      <c r="N415" s="5">
        <v>5</v>
      </c>
      <c r="O415" s="5" t="s">
        <v>58</v>
      </c>
      <c r="P415" s="12" t="s">
        <v>162</v>
      </c>
      <c r="Q415" s="50" t="s">
        <v>1112</v>
      </c>
    </row>
    <row r="416" spans="1:17" x14ac:dyDescent="0.25">
      <c r="A416" s="11">
        <f t="shared" si="7"/>
        <v>415</v>
      </c>
      <c r="B416" s="28" t="s">
        <v>1920</v>
      </c>
      <c r="C416" s="30">
        <v>1.2246064814814815E-3</v>
      </c>
      <c r="D416" s="3">
        <f>C416-FR!$C$2</f>
        <v>1.9707175925925925E-4</v>
      </c>
      <c r="E416" s="3">
        <f>C416-$C415</f>
        <v>0</v>
      </c>
      <c r="F416" s="4">
        <v>448</v>
      </c>
      <c r="G416" s="32">
        <f>Tableau2[[#This Row],[PP ajustés]]-Tableau2[[#This Row],[PP]]</f>
        <v>-35.491043224030989</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412.50895677596901</v>
      </c>
      <c r="I416" s="4" t="s">
        <v>12</v>
      </c>
      <c r="J416" s="4">
        <v>1995</v>
      </c>
      <c r="K416" s="4" t="s">
        <v>18</v>
      </c>
      <c r="L416" s="4" t="s">
        <v>1507</v>
      </c>
      <c r="M416" s="4" t="s">
        <v>93</v>
      </c>
      <c r="N416" s="5" t="s">
        <v>1523</v>
      </c>
      <c r="O416" s="5" t="s">
        <v>58</v>
      </c>
      <c r="P416" s="4" t="s">
        <v>174</v>
      </c>
      <c r="Q416" s="50" t="s">
        <v>1927</v>
      </c>
    </row>
    <row r="417" spans="1:17" x14ac:dyDescent="0.25">
      <c r="A417" s="11">
        <f t="shared" si="7"/>
        <v>416</v>
      </c>
      <c r="B417" s="28" t="s">
        <v>113</v>
      </c>
      <c r="C417" s="30">
        <v>1.225023148148148E-3</v>
      </c>
      <c r="D417" s="3">
        <f>C417-FR!$C$2</f>
        <v>1.9748842592592583E-4</v>
      </c>
      <c r="E417" s="3">
        <f>C417-$C416</f>
        <v>4.1666666666657741E-7</v>
      </c>
      <c r="F417" s="4">
        <v>421</v>
      </c>
      <c r="G417" s="32">
        <f>Tableau2[[#This Row],[PP ajustés]]-Tableau2[[#This Row],[PP]]</f>
        <v>-8.2864936430496527</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412.71350635695035</v>
      </c>
      <c r="I417" s="4" t="s">
        <v>114</v>
      </c>
      <c r="J417" s="4">
        <v>2003</v>
      </c>
      <c r="K417" s="4" t="s">
        <v>18</v>
      </c>
      <c r="L417" s="4" t="s">
        <v>1511</v>
      </c>
      <c r="M417" s="4" t="s">
        <v>35</v>
      </c>
      <c r="N417" s="5">
        <v>5</v>
      </c>
      <c r="O417" s="5" t="s">
        <v>36</v>
      </c>
      <c r="P417" s="4" t="s">
        <v>166</v>
      </c>
      <c r="Q417" s="50" t="s">
        <v>240</v>
      </c>
    </row>
    <row r="418" spans="1:17" x14ac:dyDescent="0.25">
      <c r="A418" s="11">
        <f t="shared" si="7"/>
        <v>417</v>
      </c>
      <c r="B418" s="28" t="s">
        <v>1708</v>
      </c>
      <c r="C418" s="30">
        <v>1.2250810185185186E-3</v>
      </c>
      <c r="D418" s="3">
        <f>C418-FR!$C$2</f>
        <v>1.9754629629629636E-4</v>
      </c>
      <c r="E418" s="3">
        <f>C418-$C417</f>
        <v>5.7870370370532651E-8</v>
      </c>
      <c r="F418" s="4">
        <v>383</v>
      </c>
      <c r="G418" s="32">
        <f>Tableau2[[#This Row],[PP ajustés]]-Tableau2[[#This Row],[PP]]</f>
        <v>29.694010598621901</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412.6940105986219</v>
      </c>
      <c r="I418" s="4" t="s">
        <v>12</v>
      </c>
      <c r="J418" s="4">
        <v>2000</v>
      </c>
      <c r="K418" s="4" t="s">
        <v>18</v>
      </c>
      <c r="L418" s="4" t="s">
        <v>1509</v>
      </c>
      <c r="M418" s="4" t="s">
        <v>19</v>
      </c>
      <c r="N418" s="5" t="s">
        <v>1523</v>
      </c>
      <c r="O418" s="5" t="s">
        <v>38</v>
      </c>
      <c r="P418" s="62" t="s">
        <v>162</v>
      </c>
      <c r="Q418" s="50" t="s">
        <v>1713</v>
      </c>
    </row>
    <row r="419" spans="1:17" x14ac:dyDescent="0.25">
      <c r="A419" s="11">
        <f t="shared" si="7"/>
        <v>418</v>
      </c>
      <c r="B419" s="28" t="s">
        <v>1919</v>
      </c>
      <c r="C419" s="30">
        <v>1.225127314814815E-3</v>
      </c>
      <c r="D419" s="3">
        <f>C419-FR!$C$2</f>
        <v>1.9759259259259274E-4</v>
      </c>
      <c r="E419" s="3">
        <f>C419-$C418</f>
        <v>4.6296296296382752E-8</v>
      </c>
      <c r="F419" s="4">
        <v>448</v>
      </c>
      <c r="G419" s="32">
        <f>Tableau2[[#This Row],[PP ajustés]]-Tableau2[[#This Row],[PP]]</f>
        <v>-35.321584681936599</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412.6784153180634</v>
      </c>
      <c r="I419" s="4" t="s">
        <v>12</v>
      </c>
      <c r="J419" s="4">
        <v>1995</v>
      </c>
      <c r="K419" s="4" t="s">
        <v>18</v>
      </c>
      <c r="L419" s="4" t="s">
        <v>1507</v>
      </c>
      <c r="M419" s="4" t="s">
        <v>93</v>
      </c>
      <c r="N419" s="5" t="s">
        <v>1523</v>
      </c>
      <c r="O419" s="5" t="s">
        <v>58</v>
      </c>
      <c r="P419" s="4" t="s">
        <v>174</v>
      </c>
      <c r="Q419" s="50" t="s">
        <v>1926</v>
      </c>
    </row>
    <row r="420" spans="1:17" x14ac:dyDescent="0.25">
      <c r="A420" s="11">
        <f t="shared" si="7"/>
        <v>419</v>
      </c>
      <c r="B420" s="28" t="s">
        <v>831</v>
      </c>
      <c r="C420" s="30">
        <v>1.2253009259259259E-3</v>
      </c>
      <c r="D420" s="3">
        <f>C420-FR!$C$2</f>
        <v>1.9776620370370369E-4</v>
      </c>
      <c r="E420" s="3">
        <f>C420-$C419</f>
        <v>1.7361111111094743E-7</v>
      </c>
      <c r="F420" s="4">
        <v>453</v>
      </c>
      <c r="G420" s="32">
        <f>Tableau2[[#This Row],[PP ajustés]]-Tableau2[[#This Row],[PP]]</f>
        <v>-40.53142461989404</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412.46857538010596</v>
      </c>
      <c r="I420" s="4" t="s">
        <v>42</v>
      </c>
      <c r="J420" s="4">
        <v>1967</v>
      </c>
      <c r="K420" s="4" t="s">
        <v>13</v>
      </c>
      <c r="L420" s="4" t="s">
        <v>1509</v>
      </c>
      <c r="M420" s="4" t="s">
        <v>821</v>
      </c>
      <c r="N420" s="5">
        <v>2</v>
      </c>
      <c r="O420" s="5" t="s">
        <v>832</v>
      </c>
      <c r="P420" s="4" t="s">
        <v>184</v>
      </c>
      <c r="Q420" s="50" t="s">
        <v>833</v>
      </c>
    </row>
    <row r="421" spans="1:17" x14ac:dyDescent="0.25">
      <c r="A421" s="11">
        <f t="shared" si="7"/>
        <v>420</v>
      </c>
      <c r="B421" s="28" t="s">
        <v>115</v>
      </c>
      <c r="C421" s="30">
        <v>1.2254745370370371E-3</v>
      </c>
      <c r="D421" s="3">
        <f>C421-FR!$C$2</f>
        <v>1.9793981481481485E-4</v>
      </c>
      <c r="E421" s="3">
        <f>C421-$C420</f>
        <v>1.7361111111116427E-7</v>
      </c>
      <c r="F421" s="4">
        <v>403</v>
      </c>
      <c r="G421" s="32">
        <f>Tableau2[[#This Row],[PP ajustés]]-Tableau2[[#This Row],[PP]]</f>
        <v>9.4101415852730952</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412.4101415852731</v>
      </c>
      <c r="I421" s="4" t="s">
        <v>12</v>
      </c>
      <c r="J421" s="4">
        <v>2001</v>
      </c>
      <c r="K421" s="4" t="s">
        <v>18</v>
      </c>
      <c r="L421" s="4" t="s">
        <v>1511</v>
      </c>
      <c r="M421" s="4" t="s">
        <v>67</v>
      </c>
      <c r="N421" s="5">
        <v>6</v>
      </c>
      <c r="O421" s="5" t="s">
        <v>23</v>
      </c>
      <c r="P421" s="4" t="s">
        <v>166</v>
      </c>
      <c r="Q421" s="50" t="s">
        <v>241</v>
      </c>
    </row>
    <row r="422" spans="1:17" x14ac:dyDescent="0.25">
      <c r="A422" s="11">
        <f t="shared" si="7"/>
        <v>421</v>
      </c>
      <c r="B422" s="28" t="s">
        <v>1705</v>
      </c>
      <c r="C422" s="30">
        <v>1.2257060185185186E-3</v>
      </c>
      <c r="D422" s="3">
        <f>C422-FR!$C$2</f>
        <v>1.9817129629629633E-4</v>
      </c>
      <c r="E422" s="3">
        <f>C422-$C421</f>
        <v>2.3148148148148008E-7</v>
      </c>
      <c r="F422" s="4">
        <v>378</v>
      </c>
      <c r="G422" s="32">
        <f>Tableau2[[#This Row],[PP ajustés]]-Tableau2[[#This Row],[PP]]</f>
        <v>33.213480462895859</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411.21348046289586</v>
      </c>
      <c r="I422" s="4" t="s">
        <v>12</v>
      </c>
      <c r="J422" s="4">
        <v>2000</v>
      </c>
      <c r="K422" s="4" t="s">
        <v>18</v>
      </c>
      <c r="L422" s="4" t="s">
        <v>1509</v>
      </c>
      <c r="M422" s="4" t="s">
        <v>19</v>
      </c>
      <c r="N422" s="5" t="s">
        <v>1523</v>
      </c>
      <c r="O422" s="5" t="s">
        <v>38</v>
      </c>
      <c r="P422" s="62" t="s">
        <v>162</v>
      </c>
      <c r="Q422" s="50" t="s">
        <v>1713</v>
      </c>
    </row>
    <row r="423" spans="1:17" x14ac:dyDescent="0.25">
      <c r="A423" s="11">
        <f t="shared" si="7"/>
        <v>422</v>
      </c>
      <c r="B423" s="28" t="s">
        <v>825</v>
      </c>
      <c r="C423" s="30">
        <v>1.2257986111111111E-3</v>
      </c>
      <c r="D423" s="3">
        <f>C423-FR!$C$2</f>
        <v>1.9826388888888888E-4</v>
      </c>
      <c r="E423" s="3">
        <f>C423-$C422</f>
        <v>9.2592592592548664E-8</v>
      </c>
      <c r="F423" s="4">
        <v>442</v>
      </c>
      <c r="G423" s="32">
        <f>Tableau2[[#This Row],[PP ajustés]]-Tableau2[[#This Row],[PP]]</f>
        <v>-30.817581182891558</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411.18241881710844</v>
      </c>
      <c r="I423" s="4" t="s">
        <v>42</v>
      </c>
      <c r="J423" s="4">
        <v>2003</v>
      </c>
      <c r="K423" s="4" t="s">
        <v>18</v>
      </c>
      <c r="L423" s="4" t="s">
        <v>1509</v>
      </c>
      <c r="M423" s="4" t="s">
        <v>821</v>
      </c>
      <c r="N423" s="5">
        <v>4</v>
      </c>
      <c r="O423" s="5" t="s">
        <v>58</v>
      </c>
      <c r="P423" s="4" t="s">
        <v>174</v>
      </c>
      <c r="Q423" s="50" t="s">
        <v>826</v>
      </c>
    </row>
    <row r="424" spans="1:17" x14ac:dyDescent="0.25">
      <c r="A424" s="11">
        <f t="shared" si="7"/>
        <v>423</v>
      </c>
      <c r="B424" s="28" t="s">
        <v>1707</v>
      </c>
      <c r="C424" s="30">
        <v>1.2262731481481482E-3</v>
      </c>
      <c r="D424" s="3">
        <f>C424-FR!$C$2</f>
        <v>1.9873842592592599E-4</v>
      </c>
      <c r="E424" s="3">
        <f>C424-$C423</f>
        <v>4.7453703703711006E-7</v>
      </c>
      <c r="F424" s="4">
        <v>382</v>
      </c>
      <c r="G424" s="32">
        <f>Tableau2[[#This Row],[PP ajustés]]-Tableau2[[#This Row],[PP]]</f>
        <v>28.655584087943907</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410.65558408794391</v>
      </c>
      <c r="I424" s="4" t="s">
        <v>12</v>
      </c>
      <c r="J424" s="4">
        <v>2004</v>
      </c>
      <c r="K424" s="4" t="s">
        <v>18</v>
      </c>
      <c r="L424" s="4" t="s">
        <v>1509</v>
      </c>
      <c r="M424" s="4" t="s">
        <v>19</v>
      </c>
      <c r="N424" s="5" t="s">
        <v>1523</v>
      </c>
      <c r="O424" s="5" t="s">
        <v>38</v>
      </c>
      <c r="P424" s="62" t="s">
        <v>162</v>
      </c>
      <c r="Q424" s="50" t="s">
        <v>1713</v>
      </c>
    </row>
    <row r="425" spans="1:17" x14ac:dyDescent="0.25">
      <c r="A425" s="11">
        <f t="shared" si="7"/>
        <v>424</v>
      </c>
      <c r="B425" s="28" t="s">
        <v>1852</v>
      </c>
      <c r="C425" s="30">
        <v>1.2270370370370371E-3</v>
      </c>
      <c r="D425" s="3">
        <f>C425-FR!$C$2</f>
        <v>1.995023148148149E-4</v>
      </c>
      <c r="E425" s="3">
        <f>C425-$C424</f>
        <v>7.6388888888890595E-7</v>
      </c>
      <c r="F425" s="4">
        <v>411</v>
      </c>
      <c r="G425" s="32">
        <f>Tableau2[[#This Row],[PP ajustés]]-Tableau2[[#This Row],[PP]]</f>
        <v>-1.266723749704056</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409.73327625029594</v>
      </c>
      <c r="I425" s="4" t="s">
        <v>12</v>
      </c>
      <c r="J425" s="4">
        <v>1997</v>
      </c>
      <c r="K425" s="4" t="s">
        <v>18</v>
      </c>
      <c r="L425" s="4" t="s">
        <v>1509</v>
      </c>
      <c r="M425" s="4" t="s">
        <v>67</v>
      </c>
      <c r="N425" s="5" t="s">
        <v>1523</v>
      </c>
      <c r="O425" s="5" t="s">
        <v>36</v>
      </c>
      <c r="P425" s="4" t="s">
        <v>166</v>
      </c>
      <c r="Q425" s="50" t="s">
        <v>1853</v>
      </c>
    </row>
    <row r="426" spans="1:17" x14ac:dyDescent="0.25">
      <c r="A426" s="11">
        <f t="shared" si="7"/>
        <v>425</v>
      </c>
      <c r="B426" s="28" t="s">
        <v>1125</v>
      </c>
      <c r="C426" s="30">
        <v>1.2272106481481481E-3</v>
      </c>
      <c r="D426" s="3">
        <f>C426-FR!$C$2</f>
        <v>1.9967592592592585E-4</v>
      </c>
      <c r="E426" s="3">
        <f>C426-$C425</f>
        <v>1.7361111111094743E-7</v>
      </c>
      <c r="F426" s="4">
        <v>417</v>
      </c>
      <c r="G426" s="32">
        <f>Tableau2[[#This Row],[PP ajustés]]-Tableau2[[#This Row],[PP]]</f>
        <v>-7.3246879219154835</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409.67531207808452</v>
      </c>
      <c r="I426" s="4" t="s">
        <v>12</v>
      </c>
      <c r="J426" s="4">
        <v>2003</v>
      </c>
      <c r="K426" s="4" t="s">
        <v>18</v>
      </c>
      <c r="L426" s="4" t="s">
        <v>1507</v>
      </c>
      <c r="M426" s="4" t="s">
        <v>73</v>
      </c>
      <c r="N426" s="5">
        <v>5</v>
      </c>
      <c r="O426" s="5" t="s">
        <v>58</v>
      </c>
      <c r="P426" s="4" t="s">
        <v>166</v>
      </c>
      <c r="Q426" s="50" t="s">
        <v>1135</v>
      </c>
    </row>
    <row r="427" spans="1:17" x14ac:dyDescent="0.25">
      <c r="A427" s="11">
        <f t="shared" si="7"/>
        <v>426</v>
      </c>
      <c r="B427" s="28" t="s">
        <v>454</v>
      </c>
      <c r="C427" s="30">
        <v>1.2274537037037035E-3</v>
      </c>
      <c r="D427" s="3">
        <f>C427-FR!$C$2</f>
        <v>1.9991898148148126E-4</v>
      </c>
      <c r="E427" s="3">
        <f>C427-$C426</f>
        <v>2.4305555555541314E-7</v>
      </c>
      <c r="F427" s="4">
        <v>388</v>
      </c>
      <c r="G427" s="32">
        <f>Tableau2[[#This Row],[PP ajustés]]-Tableau2[[#This Row],[PP]]</f>
        <v>21.594189783798413</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409.59418978379841</v>
      </c>
      <c r="I427" s="4" t="s">
        <v>108</v>
      </c>
      <c r="J427" s="4">
        <v>1980</v>
      </c>
      <c r="K427" s="4" t="s">
        <v>13</v>
      </c>
      <c r="L427" s="4" t="s">
        <v>1508</v>
      </c>
      <c r="M427" s="4" t="s">
        <v>105</v>
      </c>
      <c r="N427" s="5">
        <v>5</v>
      </c>
      <c r="O427" s="5" t="s">
        <v>38</v>
      </c>
      <c r="P427" s="4" t="s">
        <v>166</v>
      </c>
      <c r="Q427" s="50" t="s">
        <v>466</v>
      </c>
    </row>
    <row r="428" spans="1:17" x14ac:dyDescent="0.25">
      <c r="A428" s="11">
        <f t="shared" si="7"/>
        <v>427</v>
      </c>
      <c r="B428" s="28" t="s">
        <v>1126</v>
      </c>
      <c r="C428" s="30">
        <v>1.2278472222222222E-3</v>
      </c>
      <c r="D428" s="3">
        <f>C428-FR!$C$2</f>
        <v>2.0031249999999997E-4</v>
      </c>
      <c r="E428" s="3">
        <f>C428-$C427</f>
        <v>3.9351851851871129E-7</v>
      </c>
      <c r="F428" s="4">
        <v>419</v>
      </c>
      <c r="G428" s="32">
        <f>Tableau2[[#This Row],[PP ajustés]]-Tableau2[[#This Row],[PP]]</f>
        <v>-9.5370829803048878</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409.46291701969511</v>
      </c>
      <c r="I428" s="4" t="s">
        <v>12</v>
      </c>
      <c r="J428" s="4">
        <v>2003</v>
      </c>
      <c r="K428" s="4" t="s">
        <v>18</v>
      </c>
      <c r="L428" s="4" t="s">
        <v>1507</v>
      </c>
      <c r="M428" s="4" t="s">
        <v>35</v>
      </c>
      <c r="N428" s="5">
        <v>5</v>
      </c>
      <c r="O428" s="5" t="s">
        <v>58</v>
      </c>
      <c r="P428" s="4" t="s">
        <v>166</v>
      </c>
      <c r="Q428" s="50" t="s">
        <v>1134</v>
      </c>
    </row>
    <row r="429" spans="1:17" x14ac:dyDescent="0.25">
      <c r="A429" s="11">
        <f t="shared" si="7"/>
        <v>428</v>
      </c>
      <c r="B429" s="28" t="s">
        <v>909</v>
      </c>
      <c r="C429" s="30">
        <v>1.2281134259259261E-3</v>
      </c>
      <c r="D429" s="3">
        <f>C429-FR!$C$2</f>
        <v>2.005787037037039E-4</v>
      </c>
      <c r="E429" s="3">
        <f>C429-$C428</f>
        <v>2.6620370370392978E-7</v>
      </c>
      <c r="F429" s="4">
        <v>438</v>
      </c>
      <c r="G429" s="32">
        <f>Tableau2[[#This Row],[PP ajustés]]-Tableau2[[#This Row],[PP]]</f>
        <v>-28.898111972799654</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409.10188802720035</v>
      </c>
      <c r="I429" s="4" t="s">
        <v>22</v>
      </c>
      <c r="J429" s="4">
        <v>1998</v>
      </c>
      <c r="K429" s="4" t="s">
        <v>18</v>
      </c>
      <c r="L429" s="4" t="s">
        <v>1509</v>
      </c>
      <c r="M429" s="4" t="s">
        <v>580</v>
      </c>
      <c r="N429" s="5">
        <v>5</v>
      </c>
      <c r="O429" s="5" t="s">
        <v>117</v>
      </c>
      <c r="P429" s="4" t="s">
        <v>174</v>
      </c>
      <c r="Q429" s="50" t="s">
        <v>922</v>
      </c>
    </row>
    <row r="430" spans="1:17" x14ac:dyDescent="0.25">
      <c r="A430" s="11">
        <f t="shared" si="7"/>
        <v>429</v>
      </c>
      <c r="B430" s="28" t="s">
        <v>1734</v>
      </c>
      <c r="C430" s="30">
        <v>1.2283333333333334E-3</v>
      </c>
      <c r="D430" s="3">
        <f>C430-FR!$C$2</f>
        <v>2.0079861111111123E-4</v>
      </c>
      <c r="E430" s="3">
        <f>C430-$C429</f>
        <v>2.1990740740733018E-7</v>
      </c>
      <c r="F430" s="4">
        <v>403</v>
      </c>
      <c r="G430" s="32">
        <f>Tableau2[[#This Row],[PP ajustés]]-Tableau2[[#This Row],[PP]]</f>
        <v>5.2302573147456428</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408.23025731474564</v>
      </c>
      <c r="I430" s="4" t="s">
        <v>22</v>
      </c>
      <c r="J430" s="4">
        <v>2011</v>
      </c>
      <c r="K430" s="4" t="s">
        <v>18</v>
      </c>
      <c r="L430" s="4" t="s">
        <v>1511</v>
      </c>
      <c r="M430" s="4" t="s">
        <v>105</v>
      </c>
      <c r="N430" s="5" t="s">
        <v>1523</v>
      </c>
      <c r="O430" s="5" t="s">
        <v>38</v>
      </c>
      <c r="P430" s="4" t="s">
        <v>162</v>
      </c>
      <c r="Q430" s="50" t="s">
        <v>1755</v>
      </c>
    </row>
    <row r="431" spans="1:17" x14ac:dyDescent="0.25">
      <c r="A431" s="11">
        <f t="shared" si="7"/>
        <v>430</v>
      </c>
      <c r="B431" s="28" t="s">
        <v>116</v>
      </c>
      <c r="C431" s="30">
        <v>1.2285185185185185E-3</v>
      </c>
      <c r="D431" s="3">
        <f>C431-FR!$C$2</f>
        <v>2.0098379629629633E-4</v>
      </c>
      <c r="E431" s="3">
        <f>C431-$C430</f>
        <v>1.8518518518509733E-7</v>
      </c>
      <c r="F431" s="4">
        <v>427</v>
      </c>
      <c r="G431" s="32">
        <f>Tableau2[[#This Row],[PP ajustés]]-Tableau2[[#This Row],[PP]]</f>
        <v>-18.831278750571585</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408.16872124942842</v>
      </c>
      <c r="I431" s="4" t="s">
        <v>42</v>
      </c>
      <c r="J431" s="4">
        <v>1987</v>
      </c>
      <c r="K431" s="4" t="s">
        <v>13</v>
      </c>
      <c r="L431" s="4" t="s">
        <v>1509</v>
      </c>
      <c r="M431" s="4" t="s">
        <v>67</v>
      </c>
      <c r="N431" s="5">
        <v>4</v>
      </c>
      <c r="O431" s="5" t="s">
        <v>117</v>
      </c>
      <c r="P431" s="4" t="s">
        <v>174</v>
      </c>
      <c r="Q431" s="50" t="s">
        <v>242</v>
      </c>
    </row>
    <row r="432" spans="1:17" x14ac:dyDescent="0.25">
      <c r="A432" s="11">
        <f t="shared" si="7"/>
        <v>431</v>
      </c>
      <c r="B432" s="28" t="s">
        <v>1706</v>
      </c>
      <c r="C432" s="30">
        <v>1.2286689814814814E-3</v>
      </c>
      <c r="D432" s="3">
        <f>C432-FR!$C$2</f>
        <v>2.0113425925925919E-4</v>
      </c>
      <c r="E432" s="3">
        <f>C432-$C431</f>
        <v>1.5046296296286447E-7</v>
      </c>
      <c r="F432" s="4">
        <v>378</v>
      </c>
      <c r="G432" s="32">
        <f>Tableau2[[#This Row],[PP ajustés]]-Tableau2[[#This Row],[PP]]</f>
        <v>29.912858524832586</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407.91285852483259</v>
      </c>
      <c r="I432" s="4" t="s">
        <v>12</v>
      </c>
      <c r="J432" s="4">
        <v>2004</v>
      </c>
      <c r="K432" s="4" t="s">
        <v>18</v>
      </c>
      <c r="L432" s="4" t="s">
        <v>1509</v>
      </c>
      <c r="M432" s="4" t="s">
        <v>19</v>
      </c>
      <c r="N432" s="5" t="s">
        <v>1523</v>
      </c>
      <c r="O432" s="5" t="s">
        <v>38</v>
      </c>
      <c r="P432" s="62" t="s">
        <v>162</v>
      </c>
      <c r="Q432" s="50" t="s">
        <v>1713</v>
      </c>
    </row>
    <row r="433" spans="1:17" x14ac:dyDescent="0.25">
      <c r="A433" s="11">
        <f t="shared" si="7"/>
        <v>432</v>
      </c>
      <c r="B433" s="28" t="s">
        <v>1845</v>
      </c>
      <c r="C433" s="30">
        <v>1.2287384259259259E-3</v>
      </c>
      <c r="D433" s="3">
        <f>C433-FR!$C$2</f>
        <v>2.0120370370370366E-4</v>
      </c>
      <c r="E433" s="3">
        <f>C433-$C432</f>
        <v>6.9444444444465708E-8</v>
      </c>
      <c r="F433" s="4">
        <v>405</v>
      </c>
      <c r="G433" s="32">
        <f>Tableau2[[#This Row],[PP ajustés]]-Tableau2[[#This Row],[PP]]</f>
        <v>2.889804568641182</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407.88980456864118</v>
      </c>
      <c r="I433" s="4" t="s">
        <v>12</v>
      </c>
      <c r="J433" s="4">
        <v>2001</v>
      </c>
      <c r="K433" s="4" t="s">
        <v>1711</v>
      </c>
      <c r="L433" s="4" t="s">
        <v>1509</v>
      </c>
      <c r="M433" s="4" t="s">
        <v>73</v>
      </c>
      <c r="N433" s="5" t="s">
        <v>1518</v>
      </c>
      <c r="O433" s="5" t="s">
        <v>738</v>
      </c>
      <c r="P433" s="62" t="s">
        <v>162</v>
      </c>
      <c r="Q433" s="50" t="s">
        <v>1850</v>
      </c>
    </row>
    <row r="434" spans="1:17" x14ac:dyDescent="0.25">
      <c r="A434" s="11">
        <f t="shared" si="7"/>
        <v>433</v>
      </c>
      <c r="B434" s="28" t="s">
        <v>1143</v>
      </c>
      <c r="C434" s="30">
        <v>1.2296527777777776E-3</v>
      </c>
      <c r="D434" s="3">
        <f>C434-FR!$C$2</f>
        <v>2.0211805555555543E-4</v>
      </c>
      <c r="E434" s="3">
        <f>C434-$C433</f>
        <v>9.1435185185177043E-7</v>
      </c>
      <c r="F434" s="4">
        <v>443</v>
      </c>
      <c r="G434" s="32">
        <f>Tableau2[[#This Row],[PP ajustés]]-Tableau2[[#This Row],[PP]]</f>
        <v>-36.13510211271182</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406.86489788728818</v>
      </c>
      <c r="I434" s="4" t="s">
        <v>42</v>
      </c>
      <c r="J434" s="4">
        <v>2007</v>
      </c>
      <c r="K434" s="4" t="s">
        <v>18</v>
      </c>
      <c r="L434" s="4" t="s">
        <v>1509</v>
      </c>
      <c r="M434" s="4" t="s">
        <v>67</v>
      </c>
      <c r="N434" s="5">
        <v>5</v>
      </c>
      <c r="O434" s="5" t="s">
        <v>141</v>
      </c>
      <c r="P434" s="4" t="s">
        <v>174</v>
      </c>
      <c r="Q434" s="50" t="s">
        <v>1153</v>
      </c>
    </row>
    <row r="435" spans="1:17" x14ac:dyDescent="0.25">
      <c r="A435" s="11">
        <f t="shared" si="7"/>
        <v>434</v>
      </c>
      <c r="B435" s="28" t="s">
        <v>726</v>
      </c>
      <c r="C435" s="30">
        <v>1.2298148148148149E-3</v>
      </c>
      <c r="D435" s="3">
        <f>C435-FR!$C$2</f>
        <v>2.0228009259259266E-4</v>
      </c>
      <c r="E435" s="3">
        <f>C435-$C434</f>
        <v>1.6203703703723121E-7</v>
      </c>
      <c r="F435" s="4">
        <v>395</v>
      </c>
      <c r="G435" s="32">
        <f>Tableau2[[#This Row],[PP ajustés]]-Tableau2[[#This Row],[PP]]</f>
        <v>11.785198780763722</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406.78519878076372</v>
      </c>
      <c r="I435" s="4" t="s">
        <v>12</v>
      </c>
      <c r="J435" s="4">
        <v>1999</v>
      </c>
      <c r="K435" s="4" t="s">
        <v>18</v>
      </c>
      <c r="L435" s="4" t="s">
        <v>1511</v>
      </c>
      <c r="M435" s="4" t="s">
        <v>93</v>
      </c>
      <c r="N435" s="5">
        <v>6</v>
      </c>
      <c r="O435" s="5" t="s">
        <v>38</v>
      </c>
      <c r="P435" s="4" t="s">
        <v>162</v>
      </c>
      <c r="Q435" s="50" t="s">
        <v>736</v>
      </c>
    </row>
    <row r="436" spans="1:17" x14ac:dyDescent="0.25">
      <c r="A436" s="11">
        <f t="shared" si="7"/>
        <v>435</v>
      </c>
      <c r="B436" s="28" t="s">
        <v>1027</v>
      </c>
      <c r="C436" s="30">
        <v>1.2306249999999999E-3</v>
      </c>
      <c r="D436" s="3">
        <f>C436-FR!$C$2</f>
        <v>2.0309027777777773E-4</v>
      </c>
      <c r="E436" s="3">
        <f>C436-$C435</f>
        <v>8.1018518518507186E-7</v>
      </c>
      <c r="F436" s="4">
        <v>387</v>
      </c>
      <c r="G436" s="32">
        <f>Tableau2[[#This Row],[PP ajustés]]-Tableau2[[#This Row],[PP]]</f>
        <v>18.939688244833633</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405.93968824483363</v>
      </c>
      <c r="I436" s="4" t="s">
        <v>12</v>
      </c>
      <c r="J436" s="4">
        <v>1997</v>
      </c>
      <c r="K436" s="4" t="s">
        <v>18</v>
      </c>
      <c r="L436" s="4" t="s">
        <v>1511</v>
      </c>
      <c r="M436" s="4" t="s">
        <v>105</v>
      </c>
      <c r="N436" s="5">
        <v>5</v>
      </c>
      <c r="O436" s="5" t="s">
        <v>141</v>
      </c>
      <c r="P436" s="4" t="s">
        <v>162</v>
      </c>
      <c r="Q436" s="50" t="s">
        <v>1032</v>
      </c>
    </row>
    <row r="437" spans="1:17" x14ac:dyDescent="0.25">
      <c r="A437" s="11">
        <f t="shared" si="7"/>
        <v>436</v>
      </c>
      <c r="B437" s="28" t="s">
        <v>1768</v>
      </c>
      <c r="C437" s="30">
        <v>1.2311689814814813E-3</v>
      </c>
      <c r="D437" s="3">
        <f>C437-FR!$C$2</f>
        <v>2.0363425925925909E-4</v>
      </c>
      <c r="E437" s="3">
        <f>C437-$C436</f>
        <v>5.4398148148135893E-7</v>
      </c>
      <c r="F437" s="4">
        <v>396</v>
      </c>
      <c r="G437" s="32">
        <f>Tableau2[[#This Row],[PP ajustés]]-Tableau2[[#This Row],[PP]]</f>
        <v>9.6773811351759491</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405.67738113517595</v>
      </c>
      <c r="I437" s="4" t="s">
        <v>12</v>
      </c>
      <c r="J437" s="4">
        <v>1996</v>
      </c>
      <c r="K437" s="4" t="s">
        <v>1635</v>
      </c>
      <c r="L437" s="4" t="s">
        <v>1511</v>
      </c>
      <c r="M437" s="4" t="s">
        <v>67</v>
      </c>
      <c r="N437" s="5" t="s">
        <v>1518</v>
      </c>
      <c r="O437" s="5" t="s">
        <v>58</v>
      </c>
      <c r="P437" s="4" t="s">
        <v>162</v>
      </c>
      <c r="Q437" s="50" t="s">
        <v>1810</v>
      </c>
    </row>
    <row r="438" spans="1:17" x14ac:dyDescent="0.25">
      <c r="A438" s="11">
        <f t="shared" si="7"/>
        <v>437</v>
      </c>
      <c r="B438" s="28" t="s">
        <v>118</v>
      </c>
      <c r="C438" s="30">
        <v>1.2315856481481481E-3</v>
      </c>
      <c r="D438" s="3">
        <f>C438-FR!$C$2</f>
        <v>2.0405092592592588E-4</v>
      </c>
      <c r="E438" s="3">
        <f>C438-$C437</f>
        <v>4.1666666666679425E-7</v>
      </c>
      <c r="F438" s="4">
        <v>404</v>
      </c>
      <c r="G438" s="32">
        <f>Tableau2[[#This Row],[PP ajustés]]-Tableau2[[#This Row],[PP]]</f>
        <v>1.4684820025377689</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405.46848200253777</v>
      </c>
      <c r="I438" s="4" t="s">
        <v>22</v>
      </c>
      <c r="J438" s="4">
        <v>2000</v>
      </c>
      <c r="K438" s="4" t="s">
        <v>18</v>
      </c>
      <c r="L438" s="4" t="s">
        <v>1507</v>
      </c>
      <c r="M438" s="4" t="s">
        <v>119</v>
      </c>
      <c r="N438" s="5">
        <v>6</v>
      </c>
      <c r="O438" s="5" t="s">
        <v>36</v>
      </c>
      <c r="P438" s="4" t="s">
        <v>166</v>
      </c>
      <c r="Q438" s="50" t="s">
        <v>243</v>
      </c>
    </row>
    <row r="439" spans="1:17" x14ac:dyDescent="0.25">
      <c r="A439" s="11">
        <f t="shared" si="7"/>
        <v>438</v>
      </c>
      <c r="B439" t="s">
        <v>1815</v>
      </c>
      <c r="C439" s="30">
        <v>1.2320023148148149E-3</v>
      </c>
      <c r="D439" s="3">
        <f>C439-FR!$C$2</f>
        <v>2.0446759259259268E-4</v>
      </c>
      <c r="E439" s="3">
        <f>C439-$C438</f>
        <v>4.1666666666679425E-7</v>
      </c>
      <c r="F439" s="4">
        <v>406</v>
      </c>
      <c r="G439" s="32">
        <f>Tableau2[[#This Row],[PP ajustés]]-Tableau2[[#This Row],[PP]]</f>
        <v>-0.93616508357445127</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405.06383491642555</v>
      </c>
      <c r="I439" s="4" t="s">
        <v>12</v>
      </c>
      <c r="J439" s="4">
        <v>2000</v>
      </c>
      <c r="K439" s="4" t="s">
        <v>18</v>
      </c>
      <c r="L439" s="4" t="s">
        <v>1511</v>
      </c>
      <c r="M439" s="1" t="s">
        <v>35</v>
      </c>
      <c r="N439" s="4">
        <v>5</v>
      </c>
      <c r="O439" s="5" t="s">
        <v>38</v>
      </c>
      <c r="P439" s="4" t="s">
        <v>162</v>
      </c>
      <c r="Q439" s="50" t="s">
        <v>1819</v>
      </c>
    </row>
    <row r="440" spans="1:17" x14ac:dyDescent="0.25">
      <c r="A440" s="11">
        <f t="shared" si="7"/>
        <v>439</v>
      </c>
      <c r="B440" s="28" t="s">
        <v>1732</v>
      </c>
      <c r="C440" s="30">
        <v>1.2323726851851851E-3</v>
      </c>
      <c r="D440" s="3">
        <f>C440-FR!$C$2</f>
        <v>2.0483796296296287E-4</v>
      </c>
      <c r="E440" s="3">
        <f>C440-$C439</f>
        <v>3.7037037037019466E-7</v>
      </c>
      <c r="F440" s="4">
        <v>389</v>
      </c>
      <c r="G440" s="32">
        <f>Tableau2[[#This Row],[PP ajustés]]-Tableau2[[#This Row],[PP]]</f>
        <v>15.578133676607422</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404.57813367660742</v>
      </c>
      <c r="I440" s="4" t="s">
        <v>22</v>
      </c>
      <c r="J440" s="4">
        <v>2002</v>
      </c>
      <c r="K440" s="4" t="s">
        <v>18</v>
      </c>
      <c r="L440" s="4" t="s">
        <v>1511</v>
      </c>
      <c r="M440" s="4" t="s">
        <v>105</v>
      </c>
      <c r="N440" s="5" t="s">
        <v>1523</v>
      </c>
      <c r="O440" s="5" t="s">
        <v>36</v>
      </c>
      <c r="P440" s="4" t="s">
        <v>162</v>
      </c>
      <c r="Q440" s="50" t="s">
        <v>1754</v>
      </c>
    </row>
    <row r="441" spans="1:17" x14ac:dyDescent="0.25">
      <c r="A441" s="11">
        <f t="shared" si="7"/>
        <v>440</v>
      </c>
      <c r="B441" s="28" t="s">
        <v>1733</v>
      </c>
      <c r="C441" s="30">
        <v>1.2327546296296297E-3</v>
      </c>
      <c r="D441" s="3">
        <f>C441-FR!$C$2</f>
        <v>2.0521990740740743E-4</v>
      </c>
      <c r="E441" s="3">
        <f>C441-$C440</f>
        <v>3.819444444445614E-7</v>
      </c>
      <c r="F441" s="4">
        <v>391</v>
      </c>
      <c r="G441" s="32">
        <f>Tableau2[[#This Row],[PP ajustés]]-Tableau2[[#This Row],[PP]]</f>
        <v>12.314586739449965</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403.31458673944996</v>
      </c>
      <c r="I441" s="4" t="s">
        <v>22</v>
      </c>
      <c r="J441" s="4">
        <v>2005</v>
      </c>
      <c r="K441" s="4" t="s">
        <v>18</v>
      </c>
      <c r="L441" s="4" t="s">
        <v>1511</v>
      </c>
      <c r="M441" s="4" t="s">
        <v>105</v>
      </c>
      <c r="N441" s="5" t="s">
        <v>1523</v>
      </c>
      <c r="O441" s="5" t="s">
        <v>38</v>
      </c>
      <c r="P441" s="4" t="s">
        <v>162</v>
      </c>
      <c r="Q441" s="50" t="s">
        <v>1754</v>
      </c>
    </row>
    <row r="442" spans="1:17" x14ac:dyDescent="0.25">
      <c r="A442" s="11">
        <f t="shared" si="7"/>
        <v>441</v>
      </c>
      <c r="B442" s="28" t="s">
        <v>823</v>
      </c>
      <c r="C442" s="30">
        <v>1.2329282407407408E-3</v>
      </c>
      <c r="D442" s="3">
        <f>C442-FR!$C$2</f>
        <v>2.053935185185186E-4</v>
      </c>
      <c r="E442" s="3">
        <f>C442-$C441</f>
        <v>1.7361111111116427E-7</v>
      </c>
      <c r="F442" s="4">
        <v>410</v>
      </c>
      <c r="G442" s="32">
        <f>Tableau2[[#This Row],[PP ajustés]]-Tableau2[[#This Row],[PP]]</f>
        <v>-6.6927806687412499</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403.30721933125875</v>
      </c>
      <c r="I442" s="4" t="s">
        <v>42</v>
      </c>
      <c r="J442" s="4">
        <v>2004</v>
      </c>
      <c r="K442" s="4" t="s">
        <v>18</v>
      </c>
      <c r="L442" s="4" t="s">
        <v>1507</v>
      </c>
      <c r="M442" s="4" t="s">
        <v>821</v>
      </c>
      <c r="N442" s="5">
        <v>5</v>
      </c>
      <c r="O442" s="5" t="s">
        <v>117</v>
      </c>
      <c r="P442" s="4" t="s">
        <v>166</v>
      </c>
      <c r="Q442" s="50" t="s">
        <v>824</v>
      </c>
    </row>
    <row r="443" spans="1:17" x14ac:dyDescent="0.25">
      <c r="A443" s="11">
        <f t="shared" si="7"/>
        <v>442</v>
      </c>
      <c r="B443" s="28" t="s">
        <v>627</v>
      </c>
      <c r="C443" s="30">
        <v>1.2330324074074075E-3</v>
      </c>
      <c r="D443" s="3">
        <f>C443-FR!$C$2</f>
        <v>2.054976851851853E-4</v>
      </c>
      <c r="E443" s="3">
        <f>C443-$C442</f>
        <v>1.0416666666669856E-7</v>
      </c>
      <c r="F443" s="4">
        <v>371</v>
      </c>
      <c r="G443" s="32">
        <f>Tableau2[[#This Row],[PP ajustés]]-Tableau2[[#This Row],[PP]]</f>
        <v>32.273147908295414</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403.27314790829541</v>
      </c>
      <c r="I443" s="4" t="s">
        <v>25</v>
      </c>
      <c r="J443" s="4">
        <v>1997</v>
      </c>
      <c r="K443" s="4" t="s">
        <v>13</v>
      </c>
      <c r="L443" s="4" t="s">
        <v>1508</v>
      </c>
      <c r="M443" s="4" t="s">
        <v>19</v>
      </c>
      <c r="N443" s="5">
        <v>5</v>
      </c>
      <c r="O443" s="5" t="s">
        <v>23</v>
      </c>
      <c r="P443" s="4" t="s">
        <v>162</v>
      </c>
      <c r="Q443" s="50" t="s">
        <v>628</v>
      </c>
    </row>
    <row r="444" spans="1:17" x14ac:dyDescent="0.25">
      <c r="A444" s="11">
        <f t="shared" si="7"/>
        <v>443</v>
      </c>
      <c r="B444" s="28" t="s">
        <v>915</v>
      </c>
      <c r="C444" s="30">
        <v>1.2330439814814814E-3</v>
      </c>
      <c r="D444" s="3">
        <f>C444-FR!$C$2</f>
        <v>2.0550925925925923E-4</v>
      </c>
      <c r="E444" s="3">
        <f>C444-$C443</f>
        <v>1.1574074073933058E-8</v>
      </c>
      <c r="F444" s="4">
        <v>456</v>
      </c>
      <c r="G444" s="32">
        <f>Tableau2[[#This Row],[PP ajustés]]-Tableau2[[#This Row],[PP]]</f>
        <v>-52.730637450017809</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403.26936254998219</v>
      </c>
      <c r="I444" s="4" t="s">
        <v>22</v>
      </c>
      <c r="J444" s="4">
        <v>2000</v>
      </c>
      <c r="K444" s="4" t="s">
        <v>18</v>
      </c>
      <c r="L444" s="4" t="s">
        <v>1509</v>
      </c>
      <c r="M444" s="4" t="s">
        <v>67</v>
      </c>
      <c r="N444" s="5">
        <v>5</v>
      </c>
      <c r="O444" s="5" t="s">
        <v>927</v>
      </c>
      <c r="P444" s="4" t="s">
        <v>184</v>
      </c>
      <c r="Q444" s="50" t="s">
        <v>928</v>
      </c>
    </row>
    <row r="445" spans="1:17" x14ac:dyDescent="0.25">
      <c r="A445" s="11">
        <f t="shared" si="7"/>
        <v>444</v>
      </c>
      <c r="B445" t="s">
        <v>1814</v>
      </c>
      <c r="C445" s="30">
        <v>1.2332060185185185E-3</v>
      </c>
      <c r="D445" s="3">
        <f>C445-FR!$C$2</f>
        <v>2.0567129629629624E-4</v>
      </c>
      <c r="E445" s="3">
        <f>C445-$C444</f>
        <v>1.6203703703701437E-7</v>
      </c>
      <c r="F445" s="4">
        <v>397</v>
      </c>
      <c r="G445" s="32">
        <f>Tableau2[[#This Row],[PP ajustés]]-Tableau2[[#This Row],[PP]]</f>
        <v>6.2163749942499749</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403.21637499424997</v>
      </c>
      <c r="I445" s="4" t="s">
        <v>12</v>
      </c>
      <c r="J445" s="4">
        <v>2002</v>
      </c>
      <c r="K445" s="4" t="s">
        <v>18</v>
      </c>
      <c r="L445" s="4" t="s">
        <v>1511</v>
      </c>
      <c r="M445" s="1" t="s">
        <v>35</v>
      </c>
      <c r="N445" s="4">
        <v>6</v>
      </c>
      <c r="O445" s="5" t="s">
        <v>36</v>
      </c>
      <c r="P445" s="4" t="s">
        <v>162</v>
      </c>
      <c r="Q445" s="50" t="s">
        <v>1820</v>
      </c>
    </row>
    <row r="446" spans="1:17" x14ac:dyDescent="0.25">
      <c r="A446" s="11">
        <f t="shared" si="7"/>
        <v>445</v>
      </c>
      <c r="B446" s="28" t="s">
        <v>1093</v>
      </c>
      <c r="C446" s="30">
        <v>1.2332060185185185E-3</v>
      </c>
      <c r="D446" s="3">
        <f>C446-FR!$C$2</f>
        <v>2.0567129629629624E-4</v>
      </c>
      <c r="E446" s="3">
        <f>C446-$C445</f>
        <v>0</v>
      </c>
      <c r="F446" s="4">
        <v>383</v>
      </c>
      <c r="G446" s="32">
        <f>Tableau2[[#This Row],[PP ajustés]]-Tableau2[[#This Row],[PP]]</f>
        <v>20.216374994249975</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403.21637499424997</v>
      </c>
      <c r="I446" s="4" t="s">
        <v>12</v>
      </c>
      <c r="J446" s="4">
        <v>1995</v>
      </c>
      <c r="K446" s="4" t="s">
        <v>13</v>
      </c>
      <c r="L446" s="4" t="s">
        <v>1511</v>
      </c>
      <c r="M446" s="4" t="s">
        <v>105</v>
      </c>
      <c r="N446" s="5">
        <v>5</v>
      </c>
      <c r="O446" s="5" t="s">
        <v>38</v>
      </c>
      <c r="P446" s="4" t="s">
        <v>162</v>
      </c>
      <c r="Q446" s="50" t="s">
        <v>1087</v>
      </c>
    </row>
    <row r="447" spans="1:17" x14ac:dyDescent="0.25">
      <c r="A447" s="11">
        <f t="shared" si="7"/>
        <v>446</v>
      </c>
      <c r="B447" s="28" t="s">
        <v>1079</v>
      </c>
      <c r="C447" s="30">
        <v>1.2334722222222222E-3</v>
      </c>
      <c r="D447" s="3">
        <f>C447-FR!$C$2</f>
        <v>2.0593749999999996E-4</v>
      </c>
      <c r="E447" s="3">
        <f>C447-$C446</f>
        <v>2.6620370370371294E-7</v>
      </c>
      <c r="F447" s="4">
        <v>383</v>
      </c>
      <c r="G447" s="32">
        <f>Tableau2[[#This Row],[PP ajustés]]-Tableau2[[#This Row],[PP]]</f>
        <v>20.129354232465801</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403.1293542324658</v>
      </c>
      <c r="I447" s="4" t="s">
        <v>12</v>
      </c>
      <c r="J447" s="4">
        <v>1990</v>
      </c>
      <c r="K447" s="4" t="s">
        <v>13</v>
      </c>
      <c r="L447" s="4" t="s">
        <v>1511</v>
      </c>
      <c r="M447" s="4" t="s">
        <v>93</v>
      </c>
      <c r="N447" s="5">
        <v>5</v>
      </c>
      <c r="O447" s="5" t="s">
        <v>38</v>
      </c>
      <c r="P447" s="37" t="s">
        <v>162</v>
      </c>
      <c r="Q447" s="50" t="s">
        <v>1088</v>
      </c>
    </row>
    <row r="448" spans="1:17" x14ac:dyDescent="0.25">
      <c r="A448" s="11">
        <f t="shared" si="7"/>
        <v>447</v>
      </c>
      <c r="B448" s="28" t="s">
        <v>592</v>
      </c>
      <c r="C448" s="30">
        <v>1.2336805555555556E-3</v>
      </c>
      <c r="D448" s="3">
        <f>C448-FR!$C$2</f>
        <v>2.0614583333333335E-4</v>
      </c>
      <c r="E448" s="3">
        <f>C448-$C447</f>
        <v>2.0833333333339712E-7</v>
      </c>
      <c r="F448" s="4">
        <v>407</v>
      </c>
      <c r="G448" s="32">
        <f>Tableau2[[#This Row],[PP ajustés]]-Tableau2[[#This Row],[PP]]</f>
        <v>-3.9387227764110548</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403.06127722358895</v>
      </c>
      <c r="I448" s="4" t="s">
        <v>108</v>
      </c>
      <c r="J448" s="4">
        <v>2010</v>
      </c>
      <c r="K448" s="4" t="s">
        <v>18</v>
      </c>
      <c r="L448" s="4" t="s">
        <v>1511</v>
      </c>
      <c r="M448" s="4" t="s">
        <v>67</v>
      </c>
      <c r="N448" s="5">
        <v>6</v>
      </c>
      <c r="O448" s="5" t="s">
        <v>38</v>
      </c>
      <c r="P448" s="4" t="s">
        <v>166</v>
      </c>
      <c r="Q448" s="50" t="s">
        <v>594</v>
      </c>
    </row>
    <row r="449" spans="1:17" x14ac:dyDescent="0.25">
      <c r="A449" s="11">
        <f t="shared" si="7"/>
        <v>448</v>
      </c>
      <c r="B449" s="28" t="s">
        <v>1861</v>
      </c>
      <c r="C449" s="30">
        <v>1.2337152777777778E-3</v>
      </c>
      <c r="D449" s="3">
        <f>C449-FR!$C$2</f>
        <v>2.0618055555555559E-4</v>
      </c>
      <c r="E449" s="3">
        <f>C449-$C448</f>
        <v>3.4722222222232854E-8</v>
      </c>
      <c r="F449" s="4">
        <v>417</v>
      </c>
      <c r="G449" s="32">
        <f>Tableau2[[#This Row],[PP ajustés]]-Tableau2[[#This Row],[PP]]</f>
        <v>-13.950066709236637</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403.04993329076336</v>
      </c>
      <c r="I449" s="4" t="s">
        <v>12</v>
      </c>
      <c r="J449" s="4">
        <v>1998</v>
      </c>
      <c r="K449" s="4" t="s">
        <v>18</v>
      </c>
      <c r="L449" s="4" t="s">
        <v>1507</v>
      </c>
      <c r="M449" s="4" t="s">
        <v>73</v>
      </c>
      <c r="N449" s="5" t="s">
        <v>1518</v>
      </c>
      <c r="O449" s="5" t="s">
        <v>58</v>
      </c>
      <c r="P449" s="4" t="s">
        <v>166</v>
      </c>
      <c r="Q449" s="50" t="s">
        <v>1874</v>
      </c>
    </row>
    <row r="450" spans="1:17" x14ac:dyDescent="0.25">
      <c r="A450" s="11">
        <f t="shared" si="7"/>
        <v>449</v>
      </c>
      <c r="B450" s="28" t="s">
        <v>1105</v>
      </c>
      <c r="C450" s="30">
        <v>1.2337384259259261E-3</v>
      </c>
      <c r="D450" s="3">
        <f>C450-FR!$C$2</f>
        <v>2.0620370370370389E-4</v>
      </c>
      <c r="E450" s="3">
        <f>C450-$C449</f>
        <v>2.3148148148299796E-8</v>
      </c>
      <c r="F450" s="4">
        <v>389</v>
      </c>
      <c r="G450" s="32">
        <f>Tableau2[[#This Row],[PP ajustés]]-Tableau2[[#This Row],[PP]]</f>
        <v>14.042371023615885</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403.04237102361589</v>
      </c>
      <c r="I450" s="4" t="s">
        <v>12</v>
      </c>
      <c r="J450" s="4">
        <v>1997</v>
      </c>
      <c r="K450" s="4" t="s">
        <v>13</v>
      </c>
      <c r="L450" s="4" t="s">
        <v>1511</v>
      </c>
      <c r="M450" s="4" t="s">
        <v>67</v>
      </c>
      <c r="N450" s="5">
        <v>5</v>
      </c>
      <c r="O450" s="5" t="s">
        <v>58</v>
      </c>
      <c r="P450" s="62" t="s">
        <v>162</v>
      </c>
      <c r="Q450" s="50" t="s">
        <v>1111</v>
      </c>
    </row>
    <row r="451" spans="1:17" x14ac:dyDescent="0.25">
      <c r="A451" s="11">
        <f t="shared" si="7"/>
        <v>450</v>
      </c>
      <c r="B451" s="28" t="s">
        <v>1871</v>
      </c>
      <c r="C451" s="30">
        <v>1.2343171296296297E-3</v>
      </c>
      <c r="D451" s="3">
        <f>C451-FR!$C$2</f>
        <v>2.0678240740740748E-4</v>
      </c>
      <c r="E451" s="3">
        <f>C451-$C450</f>
        <v>5.7870370370359178E-7</v>
      </c>
      <c r="F451" s="4">
        <v>387</v>
      </c>
      <c r="G451" s="32">
        <f>Tableau2[[#This Row],[PP ajustés]]-Tableau2[[#This Row],[PP]]</f>
        <v>14.812878835525623</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401.81287883552562</v>
      </c>
      <c r="I451" s="4" t="s">
        <v>12</v>
      </c>
      <c r="J451" s="4">
        <v>2003</v>
      </c>
      <c r="K451" s="4" t="s">
        <v>18</v>
      </c>
      <c r="L451" s="4" t="s">
        <v>1511</v>
      </c>
      <c r="M451" s="4" t="s">
        <v>103</v>
      </c>
      <c r="N451" s="5" t="s">
        <v>151</v>
      </c>
      <c r="O451" s="5" t="s">
        <v>117</v>
      </c>
      <c r="P451" s="4" t="s">
        <v>162</v>
      </c>
      <c r="Q451" s="50" t="s">
        <v>1910</v>
      </c>
    </row>
    <row r="452" spans="1:17" x14ac:dyDescent="0.25">
      <c r="A452" s="11">
        <f t="shared" ref="A452:A515" si="8">A451+1</f>
        <v>451</v>
      </c>
      <c r="B452" s="28" t="s">
        <v>590</v>
      </c>
      <c r="C452" s="30">
        <v>1.2344444444444445E-3</v>
      </c>
      <c r="D452" s="3">
        <f>C452-FR!$C$2</f>
        <v>2.0690972222222226E-4</v>
      </c>
      <c r="E452" s="3">
        <f>C452-$C451</f>
        <v>1.2731481481478152E-7</v>
      </c>
      <c r="F452" s="4">
        <v>394</v>
      </c>
      <c r="G452" s="32">
        <f>Tableau2[[#This Row],[PP ajustés]]-Tableau2[[#This Row],[PP]]</f>
        <v>7.7832298525977421</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401.78322985259774</v>
      </c>
      <c r="I452" s="4" t="s">
        <v>108</v>
      </c>
      <c r="J452" s="4">
        <v>2007</v>
      </c>
      <c r="K452" s="4" t="s">
        <v>18</v>
      </c>
      <c r="L452" s="4" t="s">
        <v>1511</v>
      </c>
      <c r="M452" s="4" t="s">
        <v>105</v>
      </c>
      <c r="N452" s="5">
        <v>5</v>
      </c>
      <c r="O452" s="5" t="s">
        <v>532</v>
      </c>
      <c r="P452" s="4" t="s">
        <v>162</v>
      </c>
      <c r="Q452" s="50" t="s">
        <v>591</v>
      </c>
    </row>
    <row r="453" spans="1:17" x14ac:dyDescent="0.25">
      <c r="A453" s="11">
        <f t="shared" si="8"/>
        <v>452</v>
      </c>
      <c r="B453" t="s">
        <v>1218</v>
      </c>
      <c r="C453" s="3">
        <v>1.2346643518518518E-3</v>
      </c>
      <c r="D453" s="3">
        <f>C453-FR!$C$2</f>
        <v>2.0712962962962959E-4</v>
      </c>
      <c r="E453" s="3">
        <f>C453-$C452</f>
        <v>2.1990740740733018E-7</v>
      </c>
      <c r="F453" s="4">
        <v>415</v>
      </c>
      <c r="G453" s="35">
        <f>Tableau2[[#This Row],[PP ajustés]]-Tableau2[[#This Row],[PP]]</f>
        <v>-13.288332194434815</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401.71166780556518</v>
      </c>
      <c r="I453" s="4" t="s">
        <v>12</v>
      </c>
      <c r="J453" s="4">
        <v>1983</v>
      </c>
      <c r="K453" s="4" t="s">
        <v>13</v>
      </c>
      <c r="L453" s="4" t="s">
        <v>1509</v>
      </c>
      <c r="M453" s="4" t="s">
        <v>67</v>
      </c>
      <c r="N453" s="5">
        <v>5</v>
      </c>
      <c r="O453" s="5" t="s">
        <v>58</v>
      </c>
      <c r="P453" s="4" t="s">
        <v>166</v>
      </c>
      <c r="Q453" s="50" t="s">
        <v>1225</v>
      </c>
    </row>
    <row r="454" spans="1:17" x14ac:dyDescent="0.25">
      <c r="A454" s="11">
        <f t="shared" si="8"/>
        <v>453</v>
      </c>
      <c r="B454" t="s">
        <v>433</v>
      </c>
      <c r="C454" s="30">
        <v>1.2353009259259259E-3</v>
      </c>
      <c r="D454" s="3">
        <f>C454-FR!$C$2</f>
        <v>2.0776620370370372E-4</v>
      </c>
      <c r="E454" s="3">
        <f>C454-$C453</f>
        <v>6.3657407407412443E-7</v>
      </c>
      <c r="F454" s="4">
        <v>390</v>
      </c>
      <c r="G454" s="32">
        <f>Tableau2[[#This Row],[PP ajustés]]-Tableau2[[#This Row],[PP]]</f>
        <v>10.513991585328938</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400.51399158532894</v>
      </c>
      <c r="I454" s="4" t="s">
        <v>12</v>
      </c>
      <c r="J454" s="4">
        <v>1997</v>
      </c>
      <c r="K454" s="4" t="s">
        <v>18</v>
      </c>
      <c r="L454" s="4" t="s">
        <v>1511</v>
      </c>
      <c r="M454" s="4" t="s">
        <v>105</v>
      </c>
      <c r="N454" s="5">
        <v>5</v>
      </c>
      <c r="O454" s="5" t="s">
        <v>141</v>
      </c>
      <c r="P454" s="4" t="s">
        <v>166</v>
      </c>
      <c r="Q454" s="50" t="s">
        <v>434</v>
      </c>
    </row>
    <row r="455" spans="1:17" x14ac:dyDescent="0.25">
      <c r="A455" s="11">
        <f t="shared" si="8"/>
        <v>454</v>
      </c>
      <c r="B455" s="28" t="s">
        <v>1319</v>
      </c>
      <c r="C455" s="30">
        <v>1.2359374999999998E-3</v>
      </c>
      <c r="D455" s="3">
        <f>C455-FR!$C$2</f>
        <v>2.0840277777777762E-4</v>
      </c>
      <c r="E455" s="3">
        <f>C455-$C454</f>
        <v>6.3657407407390759E-7</v>
      </c>
      <c r="F455" s="4">
        <v>413</v>
      </c>
      <c r="G455" s="32">
        <f>Tableau2[[#This Row],[PP ajustés]]-Tableau2[[#This Row],[PP]]</f>
        <v>-12.508742862187034</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400.49125713781297</v>
      </c>
      <c r="I455" s="4" t="s">
        <v>12</v>
      </c>
      <c r="J455" s="4">
        <v>1995</v>
      </c>
      <c r="K455" s="4" t="s">
        <v>18</v>
      </c>
      <c r="L455" s="4" t="s">
        <v>1511</v>
      </c>
      <c r="M455" s="4" t="s">
        <v>67</v>
      </c>
      <c r="N455" s="5">
        <v>5</v>
      </c>
      <c r="O455" s="5" t="s">
        <v>58</v>
      </c>
      <c r="P455" s="4" t="s">
        <v>174</v>
      </c>
      <c r="Q455" s="50" t="s">
        <v>1322</v>
      </c>
    </row>
    <row r="456" spans="1:17" x14ac:dyDescent="0.25">
      <c r="A456" s="11">
        <f t="shared" si="8"/>
        <v>455</v>
      </c>
      <c r="B456" s="28" t="s">
        <v>1628</v>
      </c>
      <c r="C456" s="30">
        <v>1.2360648148148148E-3</v>
      </c>
      <c r="D456" s="3">
        <f>C456-FR!$C$2</f>
        <v>2.0853009259259262E-4</v>
      </c>
      <c r="E456" s="3">
        <f>C456-$C455</f>
        <v>1.2731481481499836E-7</v>
      </c>
      <c r="F456" s="4">
        <v>392</v>
      </c>
      <c r="G456" s="32">
        <f>Tableau2[[#This Row],[PP ajustés]]-Tableau2[[#This Row],[PP]]</f>
        <v>8.4500064933270096</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400.45000649332701</v>
      </c>
      <c r="I456" s="4" t="s">
        <v>12</v>
      </c>
      <c r="J456" s="4" t="s">
        <v>1629</v>
      </c>
      <c r="K456" s="4" t="s">
        <v>13</v>
      </c>
      <c r="L456" s="4" t="s">
        <v>1509</v>
      </c>
      <c r="M456" s="4" t="s">
        <v>67</v>
      </c>
      <c r="N456" s="5" t="s">
        <v>1518</v>
      </c>
      <c r="O456" s="5" t="s">
        <v>58</v>
      </c>
      <c r="P456" s="4" t="s">
        <v>162</v>
      </c>
      <c r="Q456" s="50" t="s">
        <v>1627</v>
      </c>
    </row>
    <row r="457" spans="1:17" x14ac:dyDescent="0.25">
      <c r="A457" s="11">
        <f t="shared" si="8"/>
        <v>456</v>
      </c>
      <c r="B457" s="28" t="s">
        <v>1930</v>
      </c>
      <c r="C457" s="30">
        <v>1.2361805555555557E-3</v>
      </c>
      <c r="D457" s="3">
        <f>C457-FR!$C$2</f>
        <v>2.0864583333333347E-4</v>
      </c>
      <c r="E457" s="3">
        <f>C457-$C456</f>
        <v>1.1574074074084846E-7</v>
      </c>
      <c r="F457" s="4">
        <v>400</v>
      </c>
      <c r="G457" s="32">
        <f>Tableau2[[#This Row],[PP ajustés]]-Tableau2[[#This Row],[PP]]</f>
        <v>0.47738009380202584</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400.47738009380203</v>
      </c>
      <c r="I457" s="4" t="s">
        <v>12</v>
      </c>
      <c r="J457" s="4">
        <v>1984</v>
      </c>
      <c r="K457" s="4" t="s">
        <v>13</v>
      </c>
      <c r="L457" s="4" t="s">
        <v>1509</v>
      </c>
      <c r="M457" s="4" t="s">
        <v>67</v>
      </c>
      <c r="N457" s="5" t="s">
        <v>1518</v>
      </c>
      <c r="O457" s="5" t="s">
        <v>141</v>
      </c>
      <c r="P457" s="4" t="s">
        <v>174</v>
      </c>
      <c r="Q457" s="50" t="s">
        <v>1933</v>
      </c>
    </row>
    <row r="458" spans="1:17" x14ac:dyDescent="0.25">
      <c r="A458" s="11">
        <f t="shared" si="8"/>
        <v>457</v>
      </c>
      <c r="B458" s="28" t="s">
        <v>1735</v>
      </c>
      <c r="C458" s="30">
        <v>1.2364351851851852E-3</v>
      </c>
      <c r="D458" s="3">
        <f>C458-FR!$C$2</f>
        <v>2.0890046296296303E-4</v>
      </c>
      <c r="E458" s="3">
        <f>C458-$C457</f>
        <v>2.5462962962956304E-7</v>
      </c>
      <c r="F458" s="4">
        <v>395</v>
      </c>
      <c r="G458" s="32">
        <f>Tableau2[[#This Row],[PP ajustés]]-Tableau2[[#This Row],[PP]]</f>
        <v>4.9008163414553678</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399.90081634145537</v>
      </c>
      <c r="I458" s="4" t="s">
        <v>22</v>
      </c>
      <c r="J458" s="4">
        <v>2007</v>
      </c>
      <c r="K458" s="4" t="s">
        <v>18</v>
      </c>
      <c r="L458" s="4" t="s">
        <v>1511</v>
      </c>
      <c r="M458" s="4" t="s">
        <v>105</v>
      </c>
      <c r="N458" s="5" t="s">
        <v>1523</v>
      </c>
      <c r="O458" s="5" t="s">
        <v>38</v>
      </c>
      <c r="P458" s="4" t="s">
        <v>162</v>
      </c>
      <c r="Q458" s="50" t="s">
        <v>1755</v>
      </c>
    </row>
    <row r="459" spans="1:17" x14ac:dyDescent="0.25">
      <c r="A459" s="11">
        <f t="shared" si="8"/>
        <v>458</v>
      </c>
      <c r="B459" s="28" t="s">
        <v>120</v>
      </c>
      <c r="C459" s="30">
        <v>1.2365046296296297E-3</v>
      </c>
      <c r="D459" s="3">
        <f>C459-FR!$C$2</f>
        <v>2.089699074074075E-4</v>
      </c>
      <c r="E459" s="3">
        <f>C459-$C458</f>
        <v>6.9444444444465708E-8</v>
      </c>
      <c r="F459" s="4">
        <v>419</v>
      </c>
      <c r="G459" s="32">
        <f>Tableau2[[#This Row],[PP ajustés]]-Tableau2[[#This Row],[PP]]</f>
        <v>-19.121642846612588</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399.87835715338741</v>
      </c>
      <c r="I459" s="4" t="s">
        <v>12</v>
      </c>
      <c r="J459" s="4">
        <v>2003</v>
      </c>
      <c r="K459" s="4" t="s">
        <v>18</v>
      </c>
      <c r="L459" s="4" t="s">
        <v>1511</v>
      </c>
      <c r="M459" s="4" t="s">
        <v>67</v>
      </c>
      <c r="N459" s="5">
        <v>6</v>
      </c>
      <c r="O459" s="5" t="s">
        <v>23</v>
      </c>
      <c r="P459" s="4" t="s">
        <v>174</v>
      </c>
      <c r="Q459" s="50" t="s">
        <v>244</v>
      </c>
    </row>
    <row r="460" spans="1:17" x14ac:dyDescent="0.25">
      <c r="A460" s="11">
        <f t="shared" si="8"/>
        <v>459</v>
      </c>
      <c r="B460" s="28" t="s">
        <v>121</v>
      </c>
      <c r="C460" s="30">
        <v>1.2367939814814815E-3</v>
      </c>
      <c r="D460" s="3">
        <f>C460-FR!$C$2</f>
        <v>2.0925925925925929E-4</v>
      </c>
      <c r="E460" s="3">
        <f>C460-$C459</f>
        <v>2.8935185185179589E-7</v>
      </c>
      <c r="F460" s="4">
        <v>428</v>
      </c>
      <c r="G460" s="32">
        <f>Tableau2[[#This Row],[PP ajustés]]-Tableau2[[#This Row],[PP]]</f>
        <v>-28.751031249636867</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399.24896875036313</v>
      </c>
      <c r="I460" s="4" t="s">
        <v>12</v>
      </c>
      <c r="J460" s="4">
        <v>1992</v>
      </c>
      <c r="K460" s="4" t="s">
        <v>85</v>
      </c>
      <c r="L460" s="4" t="s">
        <v>1507</v>
      </c>
      <c r="M460" s="4" t="s">
        <v>35</v>
      </c>
      <c r="N460" s="5">
        <v>5</v>
      </c>
      <c r="O460" s="5" t="s">
        <v>38</v>
      </c>
      <c r="P460" s="4" t="s">
        <v>166</v>
      </c>
      <c r="Q460" s="50" t="s">
        <v>245</v>
      </c>
    </row>
    <row r="461" spans="1:17" x14ac:dyDescent="0.25">
      <c r="A461" s="11">
        <f t="shared" si="8"/>
        <v>460</v>
      </c>
      <c r="B461" s="28" t="s">
        <v>1838</v>
      </c>
      <c r="C461" s="30">
        <v>1.2371412037037038E-3</v>
      </c>
      <c r="D461" s="3">
        <f>C461-FR!$C$2</f>
        <v>2.0960648148148162E-4</v>
      </c>
      <c r="E461" s="3">
        <f>C461-$C460</f>
        <v>3.4722222222232854E-7</v>
      </c>
      <c r="F461" s="4">
        <v>387</v>
      </c>
      <c r="G461" s="32">
        <f>Tableau2[[#This Row],[PP ajustés]]-Tableau2[[#This Row],[PP]]</f>
        <v>11.392267527949684</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398.39226752794968</v>
      </c>
      <c r="I461" s="4" t="s">
        <v>12</v>
      </c>
      <c r="J461" s="4">
        <v>1998</v>
      </c>
      <c r="K461" s="4" t="s">
        <v>18</v>
      </c>
      <c r="L461" s="4" t="s">
        <v>1511</v>
      </c>
      <c r="M461" s="4" t="s">
        <v>67</v>
      </c>
      <c r="N461" s="5" t="s">
        <v>1523</v>
      </c>
      <c r="O461" s="5" t="s">
        <v>36</v>
      </c>
      <c r="P461" s="4" t="s">
        <v>162</v>
      </c>
      <c r="Q461" s="50" t="s">
        <v>1839</v>
      </c>
    </row>
    <row r="462" spans="1:17" x14ac:dyDescent="0.25">
      <c r="A462" s="11">
        <f t="shared" si="8"/>
        <v>461</v>
      </c>
      <c r="B462" s="28" t="s">
        <v>1736</v>
      </c>
      <c r="C462" s="30">
        <v>1.2371643518518519E-3</v>
      </c>
      <c r="D462" s="3">
        <f>C462-FR!$C$2</f>
        <v>2.0962962962962971E-4</v>
      </c>
      <c r="E462" s="3">
        <f>C462-$C461</f>
        <v>2.3148148148082956E-8</v>
      </c>
      <c r="F462" s="4">
        <v>390</v>
      </c>
      <c r="G462" s="32">
        <f>Tableau2[[#This Row],[PP ajustés]]-Tableau2[[#This Row],[PP]]</f>
        <v>8.3848133500015365</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398.38481335000154</v>
      </c>
      <c r="I462" s="4" t="s">
        <v>22</v>
      </c>
      <c r="J462" s="4">
        <v>2011</v>
      </c>
      <c r="K462" s="4" t="s">
        <v>18</v>
      </c>
      <c r="L462" s="4" t="s">
        <v>1511</v>
      </c>
      <c r="M462" s="4" t="s">
        <v>103</v>
      </c>
      <c r="N462" s="5" t="s">
        <v>1523</v>
      </c>
      <c r="O462" s="5" t="s">
        <v>738</v>
      </c>
      <c r="P462" s="4" t="s">
        <v>162</v>
      </c>
      <c r="Q462" s="50" t="s">
        <v>1756</v>
      </c>
    </row>
    <row r="463" spans="1:17" x14ac:dyDescent="0.25">
      <c r="A463" s="11">
        <f t="shared" si="8"/>
        <v>462</v>
      </c>
      <c r="B463" s="28" t="s">
        <v>1931</v>
      </c>
      <c r="C463" s="30">
        <v>1.2372569444444445E-3</v>
      </c>
      <c r="D463" s="3">
        <f>C463-FR!$C$2</f>
        <v>2.0972222222222225E-4</v>
      </c>
      <c r="E463" s="3">
        <f>C463-$C462</f>
        <v>9.2592592592548664E-8</v>
      </c>
      <c r="F463" s="4">
        <v>400</v>
      </c>
      <c r="G463" s="32">
        <f>Tableau2[[#This Row],[PP ajustés]]-Tableau2[[#This Row],[PP]]</f>
        <v>-1.3805125305810293</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398.61948746941897</v>
      </c>
      <c r="I463" s="4" t="s">
        <v>12</v>
      </c>
      <c r="J463" s="4">
        <v>1987</v>
      </c>
      <c r="K463" s="4" t="s">
        <v>13</v>
      </c>
      <c r="L463" s="4" t="s">
        <v>1509</v>
      </c>
      <c r="M463" s="4" t="s">
        <v>67</v>
      </c>
      <c r="N463" s="5" t="s">
        <v>1518</v>
      </c>
      <c r="O463" s="5" t="s">
        <v>58</v>
      </c>
      <c r="P463" s="4" t="s">
        <v>166</v>
      </c>
      <c r="Q463" s="50" t="s">
        <v>1934</v>
      </c>
    </row>
    <row r="464" spans="1:17" x14ac:dyDescent="0.25">
      <c r="A464" s="11">
        <f t="shared" si="8"/>
        <v>463</v>
      </c>
      <c r="B464" s="28" t="s">
        <v>435</v>
      </c>
      <c r="C464" s="30">
        <v>1.2378472222222224E-3</v>
      </c>
      <c r="D464" s="3">
        <f>C464-FR!$C$2</f>
        <v>2.1031250000000021E-4</v>
      </c>
      <c r="E464" s="3">
        <f>C464-$C463</f>
        <v>5.9027777777795852E-7</v>
      </c>
      <c r="F464" s="4">
        <v>391</v>
      </c>
      <c r="G464" s="32">
        <f>Tableau2[[#This Row],[PP ajustés]]-Tableau2[[#This Row],[PP]]</f>
        <v>7.2248703880318317</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398.22487038803183</v>
      </c>
      <c r="I464" s="4" t="s">
        <v>12</v>
      </c>
      <c r="J464" s="4">
        <v>1998</v>
      </c>
      <c r="K464" s="4" t="s">
        <v>18</v>
      </c>
      <c r="L464" s="4" t="s">
        <v>1511</v>
      </c>
      <c r="M464" s="4" t="s">
        <v>105</v>
      </c>
      <c r="N464" s="5">
        <v>5</v>
      </c>
      <c r="O464" s="5" t="s">
        <v>141</v>
      </c>
      <c r="P464" s="4" t="s">
        <v>166</v>
      </c>
      <c r="Q464" s="50" t="s">
        <v>434</v>
      </c>
    </row>
    <row r="465" spans="1:17" x14ac:dyDescent="0.25">
      <c r="A465" s="11">
        <f t="shared" si="8"/>
        <v>464</v>
      </c>
      <c r="B465" s="28" t="s">
        <v>1092</v>
      </c>
      <c r="C465" s="30">
        <v>1.2378472222222224E-3</v>
      </c>
      <c r="D465" s="3">
        <f>C465-FR!$C$2</f>
        <v>2.1031250000000021E-4</v>
      </c>
      <c r="E465" s="3">
        <f>C465-$C464</f>
        <v>0</v>
      </c>
      <c r="F465" s="4">
        <v>381</v>
      </c>
      <c r="G465" s="32">
        <f>Tableau2[[#This Row],[PP ajustés]]-Tableau2[[#This Row],[PP]]</f>
        <v>17.224870388031832</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398.22487038803183</v>
      </c>
      <c r="I465" s="4" t="s">
        <v>12</v>
      </c>
      <c r="J465" s="4">
        <v>1993</v>
      </c>
      <c r="K465" s="4" t="s">
        <v>13</v>
      </c>
      <c r="L465" s="4" t="s">
        <v>1511</v>
      </c>
      <c r="M465" s="4" t="s">
        <v>105</v>
      </c>
      <c r="N465" s="5">
        <v>5</v>
      </c>
      <c r="O465" s="5" t="s">
        <v>38</v>
      </c>
      <c r="P465" s="4" t="s">
        <v>162</v>
      </c>
      <c r="Q465" s="50" t="s">
        <v>1087</v>
      </c>
    </row>
    <row r="466" spans="1:17" x14ac:dyDescent="0.25">
      <c r="A466" s="11">
        <f t="shared" si="8"/>
        <v>465</v>
      </c>
      <c r="B466" s="28" t="s">
        <v>1642</v>
      </c>
      <c r="C466" s="30">
        <v>1.2385300925925925E-3</v>
      </c>
      <c r="D466" s="3">
        <f>C466-FR!$C$2</f>
        <v>2.1099537037037029E-4</v>
      </c>
      <c r="E466" s="3">
        <f>C466-$C465</f>
        <v>6.828703703700735E-7</v>
      </c>
      <c r="F466" s="4">
        <v>381</v>
      </c>
      <c r="G466" s="32">
        <f>Tableau2[[#This Row],[PP ajustés]]-Tableau2[[#This Row],[PP]]</f>
        <v>17.439363650617224</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398.43936365061722</v>
      </c>
      <c r="I466" s="4" t="s">
        <v>12</v>
      </c>
      <c r="J466" s="4">
        <v>1999</v>
      </c>
      <c r="K466" s="4" t="s">
        <v>18</v>
      </c>
      <c r="L466" s="4" t="s">
        <v>1509</v>
      </c>
      <c r="M466" s="4" t="s">
        <v>67</v>
      </c>
      <c r="N466" s="5" t="s">
        <v>1518</v>
      </c>
      <c r="O466" s="5" t="s">
        <v>58</v>
      </c>
      <c r="P466" s="62" t="s">
        <v>162</v>
      </c>
      <c r="Q466" s="50" t="s">
        <v>1650</v>
      </c>
    </row>
    <row r="467" spans="1:17" x14ac:dyDescent="0.25">
      <c r="A467" s="11">
        <f t="shared" si="8"/>
        <v>466</v>
      </c>
      <c r="B467" s="28" t="s">
        <v>1937</v>
      </c>
      <c r="C467" s="30">
        <v>1.2394560185185184E-3</v>
      </c>
      <c r="D467" s="3">
        <f>C467-FR!$C$2</f>
        <v>2.1192129629629621E-4</v>
      </c>
      <c r="E467" s="3">
        <f>C467-$C466</f>
        <v>9.2592592592592032E-7</v>
      </c>
      <c r="F467" s="4">
        <v>408</v>
      </c>
      <c r="G467" s="32">
        <f>Tableau2[[#This Row],[PP ajustés]]-Tableau2[[#This Row],[PP]]</f>
        <v>-9.724438376801686</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398.27556162319831</v>
      </c>
      <c r="I467" s="4" t="s">
        <v>12</v>
      </c>
      <c r="J467" s="4">
        <v>1989</v>
      </c>
      <c r="K467" s="4" t="s">
        <v>1635</v>
      </c>
      <c r="L467" s="4" t="s">
        <v>1507</v>
      </c>
      <c r="M467" s="4" t="s">
        <v>35</v>
      </c>
      <c r="N467" s="5" t="s">
        <v>1518</v>
      </c>
      <c r="O467" s="5" t="s">
        <v>58</v>
      </c>
      <c r="P467" s="4" t="s">
        <v>166</v>
      </c>
      <c r="Q467" s="50" t="s">
        <v>1945</v>
      </c>
    </row>
    <row r="468" spans="1:17" x14ac:dyDescent="0.25">
      <c r="A468" s="11">
        <f t="shared" si="8"/>
        <v>467</v>
      </c>
      <c r="B468" s="28" t="s">
        <v>1091</v>
      </c>
      <c r="C468" s="30">
        <v>1.2395254629629629E-3</v>
      </c>
      <c r="D468" s="3">
        <f>C468-FR!$C$2</f>
        <v>2.1199074074074067E-4</v>
      </c>
      <c r="E468" s="3">
        <f>C468-$C467</f>
        <v>6.9444444444465708E-8</v>
      </c>
      <c r="F468" s="4">
        <v>380</v>
      </c>
      <c r="G468" s="32">
        <f>Tableau2[[#This Row],[PP ajustés]]-Tableau2[[#This Row],[PP]]</f>
        <v>18.253248225096229</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398.25324822509623</v>
      </c>
      <c r="I468" s="4" t="s">
        <v>12</v>
      </c>
      <c r="J468" s="4">
        <v>1992</v>
      </c>
      <c r="K468" s="4" t="s">
        <v>13</v>
      </c>
      <c r="L468" s="4" t="s">
        <v>1511</v>
      </c>
      <c r="M468" s="4" t="s">
        <v>105</v>
      </c>
      <c r="N468" s="5">
        <v>5</v>
      </c>
      <c r="O468" s="5" t="s">
        <v>38</v>
      </c>
      <c r="P468" s="4" t="s">
        <v>162</v>
      </c>
      <c r="Q468" s="50" t="s">
        <v>1087</v>
      </c>
    </row>
    <row r="469" spans="1:17" x14ac:dyDescent="0.25">
      <c r="A469" s="11">
        <f t="shared" si="8"/>
        <v>468</v>
      </c>
      <c r="B469" s="28" t="s">
        <v>588</v>
      </c>
      <c r="C469" s="30">
        <v>1.2401157407407408E-3</v>
      </c>
      <c r="D469" s="3">
        <f>C469-FR!$C$2</f>
        <v>2.1258101851851863E-4</v>
      </c>
      <c r="E469" s="3">
        <f>C469-$C468</f>
        <v>5.9027777777795852E-7</v>
      </c>
      <c r="F469" s="4">
        <v>394</v>
      </c>
      <c r="G469" s="32">
        <f>Tableau2[[#This Row],[PP ajustés]]-Tableau2[[#This Row],[PP]]</f>
        <v>2.7648707137266797</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396.76487071372668</v>
      </c>
      <c r="I469" s="4" t="s">
        <v>108</v>
      </c>
      <c r="J469" s="4">
        <v>2003</v>
      </c>
      <c r="K469" s="4" t="s">
        <v>18</v>
      </c>
      <c r="L469" s="4" t="s">
        <v>1511</v>
      </c>
      <c r="M469" s="4" t="s">
        <v>105</v>
      </c>
      <c r="N469" s="5">
        <v>5</v>
      </c>
      <c r="O469" s="5" t="s">
        <v>58</v>
      </c>
      <c r="P469" s="4" t="s">
        <v>166</v>
      </c>
      <c r="Q469" s="50" t="s">
        <v>589</v>
      </c>
    </row>
    <row r="470" spans="1:17" x14ac:dyDescent="0.25">
      <c r="A470" s="11">
        <f t="shared" si="8"/>
        <v>469</v>
      </c>
      <c r="B470" s="28" t="s">
        <v>1767</v>
      </c>
      <c r="C470" s="30">
        <v>1.2406018518518519E-3</v>
      </c>
      <c r="D470" s="3">
        <f>C470-FR!$C$2</f>
        <v>2.1306712962962967E-4</v>
      </c>
      <c r="E470" s="3">
        <f>C470-$C469</f>
        <v>4.8611111111104312E-7</v>
      </c>
      <c r="F470" s="4">
        <v>401</v>
      </c>
      <c r="G470" s="32">
        <f>Tableau2[[#This Row],[PP ajustés]]-Tableau2[[#This Row],[PP]]</f>
        <v>-4.4887965177255751</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396.51120348227442</v>
      </c>
      <c r="I470" s="4" t="s">
        <v>12</v>
      </c>
      <c r="J470" s="4">
        <v>1991</v>
      </c>
      <c r="K470" s="4" t="s">
        <v>1635</v>
      </c>
      <c r="L470" s="4" t="s">
        <v>1511</v>
      </c>
      <c r="M470" s="4" t="s">
        <v>67</v>
      </c>
      <c r="N470" s="5" t="s">
        <v>1518</v>
      </c>
      <c r="O470" s="5" t="s">
        <v>23</v>
      </c>
      <c r="P470" s="4" t="s">
        <v>166</v>
      </c>
      <c r="Q470" s="50" t="s">
        <v>1811</v>
      </c>
    </row>
    <row r="471" spans="1:17" x14ac:dyDescent="0.25">
      <c r="A471" s="11">
        <f t="shared" si="8"/>
        <v>470</v>
      </c>
      <c r="B471" s="28" t="s">
        <v>1938</v>
      </c>
      <c r="C471" s="30">
        <v>1.2407407407407408E-3</v>
      </c>
      <c r="D471" s="3">
        <f>C471-FR!$C$2</f>
        <v>2.1320601851851861E-4</v>
      </c>
      <c r="E471" s="3">
        <f>C471-$C470</f>
        <v>1.3888888888893142E-7</v>
      </c>
      <c r="F471" s="4">
        <v>420</v>
      </c>
      <c r="G471" s="32">
        <f>Tableau2[[#This Row],[PP ajustés]]-Tableau2[[#This Row],[PP]]</f>
        <v>-23.533182100204897</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396.4668178997951</v>
      </c>
      <c r="I471" s="4" t="s">
        <v>12</v>
      </c>
      <c r="J471" s="4">
        <v>1998</v>
      </c>
      <c r="K471" s="4" t="s">
        <v>18</v>
      </c>
      <c r="L471" s="4" t="s">
        <v>1507</v>
      </c>
      <c r="M471" s="4" t="s">
        <v>73</v>
      </c>
      <c r="N471" s="5" t="s">
        <v>1518</v>
      </c>
      <c r="O471" s="5" t="s">
        <v>58</v>
      </c>
      <c r="P471" s="4" t="s">
        <v>174</v>
      </c>
      <c r="Q471" s="50" t="s">
        <v>1946</v>
      </c>
    </row>
    <row r="472" spans="1:17" x14ac:dyDescent="0.25">
      <c r="A472" s="11">
        <f t="shared" si="8"/>
        <v>471</v>
      </c>
      <c r="B472" s="28" t="s">
        <v>1769</v>
      </c>
      <c r="C472" s="30">
        <v>1.240752314814815E-3</v>
      </c>
      <c r="D472" s="3">
        <f>C472-FR!$C$2</f>
        <v>2.1321759259259276E-4</v>
      </c>
      <c r="E472" s="3">
        <f>C472-$C471</f>
        <v>1.1574074074149898E-8</v>
      </c>
      <c r="F472" s="4">
        <v>402</v>
      </c>
      <c r="G472" s="32">
        <f>Tableau2[[#This Row],[PP ajustés]]-Tableau2[[#This Row],[PP]]</f>
        <v>-5.5368804502007833</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396.46311954979922</v>
      </c>
      <c r="I472" s="4" t="s">
        <v>12</v>
      </c>
      <c r="J472" s="4">
        <v>1998</v>
      </c>
      <c r="K472" s="4" t="s">
        <v>85</v>
      </c>
      <c r="L472" s="4" t="s">
        <v>1511</v>
      </c>
      <c r="M472" s="4" t="s">
        <v>67</v>
      </c>
      <c r="N472" s="5" t="s">
        <v>1518</v>
      </c>
      <c r="O472" s="5" t="s">
        <v>532</v>
      </c>
      <c r="P472" s="4" t="s">
        <v>166</v>
      </c>
      <c r="Q472" s="50" t="s">
        <v>1811</v>
      </c>
    </row>
    <row r="473" spans="1:17" x14ac:dyDescent="0.25">
      <c r="A473" s="11">
        <f t="shared" si="8"/>
        <v>472</v>
      </c>
      <c r="B473" s="28" t="s">
        <v>954</v>
      </c>
      <c r="C473" s="30">
        <v>1.240787037037037E-3</v>
      </c>
      <c r="D473" s="3">
        <f>C473-FR!$C$2</f>
        <v>2.1325231481481477E-4</v>
      </c>
      <c r="E473" s="3">
        <f>C473-$C472</f>
        <v>3.4722222222016014E-8</v>
      </c>
      <c r="F473" s="4">
        <v>386</v>
      </c>
      <c r="G473" s="32">
        <f>Tableau2[[#This Row],[PP ajustés]]-Tableau2[[#This Row],[PP]]</f>
        <v>10.660825863124273</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396.66082586312427</v>
      </c>
      <c r="I473" s="4" t="s">
        <v>42</v>
      </c>
      <c r="J473" s="4">
        <v>2003</v>
      </c>
      <c r="K473" s="4" t="s">
        <v>18</v>
      </c>
      <c r="L473" s="4" t="s">
        <v>1511</v>
      </c>
      <c r="M473" s="4" t="s">
        <v>105</v>
      </c>
      <c r="N473" s="5">
        <v>6</v>
      </c>
      <c r="O473" s="5" t="s">
        <v>23</v>
      </c>
      <c r="P473" s="4" t="s">
        <v>162</v>
      </c>
      <c r="Q473" s="50" t="s">
        <v>980</v>
      </c>
    </row>
    <row r="474" spans="1:17" x14ac:dyDescent="0.25">
      <c r="A474" s="11">
        <f t="shared" si="8"/>
        <v>473</v>
      </c>
      <c r="B474" s="28" t="s">
        <v>1004</v>
      </c>
      <c r="C474" s="30">
        <v>1.2409259259259259E-3</v>
      </c>
      <c r="D474" s="3">
        <f>C474-FR!$C$2</f>
        <v>2.133912037037037E-4</v>
      </c>
      <c r="E474" s="3">
        <f>C474-$C473</f>
        <v>1.3888888888893142E-7</v>
      </c>
      <c r="F474" s="4">
        <v>388</v>
      </c>
      <c r="G474" s="32">
        <f>Tableau2[[#This Row],[PP ajustés]]-Tableau2[[#This Row],[PP]]</f>
        <v>8.616430158095568</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396.61643015809557</v>
      </c>
      <c r="I474" s="4" t="s">
        <v>22</v>
      </c>
      <c r="J474" s="4">
        <v>2004</v>
      </c>
      <c r="K474" s="4" t="s">
        <v>18</v>
      </c>
      <c r="L474" s="4" t="s">
        <v>1509</v>
      </c>
      <c r="M474" s="4" t="s">
        <v>103</v>
      </c>
      <c r="N474" s="5">
        <v>6</v>
      </c>
      <c r="O474" s="5" t="s">
        <v>38</v>
      </c>
      <c r="P474" s="62" t="s">
        <v>162</v>
      </c>
      <c r="Q474" s="50" t="s">
        <v>1008</v>
      </c>
    </row>
    <row r="475" spans="1:17" x14ac:dyDescent="0.25">
      <c r="A475" s="11">
        <f t="shared" si="8"/>
        <v>474</v>
      </c>
      <c r="B475" s="28" t="s">
        <v>1449</v>
      </c>
      <c r="C475" s="30">
        <v>1.2409606481481482E-3</v>
      </c>
      <c r="D475" s="3">
        <f>C475-FR!$C$2</f>
        <v>2.1342592592592594E-4</v>
      </c>
      <c r="E475" s="3">
        <f>C475-$C474</f>
        <v>3.4722222222232854E-8</v>
      </c>
      <c r="F475" s="4">
        <v>407</v>
      </c>
      <c r="G475" s="32">
        <f>Tableau2[[#This Row],[PP ajustés]]-Tableau2[[#This Row],[PP]]</f>
        <v>-10.394667215415438</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396.60533278458456</v>
      </c>
      <c r="I475" s="4" t="s">
        <v>22</v>
      </c>
      <c r="J475" s="4">
        <v>2000</v>
      </c>
      <c r="K475" s="4" t="s">
        <v>18</v>
      </c>
      <c r="L475" s="4" t="s">
        <v>1507</v>
      </c>
      <c r="M475" s="4" t="s">
        <v>67</v>
      </c>
      <c r="N475" s="5">
        <v>6</v>
      </c>
      <c r="O475" s="5" t="s">
        <v>38</v>
      </c>
      <c r="P475" s="4" t="s">
        <v>174</v>
      </c>
      <c r="Q475" s="50" t="s">
        <v>1462</v>
      </c>
    </row>
    <row r="476" spans="1:17" x14ac:dyDescent="0.25">
      <c r="A476" s="11">
        <f t="shared" si="8"/>
        <v>475</v>
      </c>
      <c r="B476" s="28" t="s">
        <v>764</v>
      </c>
      <c r="C476" s="30">
        <v>1.2413773148148149E-3</v>
      </c>
      <c r="D476" s="3">
        <f>C476-FR!$C$2</f>
        <v>2.1384259259259273E-4</v>
      </c>
      <c r="E476" s="3">
        <f>C476-$C475</f>
        <v>4.1666666666679425E-7</v>
      </c>
      <c r="F476" s="4">
        <v>429</v>
      </c>
      <c r="G476" s="32">
        <f>Tableau2[[#This Row],[PP ajustés]]-Tableau2[[#This Row],[PP]]</f>
        <v>-33.582798125754209</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395.41720187424579</v>
      </c>
      <c r="I476" s="4" t="s">
        <v>42</v>
      </c>
      <c r="J476" s="4">
        <v>1963</v>
      </c>
      <c r="K476" s="4" t="s">
        <v>13</v>
      </c>
      <c r="L476" s="4" t="s">
        <v>1509</v>
      </c>
      <c r="M476" s="4" t="s">
        <v>67</v>
      </c>
      <c r="N476" s="5">
        <v>3</v>
      </c>
      <c r="O476" s="5" t="s">
        <v>117</v>
      </c>
      <c r="P476" s="4" t="s">
        <v>184</v>
      </c>
      <c r="Q476" s="50" t="s">
        <v>765</v>
      </c>
    </row>
    <row r="477" spans="1:17" x14ac:dyDescent="0.25">
      <c r="A477" s="11">
        <f t="shared" si="8"/>
        <v>476</v>
      </c>
      <c r="B477" s="28" t="s">
        <v>1090</v>
      </c>
      <c r="C477" s="30">
        <v>1.2413888888888889E-3</v>
      </c>
      <c r="D477" s="3">
        <f>C477-FR!$C$2</f>
        <v>2.1385416666666666E-4</v>
      </c>
      <c r="E477" s="3">
        <f>C477-$C476</f>
        <v>1.1574074073933058E-8</v>
      </c>
      <c r="F477" s="4">
        <v>379</v>
      </c>
      <c r="G477" s="32">
        <f>Tableau2[[#This Row],[PP ajustés]]-Tableau2[[#This Row],[PP]]</f>
        <v>16.413515206815816</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395.41351520681582</v>
      </c>
      <c r="I477" s="4" t="s">
        <v>12</v>
      </c>
      <c r="J477" s="4">
        <v>1991</v>
      </c>
      <c r="K477" s="4" t="s">
        <v>13</v>
      </c>
      <c r="L477" s="4" t="s">
        <v>1511</v>
      </c>
      <c r="M477" s="4" t="s">
        <v>105</v>
      </c>
      <c r="N477" s="5">
        <v>5</v>
      </c>
      <c r="O477" s="5" t="s">
        <v>38</v>
      </c>
      <c r="P477" s="4" t="s">
        <v>162</v>
      </c>
      <c r="Q477" s="50" t="s">
        <v>1087</v>
      </c>
    </row>
    <row r="478" spans="1:17" x14ac:dyDescent="0.25">
      <c r="A478" s="11">
        <f t="shared" si="8"/>
        <v>477</v>
      </c>
      <c r="B478" s="28" t="s">
        <v>1829</v>
      </c>
      <c r="C478" s="30">
        <v>1.2415046296296297E-3</v>
      </c>
      <c r="D478" s="3">
        <f>C478-FR!$C$2</f>
        <v>2.1396990740740751E-4</v>
      </c>
      <c r="E478" s="3">
        <f>C478-$C477</f>
        <v>1.1574074074084846E-7</v>
      </c>
      <c r="F478" s="4">
        <v>371</v>
      </c>
      <c r="G478" s="32">
        <f>Tableau2[[#This Row],[PP ajustés]]-Tableau2[[#This Row],[PP]]</f>
        <v>24.568648045461316</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395.56864804546132</v>
      </c>
      <c r="I478" s="4" t="s">
        <v>12</v>
      </c>
      <c r="J478" s="4">
        <v>1986</v>
      </c>
      <c r="K478" s="4" t="s">
        <v>13</v>
      </c>
      <c r="L478" s="4" t="s">
        <v>1508</v>
      </c>
      <c r="M478" s="4" t="s">
        <v>67</v>
      </c>
      <c r="N478" s="5" t="s">
        <v>1518</v>
      </c>
      <c r="O478" s="5" t="s">
        <v>133</v>
      </c>
      <c r="P478" s="4" t="s">
        <v>162</v>
      </c>
      <c r="Q478" s="50" t="s">
        <v>1834</v>
      </c>
    </row>
    <row r="479" spans="1:17" x14ac:dyDescent="0.25">
      <c r="A479" s="11">
        <f t="shared" si="8"/>
        <v>478</v>
      </c>
      <c r="B479" s="28" t="s">
        <v>629</v>
      </c>
      <c r="C479" s="30">
        <v>1.2417708333333332E-3</v>
      </c>
      <c r="D479" s="3">
        <f>C479-FR!$C$2</f>
        <v>2.1423611111111101E-4</v>
      </c>
      <c r="E479" s="3">
        <f>C479-$C478</f>
        <v>2.6620370370349609E-7</v>
      </c>
      <c r="F479" s="4">
        <v>377</v>
      </c>
      <c r="G479" s="32">
        <f>Tableau2[[#This Row],[PP ajustés]]-Tableau2[[#This Row],[PP]]</f>
        <v>18.762706257768968</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395.76270625776897</v>
      </c>
      <c r="I479" s="4" t="s">
        <v>25</v>
      </c>
      <c r="J479" s="4">
        <v>2003</v>
      </c>
      <c r="K479" s="4" t="s">
        <v>18</v>
      </c>
      <c r="L479" s="4" t="s">
        <v>1508</v>
      </c>
      <c r="M479" s="4" t="s">
        <v>19</v>
      </c>
      <c r="N479" s="5">
        <v>5</v>
      </c>
      <c r="O479" s="5" t="s">
        <v>23</v>
      </c>
      <c r="P479" s="4" t="s">
        <v>162</v>
      </c>
      <c r="Q479" s="50" t="s">
        <v>643</v>
      </c>
    </row>
    <row r="480" spans="1:17" x14ac:dyDescent="0.25">
      <c r="A480" s="11">
        <f t="shared" si="8"/>
        <v>479</v>
      </c>
      <c r="B480" s="28" t="s">
        <v>1870</v>
      </c>
      <c r="C480" s="30">
        <v>1.2419097222222222E-3</v>
      </c>
      <c r="D480" s="3">
        <f>C480-FR!$C$2</f>
        <v>2.1437499999999994E-4</v>
      </c>
      <c r="E480" s="3">
        <f>C480-$C479</f>
        <v>1.3888888888893142E-7</v>
      </c>
      <c r="F480" s="4">
        <v>384</v>
      </c>
      <c r="G480" s="32">
        <f>Tableau2[[#This Row],[PP ajustés]]-Tableau2[[#This Row],[PP]]</f>
        <v>11.718446162568569</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395.71844616256857</v>
      </c>
      <c r="I480" s="4" t="s">
        <v>12</v>
      </c>
      <c r="J480" s="4">
        <v>2001</v>
      </c>
      <c r="K480" s="4" t="s">
        <v>18</v>
      </c>
      <c r="L480" s="4" t="s">
        <v>1511</v>
      </c>
      <c r="M480" s="4" t="s">
        <v>90</v>
      </c>
      <c r="N480" s="5" t="s">
        <v>151</v>
      </c>
      <c r="O480" s="5" t="s">
        <v>117</v>
      </c>
      <c r="P480" s="4" t="s">
        <v>162</v>
      </c>
      <c r="Q480" s="50" t="s">
        <v>1909</v>
      </c>
    </row>
    <row r="481" spans="1:17" x14ac:dyDescent="0.25">
      <c r="A481" s="11">
        <f t="shared" si="8"/>
        <v>480</v>
      </c>
      <c r="B481" s="28" t="s">
        <v>1929</v>
      </c>
      <c r="C481" s="30">
        <v>1.2424305555555554E-3</v>
      </c>
      <c r="D481" s="3">
        <f>C481-FR!$C$2</f>
        <v>2.1489583333333321E-4</v>
      </c>
      <c r="E481" s="3">
        <f>C481-$C480</f>
        <v>5.2083333333327597E-7</v>
      </c>
      <c r="F481" s="4">
        <v>393</v>
      </c>
      <c r="G481" s="32">
        <f>Tableau2[[#This Row],[PP ajustés]]-Tableau2[[#This Row],[PP]]</f>
        <v>2.3336915470768531</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395.33369154707685</v>
      </c>
      <c r="I481" s="4" t="s">
        <v>12</v>
      </c>
      <c r="J481" s="4">
        <v>1983</v>
      </c>
      <c r="K481" s="4" t="s">
        <v>13</v>
      </c>
      <c r="L481" s="4" t="s">
        <v>1509</v>
      </c>
      <c r="M481" s="4" t="s">
        <v>67</v>
      </c>
      <c r="N481" s="5" t="s">
        <v>1518</v>
      </c>
      <c r="O481" s="5" t="s">
        <v>58</v>
      </c>
      <c r="P481" s="4" t="s">
        <v>174</v>
      </c>
      <c r="Q481" s="50" t="s">
        <v>1933</v>
      </c>
    </row>
    <row r="482" spans="1:17" x14ac:dyDescent="0.25">
      <c r="A482" s="11">
        <f t="shared" si="8"/>
        <v>481</v>
      </c>
      <c r="B482" s="28" t="s">
        <v>1771</v>
      </c>
      <c r="C482" s="30">
        <v>1.2430787037037037E-3</v>
      </c>
      <c r="D482" s="3">
        <f>C482-FR!$C$2</f>
        <v>2.1554398148148149E-4</v>
      </c>
      <c r="E482" s="3">
        <f>C482-$C481</f>
        <v>6.4814814814827433E-7</v>
      </c>
      <c r="F482" s="4">
        <v>405</v>
      </c>
      <c r="G482" s="32">
        <f>Tableau2[[#This Row],[PP ajustés]]-Tableau2[[#This Row],[PP]]</f>
        <v>-9.6191758867967678</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395.38082411320323</v>
      </c>
      <c r="I482" s="4" t="s">
        <v>12</v>
      </c>
      <c r="J482" s="4">
        <v>1996</v>
      </c>
      <c r="K482" s="4" t="s">
        <v>18</v>
      </c>
      <c r="L482" s="4" t="s">
        <v>1511</v>
      </c>
      <c r="M482" s="4" t="s">
        <v>67</v>
      </c>
      <c r="N482" s="5" t="s">
        <v>1518</v>
      </c>
      <c r="O482" s="5" t="s">
        <v>532</v>
      </c>
      <c r="P482" s="4" t="s">
        <v>166</v>
      </c>
      <c r="Q482" s="50" t="s">
        <v>1813</v>
      </c>
    </row>
    <row r="483" spans="1:17" x14ac:dyDescent="0.25">
      <c r="A483" s="11">
        <f t="shared" si="8"/>
        <v>482</v>
      </c>
      <c r="B483" s="28" t="s">
        <v>1059</v>
      </c>
      <c r="C483" s="30">
        <v>1.2432986111111113E-3</v>
      </c>
      <c r="D483" s="3">
        <f>C483-FR!$C$2</f>
        <v>2.1576388888888904E-4</v>
      </c>
      <c r="E483" s="3">
        <f>C483-$C482</f>
        <v>2.1990740740754702E-7</v>
      </c>
      <c r="F483" s="4">
        <v>409</v>
      </c>
      <c r="G483" s="32">
        <f>Tableau2[[#This Row],[PP ajustés]]-Tableau2[[#This Row],[PP]]</f>
        <v>-14.310013239263981</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394.68998676073602</v>
      </c>
      <c r="I483" s="4" t="s">
        <v>32</v>
      </c>
      <c r="J483" s="4">
        <v>2000</v>
      </c>
      <c r="K483" s="4" t="s">
        <v>18</v>
      </c>
      <c r="L483" s="4" t="s">
        <v>1511</v>
      </c>
      <c r="M483" s="4" t="s">
        <v>67</v>
      </c>
      <c r="N483" s="5">
        <v>5</v>
      </c>
      <c r="O483" s="5" t="s">
        <v>36</v>
      </c>
      <c r="P483" s="4" t="s">
        <v>174</v>
      </c>
      <c r="Q483" s="50" t="s">
        <v>1066</v>
      </c>
    </row>
    <row r="484" spans="1:17" x14ac:dyDescent="0.25">
      <c r="A484" s="11">
        <f t="shared" si="8"/>
        <v>483</v>
      </c>
      <c r="B484" s="28" t="s">
        <v>1005</v>
      </c>
      <c r="C484" s="30">
        <v>1.2434490740740741E-3</v>
      </c>
      <c r="D484" s="3">
        <f>C484-FR!$C$2</f>
        <v>2.159143518518519E-4</v>
      </c>
      <c r="E484" s="3">
        <f>C484-$C483</f>
        <v>1.5046296296286447E-7</v>
      </c>
      <c r="F484" s="4">
        <v>387</v>
      </c>
      <c r="G484" s="32">
        <f>Tableau2[[#This Row],[PP ajustés]]-Tableau2[[#This Row],[PP]]</f>
        <v>7.7276217352409162</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394.72762173524092</v>
      </c>
      <c r="I484" s="4" t="s">
        <v>22</v>
      </c>
      <c r="J484" s="4">
        <v>1973</v>
      </c>
      <c r="K484" s="4" t="s">
        <v>13</v>
      </c>
      <c r="L484" s="4" t="s">
        <v>1509</v>
      </c>
      <c r="M484" s="4" t="s">
        <v>67</v>
      </c>
      <c r="N484" s="5">
        <v>4</v>
      </c>
      <c r="O484" s="5" t="s">
        <v>141</v>
      </c>
      <c r="P484" s="4" t="s">
        <v>174</v>
      </c>
      <c r="Q484" s="50" t="s">
        <v>1009</v>
      </c>
    </row>
    <row r="485" spans="1:17" x14ac:dyDescent="0.25">
      <c r="A485" s="11">
        <f t="shared" si="8"/>
        <v>484</v>
      </c>
      <c r="B485" s="28" t="s">
        <v>843</v>
      </c>
      <c r="C485" s="30">
        <v>1.2435532407407406E-3</v>
      </c>
      <c r="D485" s="3">
        <f>C485-FR!$C$2</f>
        <v>2.1601851851851838E-4</v>
      </c>
      <c r="E485" s="3">
        <f>C485-$C484</f>
        <v>1.0416666666648172E-7</v>
      </c>
      <c r="F485" s="4">
        <v>409</v>
      </c>
      <c r="G485" s="32">
        <f>Tableau2[[#This Row],[PP ajustés]]-Tableau2[[#This Row],[PP]]</f>
        <v>-14.30544276031128</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394.69455723968872</v>
      </c>
      <c r="I485" s="4" t="s">
        <v>22</v>
      </c>
      <c r="J485" s="4" t="s">
        <v>17</v>
      </c>
      <c r="K485" s="4" t="s">
        <v>13</v>
      </c>
      <c r="L485" s="4" t="s">
        <v>1509</v>
      </c>
      <c r="M485" s="4" t="s">
        <v>67</v>
      </c>
      <c r="N485" s="5">
        <v>4</v>
      </c>
      <c r="O485" s="5" t="s">
        <v>58</v>
      </c>
      <c r="P485" s="4" t="s">
        <v>166</v>
      </c>
      <c r="Q485" s="50" t="s">
        <v>848</v>
      </c>
    </row>
    <row r="486" spans="1:17" x14ac:dyDescent="0.25">
      <c r="A486" s="11">
        <f t="shared" si="8"/>
        <v>485</v>
      </c>
      <c r="B486" s="28" t="s">
        <v>1824</v>
      </c>
      <c r="C486" s="30">
        <v>1.2437499999999998E-3</v>
      </c>
      <c r="D486" s="3">
        <f>C486-FR!$C$2</f>
        <v>2.1621527777777763E-4</v>
      </c>
      <c r="E486" s="3">
        <f>C486-$C485</f>
        <v>1.9675925925924723E-7</v>
      </c>
      <c r="F486" s="4">
        <v>383</v>
      </c>
      <c r="G486" s="32">
        <f>Tableau2[[#This Row],[PP ajustés]]-Tableau2[[#This Row],[PP]]</f>
        <v>11.380446052004288</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394.38044605200429</v>
      </c>
      <c r="I486" s="4" t="s">
        <v>566</v>
      </c>
      <c r="J486" s="4">
        <v>2001</v>
      </c>
      <c r="K486" s="4" t="s">
        <v>1635</v>
      </c>
      <c r="L486" s="4" t="s">
        <v>1511</v>
      </c>
      <c r="M486" s="4" t="s">
        <v>93</v>
      </c>
      <c r="N486" s="5" t="s">
        <v>1523</v>
      </c>
      <c r="O486" s="5" t="s">
        <v>38</v>
      </c>
      <c r="P486" s="37" t="s">
        <v>162</v>
      </c>
      <c r="Q486" s="50" t="s">
        <v>1827</v>
      </c>
    </row>
    <row r="487" spans="1:17" x14ac:dyDescent="0.25">
      <c r="A487" s="11">
        <f t="shared" si="8"/>
        <v>486</v>
      </c>
      <c r="B487" s="28" t="s">
        <v>1104</v>
      </c>
      <c r="C487" s="30">
        <v>1.2438194444444445E-3</v>
      </c>
      <c r="D487" s="3">
        <f>C487-FR!$C$2</f>
        <v>2.1628472222222231E-4</v>
      </c>
      <c r="E487" s="3">
        <f>C487-$C486</f>
        <v>6.9444444444682549E-8</v>
      </c>
      <c r="F487" s="4">
        <v>382</v>
      </c>
      <c r="G487" s="32">
        <f>Tableau2[[#This Row],[PP ajustés]]-Tableau2[[#This Row],[PP]]</f>
        <v>12.35842715601558</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394.35842715601558</v>
      </c>
      <c r="I487" s="4" t="s">
        <v>12</v>
      </c>
      <c r="J487" s="4">
        <v>1994</v>
      </c>
      <c r="K487" s="4" t="s">
        <v>13</v>
      </c>
      <c r="L487" s="4" t="s">
        <v>1511</v>
      </c>
      <c r="M487" s="4" t="s">
        <v>67</v>
      </c>
      <c r="N487" s="5">
        <v>5</v>
      </c>
      <c r="O487" s="5" t="s">
        <v>58</v>
      </c>
      <c r="P487" s="62" t="s">
        <v>162</v>
      </c>
      <c r="Q487" s="50" t="s">
        <v>1110</v>
      </c>
    </row>
    <row r="488" spans="1:17" x14ac:dyDescent="0.25">
      <c r="A488" s="11">
        <f t="shared" si="8"/>
        <v>487</v>
      </c>
      <c r="B488" s="28" t="s">
        <v>1822</v>
      </c>
      <c r="C488" s="30">
        <v>1.2441666666666666E-3</v>
      </c>
      <c r="D488" s="3">
        <f>C488-FR!$C$2</f>
        <v>2.1663194444444442E-4</v>
      </c>
      <c r="E488" s="3">
        <f>C488-$C487</f>
        <v>3.472222222221117E-7</v>
      </c>
      <c r="F488" s="4">
        <v>372</v>
      </c>
      <c r="G488" s="32">
        <f>Tableau2[[#This Row],[PP ajustés]]-Tableau2[[#This Row],[PP]]</f>
        <v>22.359295061146554</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394.35929506114655</v>
      </c>
      <c r="I488" s="4" t="s">
        <v>566</v>
      </c>
      <c r="J488" s="4">
        <v>1999</v>
      </c>
      <c r="K488" s="4" t="s">
        <v>1635</v>
      </c>
      <c r="L488" s="4" t="s">
        <v>1511</v>
      </c>
      <c r="M488" s="4" t="s">
        <v>93</v>
      </c>
      <c r="N488" s="5" t="s">
        <v>1518</v>
      </c>
      <c r="O488" s="5" t="s">
        <v>38</v>
      </c>
      <c r="P488" s="62" t="s">
        <v>162</v>
      </c>
      <c r="Q488" s="50" t="s">
        <v>1825</v>
      </c>
    </row>
    <row r="489" spans="1:17" x14ac:dyDescent="0.25">
      <c r="A489" s="11">
        <f t="shared" si="8"/>
        <v>488</v>
      </c>
      <c r="B489" s="28" t="s">
        <v>1823</v>
      </c>
      <c r="C489" s="30">
        <v>1.2441782407407408E-3</v>
      </c>
      <c r="D489" s="3">
        <f>C489-FR!$C$2</f>
        <v>2.1664351851851857E-4</v>
      </c>
      <c r="E489" s="3">
        <f>C489-$C488</f>
        <v>1.1574074074149898E-8</v>
      </c>
      <c r="F489" s="4">
        <v>379</v>
      </c>
      <c r="G489" s="32">
        <f>Tableau2[[#This Row],[PP ajustés]]-Tableau2[[#This Row],[PP]]</f>
        <v>15.355626500209382</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394.35562650020938</v>
      </c>
      <c r="I489" s="4" t="s">
        <v>566</v>
      </c>
      <c r="J489" s="4">
        <v>2003</v>
      </c>
      <c r="K489" s="4" t="s">
        <v>1635</v>
      </c>
      <c r="L489" s="4" t="s">
        <v>1511</v>
      </c>
      <c r="M489" s="4" t="s">
        <v>580</v>
      </c>
      <c r="N489" s="5" t="s">
        <v>1523</v>
      </c>
      <c r="O489" s="5" t="s">
        <v>38</v>
      </c>
      <c r="P489" s="62" t="s">
        <v>162</v>
      </c>
      <c r="Q489" s="50" t="s">
        <v>1826</v>
      </c>
    </row>
    <row r="490" spans="1:17" x14ac:dyDescent="0.25">
      <c r="A490" s="11">
        <f t="shared" si="8"/>
        <v>489</v>
      </c>
      <c r="B490" s="28" t="s">
        <v>1704</v>
      </c>
      <c r="C490" s="30">
        <v>1.2458101851851851E-3</v>
      </c>
      <c r="D490" s="3">
        <f>C490-FR!$C$2</f>
        <v>2.1827546296296287E-4</v>
      </c>
      <c r="E490" s="3">
        <f>C490-$C489</f>
        <v>1.6319444444442936E-6</v>
      </c>
      <c r="F490" s="4">
        <v>371</v>
      </c>
      <c r="G490" s="32">
        <f>Tableau2[[#This Row],[PP ajustés]]-Tableau2[[#This Row],[PP]]</f>
        <v>21.032029485345333</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392.03202948534533</v>
      </c>
      <c r="I490" s="4" t="s">
        <v>12</v>
      </c>
      <c r="J490" s="4">
        <v>1998</v>
      </c>
      <c r="K490" s="4" t="s">
        <v>1711</v>
      </c>
      <c r="L490" s="4" t="s">
        <v>1509</v>
      </c>
      <c r="M490" s="4" t="s">
        <v>19</v>
      </c>
      <c r="N490" s="5" t="s">
        <v>1523</v>
      </c>
      <c r="O490" s="5" t="s">
        <v>38</v>
      </c>
      <c r="P490" s="62" t="s">
        <v>162</v>
      </c>
      <c r="Q490" s="50" t="s">
        <v>1710</v>
      </c>
    </row>
    <row r="491" spans="1:17" x14ac:dyDescent="0.25">
      <c r="A491" s="11">
        <f t="shared" si="8"/>
        <v>490</v>
      </c>
      <c r="B491" s="28" t="s">
        <v>937</v>
      </c>
      <c r="C491" s="30">
        <v>1.2459606481481482E-3</v>
      </c>
      <c r="D491" s="3">
        <f>C491-FR!$C$2</f>
        <v>2.1842592592592595E-4</v>
      </c>
      <c r="E491" s="3">
        <f>C491-$C490</f>
        <v>1.5046296296308131E-7</v>
      </c>
      <c r="F491" s="4">
        <v>399</v>
      </c>
      <c r="G491" s="32">
        <f>Tableau2[[#This Row],[PP ajustés]]-Tableau2[[#This Row],[PP]]</f>
        <v>-6.9029964161516659</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392.09700358384833</v>
      </c>
      <c r="I491" s="4" t="s">
        <v>42</v>
      </c>
      <c r="J491" s="4">
        <v>2002</v>
      </c>
      <c r="K491" s="4" t="s">
        <v>18</v>
      </c>
      <c r="L491" s="4" t="s">
        <v>1512</v>
      </c>
      <c r="M491" s="4" t="s">
        <v>67</v>
      </c>
      <c r="N491" s="5">
        <v>4</v>
      </c>
      <c r="O491" s="5" t="s">
        <v>58</v>
      </c>
      <c r="P491" s="4" t="s">
        <v>162</v>
      </c>
      <c r="Q491" s="50" t="s">
        <v>946</v>
      </c>
    </row>
    <row r="492" spans="1:17" x14ac:dyDescent="0.25">
      <c r="A492" s="11">
        <f t="shared" si="8"/>
        <v>491</v>
      </c>
      <c r="B492" s="28" t="s">
        <v>122</v>
      </c>
      <c r="C492" s="30">
        <v>1.24625E-3</v>
      </c>
      <c r="D492" s="3">
        <f>C492-FR!$C$2</f>
        <v>2.1871527777777774E-4</v>
      </c>
      <c r="E492" s="3">
        <f>C492-$C491</f>
        <v>2.8935185185179589E-7</v>
      </c>
      <c r="F492" s="4">
        <v>418</v>
      </c>
      <c r="G492" s="32">
        <f>Tableau2[[#This Row],[PP ajustés]]-Tableau2[[#This Row],[PP]]</f>
        <v>-26.229121735577053</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391.77087826442295</v>
      </c>
      <c r="I492" s="4" t="s">
        <v>12</v>
      </c>
      <c r="J492" s="4">
        <v>2001</v>
      </c>
      <c r="K492" s="4" t="s">
        <v>18</v>
      </c>
      <c r="L492" s="4" t="s">
        <v>1511</v>
      </c>
      <c r="M492" s="4" t="s">
        <v>67</v>
      </c>
      <c r="N492" s="5">
        <v>5</v>
      </c>
      <c r="O492" s="5" t="s">
        <v>58</v>
      </c>
      <c r="P492" s="4" t="s">
        <v>174</v>
      </c>
      <c r="Q492" s="50" t="s">
        <v>246</v>
      </c>
    </row>
    <row r="493" spans="1:17" x14ac:dyDescent="0.25">
      <c r="A493" s="11">
        <f t="shared" si="8"/>
        <v>492</v>
      </c>
      <c r="B493" s="28" t="s">
        <v>1928</v>
      </c>
      <c r="C493" s="30">
        <v>1.2466550925925926E-3</v>
      </c>
      <c r="D493" s="3">
        <f>C493-FR!$C$2</f>
        <v>2.1912037037037039E-4</v>
      </c>
      <c r="E493" s="3">
        <f>C493-$C492</f>
        <v>4.0509259259264435E-7</v>
      </c>
      <c r="F493" s="4">
        <v>375</v>
      </c>
      <c r="G493" s="32">
        <f>Tableau2[[#This Row],[PP ajustés]]-Tableau2[[#This Row],[PP]]</f>
        <v>16.628947939354816</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391.62894793935482</v>
      </c>
      <c r="I493" s="4" t="s">
        <v>12</v>
      </c>
      <c r="J493" s="4">
        <v>2010</v>
      </c>
      <c r="K493" s="4" t="s">
        <v>18</v>
      </c>
      <c r="L493" s="4" t="s">
        <v>1511</v>
      </c>
      <c r="M493" s="4" t="s">
        <v>93</v>
      </c>
      <c r="N493" s="5" t="s">
        <v>1523</v>
      </c>
      <c r="O493" s="5" t="s">
        <v>58</v>
      </c>
      <c r="P493" s="4" t="s">
        <v>162</v>
      </c>
      <c r="Q493" s="50" t="s">
        <v>1932</v>
      </c>
    </row>
    <row r="494" spans="1:17" x14ac:dyDescent="0.25">
      <c r="A494" s="11">
        <f t="shared" si="8"/>
        <v>493</v>
      </c>
      <c r="B494" s="28" t="s">
        <v>732</v>
      </c>
      <c r="C494" s="30">
        <v>1.2468865740740741E-3</v>
      </c>
      <c r="D494" s="3">
        <f>C494-FR!$C$2</f>
        <v>2.1935185185185187E-4</v>
      </c>
      <c r="E494" s="3">
        <f>C494-$C493</f>
        <v>2.3148148148148008E-7</v>
      </c>
      <c r="F494" s="4">
        <v>411</v>
      </c>
      <c r="G494" s="32">
        <f>Tableau2[[#This Row],[PP ajustés]]-Tableau2[[#This Row],[PP]]</f>
        <v>-19.559363328806171</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391.44063667119383</v>
      </c>
      <c r="I494" s="4" t="s">
        <v>12</v>
      </c>
      <c r="J494" s="4">
        <v>1991</v>
      </c>
      <c r="K494" s="4" t="s">
        <v>18</v>
      </c>
      <c r="L494" s="4" t="s">
        <v>1507</v>
      </c>
      <c r="M494" s="4" t="s">
        <v>93</v>
      </c>
      <c r="N494" s="5">
        <v>5</v>
      </c>
      <c r="O494" s="5" t="s">
        <v>58</v>
      </c>
      <c r="P494" s="4" t="s">
        <v>174</v>
      </c>
      <c r="Q494" s="50" t="s">
        <v>737</v>
      </c>
    </row>
    <row r="495" spans="1:17" x14ac:dyDescent="0.25">
      <c r="A495" s="11">
        <f t="shared" si="8"/>
        <v>494</v>
      </c>
      <c r="B495" s="28" t="s">
        <v>1447</v>
      </c>
      <c r="C495" s="30">
        <v>1.2469907407407408E-3</v>
      </c>
      <c r="D495" s="3">
        <f>C495-FR!$C$2</f>
        <v>2.1945601851851857E-4</v>
      </c>
      <c r="E495" s="3">
        <f>C495-$C494</f>
        <v>1.0416666666669856E-7</v>
      </c>
      <c r="F495" s="4">
        <v>400</v>
      </c>
      <c r="G495" s="32">
        <f>Tableau2[[#This Row],[PP ajustés]]-Tableau2[[#This Row],[PP]]</f>
        <v>-8.5920621011288745</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391.40793789887113</v>
      </c>
      <c r="I495" s="4" t="s">
        <v>22</v>
      </c>
      <c r="J495" s="4">
        <v>1980</v>
      </c>
      <c r="K495" s="4" t="s">
        <v>13</v>
      </c>
      <c r="L495" s="4" t="s">
        <v>1507</v>
      </c>
      <c r="M495" s="4" t="s">
        <v>67</v>
      </c>
      <c r="N495" s="5">
        <v>5</v>
      </c>
      <c r="O495" s="5" t="s">
        <v>58</v>
      </c>
      <c r="P495" s="4" t="s">
        <v>166</v>
      </c>
      <c r="Q495" s="50" t="s">
        <v>1460</v>
      </c>
    </row>
    <row r="496" spans="1:17" x14ac:dyDescent="0.25">
      <c r="A496" s="11">
        <f t="shared" si="8"/>
        <v>495</v>
      </c>
      <c r="B496" s="28" t="s">
        <v>1917</v>
      </c>
      <c r="C496" s="30">
        <v>1.2476967592592594E-3</v>
      </c>
      <c r="D496" s="3">
        <f>C496-FR!$C$2</f>
        <v>2.2016203703703716E-4</v>
      </c>
      <c r="E496" s="3">
        <f>C496-$C495</f>
        <v>7.0601851851859014E-7</v>
      </c>
      <c r="F496" s="4">
        <v>402</v>
      </c>
      <c r="G496" s="32">
        <f>Tableau2[[#This Row],[PP ajustés]]-Tableau2[[#This Row],[PP]]</f>
        <v>-11.439865825746097</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390.5601341742539</v>
      </c>
      <c r="I496" s="4" t="s">
        <v>12</v>
      </c>
      <c r="J496" s="4">
        <v>1998</v>
      </c>
      <c r="K496" s="4" t="s">
        <v>18</v>
      </c>
      <c r="L496" s="4" t="s">
        <v>1507</v>
      </c>
      <c r="M496" s="4" t="s">
        <v>93</v>
      </c>
      <c r="N496" s="5" t="s">
        <v>1518</v>
      </c>
      <c r="O496" s="5" t="s">
        <v>58</v>
      </c>
      <c r="P496" s="4" t="s">
        <v>174</v>
      </c>
      <c r="Q496" s="50" t="s">
        <v>1925</v>
      </c>
    </row>
    <row r="497" spans="1:17" x14ac:dyDescent="0.25">
      <c r="A497" s="11">
        <f t="shared" si="8"/>
        <v>496</v>
      </c>
      <c r="B497" s="28" t="s">
        <v>1935</v>
      </c>
      <c r="C497" s="30">
        <v>1.2484953703703703E-3</v>
      </c>
      <c r="D497" s="3">
        <f>C497-FR!$C$2</f>
        <v>2.2096064814814808E-4</v>
      </c>
      <c r="E497" s="3">
        <f>C497-$C496</f>
        <v>7.9861111111092196E-7</v>
      </c>
      <c r="F497" s="4">
        <v>389</v>
      </c>
      <c r="G497" s="32">
        <f>Tableau2[[#This Row],[PP ajustés]]-Tableau2[[#This Row],[PP]]</f>
        <v>0.22681099842412777</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389.22681099842413</v>
      </c>
      <c r="I497" s="4" t="s">
        <v>12</v>
      </c>
      <c r="J497" s="4">
        <v>2001</v>
      </c>
      <c r="K497" s="4" t="s">
        <v>18</v>
      </c>
      <c r="L497" s="4" t="s">
        <v>1511</v>
      </c>
      <c r="M497" s="4" t="s">
        <v>35</v>
      </c>
      <c r="N497" s="5" t="s">
        <v>1523</v>
      </c>
      <c r="O497" s="5" t="s">
        <v>36</v>
      </c>
      <c r="P497" s="4" t="s">
        <v>174</v>
      </c>
      <c r="Q497" s="50" t="s">
        <v>1939</v>
      </c>
    </row>
    <row r="498" spans="1:17" x14ac:dyDescent="0.25">
      <c r="A498" s="11">
        <f t="shared" si="8"/>
        <v>497</v>
      </c>
      <c r="B498" s="28" t="s">
        <v>123</v>
      </c>
      <c r="C498" s="30">
        <v>1.2488194444444445E-3</v>
      </c>
      <c r="D498" s="3">
        <f>C498-FR!$C$2</f>
        <v>2.2128472222222233E-4</v>
      </c>
      <c r="E498" s="3">
        <f>C498-$C497</f>
        <v>3.2407407407424559E-7</v>
      </c>
      <c r="F498" s="4">
        <v>415</v>
      </c>
      <c r="G498" s="32">
        <f>Tableau2[[#This Row],[PP ajustés]]-Tableau2[[#This Row],[PP]]</f>
        <v>-25.757427546691417</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389.24257245330858</v>
      </c>
      <c r="I498" s="4" t="s">
        <v>114</v>
      </c>
      <c r="J498" s="4">
        <v>2009</v>
      </c>
      <c r="K498" s="4" t="s">
        <v>18</v>
      </c>
      <c r="L498" s="4" t="s">
        <v>1511</v>
      </c>
      <c r="M498" s="4" t="s">
        <v>105</v>
      </c>
      <c r="N498" s="5">
        <v>5</v>
      </c>
      <c r="O498" s="5" t="s">
        <v>58</v>
      </c>
      <c r="P498" s="4" t="s">
        <v>174</v>
      </c>
      <c r="Q498" s="50" t="s">
        <v>247</v>
      </c>
    </row>
    <row r="499" spans="1:17" x14ac:dyDescent="0.25">
      <c r="A499" s="11">
        <f t="shared" si="8"/>
        <v>498</v>
      </c>
      <c r="B499" s="28" t="s">
        <v>1103</v>
      </c>
      <c r="C499" s="30">
        <v>1.2498148148148149E-3</v>
      </c>
      <c r="D499" s="3">
        <f>C499-FR!$C$2</f>
        <v>2.2228009259259271E-4</v>
      </c>
      <c r="E499" s="3">
        <f>C499-$C498</f>
        <v>9.9537037037038603E-7</v>
      </c>
      <c r="F499" s="4">
        <v>407</v>
      </c>
      <c r="G499" s="32">
        <f>Tableau2[[#This Row],[PP ajustés]]-Tableau2[[#This Row],[PP]]</f>
        <v>-18.126718399125593</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388.87328160087441</v>
      </c>
      <c r="I499" s="4" t="s">
        <v>42</v>
      </c>
      <c r="J499" s="4">
        <v>1998</v>
      </c>
      <c r="K499" s="4" t="s">
        <v>18</v>
      </c>
      <c r="L499" s="4" t="s">
        <v>1511</v>
      </c>
      <c r="M499" s="4" t="s">
        <v>35</v>
      </c>
      <c r="N499" s="5">
        <v>4</v>
      </c>
      <c r="O499" s="5" t="s">
        <v>117</v>
      </c>
      <c r="P499" s="4" t="s">
        <v>174</v>
      </c>
      <c r="Q499" s="50" t="s">
        <v>1109</v>
      </c>
    </row>
    <row r="500" spans="1:17" x14ac:dyDescent="0.25">
      <c r="A500" s="11">
        <f t="shared" si="8"/>
        <v>499</v>
      </c>
      <c r="B500" s="28" t="s">
        <v>1864</v>
      </c>
      <c r="C500" s="30">
        <v>1.2503935185185185E-3</v>
      </c>
      <c r="D500" s="3">
        <f>C500-FR!$C$2</f>
        <v>2.228587962962963E-4</v>
      </c>
      <c r="E500" s="3">
        <f>C500-$C499</f>
        <v>5.7870370370359178E-7</v>
      </c>
      <c r="F500" s="4">
        <v>377</v>
      </c>
      <c r="G500" s="32">
        <f>Tableau2[[#This Row],[PP ajustés]]-Tableau2[[#This Row],[PP]]</f>
        <v>12.005182752737369</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389.00518275273737</v>
      </c>
      <c r="I500" s="4" t="s">
        <v>12</v>
      </c>
      <c r="J500" s="4">
        <v>2002</v>
      </c>
      <c r="K500" s="4" t="s">
        <v>18</v>
      </c>
      <c r="L500" s="4" t="s">
        <v>1511</v>
      </c>
      <c r="M500" s="4" t="s">
        <v>35</v>
      </c>
      <c r="N500" s="5" t="s">
        <v>151</v>
      </c>
      <c r="O500" s="5" t="s">
        <v>117</v>
      </c>
      <c r="P500" s="4" t="s">
        <v>162</v>
      </c>
      <c r="Q500" s="50" t="s">
        <v>1876</v>
      </c>
    </row>
    <row r="501" spans="1:17" x14ac:dyDescent="0.25">
      <c r="A501" s="11">
        <f t="shared" si="8"/>
        <v>500</v>
      </c>
      <c r="B501" s="28" t="s">
        <v>1579</v>
      </c>
      <c r="C501" s="30">
        <v>1.2507175925925925E-3</v>
      </c>
      <c r="D501" s="3">
        <f>C501-FR!$C$2</f>
        <v>2.2318287037037033E-4</v>
      </c>
      <c r="E501" s="3">
        <f>C501-$C500</f>
        <v>3.2407407407402875E-7</v>
      </c>
      <c r="F501" s="4">
        <v>408</v>
      </c>
      <c r="G501" s="32">
        <f>Tableau2[[#This Row],[PP ajustés]]-Tableau2[[#This Row],[PP]]</f>
        <v>-19.095612578804435</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388.90438742119557</v>
      </c>
      <c r="I501" s="4" t="s">
        <v>42</v>
      </c>
      <c r="J501" s="4">
        <v>1960</v>
      </c>
      <c r="K501" s="4" t="s">
        <v>13</v>
      </c>
      <c r="L501" s="4" t="s">
        <v>1509</v>
      </c>
      <c r="M501" s="4" t="s">
        <v>14</v>
      </c>
      <c r="N501" s="5" t="s">
        <v>634</v>
      </c>
      <c r="O501" s="5" t="s">
        <v>832</v>
      </c>
      <c r="P501" s="4" t="s">
        <v>174</v>
      </c>
      <c r="Q501" s="50" t="s">
        <v>1589</v>
      </c>
    </row>
    <row r="502" spans="1:17" x14ac:dyDescent="0.25">
      <c r="A502" s="11">
        <f t="shared" si="8"/>
        <v>501</v>
      </c>
      <c r="B502" s="28" t="s">
        <v>796</v>
      </c>
      <c r="C502" s="30">
        <v>1.2507523148148146E-3</v>
      </c>
      <c r="D502" s="3">
        <f>C502-FR!$C$2</f>
        <v>2.2321759259259235E-4</v>
      </c>
      <c r="E502" s="3">
        <f>C502-$C501</f>
        <v>3.4722222222016014E-8</v>
      </c>
      <c r="F502" s="4">
        <v>432</v>
      </c>
      <c r="G502" s="32">
        <f>Tableau2[[#This Row],[PP ajustés]]-Tableau2[[#This Row],[PP]]</f>
        <v>-43.106408980620586</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388.89359101937941</v>
      </c>
      <c r="I502" s="4" t="s">
        <v>25</v>
      </c>
      <c r="J502" s="4">
        <v>2004</v>
      </c>
      <c r="K502" s="4" t="s">
        <v>18</v>
      </c>
      <c r="L502" s="4" t="s">
        <v>1507</v>
      </c>
      <c r="M502" s="4" t="s">
        <v>788</v>
      </c>
      <c r="N502" s="5">
        <v>5</v>
      </c>
      <c r="O502" s="5" t="s">
        <v>58</v>
      </c>
      <c r="P502" s="4" t="s">
        <v>174</v>
      </c>
      <c r="Q502" s="50" t="s">
        <v>797</v>
      </c>
    </row>
    <row r="503" spans="1:17" x14ac:dyDescent="0.25">
      <c r="A503" s="11">
        <f t="shared" si="8"/>
        <v>502</v>
      </c>
      <c r="B503" s="28" t="s">
        <v>731</v>
      </c>
      <c r="C503" s="30">
        <v>1.2510300925925926E-3</v>
      </c>
      <c r="D503" s="3">
        <f>C503-FR!$C$2</f>
        <v>2.2349537037037043E-4</v>
      </c>
      <c r="E503" s="3">
        <f>C503-$C502</f>
        <v>2.7777777777807967E-7</v>
      </c>
      <c r="F503" s="4">
        <v>398</v>
      </c>
      <c r="G503" s="32">
        <f>Tableau2[[#This Row],[PP ajustés]]-Tableau2[[#This Row],[PP]]</f>
        <v>-9.1927586201257441</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388.80724137987426</v>
      </c>
      <c r="I503" s="4" t="s">
        <v>12</v>
      </c>
      <c r="J503" s="4">
        <v>1997</v>
      </c>
      <c r="K503" s="4" t="s">
        <v>18</v>
      </c>
      <c r="L503" s="4" t="s">
        <v>1511</v>
      </c>
      <c r="M503" s="4" t="s">
        <v>93</v>
      </c>
      <c r="N503" s="5">
        <v>5</v>
      </c>
      <c r="O503" s="5" t="s">
        <v>738</v>
      </c>
      <c r="P503" s="4" t="s">
        <v>174</v>
      </c>
      <c r="Q503" s="50" t="s">
        <v>739</v>
      </c>
    </row>
    <row r="504" spans="1:17" x14ac:dyDescent="0.25">
      <c r="A504" s="11">
        <f t="shared" si="8"/>
        <v>503</v>
      </c>
      <c r="B504" s="28" t="s">
        <v>1699</v>
      </c>
      <c r="C504" s="30">
        <v>1.2514236111111109E-3</v>
      </c>
      <c r="D504" s="3">
        <f>C504-FR!$C$2</f>
        <v>2.2388888888888871E-4</v>
      </c>
      <c r="E504" s="3">
        <f>C504-$C503</f>
        <v>3.9351851851827761E-7</v>
      </c>
      <c r="F504" s="4">
        <v>362</v>
      </c>
      <c r="G504" s="32">
        <f>Tableau2[[#This Row],[PP ajustés]]-Tableau2[[#This Row],[PP]]</f>
        <v>26.482076454313642</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388.48207645431364</v>
      </c>
      <c r="I504" s="4" t="s">
        <v>12</v>
      </c>
      <c r="J504" s="4" t="s">
        <v>1691</v>
      </c>
      <c r="K504" s="4" t="s">
        <v>13</v>
      </c>
      <c r="L504" s="4" t="s">
        <v>1509</v>
      </c>
      <c r="M504" s="4" t="s">
        <v>19</v>
      </c>
      <c r="N504" s="5" t="s">
        <v>1518</v>
      </c>
      <c r="O504" s="5" t="s">
        <v>141</v>
      </c>
      <c r="P504" s="62" t="s">
        <v>162</v>
      </c>
      <c r="Q504" s="50" t="s">
        <v>1702</v>
      </c>
    </row>
    <row r="505" spans="1:17" x14ac:dyDescent="0.25">
      <c r="A505" s="11">
        <f t="shared" si="8"/>
        <v>504</v>
      </c>
      <c r="B505" s="28" t="s">
        <v>1003</v>
      </c>
      <c r="C505" s="30">
        <v>1.2521527777777778E-3</v>
      </c>
      <c r="D505" s="3">
        <f>C505-FR!$C$2</f>
        <v>2.246180555555556E-4</v>
      </c>
      <c r="E505" s="3">
        <f>C505-$C504</f>
        <v>7.2916666666688994E-7</v>
      </c>
      <c r="F505" s="4">
        <v>368</v>
      </c>
      <c r="G505" s="32">
        <f>Tableau2[[#This Row],[PP ajustés]]-Tableau2[[#This Row],[PP]]</f>
        <v>20.180354285971703</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388.1803542859717</v>
      </c>
      <c r="I505" s="4" t="s">
        <v>22</v>
      </c>
      <c r="J505" s="4">
        <v>2004</v>
      </c>
      <c r="K505" s="4" t="s">
        <v>18</v>
      </c>
      <c r="L505" s="4" t="s">
        <v>1509</v>
      </c>
      <c r="M505" s="4" t="s">
        <v>103</v>
      </c>
      <c r="N505" s="5">
        <v>6</v>
      </c>
      <c r="O505" s="5" t="s">
        <v>133</v>
      </c>
      <c r="P505" s="62" t="s">
        <v>162</v>
      </c>
      <c r="Q505" s="50" t="s">
        <v>1007</v>
      </c>
    </row>
    <row r="506" spans="1:17" x14ac:dyDescent="0.25">
      <c r="A506" s="11">
        <f t="shared" si="8"/>
        <v>505</v>
      </c>
      <c r="B506" s="28" t="s">
        <v>1936</v>
      </c>
      <c r="C506" s="30">
        <v>1.252361111111111E-3</v>
      </c>
      <c r="D506" s="3">
        <f>C506-FR!$C$2</f>
        <v>2.2482638888888878E-4</v>
      </c>
      <c r="E506" s="3">
        <f>C506-$C505</f>
        <v>2.0833333333318028E-7</v>
      </c>
      <c r="F506" s="4">
        <v>408</v>
      </c>
      <c r="G506" s="32">
        <f>Tableau2[[#This Row],[PP ajustés]]-Tableau2[[#This Row],[PP]]</f>
        <v>-20.566522917029658</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387.43347708297034</v>
      </c>
      <c r="I506" s="4" t="s">
        <v>12</v>
      </c>
      <c r="J506" s="4">
        <v>2002</v>
      </c>
      <c r="K506" s="4" t="s">
        <v>18</v>
      </c>
      <c r="L506" s="4" t="s">
        <v>1507</v>
      </c>
      <c r="M506" s="4" t="s">
        <v>788</v>
      </c>
      <c r="N506" s="5" t="s">
        <v>1523</v>
      </c>
      <c r="O506" s="5" t="s">
        <v>58</v>
      </c>
      <c r="P506" s="4" t="s">
        <v>184</v>
      </c>
      <c r="Q506" s="50" t="s">
        <v>1940</v>
      </c>
    </row>
    <row r="507" spans="1:17" x14ac:dyDescent="0.25">
      <c r="A507" s="11">
        <f t="shared" si="8"/>
        <v>506</v>
      </c>
      <c r="B507" s="28" t="s">
        <v>1698</v>
      </c>
      <c r="C507" s="30">
        <v>1.2528125000000002E-3</v>
      </c>
      <c r="D507" s="3">
        <f>C507-FR!$C$2</f>
        <v>2.2527777777777802E-4</v>
      </c>
      <c r="E507" s="3">
        <f>C507-$C506</f>
        <v>4.5138888888924394E-7</v>
      </c>
      <c r="F507" s="4">
        <v>361</v>
      </c>
      <c r="G507" s="32">
        <f>Tableau2[[#This Row],[PP ajustés]]-Tableau2[[#This Row],[PP]]</f>
        <v>26.473918414832269</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387.47391841483227</v>
      </c>
      <c r="I507" s="4" t="s">
        <v>12</v>
      </c>
      <c r="J507" s="4">
        <v>1995</v>
      </c>
      <c r="K507" s="4" t="s">
        <v>13</v>
      </c>
      <c r="L507" s="4" t="s">
        <v>1509</v>
      </c>
      <c r="M507" s="4" t="s">
        <v>19</v>
      </c>
      <c r="N507" s="5" t="s">
        <v>1518</v>
      </c>
      <c r="O507" s="5" t="s">
        <v>141</v>
      </c>
      <c r="P507" s="62" t="s">
        <v>162</v>
      </c>
      <c r="Q507" s="50" t="s">
        <v>1702</v>
      </c>
    </row>
    <row r="508" spans="1:17" x14ac:dyDescent="0.25">
      <c r="A508" s="11">
        <f t="shared" si="8"/>
        <v>507</v>
      </c>
      <c r="B508" s="28" t="s">
        <v>1869</v>
      </c>
      <c r="C508" s="30">
        <v>1.2528819444444443E-3</v>
      </c>
      <c r="D508" s="3">
        <f>C508-FR!$C$2</f>
        <v>2.2534722222222205E-4</v>
      </c>
      <c r="E508" s="3">
        <f>C508-$C507</f>
        <v>6.9444444444032027E-8</v>
      </c>
      <c r="F508" s="4">
        <v>382</v>
      </c>
      <c r="G508" s="32">
        <f>Tableau2[[#This Row],[PP ajustés]]-Tableau2[[#This Row],[PP]]</f>
        <v>5.4524416020166768</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387.45244160201668</v>
      </c>
      <c r="I508" s="4" t="s">
        <v>12</v>
      </c>
      <c r="J508" s="4">
        <v>2003</v>
      </c>
      <c r="K508" s="4" t="s">
        <v>18</v>
      </c>
      <c r="L508" s="4" t="s">
        <v>1511</v>
      </c>
      <c r="M508" s="4" t="s">
        <v>90</v>
      </c>
      <c r="N508" s="5" t="s">
        <v>1518</v>
      </c>
      <c r="O508" s="5" t="s">
        <v>58</v>
      </c>
      <c r="P508" s="4" t="s">
        <v>162</v>
      </c>
      <c r="Q508" s="50" t="s">
        <v>1909</v>
      </c>
    </row>
    <row r="509" spans="1:17" x14ac:dyDescent="0.25">
      <c r="A509" s="11">
        <f t="shared" si="8"/>
        <v>508</v>
      </c>
      <c r="B509" s="28" t="s">
        <v>1318</v>
      </c>
      <c r="C509" s="30">
        <v>1.2529166666666667E-3</v>
      </c>
      <c r="D509" s="3">
        <f>C509-FR!$C$2</f>
        <v>2.253819444444445E-4</v>
      </c>
      <c r="E509" s="3">
        <f>C509-$C508</f>
        <v>3.4722222222449695E-8</v>
      </c>
      <c r="F509" s="4">
        <v>399</v>
      </c>
      <c r="G509" s="32">
        <f>Tableau2[[#This Row],[PP ajustés]]-Tableau2[[#This Row],[PP]]</f>
        <v>-11.558295911607217</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387.44170408839278</v>
      </c>
      <c r="I509" s="4" t="s">
        <v>12</v>
      </c>
      <c r="J509" s="4">
        <v>2003</v>
      </c>
      <c r="K509" s="4" t="s">
        <v>18</v>
      </c>
      <c r="L509" s="4" t="s">
        <v>1511</v>
      </c>
      <c r="M509" s="4" t="s">
        <v>19</v>
      </c>
      <c r="N509" s="5">
        <v>5</v>
      </c>
      <c r="O509" s="5" t="s">
        <v>58</v>
      </c>
      <c r="P509" s="4" t="s">
        <v>174</v>
      </c>
      <c r="Q509" s="50" t="s">
        <v>1321</v>
      </c>
    </row>
    <row r="510" spans="1:17" x14ac:dyDescent="0.25">
      <c r="A510" s="11">
        <f t="shared" si="8"/>
        <v>509</v>
      </c>
      <c r="B510" s="28" t="s">
        <v>842</v>
      </c>
      <c r="C510" s="30">
        <v>1.2530439814814815E-3</v>
      </c>
      <c r="D510" s="3">
        <f>C510-FR!$C$2</f>
        <v>2.2550925925925928E-4</v>
      </c>
      <c r="E510" s="3">
        <f>C510-$C509</f>
        <v>1.2731481481478152E-7</v>
      </c>
      <c r="F510" s="4">
        <v>402</v>
      </c>
      <c r="G510" s="32">
        <f>Tableau2[[#This Row],[PP ajustés]]-Tableau2[[#This Row],[PP]]</f>
        <v>-14.98530723740015</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387.01469276259985</v>
      </c>
      <c r="I510" s="4" t="s">
        <v>22</v>
      </c>
      <c r="J510" s="4">
        <v>1954</v>
      </c>
      <c r="K510" s="4" t="s">
        <v>13</v>
      </c>
      <c r="L510" s="4" t="s">
        <v>1509</v>
      </c>
      <c r="M510" s="4" t="s">
        <v>67</v>
      </c>
      <c r="N510" s="5">
        <v>4</v>
      </c>
      <c r="O510" s="5" t="s">
        <v>58</v>
      </c>
      <c r="P510" s="4" t="s">
        <v>166</v>
      </c>
      <c r="Q510" s="50" t="s">
        <v>847</v>
      </c>
    </row>
    <row r="511" spans="1:17" x14ac:dyDescent="0.25">
      <c r="A511" s="11">
        <f t="shared" si="8"/>
        <v>510</v>
      </c>
      <c r="B511" s="28" t="s">
        <v>829</v>
      </c>
      <c r="C511" s="30">
        <v>1.2533333333333333E-3</v>
      </c>
      <c r="D511" s="3">
        <f>C511-FR!$C$2</f>
        <v>2.2579861111111108E-4</v>
      </c>
      <c r="E511" s="3">
        <f>C511-$C510</f>
        <v>2.8935185185179589E-7</v>
      </c>
      <c r="F511" s="4">
        <v>413</v>
      </c>
      <c r="G511" s="32">
        <f>Tableau2[[#This Row],[PP ajustés]]-Tableau2[[#This Row],[PP]]</f>
        <v>-26.176263571887375</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386.82373642811262</v>
      </c>
      <c r="I511" s="4" t="s">
        <v>42</v>
      </c>
      <c r="J511" s="4">
        <v>2003</v>
      </c>
      <c r="K511" s="4" t="s">
        <v>18</v>
      </c>
      <c r="L511" s="4" t="s">
        <v>1509</v>
      </c>
      <c r="M511" s="4" t="s">
        <v>821</v>
      </c>
      <c r="N511" s="5">
        <v>4</v>
      </c>
      <c r="O511" s="5" t="s">
        <v>117</v>
      </c>
      <c r="P511" s="4" t="s">
        <v>166</v>
      </c>
      <c r="Q511" s="50" t="s">
        <v>830</v>
      </c>
    </row>
    <row r="512" spans="1:17" x14ac:dyDescent="0.25">
      <c r="A512" s="11">
        <f t="shared" si="8"/>
        <v>511</v>
      </c>
      <c r="B512" s="28" t="s">
        <v>1916</v>
      </c>
      <c r="C512" s="30">
        <v>1.2535532407407406E-3</v>
      </c>
      <c r="D512" s="3">
        <f>C512-FR!$C$2</f>
        <v>2.2601851851851841E-4</v>
      </c>
      <c r="E512" s="3">
        <f>C512-$C511</f>
        <v>2.1990740740733018E-7</v>
      </c>
      <c r="F512" s="4">
        <v>399</v>
      </c>
      <c r="G512" s="32">
        <f>Tableau2[[#This Row],[PP ajustés]]-Tableau2[[#This Row],[PP]]</f>
        <v>-11.940421526951354</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387.05957847304865</v>
      </c>
      <c r="I512" s="4" t="s">
        <v>12</v>
      </c>
      <c r="J512" s="4">
        <v>1996</v>
      </c>
      <c r="K512" s="4" t="s">
        <v>18</v>
      </c>
      <c r="L512" s="4" t="s">
        <v>1507</v>
      </c>
      <c r="M512" s="4" t="s">
        <v>93</v>
      </c>
      <c r="N512" s="5" t="s">
        <v>1518</v>
      </c>
      <c r="O512" s="5" t="s">
        <v>58</v>
      </c>
      <c r="P512" s="4" t="s">
        <v>174</v>
      </c>
      <c r="Q512" s="50" t="s">
        <v>1925</v>
      </c>
    </row>
    <row r="513" spans="1:17" x14ac:dyDescent="0.25">
      <c r="A513" s="11">
        <f t="shared" si="8"/>
        <v>512</v>
      </c>
      <c r="B513" s="28" t="s">
        <v>1863</v>
      </c>
      <c r="C513" s="30">
        <v>1.2535879629629629E-3</v>
      </c>
      <c r="D513" s="3">
        <f>C513-FR!$C$2</f>
        <v>2.2605324074074064E-4</v>
      </c>
      <c r="E513" s="3">
        <f>C513-$C512</f>
        <v>3.4722222222232854E-8</v>
      </c>
      <c r="F513" s="4">
        <v>375</v>
      </c>
      <c r="G513" s="32">
        <f>Tableau2[[#This Row],[PP ajustés]]-Tableau2[[#This Row],[PP]]</f>
        <v>12.048857590993236</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387.04885759099324</v>
      </c>
      <c r="I513" s="4" t="s">
        <v>12</v>
      </c>
      <c r="J513" s="4">
        <v>2002</v>
      </c>
      <c r="K513" s="4" t="s">
        <v>18</v>
      </c>
      <c r="L513" s="4" t="s">
        <v>1511</v>
      </c>
      <c r="M513" s="4" t="s">
        <v>35</v>
      </c>
      <c r="N513" s="5" t="s">
        <v>151</v>
      </c>
      <c r="O513" s="5" t="s">
        <v>117</v>
      </c>
      <c r="P513" s="4" t="s">
        <v>162</v>
      </c>
      <c r="Q513" s="50" t="s">
        <v>1876</v>
      </c>
    </row>
    <row r="514" spans="1:17" x14ac:dyDescent="0.25">
      <c r="A514" s="11">
        <f t="shared" si="8"/>
        <v>513</v>
      </c>
      <c r="B514" s="28" t="s">
        <v>124</v>
      </c>
      <c r="C514" s="30">
        <v>1.2536805555555554E-3</v>
      </c>
      <c r="D514" s="3">
        <f>C514-FR!$C$2</f>
        <v>2.2614583333333319E-4</v>
      </c>
      <c r="E514" s="3">
        <f>C514-$C513</f>
        <v>9.2592592592548664E-8</v>
      </c>
      <c r="F514" s="4">
        <v>401</v>
      </c>
      <c r="G514" s="32">
        <f>Tableau2[[#This Row],[PP ajustés]]-Tableau2[[#This Row],[PP]]</f>
        <v>-13.979728524525228</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387.02027147547477</v>
      </c>
      <c r="I514" s="4" t="s">
        <v>32</v>
      </c>
      <c r="J514" s="4">
        <v>2001</v>
      </c>
      <c r="K514" s="4" t="s">
        <v>18</v>
      </c>
      <c r="L514" s="4" t="s">
        <v>1511</v>
      </c>
      <c r="M514" s="4" t="s">
        <v>67</v>
      </c>
      <c r="N514" s="5">
        <v>6</v>
      </c>
      <c r="O514" s="5" t="s">
        <v>36</v>
      </c>
      <c r="P514" s="4" t="s">
        <v>184</v>
      </c>
      <c r="Q514" s="50" t="s">
        <v>248</v>
      </c>
    </row>
    <row r="515" spans="1:17" x14ac:dyDescent="0.25">
      <c r="A515" s="11">
        <f t="shared" si="8"/>
        <v>514</v>
      </c>
      <c r="B515" s="28" t="s">
        <v>1842</v>
      </c>
      <c r="C515" s="30">
        <v>1.2537847222222223E-3</v>
      </c>
      <c r="D515" s="3">
        <f>C515-FR!$C$2</f>
        <v>2.2625000000000011E-4</v>
      </c>
      <c r="E515" s="3">
        <f>C515-$C514</f>
        <v>1.041666666669154E-7</v>
      </c>
      <c r="F515" s="4">
        <v>367</v>
      </c>
      <c r="G515" s="32">
        <f>Tableau2[[#This Row],[PP ajustés]]-Tableau2[[#This Row],[PP]]</f>
        <v>19.988117142360352</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386.98811714236035</v>
      </c>
      <c r="I515" s="4" t="s">
        <v>12</v>
      </c>
      <c r="J515" s="4">
        <v>1998</v>
      </c>
      <c r="K515" s="4" t="s">
        <v>1711</v>
      </c>
      <c r="L515" s="4" t="s">
        <v>1509</v>
      </c>
      <c r="M515" s="4" t="s">
        <v>35</v>
      </c>
      <c r="N515" s="5" t="s">
        <v>151</v>
      </c>
      <c r="O515" s="5" t="s">
        <v>117</v>
      </c>
      <c r="P515" s="62" t="s">
        <v>162</v>
      </c>
      <c r="Q515" s="50" t="s">
        <v>1847</v>
      </c>
    </row>
    <row r="516" spans="1:17" x14ac:dyDescent="0.25">
      <c r="A516" s="11">
        <f t="shared" ref="A516:A579" si="9">A515+1</f>
        <v>515</v>
      </c>
      <c r="B516" s="28" t="s">
        <v>727</v>
      </c>
      <c r="C516" s="30">
        <v>1.2538078703703704E-3</v>
      </c>
      <c r="D516" s="3">
        <f>C516-FR!$C$2</f>
        <v>2.2627314814814819E-4</v>
      </c>
      <c r="E516" s="3">
        <f>C516-$C515</f>
        <v>2.3148148148082956E-8</v>
      </c>
      <c r="F516" s="4">
        <v>388</v>
      </c>
      <c r="G516" s="32">
        <f>Tableau2[[#This Row],[PP ajustés]]-Tableau2[[#This Row],[PP]]</f>
        <v>-1.0190275394356831</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386.98097246056432</v>
      </c>
      <c r="I516" s="4" t="s">
        <v>12</v>
      </c>
      <c r="J516" s="4">
        <v>1986</v>
      </c>
      <c r="K516" s="4" t="s">
        <v>13</v>
      </c>
      <c r="L516" s="4" t="s">
        <v>1507</v>
      </c>
      <c r="M516" s="4" t="s">
        <v>93</v>
      </c>
      <c r="N516" s="5">
        <v>5</v>
      </c>
      <c r="O516" s="5" t="s">
        <v>38</v>
      </c>
      <c r="P516" s="4" t="s">
        <v>166</v>
      </c>
      <c r="Q516" s="50" t="s">
        <v>735</v>
      </c>
    </row>
    <row r="517" spans="1:17" x14ac:dyDescent="0.25">
      <c r="A517" s="11">
        <f t="shared" si="9"/>
        <v>516</v>
      </c>
      <c r="B517" s="28" t="s">
        <v>125</v>
      </c>
      <c r="C517" s="30">
        <v>1.2540162037037036E-3</v>
      </c>
      <c r="D517" s="3">
        <f>C517-FR!$C$2</f>
        <v>2.2648148148148137E-4</v>
      </c>
      <c r="E517" s="3">
        <f>C517-$C516</f>
        <v>2.0833333333318028E-7</v>
      </c>
      <c r="F517" s="4">
        <v>409</v>
      </c>
      <c r="G517" s="32">
        <f>Tableau2[[#This Row],[PP ajustés]]-Tableau2[[#This Row],[PP]]</f>
        <v>-22.204764035867015</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386.79523596413298</v>
      </c>
      <c r="I517" s="4" t="s">
        <v>32</v>
      </c>
      <c r="J517" s="4">
        <v>2006</v>
      </c>
      <c r="K517" s="4" t="s">
        <v>18</v>
      </c>
      <c r="L517" s="4" t="s">
        <v>1507</v>
      </c>
      <c r="M517" s="4" t="s">
        <v>93</v>
      </c>
      <c r="N517" s="5">
        <v>6</v>
      </c>
      <c r="O517" s="5" t="s">
        <v>58</v>
      </c>
      <c r="P517" s="4" t="s">
        <v>174</v>
      </c>
      <c r="Q517" s="50" t="s">
        <v>249</v>
      </c>
    </row>
    <row r="518" spans="1:17" x14ac:dyDescent="0.25">
      <c r="A518" s="11">
        <f t="shared" si="9"/>
        <v>517</v>
      </c>
      <c r="B518" s="28" t="s">
        <v>1637</v>
      </c>
      <c r="C518" s="30">
        <v>1.2547222222222222E-3</v>
      </c>
      <c r="D518" s="3">
        <f>C518-FR!$C$2</f>
        <v>2.2718749999999996E-4</v>
      </c>
      <c r="E518" s="3">
        <f>C518-$C517</f>
        <v>7.0601851851859014E-7</v>
      </c>
      <c r="F518" s="4">
        <v>371</v>
      </c>
      <c r="G518" s="32">
        <f>Tableau2[[#This Row],[PP ajustés]]-Tableau2[[#This Row],[PP]]</f>
        <v>14.979393769493981</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385.97939376949398</v>
      </c>
      <c r="I518" s="4" t="s">
        <v>12</v>
      </c>
      <c r="J518" s="4">
        <v>2000</v>
      </c>
      <c r="K518" s="4" t="s">
        <v>18</v>
      </c>
      <c r="L518" s="4" t="s">
        <v>1509</v>
      </c>
      <c r="M518" s="4" t="s">
        <v>580</v>
      </c>
      <c r="N518" s="5" t="s">
        <v>1518</v>
      </c>
      <c r="O518" s="5" t="s">
        <v>58</v>
      </c>
      <c r="P518" s="4" t="s">
        <v>162</v>
      </c>
      <c r="Q518" s="50" t="s">
        <v>1649</v>
      </c>
    </row>
    <row r="519" spans="1:17" x14ac:dyDescent="0.25">
      <c r="A519" s="11">
        <f t="shared" si="9"/>
        <v>518</v>
      </c>
      <c r="B519" s="28" t="s">
        <v>1843</v>
      </c>
      <c r="C519" s="30">
        <v>1.2547222222222222E-3</v>
      </c>
      <c r="D519" s="3">
        <f>C519-FR!$C$2</f>
        <v>2.2718749999999996E-4</v>
      </c>
      <c r="E519" s="3">
        <f>C519-$C518</f>
        <v>0</v>
      </c>
      <c r="F519" s="4">
        <v>367</v>
      </c>
      <c r="G519" s="32">
        <f>Tableau2[[#This Row],[PP ajustés]]-Tableau2[[#This Row],[PP]]</f>
        <v>18.979393769493981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385.97939376949398</v>
      </c>
      <c r="I519" s="4" t="s">
        <v>12</v>
      </c>
      <c r="J519" s="4">
        <v>1998</v>
      </c>
      <c r="K519" s="4" t="s">
        <v>1711</v>
      </c>
      <c r="L519" s="4" t="s">
        <v>1509</v>
      </c>
      <c r="M519" s="4" t="s">
        <v>35</v>
      </c>
      <c r="N519" s="5" t="s">
        <v>151</v>
      </c>
      <c r="O519" s="5" t="s">
        <v>117</v>
      </c>
      <c r="P519" s="62" t="s">
        <v>162</v>
      </c>
      <c r="Q519" s="50" t="s">
        <v>1848</v>
      </c>
    </row>
    <row r="520" spans="1:17" x14ac:dyDescent="0.25">
      <c r="A520" s="11">
        <f t="shared" si="9"/>
        <v>519</v>
      </c>
      <c r="B520" s="28" t="s">
        <v>1915</v>
      </c>
      <c r="C520" s="30">
        <v>1.2549305555555558E-3</v>
      </c>
      <c r="D520" s="3">
        <f>C520-FR!$C$2</f>
        <v>2.2739583333333357E-4</v>
      </c>
      <c r="E520" s="3">
        <f>C520-$C519</f>
        <v>2.0833333333361397E-7</v>
      </c>
      <c r="F520" s="4">
        <v>398</v>
      </c>
      <c r="G520" s="32">
        <f>Tableau2[[#This Row],[PP ajustés]]-Tableau2[[#This Row],[PP]]</f>
        <v>-12.38926686785527</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385.61073313214473</v>
      </c>
      <c r="I520" s="4" t="s">
        <v>12</v>
      </c>
      <c r="J520" s="4">
        <v>1995</v>
      </c>
      <c r="K520" s="4" t="s">
        <v>18</v>
      </c>
      <c r="L520" s="4" t="s">
        <v>1507</v>
      </c>
      <c r="M520" s="4" t="s">
        <v>93</v>
      </c>
      <c r="N520" s="5" t="s">
        <v>1518</v>
      </c>
      <c r="O520" s="5" t="s">
        <v>58</v>
      </c>
      <c r="P520" s="4" t="s">
        <v>174</v>
      </c>
      <c r="Q520" s="50" t="s">
        <v>1925</v>
      </c>
    </row>
    <row r="521" spans="1:17" x14ac:dyDescent="0.25">
      <c r="A521" s="11">
        <f t="shared" si="9"/>
        <v>520</v>
      </c>
      <c r="B521" t="s">
        <v>1216</v>
      </c>
      <c r="C521" s="3">
        <v>1.2551620370370371E-3</v>
      </c>
      <c r="D521" s="3">
        <f>C521-FR!$C$2</f>
        <v>2.2762731481481484E-4</v>
      </c>
      <c r="E521" s="3">
        <f>C521-$C520</f>
        <v>2.3148148148126324E-7</v>
      </c>
      <c r="F521" s="4">
        <v>378</v>
      </c>
      <c r="G521" s="32">
        <f>Tableau2[[#This Row],[PP ajustés]]-Tableau2[[#This Row],[PP]]</f>
        <v>7.2534623129062084</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385.25346231290621</v>
      </c>
      <c r="I521" s="4" t="s">
        <v>12</v>
      </c>
      <c r="J521" s="4">
        <v>1971</v>
      </c>
      <c r="K521" s="4" t="s">
        <v>13</v>
      </c>
      <c r="L521" s="4" t="s">
        <v>1509</v>
      </c>
      <c r="M521" s="4" t="s">
        <v>67</v>
      </c>
      <c r="N521" s="5">
        <v>5</v>
      </c>
      <c r="O521" s="5" t="s">
        <v>58</v>
      </c>
      <c r="P521" s="4" t="s">
        <v>162</v>
      </c>
      <c r="Q521" s="50" t="s">
        <v>1223</v>
      </c>
    </row>
    <row r="522" spans="1:17" x14ac:dyDescent="0.25">
      <c r="A522" s="11">
        <f t="shared" si="9"/>
        <v>521</v>
      </c>
      <c r="B522" s="28" t="s">
        <v>728</v>
      </c>
      <c r="C522" s="30">
        <v>1.2557754629629631E-3</v>
      </c>
      <c r="D522" s="3">
        <f>C522-FR!$C$2</f>
        <v>2.2824074074074088E-4</v>
      </c>
      <c r="E522" s="3">
        <f>C522-$C521</f>
        <v>6.1342592592604148E-7</v>
      </c>
      <c r="F522" s="4">
        <v>379</v>
      </c>
      <c r="G522" s="32">
        <f>Tableau2[[#This Row],[PP ajustés]]-Tableau2[[#This Row],[PP]]</f>
        <v>6.3385659757925623</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385.33856597579256</v>
      </c>
      <c r="I522" s="4" t="s">
        <v>12</v>
      </c>
      <c r="J522" s="4">
        <v>1986</v>
      </c>
      <c r="K522" s="4" t="s">
        <v>13</v>
      </c>
      <c r="L522" s="4" t="s">
        <v>1511</v>
      </c>
      <c r="M522" s="4" t="s">
        <v>93</v>
      </c>
      <c r="N522" s="5">
        <v>5</v>
      </c>
      <c r="O522" s="5" t="s">
        <v>38</v>
      </c>
      <c r="P522" s="4" t="s">
        <v>162</v>
      </c>
      <c r="Q522" s="50" t="s">
        <v>734</v>
      </c>
    </row>
    <row r="523" spans="1:17" x14ac:dyDescent="0.25">
      <c r="A523" s="11">
        <f t="shared" si="9"/>
        <v>522</v>
      </c>
      <c r="B523" s="28" t="s">
        <v>1078</v>
      </c>
      <c r="C523" s="30">
        <v>1.2562962962962964E-3</v>
      </c>
      <c r="D523" s="3">
        <f>C523-FR!$C$2</f>
        <v>2.2876157407407415E-4</v>
      </c>
      <c r="E523" s="3">
        <f>C523-$C522</f>
        <v>5.2083333333327597E-7</v>
      </c>
      <c r="F523" s="4">
        <v>378</v>
      </c>
      <c r="G523" s="32">
        <f>Tableau2[[#This Row],[PP ajustés]]-Tableau2[[#This Row],[PP]]</f>
        <v>7.1788129220179826</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385.17881292201798</v>
      </c>
      <c r="I523" s="4" t="s">
        <v>12</v>
      </c>
      <c r="J523" s="4">
        <v>1992</v>
      </c>
      <c r="K523" s="4" t="s">
        <v>13</v>
      </c>
      <c r="L523" s="4" t="s">
        <v>1511</v>
      </c>
      <c r="M523" s="4" t="s">
        <v>19</v>
      </c>
      <c r="N523" s="5">
        <v>5</v>
      </c>
      <c r="O523" s="5" t="s">
        <v>38</v>
      </c>
      <c r="P523" s="4" t="s">
        <v>166</v>
      </c>
      <c r="Q523" s="50" t="s">
        <v>1086</v>
      </c>
    </row>
    <row r="524" spans="1:17" x14ac:dyDescent="0.25">
      <c r="A524" s="11">
        <f t="shared" si="9"/>
        <v>523</v>
      </c>
      <c r="B524" s="28" t="s">
        <v>126</v>
      </c>
      <c r="C524" s="30">
        <v>1.2563078703703705E-3</v>
      </c>
      <c r="D524" s="3">
        <f>C524-FR!$C$2</f>
        <v>2.287731481481483E-4</v>
      </c>
      <c r="E524" s="3">
        <f>C524-$C523</f>
        <v>1.1574074074149898E-8</v>
      </c>
      <c r="F524" s="4">
        <v>382</v>
      </c>
      <c r="G524" s="32">
        <f>Tableau2[[#This Row],[PP ajustés]]-Tableau2[[#This Row],[PP]]</f>
        <v>3.1752643586302156</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385.17526435863022</v>
      </c>
      <c r="I524" s="4" t="s">
        <v>32</v>
      </c>
      <c r="J524" s="4">
        <v>2009</v>
      </c>
      <c r="K524" s="4" t="s">
        <v>18</v>
      </c>
      <c r="L524" s="4" t="s">
        <v>1511</v>
      </c>
      <c r="M524" s="4" t="s">
        <v>105</v>
      </c>
      <c r="N524" s="5">
        <v>6</v>
      </c>
      <c r="O524" s="5" t="s">
        <v>38</v>
      </c>
      <c r="P524" s="4" t="s">
        <v>166</v>
      </c>
      <c r="Q524" s="50" t="s">
        <v>250</v>
      </c>
    </row>
    <row r="525" spans="1:17" x14ac:dyDescent="0.25">
      <c r="A525" s="11">
        <f t="shared" si="9"/>
        <v>524</v>
      </c>
      <c r="B525" s="28" t="s">
        <v>1865</v>
      </c>
      <c r="C525" s="30">
        <v>1.2563657407407406E-3</v>
      </c>
      <c r="D525" s="3">
        <f>C525-FR!$C$2</f>
        <v>2.288310185185184E-4</v>
      </c>
      <c r="E525" s="3">
        <f>C525-$C524</f>
        <v>5.787037037009897E-8</v>
      </c>
      <c r="F525" s="4">
        <v>375</v>
      </c>
      <c r="G525" s="32">
        <f>Tableau2[[#This Row],[PP ajustés]]-Tableau2[[#This Row],[PP]]</f>
        <v>10.157522522409238</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385.15752252240924</v>
      </c>
      <c r="I525" s="4" t="s">
        <v>12</v>
      </c>
      <c r="J525" s="4">
        <v>2007</v>
      </c>
      <c r="K525" s="4" t="s">
        <v>18</v>
      </c>
      <c r="L525" s="4" t="s">
        <v>1511</v>
      </c>
      <c r="M525" s="4" t="s">
        <v>35</v>
      </c>
      <c r="N525" s="5" t="s">
        <v>1523</v>
      </c>
      <c r="O525" s="5" t="s">
        <v>58</v>
      </c>
      <c r="P525" s="4" t="s">
        <v>162</v>
      </c>
      <c r="Q525" s="50" t="s">
        <v>1907</v>
      </c>
    </row>
    <row r="526" spans="1:17" x14ac:dyDescent="0.25">
      <c r="A526" s="11">
        <f t="shared" si="9"/>
        <v>525</v>
      </c>
      <c r="B526" s="28" t="s">
        <v>1693</v>
      </c>
      <c r="C526" s="30">
        <v>1.2569444444444444E-3</v>
      </c>
      <c r="D526" s="3">
        <f>C526-FR!$C$2</f>
        <v>2.2940972222222221E-4</v>
      </c>
      <c r="E526" s="3">
        <f>C526-$C525</f>
        <v>5.7870370370380862E-7</v>
      </c>
      <c r="F526" s="4">
        <v>361</v>
      </c>
      <c r="G526" s="32">
        <f>Tableau2[[#This Row],[PP ajustés]]-Tableau2[[#This Row],[PP]]</f>
        <v>23.980194012960624</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384.98019401296062</v>
      </c>
      <c r="I526" s="4" t="s">
        <v>12</v>
      </c>
      <c r="J526" s="4" t="s">
        <v>1691</v>
      </c>
      <c r="K526" s="4" t="s">
        <v>13</v>
      </c>
      <c r="L526" s="4" t="s">
        <v>1509</v>
      </c>
      <c r="M526" s="4" t="s">
        <v>19</v>
      </c>
      <c r="N526" s="5" t="s">
        <v>1518</v>
      </c>
      <c r="O526" s="5" t="s">
        <v>141</v>
      </c>
      <c r="P526" s="62" t="s">
        <v>162</v>
      </c>
      <c r="Q526" s="50" t="s">
        <v>1702</v>
      </c>
    </row>
    <row r="527" spans="1:17" x14ac:dyDescent="0.25">
      <c r="A527" s="11">
        <f t="shared" si="9"/>
        <v>526</v>
      </c>
      <c r="B527" s="28" t="s">
        <v>1696</v>
      </c>
      <c r="C527" s="30">
        <v>1.2570833333333334E-3</v>
      </c>
      <c r="D527" s="3">
        <f>C527-FR!$C$2</f>
        <v>2.2954861111111114E-4</v>
      </c>
      <c r="E527" s="3">
        <f>C527-$C526</f>
        <v>1.3888888888893142E-7</v>
      </c>
      <c r="F527" s="4">
        <v>358</v>
      </c>
      <c r="G527" s="32">
        <f>Tableau2[[#This Row],[PP ajustés]]-Tableau2[[#This Row],[PP]]</f>
        <v>26.937659464953413</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384.93765946495341</v>
      </c>
      <c r="I527" s="4" t="s">
        <v>12</v>
      </c>
      <c r="J527" s="4">
        <v>1989</v>
      </c>
      <c r="K527" s="4" t="s">
        <v>13</v>
      </c>
      <c r="L527" s="4" t="s">
        <v>1509</v>
      </c>
      <c r="M527" s="4" t="s">
        <v>19</v>
      </c>
      <c r="N527" s="5" t="s">
        <v>1518</v>
      </c>
      <c r="O527" s="5" t="s">
        <v>141</v>
      </c>
      <c r="P527" s="62" t="s">
        <v>162</v>
      </c>
      <c r="Q527" s="50" t="s">
        <v>1701</v>
      </c>
    </row>
    <row r="528" spans="1:17" x14ac:dyDescent="0.25">
      <c r="A528" s="11">
        <f t="shared" si="9"/>
        <v>527</v>
      </c>
      <c r="B528" s="28" t="s">
        <v>689</v>
      </c>
      <c r="C528" s="30">
        <v>1.2572222222222223E-3</v>
      </c>
      <c r="D528" s="3">
        <f>C528-FR!$C$2</f>
        <v>2.2968750000000007E-4</v>
      </c>
      <c r="E528" s="3">
        <f>C528-$C527</f>
        <v>1.3888888888893142E-7</v>
      </c>
      <c r="F528" s="4">
        <v>385</v>
      </c>
      <c r="G528" s="32">
        <f>Tableau2[[#This Row],[PP ajustés]]-Tableau2[[#This Row],[PP]]</f>
        <v>-0.104865685230493</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384.89513431476951</v>
      </c>
      <c r="I528" s="4" t="s">
        <v>108</v>
      </c>
      <c r="J528" s="4">
        <v>2005</v>
      </c>
      <c r="K528" s="4" t="s">
        <v>18</v>
      </c>
      <c r="L528" s="4" t="s">
        <v>1511</v>
      </c>
      <c r="M528" s="4" t="s">
        <v>93</v>
      </c>
      <c r="N528" s="5">
        <v>5</v>
      </c>
      <c r="O528" s="5" t="s">
        <v>58</v>
      </c>
      <c r="P528" s="4" t="s">
        <v>166</v>
      </c>
      <c r="Q528" s="50" t="s">
        <v>690</v>
      </c>
    </row>
    <row r="529" spans="1:17" x14ac:dyDescent="0.25">
      <c r="A529" s="11">
        <f t="shared" si="9"/>
        <v>528</v>
      </c>
      <c r="B529" s="28" t="s">
        <v>631</v>
      </c>
      <c r="C529" s="30">
        <v>1.2578935185185186E-3</v>
      </c>
      <c r="D529" s="3">
        <f>C529-FR!$C$2</f>
        <v>2.3035879629629643E-4</v>
      </c>
      <c r="E529" s="3">
        <f>C529-$C528</f>
        <v>6.7129629629635729E-7</v>
      </c>
      <c r="F529" s="4">
        <v>387</v>
      </c>
      <c r="G529" s="32">
        <f>Tableau2[[#This Row],[PP ajustés]]-Tableau2[[#This Row],[PP]]</f>
        <v>-2.8025815466917834</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384.19741845330822</v>
      </c>
      <c r="I529" s="4" t="s">
        <v>12</v>
      </c>
      <c r="J529" s="4">
        <v>2002</v>
      </c>
      <c r="K529" s="4" t="s">
        <v>18</v>
      </c>
      <c r="L529" s="4" t="s">
        <v>1511</v>
      </c>
      <c r="M529" s="4" t="s">
        <v>103</v>
      </c>
      <c r="N529" s="5">
        <v>6</v>
      </c>
      <c r="O529" s="5" t="s">
        <v>38</v>
      </c>
      <c r="P529" s="4" t="s">
        <v>166</v>
      </c>
      <c r="Q529" s="50" t="s">
        <v>632</v>
      </c>
    </row>
    <row r="530" spans="1:17" x14ac:dyDescent="0.25">
      <c r="A530" s="11">
        <f t="shared" si="9"/>
        <v>529</v>
      </c>
      <c r="B530" s="28" t="s">
        <v>1639</v>
      </c>
      <c r="C530" s="30">
        <v>1.2582638888888888E-3</v>
      </c>
      <c r="D530" s="3">
        <f>C530-FR!$C$2</f>
        <v>2.3072916666666663E-4</v>
      </c>
      <c r="E530" s="3">
        <f>C530-$C529</f>
        <v>3.7037037037019466E-7</v>
      </c>
      <c r="F530" s="4">
        <v>374</v>
      </c>
      <c r="G530" s="32">
        <f>Tableau2[[#This Row],[PP ajustés]]-Tableau2[[#This Row],[PP]]</f>
        <v>10.305746705745491</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384.30574670574549</v>
      </c>
      <c r="I530" s="4" t="s">
        <v>12</v>
      </c>
      <c r="J530" s="4">
        <v>1996</v>
      </c>
      <c r="K530" s="4" t="s">
        <v>1635</v>
      </c>
      <c r="L530" s="4" t="s">
        <v>1509</v>
      </c>
      <c r="M530" s="4" t="s">
        <v>67</v>
      </c>
      <c r="N530" s="5" t="s">
        <v>1518</v>
      </c>
      <c r="O530" s="5" t="s">
        <v>58</v>
      </c>
      <c r="P530" s="4" t="s">
        <v>162</v>
      </c>
      <c r="Q530" s="50" t="s">
        <v>1646</v>
      </c>
    </row>
    <row r="531" spans="1:17" x14ac:dyDescent="0.25">
      <c r="A531" s="11">
        <f t="shared" si="9"/>
        <v>530</v>
      </c>
      <c r="B531" s="28" t="s">
        <v>586</v>
      </c>
      <c r="C531" s="30">
        <v>1.2587962962962963E-3</v>
      </c>
      <c r="D531" s="3">
        <f>C531-FR!$C$2</f>
        <v>2.3126157407407405E-4</v>
      </c>
      <c r="E531" s="3">
        <f>C531-$C530</f>
        <v>5.3240740740742587E-7</v>
      </c>
      <c r="F531" s="4">
        <v>369</v>
      </c>
      <c r="G531" s="32">
        <f>Tableau2[[#This Row],[PP ajustés]]-Tableau2[[#This Row],[PP]]</f>
        <v>14.285572878355993</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383.28557287835599</v>
      </c>
      <c r="I531" s="4" t="s">
        <v>108</v>
      </c>
      <c r="J531" s="4">
        <v>1999</v>
      </c>
      <c r="K531" s="4" t="s">
        <v>18</v>
      </c>
      <c r="L531" s="4" t="s">
        <v>1511</v>
      </c>
      <c r="M531" s="4" t="s">
        <v>105</v>
      </c>
      <c r="N531" s="5">
        <v>5</v>
      </c>
      <c r="O531" s="5" t="s">
        <v>23</v>
      </c>
      <c r="P531" s="4" t="s">
        <v>162</v>
      </c>
      <c r="Q531" s="50" t="s">
        <v>587</v>
      </c>
    </row>
    <row r="532" spans="1:17" x14ac:dyDescent="0.25">
      <c r="A532" s="11">
        <f t="shared" si="9"/>
        <v>531</v>
      </c>
      <c r="B532" s="28" t="s">
        <v>1770</v>
      </c>
      <c r="C532" s="30">
        <v>1.2590625E-3</v>
      </c>
      <c r="D532" s="3">
        <f>C532-FR!$C$2</f>
        <v>2.3152777777777776E-4</v>
      </c>
      <c r="E532" s="3">
        <f>C532-$C531</f>
        <v>2.6620370370371294E-7</v>
      </c>
      <c r="F532" s="4">
        <v>400</v>
      </c>
      <c r="G532" s="32">
        <f>Tableau2[[#This Row],[PP ajustés]]-Tableau2[[#This Row],[PP]]</f>
        <v>-16.795465226643898</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383.2045347733561</v>
      </c>
      <c r="I532" s="4" t="s">
        <v>12</v>
      </c>
      <c r="J532" s="4">
        <v>1998</v>
      </c>
      <c r="K532" s="4" t="s">
        <v>18</v>
      </c>
      <c r="L532" s="4" t="s">
        <v>1511</v>
      </c>
      <c r="M532" s="4" t="s">
        <v>67</v>
      </c>
      <c r="N532" s="5" t="s">
        <v>1518</v>
      </c>
      <c r="O532" s="5" t="s">
        <v>23</v>
      </c>
      <c r="P532" s="4" t="s">
        <v>174</v>
      </c>
      <c r="Q532" s="50" t="s">
        <v>1812</v>
      </c>
    </row>
    <row r="533" spans="1:17" x14ac:dyDescent="0.25">
      <c r="A533" s="11">
        <f t="shared" si="9"/>
        <v>532</v>
      </c>
      <c r="B533" s="28" t="s">
        <v>1697</v>
      </c>
      <c r="C533" s="30">
        <v>1.2590625E-3</v>
      </c>
      <c r="D533" s="3">
        <f>C526-FR!$C$2</f>
        <v>2.2940972222222221E-4</v>
      </c>
      <c r="E533" s="3">
        <f>C533-$C532</f>
        <v>0</v>
      </c>
      <c r="F533" s="4">
        <v>361</v>
      </c>
      <c r="G533" s="32">
        <f>Tableau2[[#This Row],[PP ajustés]]-Tableau2[[#This Row],[PP]]</f>
        <v>22.204534773356102</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383.2045347733561</v>
      </c>
      <c r="I533" s="4" t="s">
        <v>12</v>
      </c>
      <c r="J533" s="4">
        <v>1993</v>
      </c>
      <c r="K533" s="4" t="s">
        <v>13</v>
      </c>
      <c r="L533" s="4" t="s">
        <v>1509</v>
      </c>
      <c r="M533" s="4" t="s">
        <v>19</v>
      </c>
      <c r="N533" s="5" t="s">
        <v>1518</v>
      </c>
      <c r="O533" s="5" t="s">
        <v>141</v>
      </c>
      <c r="P533" s="62" t="s">
        <v>162</v>
      </c>
      <c r="Q533" s="50" t="s">
        <v>1702</v>
      </c>
    </row>
    <row r="534" spans="1:17" x14ac:dyDescent="0.25">
      <c r="A534" s="11">
        <f t="shared" si="9"/>
        <v>533</v>
      </c>
      <c r="B534" s="28" t="s">
        <v>1719</v>
      </c>
      <c r="C534" s="30">
        <v>1.2597337962962963E-3</v>
      </c>
      <c r="D534" s="3">
        <f>C534-FR!$C$2</f>
        <v>2.3219907407407412E-4</v>
      </c>
      <c r="E534" s="3">
        <f>C534-$C533</f>
        <v>6.7129629629635729E-7</v>
      </c>
      <c r="F534" s="4">
        <v>401</v>
      </c>
      <c r="G534" s="32">
        <f>Tableau2[[#This Row],[PP ajustés]]-Tableau2[[#This Row],[PP]]</f>
        <v>-18.694345222079278</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382.30565477792072</v>
      </c>
      <c r="I534" s="4" t="s">
        <v>32</v>
      </c>
      <c r="J534" s="4">
        <v>1991</v>
      </c>
      <c r="K534" s="4" t="s">
        <v>1711</v>
      </c>
      <c r="L534" s="4" t="s">
        <v>1507</v>
      </c>
      <c r="M534" s="4" t="s">
        <v>103</v>
      </c>
      <c r="N534" s="5" t="s">
        <v>1518</v>
      </c>
      <c r="O534" s="5" t="s">
        <v>58</v>
      </c>
      <c r="P534" s="4" t="s">
        <v>184</v>
      </c>
      <c r="Q534" s="50" t="s">
        <v>1737</v>
      </c>
    </row>
    <row r="535" spans="1:17" x14ac:dyDescent="0.25">
      <c r="A535" s="11">
        <f t="shared" si="9"/>
        <v>534</v>
      </c>
      <c r="B535" s="28" t="s">
        <v>1703</v>
      </c>
      <c r="C535" s="30">
        <v>1.2598842592592594E-3</v>
      </c>
      <c r="D535" s="3">
        <f>C535-FR!$C$2</f>
        <v>2.323495370370372E-4</v>
      </c>
      <c r="E535" s="3">
        <f>C535-$C527</f>
        <v>2.8009259259260608E-6</v>
      </c>
      <c r="F535" s="4">
        <v>357</v>
      </c>
      <c r="G535" s="32">
        <f>Tableau2[[#This Row],[PP ajustés]]-Tableau2[[#This Row],[PP]]</f>
        <v>25.259997535080629</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382.25999753508063</v>
      </c>
      <c r="I535" s="4" t="s">
        <v>12</v>
      </c>
      <c r="J535" s="4">
        <v>2004</v>
      </c>
      <c r="K535" s="4" t="s">
        <v>18</v>
      </c>
      <c r="L535" s="4" t="s">
        <v>1509</v>
      </c>
      <c r="M535" s="4" t="s">
        <v>19</v>
      </c>
      <c r="N535" s="5" t="s">
        <v>1518</v>
      </c>
      <c r="O535" s="5" t="s">
        <v>133</v>
      </c>
      <c r="P535" s="62" t="s">
        <v>162</v>
      </c>
      <c r="Q535" s="50" t="s">
        <v>1712</v>
      </c>
    </row>
    <row r="536" spans="1:17" x14ac:dyDescent="0.25">
      <c r="A536" s="11">
        <f t="shared" si="9"/>
        <v>535</v>
      </c>
      <c r="B536" s="28" t="s">
        <v>936</v>
      </c>
      <c r="C536" s="30">
        <v>1.2612268518518519E-3</v>
      </c>
      <c r="D536" s="3">
        <f>C536-FR!$C$2</f>
        <v>2.336921296296297E-4</v>
      </c>
      <c r="E536" s="3">
        <f>C536-$C535</f>
        <v>1.3425925925924977E-6</v>
      </c>
      <c r="F536" s="4">
        <v>375</v>
      </c>
      <c r="G536" s="32">
        <f>Tableau2[[#This Row],[PP ajustés]]-Tableau2[[#This Row],[PP]]</f>
        <v>4.4742673008880729</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379.47426730088807</v>
      </c>
      <c r="I536" s="4" t="s">
        <v>42</v>
      </c>
      <c r="J536" s="4">
        <v>2003</v>
      </c>
      <c r="K536" s="4" t="s">
        <v>18</v>
      </c>
      <c r="L536" s="4" t="s">
        <v>1511</v>
      </c>
      <c r="M536" s="4" t="s">
        <v>788</v>
      </c>
      <c r="N536" s="5">
        <v>6</v>
      </c>
      <c r="O536" s="5" t="s">
        <v>38</v>
      </c>
      <c r="P536" s="4" t="s">
        <v>162</v>
      </c>
      <c r="Q536" s="50" t="s">
        <v>945</v>
      </c>
    </row>
    <row r="537" spans="1:17" x14ac:dyDescent="0.25">
      <c r="A537" s="11">
        <f t="shared" si="9"/>
        <v>536</v>
      </c>
      <c r="B537" s="28" t="s">
        <v>127</v>
      </c>
      <c r="C537" s="30">
        <v>1.2615162037037037E-3</v>
      </c>
      <c r="D537" s="3">
        <f>C537-FR!$C$2</f>
        <v>2.339814814814815E-4</v>
      </c>
      <c r="E537" s="3">
        <f>C537-$C536</f>
        <v>2.8935185185179589E-7</v>
      </c>
      <c r="F537" s="4">
        <v>396</v>
      </c>
      <c r="G537" s="32">
        <f>Tableau2[[#This Row],[PP ajustés]]-Tableau2[[#This Row],[PP]]</f>
        <v>-17.218013417867951</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378.78198658213205</v>
      </c>
      <c r="I537" s="4" t="s">
        <v>32</v>
      </c>
      <c r="J537" s="4">
        <v>2001</v>
      </c>
      <c r="K537" s="4" t="s">
        <v>18</v>
      </c>
      <c r="L537" s="4" t="s">
        <v>1511</v>
      </c>
      <c r="M537" s="4" t="s">
        <v>19</v>
      </c>
      <c r="N537" s="5">
        <v>6</v>
      </c>
      <c r="O537" s="5" t="s">
        <v>36</v>
      </c>
      <c r="P537" s="4" t="s">
        <v>184</v>
      </c>
      <c r="Q537" s="50" t="s">
        <v>251</v>
      </c>
    </row>
    <row r="538" spans="1:17" x14ac:dyDescent="0.25">
      <c r="A538" s="11">
        <f t="shared" si="9"/>
        <v>537</v>
      </c>
      <c r="B538" s="28" t="s">
        <v>1638</v>
      </c>
      <c r="C538" s="30">
        <v>1.2628703703703704E-3</v>
      </c>
      <c r="D538" s="3">
        <f>C538-FR!$C$2</f>
        <v>2.3533564814814814E-4</v>
      </c>
      <c r="E538" s="3">
        <f>C538-$C537</f>
        <v>1.3541666666666476E-6</v>
      </c>
      <c r="F538" s="4">
        <v>372</v>
      </c>
      <c r="G538" s="32">
        <f>Tableau2[[#This Row],[PP ajustés]]-Tableau2[[#This Row],[PP]]</f>
        <v>4.5889622207762386</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376.58896222077624</v>
      </c>
      <c r="I538" s="4" t="s">
        <v>12</v>
      </c>
      <c r="J538" s="4">
        <v>1993</v>
      </c>
      <c r="K538" s="4" t="s">
        <v>1635</v>
      </c>
      <c r="L538" s="4" t="s">
        <v>1509</v>
      </c>
      <c r="M538" s="4" t="s">
        <v>67</v>
      </c>
      <c r="N538" s="5" t="s">
        <v>1518</v>
      </c>
      <c r="O538" s="5" t="s">
        <v>58</v>
      </c>
      <c r="P538" s="4" t="s">
        <v>162</v>
      </c>
      <c r="Q538" s="50" t="s">
        <v>1645</v>
      </c>
    </row>
    <row r="539" spans="1:17" x14ac:dyDescent="0.25">
      <c r="A539" s="11">
        <f t="shared" si="9"/>
        <v>538</v>
      </c>
      <c r="B539" s="28" t="s">
        <v>128</v>
      </c>
      <c r="C539" s="30">
        <v>1.2629629629629629E-3</v>
      </c>
      <c r="D539" s="3">
        <f>C539-FR!$C$2</f>
        <v>2.3542824074074069E-4</v>
      </c>
      <c r="E539" s="3">
        <f>C539-$C538</f>
        <v>9.2592592592548664E-8</v>
      </c>
      <c r="F539" s="4">
        <v>387</v>
      </c>
      <c r="G539" s="32">
        <f>Tableau2[[#This Row],[PP ajustés]]-Tableau2[[#This Row],[PP]]</f>
        <v>-10.438646940676904</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376.5613530593231</v>
      </c>
      <c r="I539" s="4" t="s">
        <v>32</v>
      </c>
      <c r="J539" s="4">
        <v>1998</v>
      </c>
      <c r="K539" s="4" t="s">
        <v>18</v>
      </c>
      <c r="L539" s="4" t="s">
        <v>1511</v>
      </c>
      <c r="M539" s="4" t="s">
        <v>35</v>
      </c>
      <c r="N539" s="5">
        <v>6</v>
      </c>
      <c r="O539" s="5" t="s">
        <v>36</v>
      </c>
      <c r="P539" s="4" t="s">
        <v>184</v>
      </c>
      <c r="Q539" s="50" t="s">
        <v>252</v>
      </c>
    </row>
    <row r="540" spans="1:17" x14ac:dyDescent="0.25">
      <c r="A540" s="11">
        <f t="shared" si="9"/>
        <v>539</v>
      </c>
      <c r="B540" s="28" t="s">
        <v>630</v>
      </c>
      <c r="C540" s="30">
        <v>1.2630439814814815E-3</v>
      </c>
      <c r="D540" s="3">
        <f>C540-FR!$C$2</f>
        <v>2.3550925925925931E-4</v>
      </c>
      <c r="E540" s="3">
        <f>C540-$C539</f>
        <v>8.1018518518615606E-8</v>
      </c>
      <c r="F540" s="4">
        <v>388</v>
      </c>
      <c r="G540" s="32">
        <f>Tableau2[[#This Row],[PP ajustés]]-Tableau2[[#This Row],[PP]]</f>
        <v>-11.157925383249733</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376.84207461675027</v>
      </c>
      <c r="I540" s="4" t="s">
        <v>12</v>
      </c>
      <c r="J540" s="4">
        <v>2001</v>
      </c>
      <c r="K540" s="4" t="s">
        <v>18</v>
      </c>
      <c r="L540" s="4" t="s">
        <v>1511</v>
      </c>
      <c r="M540" s="4" t="s">
        <v>103</v>
      </c>
      <c r="N540" s="5">
        <v>4</v>
      </c>
      <c r="O540" s="5" t="s">
        <v>117</v>
      </c>
      <c r="P540" s="4" t="s">
        <v>166</v>
      </c>
      <c r="Q540" s="50" t="s">
        <v>644</v>
      </c>
    </row>
    <row r="541" spans="1:17" x14ac:dyDescent="0.25">
      <c r="A541" s="11">
        <f t="shared" si="9"/>
        <v>540</v>
      </c>
      <c r="B541" s="28" t="s">
        <v>129</v>
      </c>
      <c r="C541" s="30">
        <v>1.263148148148148E-3</v>
      </c>
      <c r="D541" s="3">
        <f>C541-FR!$C$2</f>
        <v>2.3561342592592579E-4</v>
      </c>
      <c r="E541" s="3">
        <f>C541-$C540</f>
        <v>1.0416666666648172E-7</v>
      </c>
      <c r="F541" s="4">
        <v>371</v>
      </c>
      <c r="G541" s="32">
        <f>Tableau2[[#This Row],[PP ajustés]]-Tableau2[[#This Row],[PP]]</f>
        <v>5.8109979905999012</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376.8109979905999</v>
      </c>
      <c r="I541" s="4" t="s">
        <v>32</v>
      </c>
      <c r="J541" s="4">
        <v>2009</v>
      </c>
      <c r="K541" s="4" t="s">
        <v>18</v>
      </c>
      <c r="L541" s="4" t="s">
        <v>1511</v>
      </c>
      <c r="M541" s="4" t="s">
        <v>105</v>
      </c>
      <c r="N541" s="5">
        <v>5</v>
      </c>
      <c r="O541" s="5" t="s">
        <v>130</v>
      </c>
      <c r="P541" s="4" t="s">
        <v>162</v>
      </c>
      <c r="Q541" s="50" t="s">
        <v>253</v>
      </c>
    </row>
    <row r="542" spans="1:17" x14ac:dyDescent="0.25">
      <c r="A542" s="11">
        <f t="shared" si="9"/>
        <v>541</v>
      </c>
      <c r="B542" s="28" t="s">
        <v>687</v>
      </c>
      <c r="C542" s="30">
        <v>1.2632638888888891E-3</v>
      </c>
      <c r="D542" s="3">
        <f>C542-FR!$C$2</f>
        <v>2.3572916666666686E-4</v>
      </c>
      <c r="E542" s="3">
        <f>C542-$C541</f>
        <v>1.157407407410653E-7</v>
      </c>
      <c r="F542" s="4">
        <v>392</v>
      </c>
      <c r="G542" s="32">
        <f>Tableau2[[#This Row],[PP ajustés]]-Tableau2[[#This Row],[PP]]</f>
        <v>-15.428691920302413</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376.57130807969759</v>
      </c>
      <c r="I542" s="4" t="s">
        <v>108</v>
      </c>
      <c r="J542" s="4">
        <v>2003</v>
      </c>
      <c r="K542" s="4" t="s">
        <v>18</v>
      </c>
      <c r="L542" s="4" t="s">
        <v>1511</v>
      </c>
      <c r="M542" s="4" t="s">
        <v>90</v>
      </c>
      <c r="N542" s="5">
        <v>4</v>
      </c>
      <c r="O542" s="5" t="s">
        <v>117</v>
      </c>
      <c r="P542" s="4" t="s">
        <v>174</v>
      </c>
      <c r="Q542" s="50" t="s">
        <v>688</v>
      </c>
    </row>
    <row r="543" spans="1:17" x14ac:dyDescent="0.25">
      <c r="A543" s="11">
        <f t="shared" si="9"/>
        <v>542</v>
      </c>
      <c r="B543" s="28" t="s">
        <v>999</v>
      </c>
      <c r="C543" s="30">
        <v>1.2642013888888887E-3</v>
      </c>
      <c r="D543" s="3">
        <f>C543-FR!$C$2</f>
        <v>2.3666666666666649E-4</v>
      </c>
      <c r="E543" s="3">
        <f>C543-$C542</f>
        <v>9.3749999999963654E-7</v>
      </c>
      <c r="F543" s="4">
        <v>394</v>
      </c>
      <c r="G543" s="35">
        <f>Tableau2[[#This Row],[PP ajustés]]-Tableau2[[#This Row],[PP]]</f>
        <v>-18.421224542253356</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375.57877545774664</v>
      </c>
      <c r="I543" s="4" t="s">
        <v>25</v>
      </c>
      <c r="J543" s="4">
        <v>2003</v>
      </c>
      <c r="K543" s="4" t="s">
        <v>18</v>
      </c>
      <c r="L543" s="4" t="s">
        <v>1511</v>
      </c>
      <c r="M543" s="4" t="s">
        <v>35</v>
      </c>
      <c r="N543" s="5">
        <v>5</v>
      </c>
      <c r="O543" s="5" t="s">
        <v>58</v>
      </c>
      <c r="P543" s="4" t="s">
        <v>174</v>
      </c>
      <c r="Q543" s="50" t="s">
        <v>1001</v>
      </c>
    </row>
    <row r="544" spans="1:17" x14ac:dyDescent="0.25">
      <c r="A544" s="11">
        <f t="shared" si="9"/>
        <v>543</v>
      </c>
      <c r="B544" s="28" t="s">
        <v>998</v>
      </c>
      <c r="C544" s="30">
        <v>1.2642361111111112E-3</v>
      </c>
      <c r="D544" s="3">
        <f>C544-FR!$C$2</f>
        <v>2.3670138888888894E-4</v>
      </c>
      <c r="E544" s="3">
        <f>C544-$C543</f>
        <v>3.4722222222449695E-8</v>
      </c>
      <c r="F544" s="4">
        <v>394</v>
      </c>
      <c r="G544" s="35">
        <f>Tableau2[[#This Row],[PP ajustés]]-Tableau2[[#This Row],[PP]]</f>
        <v>-18.431539806616399</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375.5684601933836</v>
      </c>
      <c r="I544" s="4" t="s">
        <v>22</v>
      </c>
      <c r="J544" s="4">
        <v>2003</v>
      </c>
      <c r="K544" s="4" t="s">
        <v>18</v>
      </c>
      <c r="L544" s="4" t="s">
        <v>1511</v>
      </c>
      <c r="M544" s="4" t="s">
        <v>35</v>
      </c>
      <c r="N544" s="5">
        <v>5</v>
      </c>
      <c r="O544" s="5" t="s">
        <v>58</v>
      </c>
      <c r="P544" s="4" t="s">
        <v>174</v>
      </c>
      <c r="Q544" s="50" t="s">
        <v>1000</v>
      </c>
    </row>
    <row r="545" spans="1:17" x14ac:dyDescent="0.25">
      <c r="A545" s="11">
        <f t="shared" si="9"/>
        <v>544</v>
      </c>
      <c r="B545" t="s">
        <v>577</v>
      </c>
      <c r="C545" s="3">
        <v>1.2647800925925927E-3</v>
      </c>
      <c r="D545" s="3">
        <f>C545-FR!$C$2</f>
        <v>2.3724537037037052E-4</v>
      </c>
      <c r="E545" s="3">
        <f>C545-$C544</f>
        <v>5.4398148148157577E-7</v>
      </c>
      <c r="F545" s="4">
        <v>357</v>
      </c>
      <c r="G545" s="32">
        <f>Tableau2[[#This Row],[PP ajustés]]-Tableau2[[#This Row],[PP]]</f>
        <v>18.014759640150146</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375.01475964015015</v>
      </c>
      <c r="I545" s="4" t="s">
        <v>108</v>
      </c>
      <c r="J545" s="4">
        <v>2003</v>
      </c>
      <c r="K545" s="4" t="s">
        <v>85</v>
      </c>
      <c r="L545" s="4" t="s">
        <v>1511</v>
      </c>
      <c r="M545" s="4" t="s">
        <v>105</v>
      </c>
      <c r="N545" s="5">
        <v>5</v>
      </c>
      <c r="O545" s="5" t="s">
        <v>141</v>
      </c>
      <c r="P545" s="4" t="s">
        <v>162</v>
      </c>
      <c r="Q545" s="50" t="s">
        <v>578</v>
      </c>
    </row>
    <row r="546" spans="1:17" x14ac:dyDescent="0.25">
      <c r="A546" s="11">
        <f t="shared" si="9"/>
        <v>545</v>
      </c>
      <c r="B546" s="28" t="s">
        <v>1026</v>
      </c>
      <c r="C546" s="30">
        <v>1.2654398148148149E-3</v>
      </c>
      <c r="D546" s="3">
        <f>C546-FR!$C$2</f>
        <v>2.3790509259259273E-4</v>
      </c>
      <c r="E546" s="3">
        <f>C546-$C545</f>
        <v>6.5972222222220739E-7</v>
      </c>
      <c r="F546" s="4">
        <v>378</v>
      </c>
      <c r="G546" s="32">
        <f>Tableau2[[#This Row],[PP ajustés]]-Tableau2[[#This Row],[PP]]</f>
        <v>-4.6119327612337884</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373.38806723876621</v>
      </c>
      <c r="I546" s="4" t="s">
        <v>12</v>
      </c>
      <c r="J546" s="4">
        <v>1983</v>
      </c>
      <c r="K546" s="4" t="s">
        <v>13</v>
      </c>
      <c r="L546" s="4" t="s">
        <v>1509</v>
      </c>
      <c r="M546" s="4" t="s">
        <v>35</v>
      </c>
      <c r="N546" s="5">
        <v>5</v>
      </c>
      <c r="O546" s="5" t="s">
        <v>38</v>
      </c>
      <c r="P546" s="4" t="s">
        <v>174</v>
      </c>
      <c r="Q546" s="50" t="s">
        <v>1031</v>
      </c>
    </row>
    <row r="547" spans="1:17" x14ac:dyDescent="0.25">
      <c r="A547" s="11">
        <f t="shared" si="9"/>
        <v>546</v>
      </c>
      <c r="B547" s="28" t="s">
        <v>1832</v>
      </c>
      <c r="C547" s="30">
        <v>1.266087962962963E-3</v>
      </c>
      <c r="D547" s="3">
        <f>C547-FR!$C$2</f>
        <v>2.3855324074074078E-4</v>
      </c>
      <c r="E547" s="3">
        <f>C547-$C546</f>
        <v>6.4814814814805749E-7</v>
      </c>
      <c r="F547" s="4">
        <v>359</v>
      </c>
      <c r="G547" s="32">
        <f>Tableau2[[#This Row],[PP ajustés]]-Tableau2[[#This Row],[PP]]</f>
        <v>12.832023740040938</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371.83202374004094</v>
      </c>
      <c r="I547" s="4" t="s">
        <v>12</v>
      </c>
      <c r="J547" s="4">
        <v>1983</v>
      </c>
      <c r="K547" s="4" t="s">
        <v>13</v>
      </c>
      <c r="L547" s="4" t="s">
        <v>1509</v>
      </c>
      <c r="M547" s="4" t="s">
        <v>105</v>
      </c>
      <c r="N547" s="5" t="s">
        <v>1518</v>
      </c>
      <c r="O547" s="5" t="s">
        <v>133</v>
      </c>
      <c r="P547" s="4" t="s">
        <v>162</v>
      </c>
      <c r="Q547" s="50" t="s">
        <v>1836</v>
      </c>
    </row>
    <row r="548" spans="1:17" x14ac:dyDescent="0.25">
      <c r="A548" s="11">
        <f t="shared" si="9"/>
        <v>547</v>
      </c>
      <c r="B548" s="28" t="s">
        <v>1831</v>
      </c>
      <c r="C548" s="30">
        <v>1.2670023148148148E-3</v>
      </c>
      <c r="D548" s="3">
        <f>C548-FR!$C$2</f>
        <v>2.3946759259259255E-4</v>
      </c>
      <c r="E548" s="3">
        <f>C548-$C547</f>
        <v>9.1435185185177043E-7</v>
      </c>
      <c r="F548" s="4">
        <v>359</v>
      </c>
      <c r="G548" s="32">
        <f>Tableau2[[#This Row],[PP ajustés]]-Tableau2[[#This Row],[PP]]</f>
        <v>11.842557721212813</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370.84255772121281</v>
      </c>
      <c r="I548" s="4" t="s">
        <v>12</v>
      </c>
      <c r="J548" s="4">
        <v>1983</v>
      </c>
      <c r="K548" s="4" t="s">
        <v>13</v>
      </c>
      <c r="L548" s="4" t="s">
        <v>1509</v>
      </c>
      <c r="M548" s="4" t="s">
        <v>105</v>
      </c>
      <c r="N548" s="5" t="s">
        <v>1518</v>
      </c>
      <c r="O548" s="5" t="s">
        <v>133</v>
      </c>
      <c r="P548" s="4" t="s">
        <v>162</v>
      </c>
      <c r="Q548" s="50" t="s">
        <v>1835</v>
      </c>
    </row>
    <row r="549" spans="1:17" x14ac:dyDescent="0.25">
      <c r="A549" s="11">
        <f t="shared" si="9"/>
        <v>548</v>
      </c>
      <c r="B549" s="28" t="s">
        <v>131</v>
      </c>
      <c r="C549" s="6">
        <v>1.2689583333333333E-3</v>
      </c>
      <c r="D549" s="3">
        <f>C549-FR!$C$2</f>
        <v>2.4142361111111109E-4</v>
      </c>
      <c r="E549" s="3">
        <f>C549-$C548</f>
        <v>1.9560185185185392E-6</v>
      </c>
      <c r="F549" s="4">
        <v>376</v>
      </c>
      <c r="G549" s="32">
        <f>Tableau2[[#This Row],[PP ajustés]]-Tableau2[[#This Row],[PP]]</f>
        <v>-5.3841884770791921</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370.61581152292081</v>
      </c>
      <c r="I549" s="4" t="s">
        <v>32</v>
      </c>
      <c r="J549" s="4">
        <v>2009</v>
      </c>
      <c r="K549" s="4" t="s">
        <v>18</v>
      </c>
      <c r="L549" s="4" t="s">
        <v>1511</v>
      </c>
      <c r="M549" s="4" t="s">
        <v>105</v>
      </c>
      <c r="N549" s="5">
        <v>6</v>
      </c>
      <c r="O549" s="5" t="s">
        <v>38</v>
      </c>
      <c r="P549" s="4" t="s">
        <v>166</v>
      </c>
      <c r="Q549" s="50" t="s">
        <v>254</v>
      </c>
    </row>
    <row r="550" spans="1:17" x14ac:dyDescent="0.25">
      <c r="A550" s="11">
        <f t="shared" si="9"/>
        <v>549</v>
      </c>
      <c r="B550" s="28" t="s">
        <v>1867</v>
      </c>
      <c r="C550" s="30">
        <v>1.2689583333333333E-3</v>
      </c>
      <c r="D550" s="3">
        <f>C550-FR!$C$2</f>
        <v>2.4142361111111109E-4</v>
      </c>
      <c r="E550" s="3">
        <f>C550-$C549</f>
        <v>0</v>
      </c>
      <c r="F550" s="4">
        <v>381</v>
      </c>
      <c r="G550" s="32">
        <f>Tableau2[[#This Row],[PP ajustés]]-Tableau2[[#This Row],[PP]]</f>
        <v>-10.384188477079192</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370.61581152292081</v>
      </c>
      <c r="I550" s="4" t="s">
        <v>12</v>
      </c>
      <c r="J550" s="4">
        <v>1993</v>
      </c>
      <c r="K550" s="4" t="s">
        <v>13</v>
      </c>
      <c r="L550" s="4" t="s">
        <v>1511</v>
      </c>
      <c r="M550" s="4" t="s">
        <v>1868</v>
      </c>
      <c r="N550" s="5" t="s">
        <v>1518</v>
      </c>
      <c r="O550" s="5" t="s">
        <v>36</v>
      </c>
      <c r="P550" s="4" t="s">
        <v>174</v>
      </c>
      <c r="Q550" s="50" t="s">
        <v>1908</v>
      </c>
    </row>
    <row r="551" spans="1:17" x14ac:dyDescent="0.25">
      <c r="A551" s="11">
        <f t="shared" si="9"/>
        <v>550</v>
      </c>
      <c r="B551" s="28" t="s">
        <v>1846</v>
      </c>
      <c r="C551" s="30">
        <v>1.2702777777777779E-3</v>
      </c>
      <c r="D551" s="3">
        <f>C551-FR!$C$2</f>
        <v>2.4274305555555572E-4</v>
      </c>
      <c r="E551" s="3">
        <f>C551-$C550</f>
        <v>1.3194444444446316E-6</v>
      </c>
      <c r="F551" s="4">
        <v>368</v>
      </c>
      <c r="G551" s="32">
        <f>Tableau2[[#This Row],[PP ajustés]]-Tableau2[[#This Row],[PP]]</f>
        <v>1.5889482146354794</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369.58894821463548</v>
      </c>
      <c r="I551" s="4" t="s">
        <v>12</v>
      </c>
      <c r="J551" s="4">
        <v>1997</v>
      </c>
      <c r="K551" s="4" t="s">
        <v>85</v>
      </c>
      <c r="L551" s="4" t="s">
        <v>1511</v>
      </c>
      <c r="M551" s="4" t="s">
        <v>105</v>
      </c>
      <c r="N551" s="5" t="s">
        <v>1518</v>
      </c>
      <c r="O551" s="5" t="s">
        <v>133</v>
      </c>
      <c r="P551" s="4" t="s">
        <v>166</v>
      </c>
      <c r="Q551" s="50" t="s">
        <v>1851</v>
      </c>
    </row>
    <row r="552" spans="1:17" x14ac:dyDescent="0.25">
      <c r="A552" s="11">
        <f t="shared" si="9"/>
        <v>551</v>
      </c>
      <c r="B552" s="28" t="s">
        <v>1012</v>
      </c>
      <c r="C552" s="30">
        <v>1.2707523148148148E-3</v>
      </c>
      <c r="D552" s="3">
        <f>C552-FR!$C$2</f>
        <v>2.4321759259259262E-4</v>
      </c>
      <c r="E552" s="3">
        <f>C552-$C551</f>
        <v>4.7453703703689322E-7</v>
      </c>
      <c r="F552" s="4">
        <v>356</v>
      </c>
      <c r="G552" s="32">
        <f>Tableau2[[#This Row],[PP ajustés]]-Tableau2[[#This Row],[PP]]</f>
        <v>13.218326142975855</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369.21832614297585</v>
      </c>
      <c r="I552" s="4" t="s">
        <v>12</v>
      </c>
      <c r="J552" s="4">
        <v>2010</v>
      </c>
      <c r="K552" s="4" t="s">
        <v>18</v>
      </c>
      <c r="L552" s="4" t="s">
        <v>1511</v>
      </c>
      <c r="M552" s="4" t="s">
        <v>93</v>
      </c>
      <c r="N552" s="5">
        <v>6</v>
      </c>
      <c r="O552" s="5" t="s">
        <v>58</v>
      </c>
      <c r="P552" s="4" t="s">
        <v>162</v>
      </c>
      <c r="Q552" s="50" t="s">
        <v>1013</v>
      </c>
    </row>
    <row r="553" spans="1:17" x14ac:dyDescent="0.25">
      <c r="A553" s="11">
        <f t="shared" si="9"/>
        <v>552</v>
      </c>
      <c r="B553" s="28" t="s">
        <v>451</v>
      </c>
      <c r="C553" s="30">
        <v>1.2716087962962961E-3</v>
      </c>
      <c r="D553" s="3">
        <f>C553-FR!$C$2</f>
        <v>2.4407407407407385E-4</v>
      </c>
      <c r="E553" s="3">
        <f>C553-$C552</f>
        <v>8.5648148148123777E-7</v>
      </c>
      <c r="F553" s="4">
        <v>365</v>
      </c>
      <c r="G553" s="32">
        <f>Tableau2[[#This Row],[PP ajustés]]-Tableau2[[#This Row],[PP]]</f>
        <v>3.5343708543626349</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368.53437085436263</v>
      </c>
      <c r="I553" s="4" t="s">
        <v>108</v>
      </c>
      <c r="J553" s="4">
        <v>2000</v>
      </c>
      <c r="K553" s="4" t="s">
        <v>85</v>
      </c>
      <c r="L553" s="4" t="s">
        <v>1511</v>
      </c>
      <c r="M553" s="4" t="s">
        <v>14</v>
      </c>
      <c r="N553" s="5">
        <v>5</v>
      </c>
      <c r="O553" s="5" t="s">
        <v>38</v>
      </c>
      <c r="P553" s="37" t="s">
        <v>162</v>
      </c>
      <c r="Q553" s="50" t="s">
        <v>463</v>
      </c>
    </row>
    <row r="554" spans="1:17" x14ac:dyDescent="0.25">
      <c r="A554" s="11">
        <f t="shared" si="9"/>
        <v>553</v>
      </c>
      <c r="B554" s="28" t="s">
        <v>1828</v>
      </c>
      <c r="C554" s="30">
        <v>1.2716898148148149E-3</v>
      </c>
      <c r="D554" s="3">
        <f>C554-FR!$C$2</f>
        <v>2.4415509259259269E-4</v>
      </c>
      <c r="E554" s="3">
        <f>C554-$C553</f>
        <v>8.1018518518832447E-8</v>
      </c>
      <c r="F554" s="4">
        <v>353</v>
      </c>
      <c r="G554" s="32">
        <f>Tableau2[[#This Row],[PP ajustés]]-Tableau2[[#This Row],[PP]]</f>
        <v>15.510891772905836</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368.51089177290584</v>
      </c>
      <c r="I554" s="4" t="s">
        <v>12</v>
      </c>
      <c r="J554" s="4">
        <v>1986</v>
      </c>
      <c r="K554" s="4" t="s">
        <v>13</v>
      </c>
      <c r="L554" s="4" t="s">
        <v>1508</v>
      </c>
      <c r="M554" s="4" t="s">
        <v>67</v>
      </c>
      <c r="N554" s="5" t="s">
        <v>1518</v>
      </c>
      <c r="O554" s="5" t="s">
        <v>133</v>
      </c>
      <c r="P554" s="4" t="s">
        <v>162</v>
      </c>
      <c r="Q554" s="50" t="s">
        <v>1834</v>
      </c>
    </row>
    <row r="555" spans="1:17" x14ac:dyDescent="0.25">
      <c r="A555" s="11">
        <f t="shared" si="9"/>
        <v>554</v>
      </c>
      <c r="B555" s="28" t="s">
        <v>1860</v>
      </c>
      <c r="C555" s="30">
        <v>1.2718287037037038E-3</v>
      </c>
      <c r="D555" s="3">
        <f>C555-FR!$C$2</f>
        <v>2.4429398148148162E-4</v>
      </c>
      <c r="E555" s="3">
        <f>C555-$C554</f>
        <v>1.3888888888893142E-7</v>
      </c>
      <c r="F555" s="4">
        <v>368</v>
      </c>
      <c r="G555" s="32">
        <f>Tableau2[[#This Row],[PP ajustés]]-Tableau2[[#This Row],[PP]]</f>
        <v>0.40639896666823461</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368.40639896666823</v>
      </c>
      <c r="I555" s="4" t="s">
        <v>12</v>
      </c>
      <c r="J555" s="4">
        <v>1990</v>
      </c>
      <c r="K555" s="4" t="s">
        <v>1711</v>
      </c>
      <c r="L555" s="4" t="s">
        <v>1511</v>
      </c>
      <c r="M555" s="4" t="s">
        <v>35</v>
      </c>
      <c r="N555" s="5" t="s">
        <v>1518</v>
      </c>
      <c r="O555" s="5" t="s">
        <v>58</v>
      </c>
      <c r="P555" s="4" t="s">
        <v>166</v>
      </c>
      <c r="Q555" s="50" t="s">
        <v>1873</v>
      </c>
    </row>
    <row r="556" spans="1:17" x14ac:dyDescent="0.25">
      <c r="A556" s="11">
        <f t="shared" si="9"/>
        <v>555</v>
      </c>
      <c r="B556" s="28" t="s">
        <v>132</v>
      </c>
      <c r="C556" s="30">
        <v>1.2723263888888888E-3</v>
      </c>
      <c r="D556" s="3">
        <f>C556-FR!$C$2</f>
        <v>2.4479166666666659E-4</v>
      </c>
      <c r="E556" s="3">
        <f>C556-$C555</f>
        <v>4.9768518518497618E-7</v>
      </c>
      <c r="F556" s="4">
        <v>366</v>
      </c>
      <c r="G556" s="32">
        <f>Tableau2[[#This Row],[PP ajustés]]-Tableau2[[#This Row],[PP]]</f>
        <v>2.6227913653358428</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368.62279136533584</v>
      </c>
      <c r="I556" s="4" t="s">
        <v>32</v>
      </c>
      <c r="J556" s="4">
        <v>2002</v>
      </c>
      <c r="K556" s="4" t="s">
        <v>18</v>
      </c>
      <c r="L556" s="4" t="s">
        <v>1511</v>
      </c>
      <c r="M556" s="4" t="s">
        <v>105</v>
      </c>
      <c r="N556" s="5">
        <v>5</v>
      </c>
      <c r="O556" s="5" t="s">
        <v>133</v>
      </c>
      <c r="P556" s="4" t="s">
        <v>166</v>
      </c>
      <c r="Q556" s="50" t="s">
        <v>255</v>
      </c>
    </row>
    <row r="557" spans="1:17" x14ac:dyDescent="0.25">
      <c r="A557" s="11">
        <f t="shared" si="9"/>
        <v>556</v>
      </c>
      <c r="B557" s="28" t="s">
        <v>1728</v>
      </c>
      <c r="C557" s="30">
        <v>1.2724884259259258E-3</v>
      </c>
      <c r="D557" s="3">
        <f>C557-FR!$C$2</f>
        <v>2.4495370370370361E-4</v>
      </c>
      <c r="E557" s="3">
        <f>C557-$C556</f>
        <v>1.6203703703701437E-7</v>
      </c>
      <c r="F557" s="4">
        <v>356</v>
      </c>
      <c r="G557" s="32">
        <f>Tableau2[[#This Row],[PP ajustés]]-Tableau2[[#This Row],[PP]]</f>
        <v>12.575851413914506</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368.57585141391451</v>
      </c>
      <c r="I557" s="4" t="s">
        <v>12</v>
      </c>
      <c r="J557" s="4">
        <v>1968</v>
      </c>
      <c r="K557" s="4" t="s">
        <v>13</v>
      </c>
      <c r="L557" s="4" t="s">
        <v>1509</v>
      </c>
      <c r="M557" s="4" t="s">
        <v>67</v>
      </c>
      <c r="N557" s="5" t="s">
        <v>1518</v>
      </c>
      <c r="O557" s="5" t="s">
        <v>141</v>
      </c>
      <c r="P557" s="62" t="s">
        <v>162</v>
      </c>
      <c r="Q557" s="50" t="s">
        <v>1749</v>
      </c>
    </row>
    <row r="558" spans="1:17" x14ac:dyDescent="0.25">
      <c r="A558" s="11">
        <f t="shared" si="9"/>
        <v>557</v>
      </c>
      <c r="B558" s="28" t="s">
        <v>1695</v>
      </c>
      <c r="C558" s="30">
        <v>1.2726388888888889E-3</v>
      </c>
      <c r="D558" s="3">
        <f>C558-FR!$C$2</f>
        <v>2.4510416666666669E-4</v>
      </c>
      <c r="E558" s="3">
        <f>C558-$C557</f>
        <v>1.5046296296308131E-7</v>
      </c>
      <c r="F558" s="4">
        <v>353</v>
      </c>
      <c r="G558" s="32">
        <f>Tableau2[[#This Row],[PP ajustés]]-Tableau2[[#This Row],[PP]]</f>
        <v>15.532275019098506</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368.53227501909851</v>
      </c>
      <c r="I558" s="4" t="s">
        <v>12</v>
      </c>
      <c r="J558" s="4">
        <v>1989</v>
      </c>
      <c r="K558" s="4" t="s">
        <v>13</v>
      </c>
      <c r="L558" s="4" t="s">
        <v>1509</v>
      </c>
      <c r="M558" s="4" t="s">
        <v>19</v>
      </c>
      <c r="N558" s="5" t="s">
        <v>1518</v>
      </c>
      <c r="O558" s="5" t="s">
        <v>141</v>
      </c>
      <c r="P558" s="62" t="s">
        <v>162</v>
      </c>
      <c r="Q558" s="50" t="s">
        <v>1700</v>
      </c>
    </row>
    <row r="559" spans="1:17" x14ac:dyDescent="0.25">
      <c r="A559" s="11">
        <f t="shared" si="9"/>
        <v>558</v>
      </c>
      <c r="B559" s="28" t="s">
        <v>1624</v>
      </c>
      <c r="C559" s="30">
        <v>1.2728819444444443E-3</v>
      </c>
      <c r="D559" s="3">
        <f>C559-FR!$C$2</f>
        <v>2.453472222222221E-4</v>
      </c>
      <c r="E559" s="3">
        <f>C559-$C558</f>
        <v>2.4305555555541314E-7</v>
      </c>
      <c r="F559" s="4">
        <v>359</v>
      </c>
      <c r="G559" s="32">
        <f>Tableau2[[#This Row],[PP ajustés]]-Tableau2[[#This Row],[PP]]</f>
        <v>9.3972669807068883</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368.39726698070689</v>
      </c>
      <c r="I559" s="4" t="s">
        <v>12</v>
      </c>
      <c r="J559" s="4">
        <v>1988</v>
      </c>
      <c r="K559" s="4" t="s">
        <v>13</v>
      </c>
      <c r="L559" s="4" t="s">
        <v>1509</v>
      </c>
      <c r="M559" s="4" t="s">
        <v>67</v>
      </c>
      <c r="N559" s="5" t="s">
        <v>1518</v>
      </c>
      <c r="O559" s="5" t="s">
        <v>141</v>
      </c>
      <c r="P559" s="4" t="s">
        <v>162</v>
      </c>
      <c r="Q559" s="50" t="s">
        <v>1625</v>
      </c>
    </row>
    <row r="560" spans="1:17" x14ac:dyDescent="0.25">
      <c r="A560" s="11">
        <f t="shared" si="9"/>
        <v>559</v>
      </c>
      <c r="B560" s="28" t="s">
        <v>1866</v>
      </c>
      <c r="C560" s="30">
        <v>1.2730092592592591E-3</v>
      </c>
      <c r="D560" s="3">
        <f>C560-FR!$C$2</f>
        <v>2.4547453703703689E-4</v>
      </c>
      <c r="E560" s="3">
        <f>C560-$C559</f>
        <v>1.2731481481478152E-7</v>
      </c>
      <c r="F560" s="4">
        <v>380</v>
      </c>
      <c r="G560" s="32">
        <f>Tableau2[[#This Row],[PP ajustés]]-Tableau2[[#This Row],[PP]]</f>
        <v>-11.639576765308959</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368.36042323469104</v>
      </c>
      <c r="I560" s="4" t="s">
        <v>12</v>
      </c>
      <c r="J560" s="4">
        <v>1993</v>
      </c>
      <c r="K560" s="4" t="s">
        <v>13</v>
      </c>
      <c r="L560" s="4" t="s">
        <v>1511</v>
      </c>
      <c r="M560" s="4" t="s">
        <v>1868</v>
      </c>
      <c r="N560" s="5" t="s">
        <v>1518</v>
      </c>
      <c r="O560" s="5" t="s">
        <v>36</v>
      </c>
      <c r="P560" s="4" t="s">
        <v>174</v>
      </c>
      <c r="Q560" s="50" t="s">
        <v>1908</v>
      </c>
    </row>
    <row r="561" spans="1:17" x14ac:dyDescent="0.25">
      <c r="A561" s="11">
        <f t="shared" si="9"/>
        <v>560</v>
      </c>
      <c r="B561" s="28" t="s">
        <v>1626</v>
      </c>
      <c r="C561" s="30">
        <v>1.2732175925925925E-3</v>
      </c>
      <c r="D561" s="3">
        <f>C561-FR!$C$2</f>
        <v>2.4568287037037028E-4</v>
      </c>
      <c r="E561" s="3">
        <f>C561-$C560</f>
        <v>2.0833333333339712E-7</v>
      </c>
      <c r="F561" s="4">
        <v>362</v>
      </c>
      <c r="G561" s="32">
        <f>Tableau2[[#This Row],[PP ajustés]]-Tableau2[[#This Row],[PP]]</f>
        <v>5.7934132925136623</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367.79341329251366</v>
      </c>
      <c r="I561" s="4" t="s">
        <v>12</v>
      </c>
      <c r="J561" s="4">
        <v>1991</v>
      </c>
      <c r="K561" s="4" t="s">
        <v>13</v>
      </c>
      <c r="L561" s="4" t="s">
        <v>1509</v>
      </c>
      <c r="M561" s="4" t="s">
        <v>67</v>
      </c>
      <c r="N561" s="5" t="s">
        <v>1518</v>
      </c>
      <c r="O561" s="5" t="s">
        <v>58</v>
      </c>
      <c r="P561" s="4" t="s">
        <v>162</v>
      </c>
      <c r="Q561" s="50" t="s">
        <v>1653</v>
      </c>
    </row>
    <row r="562" spans="1:17" x14ac:dyDescent="0.25">
      <c r="A562" s="11">
        <f t="shared" si="9"/>
        <v>561</v>
      </c>
      <c r="B562" s="28" t="s">
        <v>593</v>
      </c>
      <c r="C562" s="30">
        <v>1.2735300925925926E-3</v>
      </c>
      <c r="D562" s="3">
        <f>C562-FR!$C$2</f>
        <v>2.4599537037037038E-4</v>
      </c>
      <c r="E562" s="3">
        <f>C562-$C561</f>
        <v>3.1250000000009569E-7</v>
      </c>
      <c r="F562" s="4">
        <v>389</v>
      </c>
      <c r="G562" s="32">
        <f>Tableau2[[#This Row],[PP ajustés]]-Tableau2[[#This Row],[PP]]</f>
        <v>-21.296836197720154</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367.70316380227985</v>
      </c>
      <c r="I562" s="4" t="s">
        <v>108</v>
      </c>
      <c r="J562" s="4">
        <v>1998</v>
      </c>
      <c r="K562" s="4" t="s">
        <v>18</v>
      </c>
      <c r="L562" s="4" t="s">
        <v>1511</v>
      </c>
      <c r="M562" s="4" t="s">
        <v>67</v>
      </c>
      <c r="N562" s="5">
        <v>5</v>
      </c>
      <c r="O562" s="5" t="s">
        <v>38</v>
      </c>
      <c r="P562" s="4" t="s">
        <v>174</v>
      </c>
      <c r="Q562" s="50" t="s">
        <v>595</v>
      </c>
    </row>
    <row r="563" spans="1:17" x14ac:dyDescent="0.25">
      <c r="A563" s="11">
        <f t="shared" si="9"/>
        <v>562</v>
      </c>
      <c r="B563" s="28" t="s">
        <v>1855</v>
      </c>
      <c r="C563" s="30">
        <v>1.2740393518518519E-3</v>
      </c>
      <c r="D563" s="3">
        <f>C563-FR!$C$2</f>
        <v>2.4650462962962972E-4</v>
      </c>
      <c r="E563" s="3">
        <f>C563-$C562</f>
        <v>5.0925925925934291E-7</v>
      </c>
      <c r="F563" s="4">
        <v>354</v>
      </c>
      <c r="G563" s="32">
        <f>Tableau2[[#This Row],[PP ajustés]]-Tableau2[[#This Row],[PP]]</f>
        <v>13.556185421625344</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367.55618542162534</v>
      </c>
      <c r="I563" s="4" t="s">
        <v>12</v>
      </c>
      <c r="J563" s="4">
        <v>2005</v>
      </c>
      <c r="K563" s="4" t="s">
        <v>18</v>
      </c>
      <c r="L563" s="4" t="s">
        <v>1511</v>
      </c>
      <c r="M563" s="4" t="s">
        <v>103</v>
      </c>
      <c r="N563" s="5" t="s">
        <v>1518</v>
      </c>
      <c r="O563" s="5" t="s">
        <v>133</v>
      </c>
      <c r="P563" s="62" t="s">
        <v>162</v>
      </c>
      <c r="Q563" s="50" t="s">
        <v>1857</v>
      </c>
    </row>
    <row r="564" spans="1:17" x14ac:dyDescent="0.25">
      <c r="A564" s="11">
        <f t="shared" si="9"/>
        <v>563</v>
      </c>
      <c r="B564" s="28" t="s">
        <v>584</v>
      </c>
      <c r="C564" s="30">
        <v>1.2748032407407406E-3</v>
      </c>
      <c r="D564" s="3">
        <f>C564-FR!$C$2</f>
        <v>2.4726851851851841E-4</v>
      </c>
      <c r="E564" s="3">
        <f>C564-$C563</f>
        <v>7.6388888888868911E-7</v>
      </c>
      <c r="F564" s="4">
        <v>361</v>
      </c>
      <c r="G564" s="32">
        <f>Tableau2[[#This Row],[PP ajustés]]-Tableau2[[#This Row],[PP]]</f>
        <v>5.4010349374096904</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366.40103493740969</v>
      </c>
      <c r="I564" s="4" t="s">
        <v>108</v>
      </c>
      <c r="J564" s="4">
        <v>2001</v>
      </c>
      <c r="K564" s="4" t="s">
        <v>18</v>
      </c>
      <c r="L564" s="4" t="s">
        <v>1511</v>
      </c>
      <c r="M564" s="4" t="s">
        <v>580</v>
      </c>
      <c r="N564" s="5">
        <v>5</v>
      </c>
      <c r="O564" s="5" t="s">
        <v>141</v>
      </c>
      <c r="P564" s="4" t="s">
        <v>162</v>
      </c>
      <c r="Q564" s="50" t="s">
        <v>585</v>
      </c>
    </row>
    <row r="565" spans="1:17" x14ac:dyDescent="0.25">
      <c r="A565" s="11">
        <f t="shared" si="9"/>
        <v>564</v>
      </c>
      <c r="B565" s="28" t="s">
        <v>134</v>
      </c>
      <c r="C565" s="30">
        <v>1.2756712962962962E-3</v>
      </c>
      <c r="D565" s="3">
        <f>C565-FR!$C$2</f>
        <v>2.4813657407407401E-4</v>
      </c>
      <c r="E565" s="3">
        <f>C565-$C564</f>
        <v>8.6805555555560451E-7</v>
      </c>
      <c r="F565" s="4">
        <v>347</v>
      </c>
      <c r="G565" s="32">
        <f>Tableau2[[#This Row],[PP ajustés]]-Tableau2[[#This Row],[PP]]</f>
        <v>18.645516196376605</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365.6455161963766</v>
      </c>
      <c r="I565" s="4" t="s">
        <v>22</v>
      </c>
      <c r="J565" s="4">
        <v>2001</v>
      </c>
      <c r="K565" s="4" t="s">
        <v>18</v>
      </c>
      <c r="L565" s="4" t="s">
        <v>1511</v>
      </c>
      <c r="M565" s="4" t="s">
        <v>105</v>
      </c>
      <c r="N565" s="5">
        <v>6</v>
      </c>
      <c r="O565" s="5" t="s">
        <v>38</v>
      </c>
      <c r="P565" s="4" t="s">
        <v>162</v>
      </c>
      <c r="Q565" s="50" t="s">
        <v>256</v>
      </c>
    </row>
    <row r="566" spans="1:17" x14ac:dyDescent="0.25">
      <c r="A566" s="11">
        <f t="shared" si="9"/>
        <v>565</v>
      </c>
      <c r="B566" s="28" t="s">
        <v>537</v>
      </c>
      <c r="C566" s="30">
        <v>1.2758912037037038E-3</v>
      </c>
      <c r="D566" s="3">
        <f>C566-FR!$C$2</f>
        <v>2.4835648148148156E-4</v>
      </c>
      <c r="E566" s="3">
        <f>C566-$C565</f>
        <v>2.1990740740754702E-7</v>
      </c>
      <c r="F566" s="4">
        <v>398</v>
      </c>
      <c r="G566" s="32">
        <f>Tableau2[[#This Row],[PP ajustés]]-Tableau2[[#This Row],[PP]]</f>
        <v>-33.611032770314239</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364.38896722968576</v>
      </c>
      <c r="I566" s="4" t="s">
        <v>25</v>
      </c>
      <c r="J566" s="4">
        <v>1962</v>
      </c>
      <c r="K566" s="4" t="s">
        <v>13</v>
      </c>
      <c r="L566" s="4" t="s">
        <v>1509</v>
      </c>
      <c r="M566" s="4" t="s">
        <v>19</v>
      </c>
      <c r="N566" s="5">
        <v>4</v>
      </c>
      <c r="O566" s="5" t="s">
        <v>540</v>
      </c>
      <c r="P566" s="4" t="s">
        <v>162</v>
      </c>
      <c r="Q566" s="50" t="s">
        <v>538</v>
      </c>
    </row>
    <row r="567" spans="1:17" x14ac:dyDescent="0.25">
      <c r="A567" s="11">
        <f t="shared" si="9"/>
        <v>566</v>
      </c>
      <c r="B567" s="28" t="s">
        <v>1694</v>
      </c>
      <c r="C567" s="30">
        <v>1.2760995370370372E-3</v>
      </c>
      <c r="D567" s="3">
        <f>C567-FR!$C$2</f>
        <v>2.4856481481481496E-4</v>
      </c>
      <c r="E567" s="3">
        <f>C567-$C566</f>
        <v>2.0833333333339712E-7</v>
      </c>
      <c r="F567" s="4">
        <v>352</v>
      </c>
      <c r="G567" s="32">
        <f>Tableau2[[#This Row],[PP ajustés]]-Tableau2[[#This Row],[PP]]</f>
        <v>12.329477851334332</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364.32947785133433</v>
      </c>
      <c r="I567" s="4" t="s">
        <v>12</v>
      </c>
      <c r="J567" s="4">
        <v>1991</v>
      </c>
      <c r="K567" s="4" t="s">
        <v>13</v>
      </c>
      <c r="L567" s="4" t="s">
        <v>1509</v>
      </c>
      <c r="M567" s="4" t="s">
        <v>19</v>
      </c>
      <c r="N567" s="5" t="s">
        <v>1518</v>
      </c>
      <c r="O567" s="5" t="s">
        <v>141</v>
      </c>
      <c r="P567" s="62" t="s">
        <v>162</v>
      </c>
      <c r="Q567" s="50" t="s">
        <v>1700</v>
      </c>
    </row>
    <row r="568" spans="1:17" x14ac:dyDescent="0.25">
      <c r="A568" s="11">
        <f t="shared" si="9"/>
        <v>567</v>
      </c>
      <c r="B568" s="28" t="s">
        <v>1726</v>
      </c>
      <c r="C568" s="30">
        <v>1.2771990740740743E-3</v>
      </c>
      <c r="D568" s="3">
        <f>C568-FR!$C$2</f>
        <v>2.4966435185185204E-4</v>
      </c>
      <c r="E568" s="3">
        <f>C568-$C567</f>
        <v>1.0995370370370846E-6</v>
      </c>
      <c r="F568" s="4">
        <v>347</v>
      </c>
      <c r="G568" s="32">
        <f>Tableau2[[#This Row],[PP ajustés]]-Tableau2[[#This Row],[PP]]</f>
        <v>16.779771151777481</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363.77977115177748</v>
      </c>
      <c r="I568" s="4" t="s">
        <v>12</v>
      </c>
      <c r="J568" s="4">
        <v>2010</v>
      </c>
      <c r="K568" s="4" t="s">
        <v>18</v>
      </c>
      <c r="L568" s="4" t="s">
        <v>1511</v>
      </c>
      <c r="M568" s="4" t="s">
        <v>103</v>
      </c>
      <c r="N568" s="5" t="s">
        <v>1746</v>
      </c>
      <c r="O568" s="5" t="s">
        <v>1747</v>
      </c>
      <c r="P568" s="4" t="s">
        <v>162</v>
      </c>
      <c r="Q568" s="50" t="s">
        <v>1748</v>
      </c>
    </row>
    <row r="569" spans="1:17" x14ac:dyDescent="0.25">
      <c r="A569" s="11">
        <f t="shared" si="9"/>
        <v>568</v>
      </c>
      <c r="B569" s="28" t="s">
        <v>1058</v>
      </c>
      <c r="C569" s="30">
        <v>1.2773611111111111E-3</v>
      </c>
      <c r="D569" s="3">
        <f>C569-FR!$C$2</f>
        <v>2.4982638888888884E-4</v>
      </c>
      <c r="E569" s="3">
        <f>C569-$C568</f>
        <v>1.6203703703679753E-7</v>
      </c>
      <c r="F569" s="4">
        <v>354</v>
      </c>
      <c r="G569" s="32">
        <f>Tableau2[[#This Row],[PP ajustés]]-Tableau2[[#This Row],[PP]]</f>
        <v>9.3046546852317533</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363.30465468523175</v>
      </c>
      <c r="I569" s="4" t="s">
        <v>32</v>
      </c>
      <c r="J569" s="4">
        <v>2000</v>
      </c>
      <c r="K569" s="4" t="s">
        <v>18</v>
      </c>
      <c r="L569" s="4" t="s">
        <v>1511</v>
      </c>
      <c r="M569" s="4" t="s">
        <v>19</v>
      </c>
      <c r="N569" s="5">
        <v>5</v>
      </c>
      <c r="O569" s="5" t="s">
        <v>58</v>
      </c>
      <c r="P569" s="4" t="s">
        <v>166</v>
      </c>
      <c r="Q569" s="50" t="s">
        <v>1065</v>
      </c>
    </row>
    <row r="570" spans="1:17" x14ac:dyDescent="0.25">
      <c r="A570" s="11">
        <f t="shared" si="9"/>
        <v>569</v>
      </c>
      <c r="B570" s="28" t="s">
        <v>135</v>
      </c>
      <c r="C570" s="30">
        <v>1.2780324074074074E-3</v>
      </c>
      <c r="D570" s="3">
        <f>C570-FR!$C$2</f>
        <v>2.504976851851852E-4</v>
      </c>
      <c r="E570" s="3">
        <f>C570-$C569</f>
        <v>6.7129629629635729E-7</v>
      </c>
      <c r="F570" s="4">
        <v>359</v>
      </c>
      <c r="G570" s="32">
        <f>Tableau2[[#This Row],[PP ajustés]]-Tableau2[[#This Row],[PP]]</f>
        <v>4.2925764366109433</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363.29257643661094</v>
      </c>
      <c r="I570" s="4" t="s">
        <v>108</v>
      </c>
      <c r="J570" s="4">
        <v>1973</v>
      </c>
      <c r="K570" s="4" t="s">
        <v>13</v>
      </c>
      <c r="L570" s="4" t="s">
        <v>1510</v>
      </c>
      <c r="M570" s="4" t="s">
        <v>93</v>
      </c>
      <c r="N570" s="5">
        <v>5</v>
      </c>
      <c r="O570" s="5" t="s">
        <v>36</v>
      </c>
      <c r="P570" s="4" t="s">
        <v>195</v>
      </c>
      <c r="Q570" s="50" t="s">
        <v>257</v>
      </c>
    </row>
    <row r="571" spans="1:17" x14ac:dyDescent="0.25">
      <c r="A571" s="11">
        <f t="shared" si="9"/>
        <v>570</v>
      </c>
      <c r="B571" s="28" t="s">
        <v>1692</v>
      </c>
      <c r="C571" s="30">
        <v>1.2783333333333334E-3</v>
      </c>
      <c r="D571" s="48">
        <f>C571-FR!$C$2</f>
        <v>2.5079861111111114E-4</v>
      </c>
      <c r="E571" s="3">
        <f>C571-$C570</f>
        <v>3.0092592592594579E-7</v>
      </c>
      <c r="F571" s="4">
        <v>351</v>
      </c>
      <c r="G571" s="32">
        <f>Tableau2[[#This Row],[PP ajustés]]-Tableau2[[#This Row],[PP]]</f>
        <v>12.207055585284081</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363.20705558528408</v>
      </c>
      <c r="I571" s="4" t="s">
        <v>12</v>
      </c>
      <c r="J571" s="4">
        <v>1991</v>
      </c>
      <c r="K571" s="4" t="s">
        <v>13</v>
      </c>
      <c r="L571" s="4" t="s">
        <v>1509</v>
      </c>
      <c r="M571" s="4" t="s">
        <v>19</v>
      </c>
      <c r="N571" s="5" t="s">
        <v>1518</v>
      </c>
      <c r="O571" s="5" t="s">
        <v>141</v>
      </c>
      <c r="P571" s="62" t="s">
        <v>162</v>
      </c>
      <c r="Q571" s="50" t="s">
        <v>1700</v>
      </c>
    </row>
    <row r="572" spans="1:17" x14ac:dyDescent="0.25">
      <c r="A572" s="11">
        <f t="shared" si="9"/>
        <v>571</v>
      </c>
      <c r="B572" s="28" t="s">
        <v>539</v>
      </c>
      <c r="C572" s="30">
        <v>1.278414351851852E-3</v>
      </c>
      <c r="D572" s="3">
        <f>C572-FR!$C$2</f>
        <v>2.5087962962962976E-4</v>
      </c>
      <c r="E572" s="3">
        <f>C572-$C571</f>
        <v>8.1018518518615606E-8</v>
      </c>
      <c r="F572" s="4">
        <v>375</v>
      </c>
      <c r="G572" s="32">
        <f>Tableau2[[#This Row],[PP ajustés]]-Tableau2[[#This Row],[PP]]</f>
        <v>-11.815962380304597</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363.1840376196954</v>
      </c>
      <c r="I572" s="4" t="s">
        <v>25</v>
      </c>
      <c r="J572" s="4">
        <v>1968</v>
      </c>
      <c r="K572" s="4" t="s">
        <v>13</v>
      </c>
      <c r="L572" s="4" t="s">
        <v>1508</v>
      </c>
      <c r="M572" s="4" t="s">
        <v>67</v>
      </c>
      <c r="N572" s="5">
        <v>4</v>
      </c>
      <c r="O572" s="5" t="s">
        <v>133</v>
      </c>
      <c r="P572" s="4" t="s">
        <v>162</v>
      </c>
      <c r="Q572" s="50" t="s">
        <v>541</v>
      </c>
    </row>
    <row r="573" spans="1:17" x14ac:dyDescent="0.25">
      <c r="A573" s="11">
        <f t="shared" si="9"/>
        <v>572</v>
      </c>
      <c r="B573" t="s">
        <v>1217</v>
      </c>
      <c r="C573" s="3">
        <v>1.278414351851852E-3</v>
      </c>
      <c r="D573" s="3">
        <f>C573-FR!$C$2</f>
        <v>2.5087962962962976E-4</v>
      </c>
      <c r="E573" s="3">
        <f>C573-$C572</f>
        <v>0</v>
      </c>
      <c r="F573" s="4">
        <v>364</v>
      </c>
      <c r="G573" s="32">
        <f>Tableau2[[#This Row],[PP ajustés]]-Tableau2[[#This Row],[PP]]</f>
        <v>-0.81596238030459745</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363.1840376196954</v>
      </c>
      <c r="I573" s="4" t="s">
        <v>12</v>
      </c>
      <c r="J573" s="4">
        <v>1978</v>
      </c>
      <c r="K573" s="4" t="s">
        <v>13</v>
      </c>
      <c r="L573" s="4" t="s">
        <v>1509</v>
      </c>
      <c r="M573" s="4" t="s">
        <v>67</v>
      </c>
      <c r="N573" s="5">
        <v>5</v>
      </c>
      <c r="O573" s="5" t="s">
        <v>141</v>
      </c>
      <c r="P573" s="4" t="s">
        <v>162</v>
      </c>
      <c r="Q573" s="50" t="s">
        <v>1224</v>
      </c>
    </row>
    <row r="574" spans="1:17" x14ac:dyDescent="0.25">
      <c r="A574" s="11">
        <f t="shared" si="9"/>
        <v>573</v>
      </c>
      <c r="B574" s="28" t="s">
        <v>136</v>
      </c>
      <c r="C574" s="30">
        <v>1.2788194444444444E-3</v>
      </c>
      <c r="D574" s="3">
        <f>C574-FR!$C$2</f>
        <v>2.5128472222222219E-4</v>
      </c>
      <c r="E574" s="3">
        <f>C574-$C573</f>
        <v>4.0509259259242751E-7</v>
      </c>
      <c r="F574" s="4">
        <v>379</v>
      </c>
      <c r="G574" s="32">
        <f>Tableau2[[#This Row],[PP ajustés]]-Tableau2[[#This Row],[PP]]</f>
        <v>-15.749949645645813</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363.25005035435419</v>
      </c>
      <c r="I574" s="4" t="s">
        <v>32</v>
      </c>
      <c r="J574" s="4">
        <v>1965</v>
      </c>
      <c r="K574" s="4" t="s">
        <v>13</v>
      </c>
      <c r="L574" s="4" t="s">
        <v>1509</v>
      </c>
      <c r="M574" s="4" t="s">
        <v>67</v>
      </c>
      <c r="N574" s="5">
        <v>5</v>
      </c>
      <c r="O574" s="5" t="s">
        <v>38</v>
      </c>
      <c r="P574" s="4" t="s">
        <v>162</v>
      </c>
      <c r="Q574" s="50" t="s">
        <v>258</v>
      </c>
    </row>
    <row r="575" spans="1:17" x14ac:dyDescent="0.25">
      <c r="A575" s="11">
        <f t="shared" si="9"/>
        <v>574</v>
      </c>
      <c r="B575" s="28" t="s">
        <v>1077</v>
      </c>
      <c r="C575" s="30">
        <v>1.2793287037037035E-3</v>
      </c>
      <c r="D575" s="3">
        <f>C575-FR!$C$2</f>
        <v>2.5179398148148131E-4</v>
      </c>
      <c r="E575" s="3">
        <f>C575-$C574</f>
        <v>5.0925925925912607E-7</v>
      </c>
      <c r="F575" s="4">
        <v>363</v>
      </c>
      <c r="G575" s="32">
        <f>Tableau2[[#This Row],[PP ajustés]]-Tableau2[[#This Row],[PP]]</f>
        <v>0.60855943936081758</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363.60855943936082</v>
      </c>
      <c r="I575" s="4" t="s">
        <v>12</v>
      </c>
      <c r="J575" s="4">
        <v>1983</v>
      </c>
      <c r="K575" s="4" t="s">
        <v>13</v>
      </c>
      <c r="L575" s="4" t="s">
        <v>1511</v>
      </c>
      <c r="M575" s="4" t="s">
        <v>93</v>
      </c>
      <c r="N575" s="5">
        <v>5</v>
      </c>
      <c r="O575" s="5" t="s">
        <v>133</v>
      </c>
      <c r="P575" s="4" t="s">
        <v>162</v>
      </c>
      <c r="Q575" s="50" t="s">
        <v>1085</v>
      </c>
    </row>
    <row r="576" spans="1:17" x14ac:dyDescent="0.25">
      <c r="A576" s="11">
        <f t="shared" si="9"/>
        <v>575</v>
      </c>
      <c r="B576" s="28" t="s">
        <v>137</v>
      </c>
      <c r="C576" s="30">
        <v>1.279988425925926E-3</v>
      </c>
      <c r="D576" s="3">
        <f>C576-FR!$C$2</f>
        <v>2.5245370370370374E-4</v>
      </c>
      <c r="E576" s="3">
        <f>C576-$C575</f>
        <v>6.5972222222242423E-7</v>
      </c>
      <c r="F576" s="4">
        <v>377</v>
      </c>
      <c r="G576" s="32">
        <f>Tableau2[[#This Row],[PP ajustés]]-Tableau2[[#This Row],[PP]]</f>
        <v>-13.233393642737326</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363.76660635726267</v>
      </c>
      <c r="I576" s="4" t="s">
        <v>32</v>
      </c>
      <c r="J576" s="4">
        <v>1998</v>
      </c>
      <c r="K576" s="4" t="s">
        <v>18</v>
      </c>
      <c r="L576" s="4" t="s">
        <v>1511</v>
      </c>
      <c r="M576" s="4" t="s">
        <v>35</v>
      </c>
      <c r="N576" s="5">
        <v>4</v>
      </c>
      <c r="O576" s="5" t="s">
        <v>58</v>
      </c>
      <c r="P576" s="4" t="s">
        <v>174</v>
      </c>
      <c r="Q576" s="50" t="s">
        <v>259</v>
      </c>
    </row>
    <row r="577" spans="1:17" x14ac:dyDescent="0.25">
      <c r="A577" s="11">
        <f t="shared" si="9"/>
        <v>576</v>
      </c>
      <c r="B577" t="s">
        <v>575</v>
      </c>
      <c r="C577" s="3">
        <v>1.2809490740740741E-3</v>
      </c>
      <c r="D577" s="3">
        <f>C577-FR!$C$2</f>
        <v>2.5341435185185189E-4</v>
      </c>
      <c r="E577" s="3">
        <f>C577-$C576</f>
        <v>9.6064814814815318E-7</v>
      </c>
      <c r="F577" s="4">
        <v>348</v>
      </c>
      <c r="G577" s="32">
        <f>Tableau2[[#This Row],[PP ajustés]]-Tableau2[[#This Row],[PP]]</f>
        <v>14.730869416053508</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362.73086941605351</v>
      </c>
      <c r="I577" s="4" t="s">
        <v>108</v>
      </c>
      <c r="J577" s="4">
        <v>2003</v>
      </c>
      <c r="K577" s="4" t="s">
        <v>13</v>
      </c>
      <c r="L577" s="4" t="s">
        <v>1511</v>
      </c>
      <c r="M577" s="4" t="s">
        <v>105</v>
      </c>
      <c r="N577" s="5">
        <v>5</v>
      </c>
      <c r="O577" s="5" t="s">
        <v>141</v>
      </c>
      <c r="P577" s="4" t="s">
        <v>162</v>
      </c>
      <c r="Q577" s="50" t="s">
        <v>576</v>
      </c>
    </row>
    <row r="578" spans="1:17" x14ac:dyDescent="0.25">
      <c r="A578" s="11">
        <f t="shared" si="9"/>
        <v>577</v>
      </c>
      <c r="B578" s="28" t="s">
        <v>729</v>
      </c>
      <c r="C578" s="30">
        <v>1.2809953703703705E-3</v>
      </c>
      <c r="D578" s="3">
        <f>C578-FR!$C$2</f>
        <v>2.5346064814814827E-4</v>
      </c>
      <c r="E578" s="3">
        <f>C578-$C577</f>
        <v>4.6296296296382752E-8</v>
      </c>
      <c r="F578" s="4">
        <v>379</v>
      </c>
      <c r="G578" s="32">
        <f>Tableau2[[#This Row],[PP ajustés]]-Tableau2[[#This Row],[PP]]</f>
        <v>-16.282239995732652</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362.71776000426735</v>
      </c>
      <c r="I578" s="4" t="s">
        <v>12</v>
      </c>
      <c r="J578" s="4">
        <v>1981</v>
      </c>
      <c r="K578" s="4" t="s">
        <v>13</v>
      </c>
      <c r="L578" s="4" t="s">
        <v>1509</v>
      </c>
      <c r="M578" s="4" t="s">
        <v>93</v>
      </c>
      <c r="N578" s="5">
        <v>5</v>
      </c>
      <c r="O578" s="5" t="s">
        <v>58</v>
      </c>
      <c r="P578" s="4" t="s">
        <v>174</v>
      </c>
      <c r="Q578" s="50" t="s">
        <v>725</v>
      </c>
    </row>
    <row r="579" spans="1:17" x14ac:dyDescent="0.25">
      <c r="A579" s="11">
        <f t="shared" si="9"/>
        <v>578</v>
      </c>
      <c r="B579" s="28" t="s">
        <v>582</v>
      </c>
      <c r="C579" s="30">
        <v>1.2813425925925926E-3</v>
      </c>
      <c r="D579" s="3">
        <f>C579-FR!$C$2</f>
        <v>2.5380787037037039E-4</v>
      </c>
      <c r="E579" s="3">
        <f>C579-$C578</f>
        <v>3.472222222221117E-7</v>
      </c>
      <c r="F579" s="4">
        <v>355</v>
      </c>
      <c r="G579" s="32">
        <f>Tableau2[[#This Row],[PP ajustés]]-Tableau2[[#This Row],[PP]]</f>
        <v>7.6194696115213674</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362.61946961152137</v>
      </c>
      <c r="I579" s="4" t="s">
        <v>108</v>
      </c>
      <c r="J579" s="4">
        <v>2004</v>
      </c>
      <c r="K579" s="4" t="s">
        <v>18</v>
      </c>
      <c r="L579" s="4" t="s">
        <v>1511</v>
      </c>
      <c r="M579" s="4" t="s">
        <v>105</v>
      </c>
      <c r="N579" s="5">
        <v>5</v>
      </c>
      <c r="O579" s="5" t="s">
        <v>58</v>
      </c>
      <c r="P579" s="4" t="s">
        <v>162</v>
      </c>
      <c r="Q579" s="50" t="s">
        <v>583</v>
      </c>
    </row>
    <row r="580" spans="1:17" x14ac:dyDescent="0.25">
      <c r="A580" s="11">
        <f t="shared" ref="A580:A643" si="10">A579+1</f>
        <v>579</v>
      </c>
      <c r="B580" s="28" t="s">
        <v>1859</v>
      </c>
      <c r="C580" s="30">
        <v>1.2815624999999999E-3</v>
      </c>
      <c r="D580" s="3">
        <f>C580-FR!$C$2</f>
        <v>2.5402777777777772E-4</v>
      </c>
      <c r="E580" s="3">
        <f>C580-$C579</f>
        <v>2.1990740740733018E-7</v>
      </c>
      <c r="F580" s="4">
        <v>366</v>
      </c>
      <c r="G580" s="32">
        <f>Tableau2[[#This Row],[PP ajustés]]-Tableau2[[#This Row],[PP]]</f>
        <v>-3.4427534228118475</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362.55724657718815</v>
      </c>
      <c r="I580" s="4" t="s">
        <v>12</v>
      </c>
      <c r="J580" s="4">
        <v>1990</v>
      </c>
      <c r="K580" s="4" t="s">
        <v>1711</v>
      </c>
      <c r="L580" s="4" t="s">
        <v>1511</v>
      </c>
      <c r="M580" s="4" t="s">
        <v>35</v>
      </c>
      <c r="N580" s="5" t="s">
        <v>1518</v>
      </c>
      <c r="O580" s="5" t="s">
        <v>58</v>
      </c>
      <c r="P580" s="4" t="s">
        <v>166</v>
      </c>
      <c r="Q580" s="50" t="s">
        <v>1873</v>
      </c>
    </row>
    <row r="581" spans="1:17" x14ac:dyDescent="0.25">
      <c r="A581" s="11">
        <f t="shared" si="10"/>
        <v>580</v>
      </c>
      <c r="B581" s="28" t="s">
        <v>138</v>
      </c>
      <c r="C581" s="30">
        <v>1.2817361111111111E-3</v>
      </c>
      <c r="D581" s="3">
        <f>C581-FR!$C$2</f>
        <v>2.5420138888888888E-4</v>
      </c>
      <c r="E581" s="3">
        <f>C581-$C580</f>
        <v>1.7361111111116427E-7</v>
      </c>
      <c r="F581" s="4">
        <v>384</v>
      </c>
      <c r="G581" s="32">
        <f>Tableau2[[#This Row],[PP ajustés]]-Tableau2[[#This Row],[PP]]</f>
        <v>-21.491861789092582</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362.50813821090742</v>
      </c>
      <c r="I581" s="4" t="s">
        <v>22</v>
      </c>
      <c r="J581" s="4">
        <v>2001</v>
      </c>
      <c r="K581" s="4" t="s">
        <v>18</v>
      </c>
      <c r="L581" s="4" t="s">
        <v>1507</v>
      </c>
      <c r="M581" s="4" t="s">
        <v>35</v>
      </c>
      <c r="N581" s="5">
        <v>6</v>
      </c>
      <c r="O581" s="5" t="s">
        <v>36</v>
      </c>
      <c r="P581" s="4" t="s">
        <v>174</v>
      </c>
      <c r="Q581" s="50" t="s">
        <v>260</v>
      </c>
    </row>
    <row r="582" spans="1:17" x14ac:dyDescent="0.25">
      <c r="A582" s="11">
        <f t="shared" si="10"/>
        <v>581</v>
      </c>
      <c r="B582" s="28" t="s">
        <v>1010</v>
      </c>
      <c r="C582" s="30">
        <v>1.2818402777777778E-3</v>
      </c>
      <c r="D582" s="3">
        <f>C582-FR!$C$2</f>
        <v>2.5430555555555558E-4</v>
      </c>
      <c r="E582" s="3">
        <f>C582-$C581</f>
        <v>1.0416666666669856E-7</v>
      </c>
      <c r="F582" s="4">
        <v>350</v>
      </c>
      <c r="G582" s="32">
        <f>Tableau2[[#This Row],[PP ajustés]]-Tableau2[[#This Row],[PP]]</f>
        <v>12.4786795762775</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362.4786795762775</v>
      </c>
      <c r="I582" s="4" t="s">
        <v>12</v>
      </c>
      <c r="J582" s="4">
        <v>2010</v>
      </c>
      <c r="K582" s="4" t="s">
        <v>18</v>
      </c>
      <c r="L582" s="4" t="s">
        <v>1511</v>
      </c>
      <c r="M582" s="4" t="s">
        <v>103</v>
      </c>
      <c r="N582" s="5">
        <v>6</v>
      </c>
      <c r="O582" s="5" t="s">
        <v>133</v>
      </c>
      <c r="P582" s="4" t="s">
        <v>162</v>
      </c>
      <c r="Q582" s="50" t="s">
        <v>1011</v>
      </c>
    </row>
    <row r="583" spans="1:17" x14ac:dyDescent="0.25">
      <c r="A583" s="11">
        <f t="shared" si="10"/>
        <v>582</v>
      </c>
      <c r="B583" s="28" t="s">
        <v>1025</v>
      </c>
      <c r="C583" s="30">
        <v>1.2830439814814814E-3</v>
      </c>
      <c r="D583" s="3">
        <f>C583-FR!$C$2</f>
        <v>2.5550925925925914E-4</v>
      </c>
      <c r="E583" s="3">
        <f>C583-$C582</f>
        <v>1.2037037037035663E-6</v>
      </c>
      <c r="F583" s="4">
        <v>358</v>
      </c>
      <c r="G583" s="32">
        <f>Tableau2[[#This Row],[PP ajustés]]-Tableau2[[#This Row],[PP]]</f>
        <v>4.1715808578580322</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362.17158085785803</v>
      </c>
      <c r="I583" s="4" t="s">
        <v>12</v>
      </c>
      <c r="J583" s="4">
        <v>1974</v>
      </c>
      <c r="K583" s="4" t="s">
        <v>13</v>
      </c>
      <c r="L583" s="4" t="s">
        <v>1509</v>
      </c>
      <c r="M583" s="4" t="s">
        <v>67</v>
      </c>
      <c r="N583" s="5">
        <v>5</v>
      </c>
      <c r="O583" s="5" t="s">
        <v>133</v>
      </c>
      <c r="P583" s="4" t="s">
        <v>162</v>
      </c>
      <c r="Q583" s="50" t="s">
        <v>1030</v>
      </c>
    </row>
    <row r="584" spans="1:17" x14ac:dyDescent="0.25">
      <c r="A584" s="11">
        <f t="shared" si="10"/>
        <v>583</v>
      </c>
      <c r="B584" s="28" t="s">
        <v>139</v>
      </c>
      <c r="C584" s="30">
        <v>1.2833217592592592E-3</v>
      </c>
      <c r="D584" s="3">
        <f>C584-FR!$C$2</f>
        <v>2.5578703703703701E-4</v>
      </c>
      <c r="E584" s="3">
        <f>C584-$C583</f>
        <v>2.7777777777786283E-7</v>
      </c>
      <c r="F584" s="4">
        <v>362</v>
      </c>
      <c r="G584" s="32">
        <f>Tableau2[[#This Row],[PP ajustés]]-Tableau2[[#This Row],[PP]]</f>
        <v>0.40471768188831447</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362.40471768188831</v>
      </c>
      <c r="I584" s="4" t="s">
        <v>22</v>
      </c>
      <c r="J584" s="4">
        <v>2001</v>
      </c>
      <c r="K584" s="4" t="s">
        <v>18</v>
      </c>
      <c r="L584" s="4" t="s">
        <v>1511</v>
      </c>
      <c r="M584" s="4" t="s">
        <v>103</v>
      </c>
      <c r="N584" s="5">
        <v>5</v>
      </c>
      <c r="O584" s="5" t="s">
        <v>58</v>
      </c>
      <c r="P584" s="4" t="s">
        <v>174</v>
      </c>
      <c r="Q584" s="50" t="s">
        <v>261</v>
      </c>
    </row>
    <row r="585" spans="1:17" x14ac:dyDescent="0.25">
      <c r="A585" s="11">
        <f t="shared" si="10"/>
        <v>584</v>
      </c>
      <c r="B585" t="s">
        <v>685</v>
      </c>
      <c r="C585" s="3">
        <v>1.2836574074074074E-3</v>
      </c>
      <c r="D585" s="3">
        <f>C585-FR!$C$2</f>
        <v>2.5612268518518519E-4</v>
      </c>
      <c r="E585" s="3">
        <f>C585-$C584</f>
        <v>3.3564814814817864E-7</v>
      </c>
      <c r="F585" s="4">
        <v>383</v>
      </c>
      <c r="G585" s="35">
        <f>Tableau2[[#This Row],[PP ajustés]]-Tableau2[[#This Row],[PP]]</f>
        <v>-20.748377320617067</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362.25162267938293</v>
      </c>
      <c r="I585" s="4" t="s">
        <v>108</v>
      </c>
      <c r="J585" s="4">
        <v>2000</v>
      </c>
      <c r="K585" s="4" t="s">
        <v>18</v>
      </c>
      <c r="L585" s="4" t="s">
        <v>1511</v>
      </c>
      <c r="M585" s="4" t="s">
        <v>90</v>
      </c>
      <c r="N585" s="5">
        <v>4</v>
      </c>
      <c r="O585" s="5" t="s">
        <v>117</v>
      </c>
      <c r="P585" s="4" t="s">
        <v>184</v>
      </c>
      <c r="Q585" s="50" t="s">
        <v>686</v>
      </c>
    </row>
    <row r="586" spans="1:17" x14ac:dyDescent="0.25">
      <c r="A586" s="11">
        <f t="shared" si="10"/>
        <v>585</v>
      </c>
      <c r="B586" s="28" t="s">
        <v>140</v>
      </c>
      <c r="C586" s="30">
        <v>1.2862847222222223E-3</v>
      </c>
      <c r="D586" s="3">
        <f>C586-FR!$C$2</f>
        <v>2.5875000000000008E-4</v>
      </c>
      <c r="E586" s="3">
        <f>C586-$C585</f>
        <v>2.6273148148148965E-6</v>
      </c>
      <c r="F586" s="4">
        <v>357</v>
      </c>
      <c r="G586" s="32">
        <f>Tableau2[[#This Row],[PP ajustés]]-Tableau2[[#This Row],[PP]]</f>
        <v>3.4168214168645932</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360.41682141686459</v>
      </c>
      <c r="I586" s="4" t="s">
        <v>32</v>
      </c>
      <c r="J586" s="4">
        <v>2006</v>
      </c>
      <c r="K586" s="4" t="s">
        <v>18</v>
      </c>
      <c r="L586" s="4" t="s">
        <v>1511</v>
      </c>
      <c r="M586" s="4" t="s">
        <v>105</v>
      </c>
      <c r="N586" s="5">
        <v>5</v>
      </c>
      <c r="O586" s="5" t="s">
        <v>141</v>
      </c>
      <c r="P586" s="4" t="s">
        <v>174</v>
      </c>
      <c r="Q586" s="50" t="s">
        <v>262</v>
      </c>
    </row>
    <row r="587" spans="1:17" x14ac:dyDescent="0.25">
      <c r="A587" s="11">
        <f t="shared" si="10"/>
        <v>586</v>
      </c>
      <c r="B587" s="28" t="s">
        <v>1854</v>
      </c>
      <c r="C587" s="30">
        <v>1.287789351851852E-3</v>
      </c>
      <c r="D587" s="3">
        <f>C587-FR!$C$2</f>
        <v>2.6025462962962981E-4</v>
      </c>
      <c r="E587" s="3">
        <f>C587-$C586</f>
        <v>1.5046296296297289E-6</v>
      </c>
      <c r="F587" s="4">
        <v>350</v>
      </c>
      <c r="G587" s="32">
        <f>Tableau2[[#This Row],[PP ajustés]]-Tableau2[[#This Row],[PP]]</f>
        <v>9.8557653861679455</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359.85576538616795</v>
      </c>
      <c r="I587" s="4" t="s">
        <v>12</v>
      </c>
      <c r="J587" s="4">
        <v>2007</v>
      </c>
      <c r="K587" s="4" t="s">
        <v>18</v>
      </c>
      <c r="L587" s="4" t="s">
        <v>1511</v>
      </c>
      <c r="M587" s="4" t="s">
        <v>103</v>
      </c>
      <c r="N587" s="5" t="s">
        <v>1518</v>
      </c>
      <c r="O587" s="5" t="s">
        <v>130</v>
      </c>
      <c r="P587" s="4" t="s">
        <v>162</v>
      </c>
      <c r="Q587" s="50" t="s">
        <v>1856</v>
      </c>
    </row>
    <row r="588" spans="1:17" x14ac:dyDescent="0.25">
      <c r="A588" s="11">
        <f t="shared" si="10"/>
        <v>587</v>
      </c>
      <c r="B588" s="28" t="s">
        <v>1002</v>
      </c>
      <c r="C588" s="30">
        <v>1.2882523148148148E-3</v>
      </c>
      <c r="D588" s="3">
        <f>C588-FR!$C$2</f>
        <v>2.6071759259259255E-4</v>
      </c>
      <c r="E588" s="3">
        <f>C588-$C587</f>
        <v>4.6296296296274332E-7</v>
      </c>
      <c r="F588" s="4">
        <v>362</v>
      </c>
      <c r="G588" s="32">
        <f>Tableau2[[#This Row],[PP ajustés]]-Tableau2[[#This Row],[PP]]</f>
        <v>-2.444620987938606</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359.55537901206139</v>
      </c>
      <c r="I588" s="4" t="s">
        <v>22</v>
      </c>
      <c r="J588" s="4">
        <v>1957</v>
      </c>
      <c r="K588" s="4" t="s">
        <v>13</v>
      </c>
      <c r="L588" s="4" t="s">
        <v>1509</v>
      </c>
      <c r="M588" s="4" t="s">
        <v>19</v>
      </c>
      <c r="N588" s="5">
        <v>4</v>
      </c>
      <c r="O588" s="5" t="s">
        <v>133</v>
      </c>
      <c r="P588" s="4" t="s">
        <v>166</v>
      </c>
      <c r="Q588" s="50" t="s">
        <v>1006</v>
      </c>
    </row>
    <row r="589" spans="1:17" x14ac:dyDescent="0.25">
      <c r="A589" s="11">
        <f t="shared" si="10"/>
        <v>588</v>
      </c>
      <c r="B589" s="28" t="s">
        <v>1727</v>
      </c>
      <c r="C589" s="30">
        <v>1.2888773148148147E-3</v>
      </c>
      <c r="D589" s="3">
        <f>C589-FR!$C$2</f>
        <v>2.6134259259259253E-4</v>
      </c>
      <c r="E589" s="3">
        <f>C589-$C588</f>
        <v>6.2499999999997453E-7</v>
      </c>
      <c r="F589" s="4">
        <v>342</v>
      </c>
      <c r="G589" s="32">
        <f>Tableau2[[#This Row],[PP ajustés]]-Tableau2[[#This Row],[PP]]</f>
        <v>17.861103152304679</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359.86110315230468</v>
      </c>
      <c r="I589" s="4" t="s">
        <v>12</v>
      </c>
      <c r="J589" s="4">
        <v>1967</v>
      </c>
      <c r="K589" s="4" t="s">
        <v>13</v>
      </c>
      <c r="L589" s="4" t="s">
        <v>1509</v>
      </c>
      <c r="M589" s="4" t="s">
        <v>67</v>
      </c>
      <c r="N589" s="5" t="s">
        <v>151</v>
      </c>
      <c r="O589" s="5" t="s">
        <v>133</v>
      </c>
      <c r="P589" s="62" t="s">
        <v>162</v>
      </c>
      <c r="Q589" s="50" t="s">
        <v>1749</v>
      </c>
    </row>
    <row r="590" spans="1:17" x14ac:dyDescent="0.25">
      <c r="A590" s="11">
        <f t="shared" si="10"/>
        <v>589</v>
      </c>
      <c r="B590" s="28" t="s">
        <v>1023</v>
      </c>
      <c r="C590" s="30">
        <v>1.2907870370370371E-3</v>
      </c>
      <c r="D590" s="3">
        <f>C590-FR!$C$2</f>
        <v>2.632523148148149E-4</v>
      </c>
      <c r="E590" s="3">
        <f>C590-$C589</f>
        <v>1.9097222222223733E-6</v>
      </c>
      <c r="F590" s="4">
        <v>381</v>
      </c>
      <c r="G590" s="32">
        <f>Tableau2[[#This Row],[PP ajustés]]-Tableau2[[#This Row],[PP]]</f>
        <v>-23.014124314049013</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357.98587568595099</v>
      </c>
      <c r="I590" s="4" t="s">
        <v>12</v>
      </c>
      <c r="J590" s="4">
        <v>1983</v>
      </c>
      <c r="K590" s="4" t="s">
        <v>13</v>
      </c>
      <c r="L590" s="4" t="s">
        <v>1511</v>
      </c>
      <c r="M590" s="4" t="s">
        <v>105</v>
      </c>
      <c r="N590" s="5">
        <v>5</v>
      </c>
      <c r="O590" s="5" t="s">
        <v>133</v>
      </c>
      <c r="P590" s="4" t="s">
        <v>166</v>
      </c>
      <c r="Q590" s="50" t="s">
        <v>1028</v>
      </c>
    </row>
    <row r="591" spans="1:17" x14ac:dyDescent="0.25">
      <c r="A591" s="11">
        <f t="shared" si="10"/>
        <v>590</v>
      </c>
      <c r="B591" s="28" t="s">
        <v>452</v>
      </c>
      <c r="C591" s="30">
        <v>1.2915625E-3</v>
      </c>
      <c r="D591" s="3">
        <f>C591-FR!$C$2</f>
        <v>2.6402777777777774E-4</v>
      </c>
      <c r="E591" s="3">
        <f>C591-$C590</f>
        <v>7.7546296296283901E-7</v>
      </c>
      <c r="F591" s="4">
        <v>375</v>
      </c>
      <c r="G591" s="32">
        <f>Tableau2[[#This Row],[PP ajustés]]-Tableau2[[#This Row],[PP]]</f>
        <v>-18.164601498199943</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356.83539850180006</v>
      </c>
      <c r="I591" s="4" t="s">
        <v>108</v>
      </c>
      <c r="J591" s="4">
        <v>2002</v>
      </c>
      <c r="K591" s="4" t="s">
        <v>18</v>
      </c>
      <c r="L591" s="4" t="s">
        <v>1511</v>
      </c>
      <c r="M591" s="4" t="s">
        <v>453</v>
      </c>
      <c r="N591" s="5">
        <v>6</v>
      </c>
      <c r="O591" s="5" t="s">
        <v>464</v>
      </c>
      <c r="P591" s="4" t="s">
        <v>174</v>
      </c>
      <c r="Q591" s="50" t="s">
        <v>465</v>
      </c>
    </row>
    <row r="592" spans="1:17" x14ac:dyDescent="0.25">
      <c r="A592" s="11">
        <f t="shared" si="10"/>
        <v>591</v>
      </c>
      <c r="B592" s="28" t="s">
        <v>142</v>
      </c>
      <c r="C592" s="30">
        <v>1.2916203703703703E-3</v>
      </c>
      <c r="D592" s="3">
        <f>C592-FR!$C$2</f>
        <v>2.6408564814814806E-4</v>
      </c>
      <c r="E592" s="3">
        <f>C592-$C591</f>
        <v>5.787037037031581E-8</v>
      </c>
      <c r="F592" s="4">
        <v>359</v>
      </c>
      <c r="G592" s="32">
        <f>Tableau2[[#This Row],[PP ajustés]]-Tableau2[[#This Row],[PP]]</f>
        <v>-2.746103205610666</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356.25389679438933</v>
      </c>
      <c r="I592" s="4" t="s">
        <v>22</v>
      </c>
      <c r="J592" s="4">
        <v>1976</v>
      </c>
      <c r="K592" s="4" t="s">
        <v>13</v>
      </c>
      <c r="L592" s="4" t="s">
        <v>1511</v>
      </c>
      <c r="M592" s="4" t="s">
        <v>105</v>
      </c>
      <c r="N592" s="5">
        <v>4</v>
      </c>
      <c r="O592" s="5" t="s">
        <v>133</v>
      </c>
      <c r="P592" s="4" t="s">
        <v>166</v>
      </c>
      <c r="Q592" s="50" t="s">
        <v>263</v>
      </c>
    </row>
    <row r="593" spans="1:17" x14ac:dyDescent="0.25">
      <c r="A593" s="11">
        <f t="shared" si="10"/>
        <v>592</v>
      </c>
      <c r="B593" s="28" t="s">
        <v>640</v>
      </c>
      <c r="C593" s="30">
        <v>1.2924652777777776E-3</v>
      </c>
      <c r="D593" s="3">
        <f>C593-FR!$C$2</f>
        <v>2.6493055555555536E-4</v>
      </c>
      <c r="E593" s="3">
        <f>C593-$C592</f>
        <v>8.4490740740730472E-7</v>
      </c>
      <c r="F593" s="4">
        <v>352</v>
      </c>
      <c r="G593" s="32">
        <f>Tableau2[[#This Row],[PP ajustés]]-Tableau2[[#This Row],[PP]]</f>
        <v>3.8328300667903932</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355.83283006679039</v>
      </c>
      <c r="I593" s="4" t="s">
        <v>42</v>
      </c>
      <c r="J593" s="4">
        <v>1997</v>
      </c>
      <c r="K593" s="4" t="s">
        <v>18</v>
      </c>
      <c r="L593" s="4" t="s">
        <v>1511</v>
      </c>
      <c r="M593" s="4" t="s">
        <v>67</v>
      </c>
      <c r="N593" s="5">
        <v>5</v>
      </c>
      <c r="O593" s="5" t="s">
        <v>58</v>
      </c>
      <c r="P593" s="4" t="s">
        <v>166</v>
      </c>
      <c r="Q593" s="50" t="s">
        <v>641</v>
      </c>
    </row>
    <row r="594" spans="1:17" x14ac:dyDescent="0.25">
      <c r="A594" s="11">
        <f t="shared" si="10"/>
        <v>593</v>
      </c>
      <c r="B594" s="28" t="s">
        <v>699</v>
      </c>
      <c r="C594" s="30">
        <v>1.2939699074074073E-3</v>
      </c>
      <c r="D594" s="3">
        <f>C594-FR!$C$2</f>
        <v>2.6643518518518509E-4</v>
      </c>
      <c r="E594" s="3">
        <f>C594-$C593</f>
        <v>1.5046296296297289E-6</v>
      </c>
      <c r="F594" s="4">
        <v>364</v>
      </c>
      <c r="G594" s="32">
        <f>Tableau2[[#This Row],[PP ajustés]]-Tableau2[[#This Row],[PP]]</f>
        <v>-9.7315089973970998</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354.2684910026029</v>
      </c>
      <c r="I594" s="4" t="s">
        <v>12</v>
      </c>
      <c r="J594" s="4">
        <v>2000</v>
      </c>
      <c r="K594" s="4" t="s">
        <v>13</v>
      </c>
      <c r="L594" s="4" t="s">
        <v>1507</v>
      </c>
      <c r="M594" s="4" t="s">
        <v>103</v>
      </c>
      <c r="N594" s="5">
        <v>5</v>
      </c>
      <c r="O594" s="5" t="s">
        <v>38</v>
      </c>
      <c r="P594" s="4" t="s">
        <v>166</v>
      </c>
      <c r="Q594" s="50" t="s">
        <v>701</v>
      </c>
    </row>
    <row r="595" spans="1:17" x14ac:dyDescent="0.25">
      <c r="A595" s="11">
        <f t="shared" si="10"/>
        <v>594</v>
      </c>
      <c r="B595" s="28" t="s">
        <v>730</v>
      </c>
      <c r="C595" s="30">
        <v>1.294363425925926E-3</v>
      </c>
      <c r="D595" s="3">
        <f>C595-FR!$C$2</f>
        <v>2.668287037037038E-4</v>
      </c>
      <c r="E595" s="3">
        <f>C595-$C594</f>
        <v>3.9351851851871129E-7</v>
      </c>
      <c r="F595" s="4">
        <v>348</v>
      </c>
      <c r="G595" s="32">
        <f>Tableau2[[#This Row],[PP ajustés]]-Tableau2[[#This Row],[PP]]</f>
        <v>6.1607846127708399</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354.16078461277084</v>
      </c>
      <c r="I595" s="4" t="s">
        <v>12</v>
      </c>
      <c r="J595" s="4">
        <v>1970</v>
      </c>
      <c r="K595" s="4" t="s">
        <v>13</v>
      </c>
      <c r="L595" s="4" t="s">
        <v>1509</v>
      </c>
      <c r="M595" s="4" t="s">
        <v>67</v>
      </c>
      <c r="N595" s="5">
        <v>5</v>
      </c>
      <c r="O595" s="5" t="s">
        <v>133</v>
      </c>
      <c r="P595" s="4" t="s">
        <v>166</v>
      </c>
      <c r="Q595" s="50" t="s">
        <v>724</v>
      </c>
    </row>
    <row r="596" spans="1:17" x14ac:dyDescent="0.25">
      <c r="A596" s="11">
        <f t="shared" si="10"/>
        <v>595</v>
      </c>
      <c r="B596" s="28" t="s">
        <v>1729</v>
      </c>
      <c r="C596" s="30">
        <v>1.296226851851852E-3</v>
      </c>
      <c r="D596" s="3">
        <f>C596-FR!$C$2</f>
        <v>2.6869212962962979E-4</v>
      </c>
      <c r="E596" s="3">
        <f>C596-$C595</f>
        <v>1.8634259259259905E-6</v>
      </c>
      <c r="F596" s="4">
        <v>343</v>
      </c>
      <c r="G596" s="32">
        <f>Tableau2[[#This Row],[PP ajustés]]-Tableau2[[#This Row],[PP]]</f>
        <v>8.8964286265268697</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351.89642862652687</v>
      </c>
      <c r="I596" s="4" t="s">
        <v>22</v>
      </c>
      <c r="J596" s="4">
        <v>2002</v>
      </c>
      <c r="K596" s="4" t="s">
        <v>18</v>
      </c>
      <c r="L596" s="4" t="s">
        <v>1511</v>
      </c>
      <c r="M596" s="4" t="s">
        <v>105</v>
      </c>
      <c r="N596" s="5" t="s">
        <v>1518</v>
      </c>
      <c r="O596" s="5" t="s">
        <v>141</v>
      </c>
      <c r="P596" s="4" t="s">
        <v>162</v>
      </c>
      <c r="Q596" s="50" t="s">
        <v>1753</v>
      </c>
    </row>
    <row r="597" spans="1:17" x14ac:dyDescent="0.25">
      <c r="A597" s="11">
        <f t="shared" si="10"/>
        <v>596</v>
      </c>
      <c r="B597" s="28" t="s">
        <v>1057</v>
      </c>
      <c r="C597" s="30">
        <v>1.2970370370370369E-3</v>
      </c>
      <c r="D597" s="3">
        <f>C597-FR!$C$2</f>
        <v>2.6950231481481465E-4</v>
      </c>
      <c r="E597" s="3">
        <f>C597-$C596</f>
        <v>8.1018518518485502E-7</v>
      </c>
      <c r="F597" s="4">
        <v>349</v>
      </c>
      <c r="G597" s="32">
        <f>Tableau2[[#This Row],[PP ajustés]]-Tableau2[[#This Row],[PP]]</f>
        <v>2.6766189641567166</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351.67661896415672</v>
      </c>
      <c r="I597" s="4" t="s">
        <v>32</v>
      </c>
      <c r="J597" s="4">
        <v>2000</v>
      </c>
      <c r="K597" s="4" t="s">
        <v>18</v>
      </c>
      <c r="L597" s="4" t="s">
        <v>1511</v>
      </c>
      <c r="M597" s="4" t="s">
        <v>105</v>
      </c>
      <c r="N597" s="5">
        <v>5</v>
      </c>
      <c r="O597" s="5" t="s">
        <v>38</v>
      </c>
      <c r="P597" s="4" t="s">
        <v>166</v>
      </c>
      <c r="Q597" s="50" t="s">
        <v>1064</v>
      </c>
    </row>
    <row r="598" spans="1:17" x14ac:dyDescent="0.25">
      <c r="A598" s="11">
        <f t="shared" si="10"/>
        <v>597</v>
      </c>
      <c r="B598" s="28" t="s">
        <v>1033</v>
      </c>
      <c r="C598" s="30">
        <v>1.297638888888889E-3</v>
      </c>
      <c r="D598" s="3">
        <f>C598-FR!$C$2</f>
        <v>2.7010416666666676E-4</v>
      </c>
      <c r="E598" s="3">
        <f>C598-$C597</f>
        <v>6.0185185185210842E-7</v>
      </c>
      <c r="F598" s="4">
        <v>342</v>
      </c>
      <c r="G598" s="32">
        <f>Tableau2[[#This Row],[PP ajustés]]-Tableau2[[#This Row],[PP]]</f>
        <v>9.2040647354079397</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351.20406473540794</v>
      </c>
      <c r="I598" s="4" t="s">
        <v>12</v>
      </c>
      <c r="J598" s="4">
        <v>1968</v>
      </c>
      <c r="K598" s="4" t="s">
        <v>13</v>
      </c>
      <c r="L598" s="4" t="s">
        <v>1509</v>
      </c>
      <c r="M598" s="4" t="s">
        <v>67</v>
      </c>
      <c r="N598" s="5">
        <v>4</v>
      </c>
      <c r="O598" s="5" t="s">
        <v>133</v>
      </c>
      <c r="P598" s="4" t="s">
        <v>162</v>
      </c>
      <c r="Q598" s="50" t="s">
        <v>1038</v>
      </c>
    </row>
    <row r="599" spans="1:17" x14ac:dyDescent="0.25">
      <c r="A599" s="11">
        <f t="shared" si="10"/>
        <v>598</v>
      </c>
      <c r="B599" s="28" t="s">
        <v>1024</v>
      </c>
      <c r="C599" s="30">
        <v>1.2998032407407405E-3</v>
      </c>
      <c r="D599" s="3">
        <f>C599-FR!$C$2</f>
        <v>2.7226851851851826E-4</v>
      </c>
      <c r="E599" s="3">
        <f>C599-$C598</f>
        <v>2.1643518518515027E-6</v>
      </c>
      <c r="F599" s="4">
        <v>351</v>
      </c>
      <c r="G599" s="32">
        <f>Tableau2[[#This Row],[PP ajustés]]-Tableau2[[#This Row],[PP]]</f>
        <v>-0.98637377808245219</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350.01362622191755</v>
      </c>
      <c r="I599" s="4" t="s">
        <v>12</v>
      </c>
      <c r="J599" s="4">
        <v>1970</v>
      </c>
      <c r="K599" s="4" t="s">
        <v>13</v>
      </c>
      <c r="L599" s="4" t="s">
        <v>1509</v>
      </c>
      <c r="M599" s="4" t="s">
        <v>67</v>
      </c>
      <c r="N599" s="5">
        <v>5</v>
      </c>
      <c r="O599" s="5" t="s">
        <v>130</v>
      </c>
      <c r="P599" s="4" t="s">
        <v>166</v>
      </c>
      <c r="Q599" s="50" t="s">
        <v>1029</v>
      </c>
    </row>
    <row r="600" spans="1:17" x14ac:dyDescent="0.25">
      <c r="A600" s="11">
        <f t="shared" si="10"/>
        <v>599</v>
      </c>
      <c r="B600" s="28" t="s">
        <v>996</v>
      </c>
      <c r="C600" s="30">
        <v>1.3000231481481482E-3</v>
      </c>
      <c r="D600" s="3">
        <f>C600-FR!$C$2</f>
        <v>2.7248842592592602E-4</v>
      </c>
      <c r="E600" s="3">
        <f>C600-$C599</f>
        <v>2.1990740740776386E-7</v>
      </c>
      <c r="F600" s="4">
        <v>356</v>
      </c>
      <c r="G600" s="35">
        <f>Tableau2[[#This Row],[PP ajustés]]-Tableau2[[#This Row],[PP]]</f>
        <v>-6.4153354399998648</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349.58466456000014</v>
      </c>
      <c r="I600" s="4" t="s">
        <v>42</v>
      </c>
      <c r="J600" s="4">
        <v>2000</v>
      </c>
      <c r="K600" s="4" t="s">
        <v>18</v>
      </c>
      <c r="L600" s="4" t="s">
        <v>1511</v>
      </c>
      <c r="M600" s="4" t="s">
        <v>103</v>
      </c>
      <c r="N600" s="5">
        <v>5</v>
      </c>
      <c r="O600" s="5" t="s">
        <v>133</v>
      </c>
      <c r="P600" s="4" t="s">
        <v>166</v>
      </c>
      <c r="Q600" s="50" t="s">
        <v>997</v>
      </c>
    </row>
    <row r="601" spans="1:17" x14ac:dyDescent="0.25">
      <c r="A601" s="11">
        <f t="shared" si="10"/>
        <v>600</v>
      </c>
      <c r="B601" s="28" t="s">
        <v>1715</v>
      </c>
      <c r="C601" s="30">
        <v>1.3010879629629629E-3</v>
      </c>
      <c r="D601" s="3">
        <f>C601-FR!$C$2</f>
        <v>2.7355324074074066E-4</v>
      </c>
      <c r="E601" s="3">
        <f>C601-$C600</f>
        <v>1.0648148148146349E-6</v>
      </c>
      <c r="F601" s="4">
        <v>334</v>
      </c>
      <c r="G601" s="32">
        <f>Tableau2[[#This Row],[PP ajustés]]-Tableau2[[#This Row],[PP]]</f>
        <v>17.307406244996173</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351.30740624499617</v>
      </c>
      <c r="I601" s="4" t="s">
        <v>22</v>
      </c>
      <c r="J601" s="4">
        <v>1999</v>
      </c>
      <c r="K601" s="4" t="s">
        <v>18</v>
      </c>
      <c r="L601" s="4" t="s">
        <v>1511</v>
      </c>
      <c r="M601" s="1" t="s">
        <v>67</v>
      </c>
      <c r="N601" s="5" t="s">
        <v>1518</v>
      </c>
      <c r="O601" s="5" t="s">
        <v>133</v>
      </c>
      <c r="P601" s="4" t="s">
        <v>162</v>
      </c>
      <c r="Q601" s="50" t="s">
        <v>1739</v>
      </c>
    </row>
    <row r="602" spans="1:17" x14ac:dyDescent="0.25">
      <c r="A602" s="11">
        <f t="shared" si="10"/>
        <v>601</v>
      </c>
      <c r="B602" s="28" t="s">
        <v>1035</v>
      </c>
      <c r="C602" s="30">
        <v>1.3013078703703704E-3</v>
      </c>
      <c r="D602" s="3">
        <f>C602-FR!$C$2</f>
        <v>2.737731481481482E-4</v>
      </c>
      <c r="E602" s="3">
        <f>C602-$C601</f>
        <v>2.1990740740754702E-7</v>
      </c>
      <c r="F602" s="4">
        <v>349</v>
      </c>
      <c r="G602" s="32">
        <f>Tableau2[[#This Row],[PP ajustés]]-Tableau2[[#This Row],[PP]]</f>
        <v>2.2480389709871815</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351.24803897098718</v>
      </c>
      <c r="I602" s="4" t="s">
        <v>12</v>
      </c>
      <c r="J602" s="4">
        <v>1981</v>
      </c>
      <c r="K602" s="4" t="s">
        <v>13</v>
      </c>
      <c r="L602" s="4" t="s">
        <v>1509</v>
      </c>
      <c r="M602" s="4" t="s">
        <v>67</v>
      </c>
      <c r="N602" s="5">
        <v>5</v>
      </c>
      <c r="O602" s="5" t="s">
        <v>133</v>
      </c>
      <c r="P602" s="4" t="s">
        <v>162</v>
      </c>
      <c r="Q602" s="50" t="s">
        <v>1040</v>
      </c>
    </row>
    <row r="603" spans="1:17" x14ac:dyDescent="0.25">
      <c r="A603" s="11">
        <f t="shared" si="10"/>
        <v>602</v>
      </c>
      <c r="B603" s="28" t="s">
        <v>450</v>
      </c>
      <c r="C603" s="30">
        <v>1.3017824074074073E-3</v>
      </c>
      <c r="D603" s="3">
        <f>C603-FR!$C$2</f>
        <v>2.742476851851851E-4</v>
      </c>
      <c r="E603" s="3">
        <f>C603-$C602</f>
        <v>4.7453703703689322E-7</v>
      </c>
      <c r="F603" s="4">
        <v>355</v>
      </c>
      <c r="G603" s="32">
        <f>Tableau2[[#This Row],[PP ajustés]]-Tableau2[[#This Row],[PP]]</f>
        <v>-3.8800010169016446</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351.11999898309836</v>
      </c>
      <c r="I603" s="4" t="s">
        <v>108</v>
      </c>
      <c r="J603" s="4">
        <v>2003</v>
      </c>
      <c r="K603" s="4" t="s">
        <v>18</v>
      </c>
      <c r="L603" s="4" t="s">
        <v>1511</v>
      </c>
      <c r="M603" s="4" t="s">
        <v>105</v>
      </c>
      <c r="N603" s="5">
        <v>6</v>
      </c>
      <c r="O603" s="5" t="s">
        <v>58</v>
      </c>
      <c r="P603" s="4" t="s">
        <v>162</v>
      </c>
      <c r="Q603" s="50" t="s">
        <v>462</v>
      </c>
    </row>
    <row r="604" spans="1:17" x14ac:dyDescent="0.25">
      <c r="A604" s="11">
        <f t="shared" si="10"/>
        <v>603</v>
      </c>
      <c r="B604" s="28" t="s">
        <v>579</v>
      </c>
      <c r="C604" s="30">
        <v>1.3018171296296295E-3</v>
      </c>
      <c r="D604" s="3">
        <f>C604-FR!$C$2</f>
        <v>2.7428240740740733E-4</v>
      </c>
      <c r="E604" s="3">
        <f>C604-$C603</f>
        <v>3.4722222222232854E-8</v>
      </c>
      <c r="F604" s="4">
        <v>352</v>
      </c>
      <c r="G604" s="32">
        <f>Tableau2[[#This Row],[PP ajustés]]-Tableau2[[#This Row],[PP]]</f>
        <v>-0.88936613152020527</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351.11063386847979</v>
      </c>
      <c r="I604" s="4" t="s">
        <v>108</v>
      </c>
      <c r="J604" s="4">
        <v>2004</v>
      </c>
      <c r="K604" s="4" t="s">
        <v>18</v>
      </c>
      <c r="L604" s="4" t="s">
        <v>1511</v>
      </c>
      <c r="M604" s="4" t="s">
        <v>580</v>
      </c>
      <c r="N604" s="5">
        <v>4</v>
      </c>
      <c r="O604" s="5" t="s">
        <v>117</v>
      </c>
      <c r="P604" s="4" t="s">
        <v>162</v>
      </c>
      <c r="Q604" s="50" t="s">
        <v>581</v>
      </c>
    </row>
    <row r="605" spans="1:17" x14ac:dyDescent="0.25">
      <c r="A605" s="11">
        <f t="shared" si="10"/>
        <v>604</v>
      </c>
      <c r="B605" s="28" t="s">
        <v>143</v>
      </c>
      <c r="C605" s="30">
        <v>1.3030092592592592E-3</v>
      </c>
      <c r="D605" s="3">
        <f>C605-FR!$C$2</f>
        <v>2.7547453703703696E-4</v>
      </c>
      <c r="E605" s="3">
        <f>C605-$C604</f>
        <v>1.1921296296296333E-6</v>
      </c>
      <c r="F605" s="4">
        <v>338</v>
      </c>
      <c r="G605" s="32">
        <f>Tableau2[[#This Row],[PP ajustés]]-Tableau2[[#This Row],[PP]]</f>
        <v>11.620911220955804</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349.6209112209558</v>
      </c>
      <c r="I605" s="4" t="s">
        <v>32</v>
      </c>
      <c r="J605" s="4">
        <v>1963</v>
      </c>
      <c r="K605" s="4" t="s">
        <v>13</v>
      </c>
      <c r="L605" s="4" t="s">
        <v>1509</v>
      </c>
      <c r="M605" s="4" t="s">
        <v>67</v>
      </c>
      <c r="N605" s="5">
        <v>5</v>
      </c>
      <c r="O605" s="5" t="s">
        <v>133</v>
      </c>
      <c r="P605" s="4" t="s">
        <v>162</v>
      </c>
      <c r="Q605" s="50" t="s">
        <v>264</v>
      </c>
    </row>
    <row r="606" spans="1:17" x14ac:dyDescent="0.25">
      <c r="A606" s="11">
        <f t="shared" si="10"/>
        <v>605</v>
      </c>
      <c r="B606" s="28" t="s">
        <v>442</v>
      </c>
      <c r="C606" s="30">
        <v>1.3030671296296297E-3</v>
      </c>
      <c r="D606" s="3">
        <f>C606-FR!$C$2</f>
        <v>2.755324074074075E-4</v>
      </c>
      <c r="E606" s="3">
        <f>C606-$C605</f>
        <v>5.7870370370532651E-8</v>
      </c>
      <c r="F606" s="4">
        <v>344</v>
      </c>
      <c r="G606" s="32">
        <f>Tableau2[[#This Row],[PP ajustés]]-Tableau2[[#This Row],[PP]]</f>
        <v>5.6053842452831191</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349.60538424528312</v>
      </c>
      <c r="I606" s="4" t="s">
        <v>108</v>
      </c>
      <c r="J606" s="4">
        <v>1966</v>
      </c>
      <c r="K606" s="4" t="s">
        <v>13</v>
      </c>
      <c r="L606" s="4" t="s">
        <v>1510</v>
      </c>
      <c r="M606" s="4" t="s">
        <v>35</v>
      </c>
      <c r="N606" s="5">
        <v>5</v>
      </c>
      <c r="O606" s="5" t="s">
        <v>38</v>
      </c>
      <c r="P606" s="4" t="s">
        <v>162</v>
      </c>
      <c r="Q606" s="50" t="s">
        <v>443</v>
      </c>
    </row>
    <row r="607" spans="1:17" x14ac:dyDescent="0.25">
      <c r="A607" s="11">
        <f t="shared" si="10"/>
        <v>606</v>
      </c>
      <c r="B607" s="28" t="s">
        <v>1034</v>
      </c>
      <c r="C607" s="30">
        <v>1.3040162037037037E-3</v>
      </c>
      <c r="D607" s="3">
        <f>C607-FR!$C$2</f>
        <v>2.764814814814815E-4</v>
      </c>
      <c r="E607" s="3">
        <f>C607-$C606</f>
        <v>9.4907407407400328E-7</v>
      </c>
      <c r="F607" s="4">
        <v>347</v>
      </c>
      <c r="G607" s="32">
        <f>Tableau2[[#This Row],[PP ajustés]]-Tableau2[[#This Row],[PP]]</f>
        <v>0.99000429636856779</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347.99000429636857</v>
      </c>
      <c r="I607" s="4" t="s">
        <v>12</v>
      </c>
      <c r="J607" s="4">
        <v>1969</v>
      </c>
      <c r="K607" s="4" t="s">
        <v>13</v>
      </c>
      <c r="L607" s="4" t="s">
        <v>1509</v>
      </c>
      <c r="M607" s="4" t="s">
        <v>67</v>
      </c>
      <c r="N607" s="5">
        <v>4</v>
      </c>
      <c r="O607" s="5" t="s">
        <v>58</v>
      </c>
      <c r="P607" s="4" t="s">
        <v>166</v>
      </c>
      <c r="Q607" s="50" t="s">
        <v>1039</v>
      </c>
    </row>
    <row r="608" spans="1:17" x14ac:dyDescent="0.25">
      <c r="A608" s="11">
        <f t="shared" si="10"/>
        <v>607</v>
      </c>
      <c r="B608" s="28" t="s">
        <v>1725</v>
      </c>
      <c r="C608" s="30">
        <v>1.3063888888888888E-3</v>
      </c>
      <c r="D608" s="3">
        <f>C608-FR!$C$2</f>
        <v>2.7885416666666662E-4</v>
      </c>
      <c r="E608" s="3">
        <f>C608-$C607</f>
        <v>2.3726851851851166E-6</v>
      </c>
      <c r="F608" s="4">
        <v>342</v>
      </c>
      <c r="G608" s="32">
        <f>Tableau2[[#This Row],[PP ajustés]]-Tableau2[[#This Row],[PP]]</f>
        <v>3.965137083675188</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345.96513708367519</v>
      </c>
      <c r="I608" s="4" t="s">
        <v>12</v>
      </c>
      <c r="J608" s="4">
        <v>2003</v>
      </c>
      <c r="K608" s="4" t="s">
        <v>18</v>
      </c>
      <c r="L608" s="4" t="s">
        <v>1511</v>
      </c>
      <c r="M608" s="4" t="s">
        <v>103</v>
      </c>
      <c r="N608" s="5" t="s">
        <v>1518</v>
      </c>
      <c r="O608" s="5" t="s">
        <v>133</v>
      </c>
      <c r="P608" s="4" t="s">
        <v>166</v>
      </c>
      <c r="Q608" s="50" t="s">
        <v>1745</v>
      </c>
    </row>
    <row r="609" spans="1:17" x14ac:dyDescent="0.25">
      <c r="A609" s="11">
        <f t="shared" si="10"/>
        <v>608</v>
      </c>
      <c r="B609" s="28" t="s">
        <v>1724</v>
      </c>
      <c r="C609" s="30">
        <v>1.3090046296296296E-3</v>
      </c>
      <c r="D609" s="3">
        <f>C609-FR!$C$2</f>
        <v>2.8146990740740736E-4</v>
      </c>
      <c r="E609" s="3">
        <f>C609-$C608</f>
        <v>2.6157407407407466E-6</v>
      </c>
      <c r="F609" s="4">
        <v>341</v>
      </c>
      <c r="G609" s="32">
        <f>Tableau2[[#This Row],[PP ajustés]]-Tableau2[[#This Row],[PP]]</f>
        <v>3.9121602504022803</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344.91216025040228</v>
      </c>
      <c r="I609" s="4" t="s">
        <v>12</v>
      </c>
      <c r="J609" s="4">
        <v>2003</v>
      </c>
      <c r="K609" s="4" t="s">
        <v>18</v>
      </c>
      <c r="L609" s="4" t="s">
        <v>1511</v>
      </c>
      <c r="M609" s="4" t="s">
        <v>103</v>
      </c>
      <c r="N609" s="5" t="s">
        <v>1518</v>
      </c>
      <c r="O609" s="5" t="s">
        <v>133</v>
      </c>
      <c r="P609" s="4" t="s">
        <v>166</v>
      </c>
      <c r="Q609" s="50" t="s">
        <v>1745</v>
      </c>
    </row>
    <row r="610" spans="1:17" x14ac:dyDescent="0.25">
      <c r="A610" s="11">
        <f t="shared" si="10"/>
        <v>609</v>
      </c>
      <c r="B610" s="28" t="s">
        <v>1076</v>
      </c>
      <c r="C610" s="30">
        <v>1.3097685185185185E-3</v>
      </c>
      <c r="D610" s="3">
        <f>C610-FR!$C$2</f>
        <v>2.8223379629629627E-4</v>
      </c>
      <c r="E610" s="3">
        <f>C610-$C609</f>
        <v>7.6388888888890595E-7</v>
      </c>
      <c r="F610" s="4">
        <v>349</v>
      </c>
      <c r="G610" s="32">
        <f>Tableau2[[#This Row],[PP ajustés]]-Tableau2[[#This Row],[PP]]</f>
        <v>-3.9417540687803125</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345.05824593121969</v>
      </c>
      <c r="I610" s="4" t="s">
        <v>12</v>
      </c>
      <c r="J610" s="4">
        <v>1983</v>
      </c>
      <c r="K610" s="4" t="s">
        <v>13</v>
      </c>
      <c r="L610" s="4" t="s">
        <v>1511</v>
      </c>
      <c r="M610" s="4" t="s">
        <v>105</v>
      </c>
      <c r="N610" s="5">
        <v>5</v>
      </c>
      <c r="O610" s="5" t="s">
        <v>133</v>
      </c>
      <c r="P610" s="4" t="s">
        <v>166</v>
      </c>
      <c r="Q610" s="50" t="s">
        <v>1084</v>
      </c>
    </row>
    <row r="611" spans="1:17" x14ac:dyDescent="0.25">
      <c r="A611" s="11">
        <f t="shared" si="10"/>
        <v>610</v>
      </c>
      <c r="B611" s="28" t="s">
        <v>144</v>
      </c>
      <c r="C611" s="30">
        <v>1.3106597222222224E-3</v>
      </c>
      <c r="D611" s="3">
        <f>C611-FR!$C$2</f>
        <v>2.8312500000000017E-4</v>
      </c>
      <c r="E611" s="3">
        <f>C611-$C610</f>
        <v>8.9120370370390431E-7</v>
      </c>
      <c r="F611" s="4">
        <v>338</v>
      </c>
      <c r="G611" s="32">
        <f>Tableau2[[#This Row],[PP ajustés]]-Tableau2[[#This Row],[PP]]</f>
        <v>6.8236181467890447</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344.82361814678904</v>
      </c>
      <c r="I611" s="4" t="s">
        <v>22</v>
      </c>
      <c r="J611" s="4">
        <v>2001</v>
      </c>
      <c r="K611" s="4" t="s">
        <v>18</v>
      </c>
      <c r="L611" s="4" t="s">
        <v>1511</v>
      </c>
      <c r="M611" s="4" t="s">
        <v>105</v>
      </c>
      <c r="N611" s="5">
        <v>5</v>
      </c>
      <c r="O611" s="5" t="s">
        <v>38</v>
      </c>
      <c r="P611" s="4" t="s">
        <v>166</v>
      </c>
      <c r="Q611" s="50" t="s">
        <v>265</v>
      </c>
    </row>
    <row r="612" spans="1:17" x14ac:dyDescent="0.25">
      <c r="A612" s="11">
        <f t="shared" si="10"/>
        <v>611</v>
      </c>
      <c r="B612" t="s">
        <v>1817</v>
      </c>
      <c r="C612" s="30">
        <v>1.3106712962962961E-3</v>
      </c>
      <c r="D612" s="3">
        <f>C612-FR!$C$2</f>
        <v>2.8313657407407389E-4</v>
      </c>
      <c r="E612" s="3">
        <f>C612-$C611</f>
        <v>1.1574074073716217E-8</v>
      </c>
      <c r="F612" s="4">
        <v>340</v>
      </c>
      <c r="G612" s="32">
        <f>Tableau2[[#This Row],[PP ajustés]]-Tableau2[[#This Row],[PP]]</f>
        <v>4.8205731315284766</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344.82057313152848</v>
      </c>
      <c r="I612" s="4" t="s">
        <v>12</v>
      </c>
      <c r="J612" s="4">
        <v>1988</v>
      </c>
      <c r="K612" s="4" t="s">
        <v>13</v>
      </c>
      <c r="L612" s="4" t="s">
        <v>1511</v>
      </c>
      <c r="M612" s="1" t="s">
        <v>67</v>
      </c>
      <c r="N612" s="4">
        <v>4</v>
      </c>
      <c r="O612" s="5" t="s">
        <v>58</v>
      </c>
      <c r="P612" s="4" t="s">
        <v>166</v>
      </c>
      <c r="Q612" s="50" t="s">
        <v>1818</v>
      </c>
    </row>
    <row r="613" spans="1:17" x14ac:dyDescent="0.25">
      <c r="A613" s="11">
        <f t="shared" si="10"/>
        <v>612</v>
      </c>
      <c r="B613" s="28" t="s">
        <v>534</v>
      </c>
      <c r="C613" s="30">
        <v>1.312025462962963E-3</v>
      </c>
      <c r="D613" s="3">
        <f>C613-FR!$C$2</f>
        <v>2.8449074074074075E-4</v>
      </c>
      <c r="E613" s="3">
        <f>C613-$C612</f>
        <v>1.3541666666668645E-6</v>
      </c>
      <c r="F613" s="4">
        <v>384</v>
      </c>
      <c r="G613" s="32">
        <f>Tableau2[[#This Row],[PP ajustés]]-Tableau2[[#This Row],[PP]]</f>
        <v>-40.49451852080557</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343.50548147919443</v>
      </c>
      <c r="I613" s="4" t="s">
        <v>25</v>
      </c>
      <c r="J613" s="4">
        <v>1970</v>
      </c>
      <c r="K613" s="4" t="s">
        <v>13</v>
      </c>
      <c r="L613" s="4" t="s">
        <v>1511</v>
      </c>
      <c r="M613" s="4" t="s">
        <v>535</v>
      </c>
      <c r="N613" s="5">
        <v>4</v>
      </c>
      <c r="O613" s="5" t="s">
        <v>58</v>
      </c>
      <c r="P613" s="4" t="s">
        <v>162</v>
      </c>
      <c r="Q613" s="50" t="s">
        <v>536</v>
      </c>
    </row>
    <row r="614" spans="1:17" x14ac:dyDescent="0.25">
      <c r="A614" s="11">
        <f t="shared" si="10"/>
        <v>613</v>
      </c>
      <c r="B614" s="28" t="s">
        <v>145</v>
      </c>
      <c r="C614" s="30">
        <v>1.3158564814814812E-3</v>
      </c>
      <c r="D614" s="3">
        <f>C614-FR!$C$2</f>
        <v>2.88321759259259E-4</v>
      </c>
      <c r="E614" s="3">
        <f>C614-$C613</f>
        <v>3.831018518518246E-6</v>
      </c>
      <c r="F614" s="4">
        <v>330</v>
      </c>
      <c r="G614" s="32">
        <f>Tableau2[[#This Row],[PP ajustés]]-Tableau2[[#This Row],[PP]]</f>
        <v>12.895423088113034</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342.89542308811303</v>
      </c>
      <c r="I614" s="4" t="s">
        <v>22</v>
      </c>
      <c r="J614" s="4">
        <v>2000</v>
      </c>
      <c r="K614" s="4" t="s">
        <v>18</v>
      </c>
      <c r="L614" s="4" t="s">
        <v>1511</v>
      </c>
      <c r="M614" s="4" t="s">
        <v>119</v>
      </c>
      <c r="N614" s="5">
        <v>5</v>
      </c>
      <c r="O614" s="5" t="s">
        <v>133</v>
      </c>
      <c r="P614" s="4" t="s">
        <v>162</v>
      </c>
      <c r="Q614" s="50" t="s">
        <v>266</v>
      </c>
    </row>
    <row r="615" spans="1:17" x14ac:dyDescent="0.25">
      <c r="A615" s="11">
        <f t="shared" si="10"/>
        <v>614</v>
      </c>
      <c r="B615" s="28" t="s">
        <v>672</v>
      </c>
      <c r="C615" s="30">
        <v>1.3189467592592593E-3</v>
      </c>
      <c r="D615" s="3">
        <f>C615-FR!$C$2</f>
        <v>2.9141203703703707E-4</v>
      </c>
      <c r="E615" s="3">
        <f>C615-$C614</f>
        <v>3.0902777777780735E-6</v>
      </c>
      <c r="F615" s="4">
        <v>331</v>
      </c>
      <c r="G615" s="32">
        <f>Tableau2[[#This Row],[PP ajustés]]-Tableau2[[#This Row],[PP]]</f>
        <v>10.2713900946884</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341.2713900946884</v>
      </c>
      <c r="I615" s="4" t="s">
        <v>108</v>
      </c>
      <c r="J615" s="4">
        <v>2002</v>
      </c>
      <c r="K615" s="4" t="s">
        <v>18</v>
      </c>
      <c r="L615" s="4" t="s">
        <v>1511</v>
      </c>
      <c r="M615" s="4" t="s">
        <v>103</v>
      </c>
      <c r="N615" s="5">
        <v>5</v>
      </c>
      <c r="O615" s="5" t="s">
        <v>133</v>
      </c>
      <c r="P615" s="4" t="s">
        <v>162</v>
      </c>
      <c r="Q615" s="50" t="s">
        <v>673</v>
      </c>
    </row>
    <row r="616" spans="1:17" x14ac:dyDescent="0.25">
      <c r="A616" s="11">
        <f t="shared" si="10"/>
        <v>615</v>
      </c>
      <c r="B616" s="28" t="s">
        <v>146</v>
      </c>
      <c r="C616" s="30">
        <v>1.3223958333333334E-3</v>
      </c>
      <c r="D616" s="3">
        <f>C616-FR!$C$2</f>
        <v>2.9486111111111119E-4</v>
      </c>
      <c r="E616" s="3">
        <f>C616-$C615</f>
        <v>3.4490740740741183E-6</v>
      </c>
      <c r="F616" s="4">
        <v>338</v>
      </c>
      <c r="G616" s="32">
        <f>Tableau2[[#This Row],[PP ajustés]]-Tableau2[[#This Row],[PP]]</f>
        <v>3.0593774762917292</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341.05937747629173</v>
      </c>
      <c r="I616" s="4" t="s">
        <v>32</v>
      </c>
      <c r="J616" s="4">
        <v>1966</v>
      </c>
      <c r="K616" s="4" t="s">
        <v>13</v>
      </c>
      <c r="L616" s="4" t="s">
        <v>1509</v>
      </c>
      <c r="M616" s="4" t="s">
        <v>19</v>
      </c>
      <c r="N616" s="5">
        <v>5</v>
      </c>
      <c r="O616" s="5" t="s">
        <v>38</v>
      </c>
      <c r="P616" s="4" t="s">
        <v>166</v>
      </c>
      <c r="Q616" s="50" t="s">
        <v>267</v>
      </c>
    </row>
    <row r="617" spans="1:17" x14ac:dyDescent="0.25">
      <c r="A617" s="11">
        <f t="shared" si="10"/>
        <v>616</v>
      </c>
      <c r="B617" s="28" t="s">
        <v>674</v>
      </c>
      <c r="C617" s="30">
        <v>1.3237384259259259E-3</v>
      </c>
      <c r="D617" s="3">
        <f>C617-FR!$C$2</f>
        <v>2.9620370370370369E-4</v>
      </c>
      <c r="E617" s="3">
        <f>C617-$C616</f>
        <v>1.3425925925924977E-6</v>
      </c>
      <c r="F617" s="4">
        <v>333</v>
      </c>
      <c r="G617" s="32">
        <f>Tableau2[[#This Row],[PP ajustés]]-Tableau2[[#This Row],[PP]]</f>
        <v>3.6826594154111945</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336.68265941541119</v>
      </c>
      <c r="I617" s="4" t="s">
        <v>108</v>
      </c>
      <c r="J617" s="4">
        <v>2003</v>
      </c>
      <c r="K617" s="4" t="s">
        <v>18</v>
      </c>
      <c r="L617" s="4" t="s">
        <v>1511</v>
      </c>
      <c r="M617" s="4" t="s">
        <v>93</v>
      </c>
      <c r="N617" s="5">
        <v>5</v>
      </c>
      <c r="O617" s="5" t="s">
        <v>133</v>
      </c>
      <c r="P617" s="4" t="s">
        <v>162</v>
      </c>
      <c r="Q617" s="50" t="s">
        <v>675</v>
      </c>
    </row>
    <row r="618" spans="1:17" x14ac:dyDescent="0.25">
      <c r="A618" s="11">
        <f t="shared" si="10"/>
        <v>617</v>
      </c>
      <c r="B618" s="28" t="s">
        <v>1075</v>
      </c>
      <c r="C618" s="30">
        <v>1.3238425925925926E-3</v>
      </c>
      <c r="D618" s="3">
        <f>C618-FR!$C$2</f>
        <v>2.9630787037037039E-4</v>
      </c>
      <c r="E618" s="3">
        <f>C618-$C617</f>
        <v>1.0416666666669856E-7</v>
      </c>
      <c r="F618" s="4">
        <v>340</v>
      </c>
      <c r="G618" s="32">
        <f>Tableau2[[#This Row],[PP ajustés]]-Tableau2[[#This Row],[PP]]</f>
        <v>-3.3438324881973358</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336.65616751180266</v>
      </c>
      <c r="I618" s="4" t="s">
        <v>12</v>
      </c>
      <c r="J618" s="4">
        <v>1979</v>
      </c>
      <c r="K618" s="4" t="s">
        <v>13</v>
      </c>
      <c r="L618" s="4" t="s">
        <v>1511</v>
      </c>
      <c r="M618" s="4" t="s">
        <v>105</v>
      </c>
      <c r="N618" s="5">
        <v>5</v>
      </c>
      <c r="O618" s="5" t="s">
        <v>133</v>
      </c>
      <c r="P618" s="4" t="s">
        <v>166</v>
      </c>
      <c r="Q618" s="50" t="s">
        <v>1083</v>
      </c>
    </row>
    <row r="619" spans="1:17" x14ac:dyDescent="0.25">
      <c r="A619" s="11">
        <f t="shared" si="10"/>
        <v>618</v>
      </c>
      <c r="B619" s="28" t="s">
        <v>745</v>
      </c>
      <c r="C619" s="30">
        <v>1.3262268518518519E-3</v>
      </c>
      <c r="D619" s="3">
        <f>C619-FR!$C$2</f>
        <v>2.9869212962962965E-4</v>
      </c>
      <c r="E619" s="3">
        <f>C619-$C618</f>
        <v>2.3842592592592665E-6</v>
      </c>
      <c r="F619" s="4">
        <v>358</v>
      </c>
      <c r="G619" s="32">
        <f>Tableau2[[#This Row],[PP ajustés]]-Tableau2[[#This Row],[PP]]</f>
        <v>-21.9490649817605</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336.0509350182395</v>
      </c>
      <c r="I619" s="4" t="s">
        <v>42</v>
      </c>
      <c r="J619" s="4">
        <v>1954</v>
      </c>
      <c r="K619" s="4" t="s">
        <v>13</v>
      </c>
      <c r="L619" s="4" t="s">
        <v>1509</v>
      </c>
      <c r="M619" s="4" t="s">
        <v>19</v>
      </c>
      <c r="N619" s="5">
        <v>2</v>
      </c>
      <c r="O619" s="5" t="s">
        <v>749</v>
      </c>
      <c r="P619" s="4" t="s">
        <v>174</v>
      </c>
      <c r="Q619" s="50" t="s">
        <v>746</v>
      </c>
    </row>
    <row r="620" spans="1:17" x14ac:dyDescent="0.25">
      <c r="A620" s="11">
        <f t="shared" si="10"/>
        <v>619</v>
      </c>
      <c r="B620" s="28" t="s">
        <v>147</v>
      </c>
      <c r="C620" s="30">
        <v>1.3267476851851851E-3</v>
      </c>
      <c r="D620" s="3">
        <f>C620-FR!$C$2</f>
        <v>2.9921296296296293E-4</v>
      </c>
      <c r="E620" s="3">
        <f>C620-$C619</f>
        <v>5.2083333333327597E-7</v>
      </c>
      <c r="F620" s="4">
        <v>331</v>
      </c>
      <c r="G620" s="32">
        <f>Tableau2[[#This Row],[PP ajustés]]-Tableau2[[#This Row],[PP]]</f>
        <v>4.9190135303712736</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335.91901353037127</v>
      </c>
      <c r="I620" s="4" t="s">
        <v>22</v>
      </c>
      <c r="J620" s="4">
        <v>2002</v>
      </c>
      <c r="K620" s="4" t="s">
        <v>18</v>
      </c>
      <c r="L620" s="4" t="s">
        <v>1511</v>
      </c>
      <c r="M620" s="4" t="s">
        <v>105</v>
      </c>
      <c r="N620" s="5">
        <v>5</v>
      </c>
      <c r="O620" s="5" t="s">
        <v>133</v>
      </c>
      <c r="P620" s="4" t="s">
        <v>174</v>
      </c>
      <c r="Q620" s="50" t="s">
        <v>268</v>
      </c>
    </row>
    <row r="621" spans="1:17" x14ac:dyDescent="0.25">
      <c r="A621" s="11">
        <f t="shared" si="10"/>
        <v>620</v>
      </c>
      <c r="B621" s="28" t="s">
        <v>1723</v>
      </c>
      <c r="C621" s="30">
        <v>1.3289814814814813E-3</v>
      </c>
      <c r="D621" s="3">
        <f>C621-FR!$C$2</f>
        <v>3.0144675925925912E-4</v>
      </c>
      <c r="E621" s="3">
        <f>C621-$C620</f>
        <v>2.2337962962961852E-6</v>
      </c>
      <c r="F621" s="4">
        <v>326</v>
      </c>
      <c r="G621" s="32">
        <f>Tableau2[[#This Row],[PP ajustés]]-Tableau2[[#This Row],[PP]]</f>
        <v>10.316788635403782</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336.31678863540378</v>
      </c>
      <c r="I621" s="4" t="s">
        <v>12</v>
      </c>
      <c r="J621" s="4">
        <v>1999</v>
      </c>
      <c r="K621" s="4" t="s">
        <v>1711</v>
      </c>
      <c r="L621" s="4" t="s">
        <v>1511</v>
      </c>
      <c r="M621" s="4" t="s">
        <v>103</v>
      </c>
      <c r="N621" s="5" t="s">
        <v>1518</v>
      </c>
      <c r="O621" s="5" t="s">
        <v>133</v>
      </c>
      <c r="P621" s="4" t="s">
        <v>166</v>
      </c>
      <c r="Q621" s="50" t="s">
        <v>1744</v>
      </c>
    </row>
    <row r="622" spans="1:17" x14ac:dyDescent="0.25">
      <c r="A622" s="11">
        <f t="shared" si="10"/>
        <v>621</v>
      </c>
      <c r="B622" s="28" t="s">
        <v>787</v>
      </c>
      <c r="C622" s="30">
        <v>1.3294791666666665E-3</v>
      </c>
      <c r="D622" s="3">
        <f>C622-FR!$C$2</f>
        <v>3.0194444444444431E-4</v>
      </c>
      <c r="E622" s="3">
        <f>C622-$C621</f>
        <v>4.9768518518519302E-7</v>
      </c>
      <c r="F622" s="4">
        <v>338</v>
      </c>
      <c r="G622" s="32">
        <f>Tableau2[[#This Row],[PP ajustés]]-Tableau2[[#This Row],[PP]]</f>
        <v>-1.809110203351679</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336.19088979664832</v>
      </c>
      <c r="I622" s="4" t="s">
        <v>12</v>
      </c>
      <c r="J622" s="4">
        <v>2003</v>
      </c>
      <c r="K622" s="4" t="s">
        <v>18</v>
      </c>
      <c r="L622" s="4" t="s">
        <v>1507</v>
      </c>
      <c r="M622" s="4" t="s">
        <v>788</v>
      </c>
      <c r="N622" s="5">
        <v>4</v>
      </c>
      <c r="O622" s="5" t="s">
        <v>117</v>
      </c>
      <c r="P622" s="4" t="s">
        <v>166</v>
      </c>
      <c r="Q622" s="50" t="s">
        <v>789</v>
      </c>
    </row>
    <row r="623" spans="1:17" x14ac:dyDescent="0.25">
      <c r="A623" s="11">
        <f t="shared" si="10"/>
        <v>622</v>
      </c>
      <c r="B623" s="28" t="s">
        <v>1037</v>
      </c>
      <c r="C623" s="30">
        <v>1.3322916666666665E-3</v>
      </c>
      <c r="D623" s="3">
        <f>C623-FR!$C$2</f>
        <v>3.047569444444443E-4</v>
      </c>
      <c r="E623" s="3">
        <f>C623-$C622</f>
        <v>2.8124999999999938E-6</v>
      </c>
      <c r="F623" s="4">
        <v>339</v>
      </c>
      <c r="G623" s="32">
        <f>Tableau2[[#This Row],[PP ajustés]]-Tableau2[[#This Row],[PP]]</f>
        <v>-3.3839502955304965</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335.6160497044695</v>
      </c>
      <c r="I623" s="4" t="s">
        <v>12</v>
      </c>
      <c r="J623" s="4">
        <v>1995</v>
      </c>
      <c r="K623" s="4" t="s">
        <v>85</v>
      </c>
      <c r="L623" s="4" t="s">
        <v>1509</v>
      </c>
      <c r="M623" s="4" t="s">
        <v>19</v>
      </c>
      <c r="N623" s="5">
        <v>5</v>
      </c>
      <c r="O623" s="5" t="s">
        <v>133</v>
      </c>
      <c r="P623" s="62" t="s">
        <v>162</v>
      </c>
      <c r="Q623" s="50" t="s">
        <v>1041</v>
      </c>
    </row>
    <row r="624" spans="1:17" x14ac:dyDescent="0.25">
      <c r="A624" s="11">
        <f t="shared" si="10"/>
        <v>623</v>
      </c>
      <c r="B624" s="28" t="s">
        <v>1036</v>
      </c>
      <c r="C624" s="30">
        <v>1.3434490740740739E-3</v>
      </c>
      <c r="D624" s="3">
        <f>C624-FR!$C$2</f>
        <v>3.1591435185185173E-4</v>
      </c>
      <c r="E624" s="3">
        <f>C624-$C623</f>
        <v>1.1157407407407427E-5</v>
      </c>
      <c r="F624" s="4">
        <v>326</v>
      </c>
      <c r="G624" s="32">
        <f>Tableau2[[#This Row],[PP ajustés]]-Tableau2[[#This Row],[PP]]</f>
        <v>-1.8282216517049505</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324.17177834829505</v>
      </c>
      <c r="I624" s="4" t="s">
        <v>12</v>
      </c>
      <c r="J624" s="4">
        <v>1991</v>
      </c>
      <c r="K624" s="4" t="s">
        <v>85</v>
      </c>
      <c r="L624" s="4" t="s">
        <v>1509</v>
      </c>
      <c r="M624" s="4" t="s">
        <v>19</v>
      </c>
      <c r="N624" s="5">
        <v>5</v>
      </c>
      <c r="O624" s="5" t="s">
        <v>133</v>
      </c>
      <c r="P624" s="62" t="s">
        <v>162</v>
      </c>
      <c r="Q624" s="50" t="s">
        <v>1041</v>
      </c>
    </row>
    <row r="625" spans="1:17" x14ac:dyDescent="0.25">
      <c r="A625" s="11">
        <f t="shared" si="10"/>
        <v>624</v>
      </c>
      <c r="B625" s="28" t="s">
        <v>1716</v>
      </c>
      <c r="C625" s="30">
        <v>1.3449537037037035E-3</v>
      </c>
      <c r="D625" s="3">
        <f>C625-FR!$C$2</f>
        <v>3.1741898148148124E-4</v>
      </c>
      <c r="E625" s="3">
        <f>C625-$C624</f>
        <v>1.5046296296295121E-6</v>
      </c>
      <c r="F625" s="4">
        <v>313</v>
      </c>
      <c r="G625" s="32">
        <f>Tableau2[[#This Row],[PP ajustés]]-Tableau2[[#This Row],[PP]]</f>
        <v>7.0203173137327894</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320.02031731373279</v>
      </c>
      <c r="I625" s="4" t="s">
        <v>22</v>
      </c>
      <c r="J625" s="4">
        <v>2001</v>
      </c>
      <c r="K625" s="4" t="s">
        <v>18</v>
      </c>
      <c r="L625" s="4" t="s">
        <v>1511</v>
      </c>
      <c r="M625" s="4" t="s">
        <v>105</v>
      </c>
      <c r="N625" s="5">
        <v>5</v>
      </c>
      <c r="O625" s="5" t="s">
        <v>133</v>
      </c>
      <c r="P625" s="4" t="s">
        <v>166</v>
      </c>
      <c r="Q625" s="50" t="s">
        <v>1124</v>
      </c>
    </row>
    <row r="626" spans="1:17" x14ac:dyDescent="0.25">
      <c r="A626" s="11">
        <f t="shared" si="10"/>
        <v>625</v>
      </c>
      <c r="B626" s="28" t="s">
        <v>1623</v>
      </c>
      <c r="C626" s="30">
        <v>1.3474074074074074E-3</v>
      </c>
      <c r="D626" s="3">
        <f>C626-FR!$C$2</f>
        <v>3.1987268518518519E-4</v>
      </c>
      <c r="E626" s="3">
        <f>C626-$C625</f>
        <v>2.4537037037039491E-6</v>
      </c>
      <c r="F626" s="4">
        <v>317</v>
      </c>
      <c r="G626" s="32">
        <f>Tableau2[[#This Row],[PP ajustés]]-Tableau2[[#This Row],[PP]]</f>
        <v>2.4375425467719083</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319.43754254677191</v>
      </c>
      <c r="I626" s="4" t="s">
        <v>12</v>
      </c>
      <c r="J626" s="4">
        <v>1965</v>
      </c>
      <c r="K626" s="4" t="s">
        <v>13</v>
      </c>
      <c r="L626" s="4" t="s">
        <v>1509</v>
      </c>
      <c r="M626" s="4" t="s">
        <v>67</v>
      </c>
      <c r="N626" s="5" t="s">
        <v>151</v>
      </c>
      <c r="O626" s="5" t="s">
        <v>133</v>
      </c>
      <c r="P626" s="4" t="s">
        <v>166</v>
      </c>
      <c r="Q626" s="50" t="s">
        <v>1652</v>
      </c>
    </row>
    <row r="627" spans="1:17" x14ac:dyDescent="0.25">
      <c r="A627" s="11">
        <f t="shared" si="10"/>
        <v>626</v>
      </c>
      <c r="B627" s="28" t="s">
        <v>840</v>
      </c>
      <c r="C627" s="30">
        <v>1.3483449074074073E-3</v>
      </c>
      <c r="D627" s="3">
        <f>C627-FR!$C$2</f>
        <v>3.2081018518518504E-4</v>
      </c>
      <c r="E627" s="3">
        <f>C627-$C626</f>
        <v>9.3749999999985338E-7</v>
      </c>
      <c r="F627" s="4">
        <v>321</v>
      </c>
      <c r="G627" s="32">
        <f>Tableau2[[#This Row],[PP ajustés]]-Tableau2[[#This Row],[PP]]</f>
        <v>-1.7845613781900056</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319.21543862180999</v>
      </c>
      <c r="I627" s="4" t="s">
        <v>22</v>
      </c>
      <c r="J627" s="4">
        <v>1998</v>
      </c>
      <c r="K627" s="4" t="s">
        <v>18</v>
      </c>
      <c r="L627" s="4" t="s">
        <v>1511</v>
      </c>
      <c r="M627" s="4" t="s">
        <v>103</v>
      </c>
      <c r="N627" s="5">
        <v>5</v>
      </c>
      <c r="O627" s="5" t="s">
        <v>133</v>
      </c>
      <c r="P627" s="4" t="s">
        <v>162</v>
      </c>
      <c r="Q627" s="50" t="s">
        <v>845</v>
      </c>
    </row>
    <row r="628" spans="1:17" x14ac:dyDescent="0.25">
      <c r="A628" s="11">
        <f t="shared" si="10"/>
        <v>627</v>
      </c>
      <c r="B628" s="28" t="s">
        <v>554</v>
      </c>
      <c r="C628" s="30">
        <v>1.3496296296296297E-3</v>
      </c>
      <c r="D628" s="3">
        <f>C628-FR!$C$2</f>
        <v>3.2209490740740744E-4</v>
      </c>
      <c r="E628" s="3">
        <f>C628-$C627</f>
        <v>1.2847222222223988E-6</v>
      </c>
      <c r="F628" s="4">
        <v>319</v>
      </c>
      <c r="G628" s="32">
        <f>Tableau2[[#This Row],[PP ajustés]]-Tableau2[[#This Row],[PP]]</f>
        <v>-0.25181911581358918</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318.74818088418641</v>
      </c>
      <c r="I628" s="4" t="s">
        <v>25</v>
      </c>
      <c r="J628" s="4">
        <v>1974</v>
      </c>
      <c r="K628" s="4" t="s">
        <v>13</v>
      </c>
      <c r="L628" s="4" t="s">
        <v>1509</v>
      </c>
      <c r="M628" s="4" t="s">
        <v>19</v>
      </c>
      <c r="N628" s="5">
        <v>4</v>
      </c>
      <c r="O628" s="5" t="s">
        <v>133</v>
      </c>
      <c r="P628" s="4" t="s">
        <v>162</v>
      </c>
      <c r="Q628" s="50" t="s">
        <v>555</v>
      </c>
    </row>
    <row r="629" spans="1:17" x14ac:dyDescent="0.25">
      <c r="A629" s="11">
        <f t="shared" si="10"/>
        <v>628</v>
      </c>
      <c r="B629" s="28" t="s">
        <v>1722</v>
      </c>
      <c r="C629" s="30">
        <v>1.3534837962962962E-3</v>
      </c>
      <c r="D629" s="3">
        <f>C629-FR!$C$2</f>
        <v>3.2594907407407399E-4</v>
      </c>
      <c r="E629" s="3">
        <f>C629-$C628</f>
        <v>3.8541666666665458E-6</v>
      </c>
      <c r="F629" s="4">
        <v>319</v>
      </c>
      <c r="G629" s="32">
        <f>Tableau2[[#This Row],[PP ajustés]]-Tableau2[[#This Row],[PP]]</f>
        <v>-1.1594831877338834</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317.84051681226612</v>
      </c>
      <c r="I629" s="4" t="s">
        <v>12</v>
      </c>
      <c r="J629" s="4">
        <v>1992</v>
      </c>
      <c r="K629" s="4" t="s">
        <v>13</v>
      </c>
      <c r="L629" s="4" t="s">
        <v>1508</v>
      </c>
      <c r="M629" s="4" t="s">
        <v>67</v>
      </c>
      <c r="N629" s="5" t="s">
        <v>1518</v>
      </c>
      <c r="O629" s="5" t="s">
        <v>38</v>
      </c>
      <c r="P629" s="4" t="s">
        <v>166</v>
      </c>
      <c r="Q629" s="50" t="s">
        <v>1743</v>
      </c>
    </row>
    <row r="630" spans="1:17" x14ac:dyDescent="0.25">
      <c r="A630" s="11">
        <f t="shared" si="10"/>
        <v>629</v>
      </c>
      <c r="B630" s="28" t="s">
        <v>502</v>
      </c>
      <c r="C630" s="30">
        <v>1.3545138888888888E-3</v>
      </c>
      <c r="D630" s="3">
        <f>C630-FR!$C$2</f>
        <v>3.2697916666666661E-4</v>
      </c>
      <c r="E630" s="3">
        <f>C630-$C629</f>
        <v>1.0300925925926189E-6</v>
      </c>
      <c r="F630" s="4">
        <v>333</v>
      </c>
      <c r="G630" s="32">
        <f>Tableau2[[#This Row],[PP ajustés]]-Tableau2[[#This Row],[PP]]</f>
        <v>-15.401197329375293</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317.59880267062471</v>
      </c>
      <c r="I630" s="4" t="s">
        <v>32</v>
      </c>
      <c r="J630" s="4">
        <v>1979</v>
      </c>
      <c r="K630" s="4" t="s">
        <v>13</v>
      </c>
      <c r="L630" s="4" t="s">
        <v>1511</v>
      </c>
      <c r="M630" s="4" t="s">
        <v>105</v>
      </c>
      <c r="N630" s="5">
        <v>5</v>
      </c>
      <c r="O630" s="5" t="s">
        <v>133</v>
      </c>
      <c r="P630" s="4" t="s">
        <v>162</v>
      </c>
      <c r="Q630" s="50" t="s">
        <v>509</v>
      </c>
    </row>
    <row r="631" spans="1:17" x14ac:dyDescent="0.25">
      <c r="A631" s="11">
        <f t="shared" si="10"/>
        <v>630</v>
      </c>
      <c r="B631" s="28" t="s">
        <v>1446</v>
      </c>
      <c r="C631" s="30">
        <v>1.3564930555555554E-3</v>
      </c>
      <c r="D631" s="3">
        <f>C631-FR!$C$2</f>
        <v>3.2895833333333323E-4</v>
      </c>
      <c r="E631" s="3">
        <f>C631-$C630</f>
        <v>1.9791666666666222E-6</v>
      </c>
      <c r="F631" s="4">
        <v>303</v>
      </c>
      <c r="G631" s="32">
        <f>Tableau2[[#This Row],[PP ajustés]]-Tableau2[[#This Row],[PP]]</f>
        <v>13.413343849455202</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316.4133438494552</v>
      </c>
      <c r="I631" s="4" t="s">
        <v>22</v>
      </c>
      <c r="J631" s="4">
        <v>2002</v>
      </c>
      <c r="K631" s="4" t="s">
        <v>18</v>
      </c>
      <c r="L631" s="4" t="s">
        <v>1511</v>
      </c>
      <c r="M631" s="4" t="s">
        <v>103</v>
      </c>
      <c r="N631" s="5">
        <v>5</v>
      </c>
      <c r="O631" s="5" t="s">
        <v>133</v>
      </c>
      <c r="P631" s="4" t="s">
        <v>162</v>
      </c>
      <c r="Q631" s="50" t="s">
        <v>1459</v>
      </c>
    </row>
    <row r="632" spans="1:17" x14ac:dyDescent="0.25">
      <c r="A632" s="11">
        <f t="shared" si="10"/>
        <v>631</v>
      </c>
      <c r="B632" s="28" t="s">
        <v>1731</v>
      </c>
      <c r="C632" s="30">
        <v>1.3599768518518518E-3</v>
      </c>
      <c r="D632" s="3">
        <f>C632-FR!$C$2</f>
        <v>3.3244212962962958E-4</v>
      </c>
      <c r="E632" s="3">
        <f>C632-$C631</f>
        <v>3.4837962962963511E-6</v>
      </c>
      <c r="F632" s="4">
        <v>315</v>
      </c>
      <c r="G632" s="32">
        <f>Tableau2[[#This Row],[PP ajustés]]-Tableau2[[#This Row],[PP]]</f>
        <v>1.5948147265578427</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316.59481472655784</v>
      </c>
      <c r="I632" s="4" t="s">
        <v>22</v>
      </c>
      <c r="J632" s="4">
        <v>2002</v>
      </c>
      <c r="K632" s="4" t="s">
        <v>18</v>
      </c>
      <c r="L632" s="4" t="s">
        <v>1511</v>
      </c>
      <c r="M632" s="4" t="s">
        <v>105</v>
      </c>
      <c r="N632" s="5" t="s">
        <v>1518</v>
      </c>
      <c r="O632" s="5" t="s">
        <v>117</v>
      </c>
      <c r="P632" s="4" t="s">
        <v>162</v>
      </c>
      <c r="Q632" s="50" t="s">
        <v>1752</v>
      </c>
    </row>
    <row r="633" spans="1:17" x14ac:dyDescent="0.25">
      <c r="A633" s="11">
        <f t="shared" si="10"/>
        <v>632</v>
      </c>
      <c r="B633" s="28" t="s">
        <v>1302</v>
      </c>
      <c r="C633" s="30">
        <v>1.3870601851851854E-3</v>
      </c>
      <c r="D633" s="3">
        <f>C633-FR!$C$2</f>
        <v>3.5952546296296318E-4</v>
      </c>
      <c r="E633" s="3">
        <f>C633-$C632</f>
        <v>2.7083333333333603E-5</v>
      </c>
      <c r="F633" s="4">
        <v>300</v>
      </c>
      <c r="G633" s="32">
        <f>Tableau2[[#This Row],[PP ajustés]]-Tableau2[[#This Row],[PP]]</f>
        <v>9.8805218537741553</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309.88052185377416</v>
      </c>
      <c r="I633" s="4" t="s">
        <v>32</v>
      </c>
      <c r="J633" s="4">
        <v>1952</v>
      </c>
      <c r="K633" s="4" t="s">
        <v>13</v>
      </c>
      <c r="L633" s="4" t="s">
        <v>1509</v>
      </c>
      <c r="M633" s="4" t="s">
        <v>67</v>
      </c>
      <c r="N633" s="5">
        <v>4</v>
      </c>
      <c r="O633" s="5" t="s">
        <v>133</v>
      </c>
      <c r="P633" s="4" t="s">
        <v>162</v>
      </c>
      <c r="Q633" s="50" t="s">
        <v>1303</v>
      </c>
    </row>
    <row r="634" spans="1:17" x14ac:dyDescent="0.25">
      <c r="A634" s="11">
        <f t="shared" si="10"/>
        <v>633</v>
      </c>
      <c r="B634" s="28" t="s">
        <v>1730</v>
      </c>
      <c r="C634" s="30">
        <v>1.3949652777777777E-3</v>
      </c>
      <c r="D634" s="3">
        <f>C634-FR!$C$2</f>
        <v>3.6743055555555552E-4</v>
      </c>
      <c r="E634" s="3">
        <f>C634-$C633</f>
        <v>7.9050925925923388E-6</v>
      </c>
      <c r="F634" s="4">
        <v>318</v>
      </c>
      <c r="G634" s="32">
        <f>Tableau2[[#This Row],[PP ajustés]]-Tableau2[[#This Row],[PP]]</f>
        <v>-9.8755320472930634</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308.12446795270694</v>
      </c>
      <c r="I634" s="4" t="s">
        <v>25</v>
      </c>
      <c r="J634" s="4">
        <v>1998</v>
      </c>
      <c r="K634" s="4" t="s">
        <v>13</v>
      </c>
      <c r="L634" s="4" t="s">
        <v>1511</v>
      </c>
      <c r="M634" s="4" t="s">
        <v>105</v>
      </c>
      <c r="N634" s="5" t="s">
        <v>151</v>
      </c>
      <c r="O634" s="5" t="s">
        <v>1750</v>
      </c>
      <c r="P634" s="4" t="s">
        <v>162</v>
      </c>
      <c r="Q634" s="50" t="s">
        <v>1751</v>
      </c>
    </row>
    <row r="635" spans="1:17" x14ac:dyDescent="0.25">
      <c r="A635" s="11">
        <f t="shared" si="10"/>
        <v>634</v>
      </c>
      <c r="B635" s="28" t="s">
        <v>1056</v>
      </c>
      <c r="C635" s="30">
        <v>1.4124884259259262E-3</v>
      </c>
      <c r="D635" s="3">
        <f>C635-FR!$C$2</f>
        <v>3.8495370370370398E-4</v>
      </c>
      <c r="E635" s="3">
        <f>C635-$C634</f>
        <v>1.7523148148148454E-5</v>
      </c>
      <c r="F635" s="4">
        <v>287</v>
      </c>
      <c r="G635" s="32">
        <f>Tableau2[[#This Row],[PP ajustés]]-Tableau2[[#This Row],[PP]]</f>
        <v>0.23010676914759642</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287.2301067691476</v>
      </c>
      <c r="I635" s="4" t="s">
        <v>32</v>
      </c>
      <c r="J635" s="4">
        <v>2008</v>
      </c>
      <c r="K635" s="4" t="s">
        <v>18</v>
      </c>
      <c r="L635" s="4" t="s">
        <v>1511</v>
      </c>
      <c r="M635" s="4" t="s">
        <v>105</v>
      </c>
      <c r="N635" s="5">
        <v>5</v>
      </c>
      <c r="O635" s="5" t="s">
        <v>133</v>
      </c>
      <c r="P635" s="4" t="s">
        <v>162</v>
      </c>
      <c r="Q635" s="50" t="s">
        <v>1063</v>
      </c>
    </row>
    <row r="636" spans="1:17" x14ac:dyDescent="0.25">
      <c r="A636" s="11">
        <f t="shared" si="10"/>
        <v>635</v>
      </c>
      <c r="B636" s="28" t="s">
        <v>697</v>
      </c>
      <c r="C636" s="30">
        <v>1.4196874999999999E-3</v>
      </c>
      <c r="D636" s="3">
        <f>C636-FR!$C$2</f>
        <v>3.9215277777777773E-4</v>
      </c>
      <c r="E636" s="3">
        <f>C636-$C635</f>
        <v>7.1990740740737486E-6</v>
      </c>
      <c r="F636" s="4">
        <v>286</v>
      </c>
      <c r="G636" s="32">
        <f>Tableau2[[#This Row],[PP ajustés]]-Tableau2[[#This Row],[PP]]</f>
        <v>-2.3910198750123186</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283.60898012498768</v>
      </c>
      <c r="I636" s="4" t="s">
        <v>12</v>
      </c>
      <c r="J636" s="4">
        <v>1998</v>
      </c>
      <c r="K636" s="4" t="s">
        <v>18</v>
      </c>
      <c r="L636" s="4" t="s">
        <v>1511</v>
      </c>
      <c r="M636" s="4" t="s">
        <v>103</v>
      </c>
      <c r="N636" s="5">
        <v>5</v>
      </c>
      <c r="O636" s="5" t="s">
        <v>133</v>
      </c>
      <c r="P636" s="4" t="s">
        <v>162</v>
      </c>
      <c r="Q636" s="50" t="s">
        <v>700</v>
      </c>
    </row>
    <row r="637" spans="1:17" x14ac:dyDescent="0.25">
      <c r="A637" s="11">
        <f t="shared" si="10"/>
        <v>636</v>
      </c>
      <c r="B637" s="28" t="s">
        <v>1094</v>
      </c>
      <c r="C637" s="30">
        <v>1.4310300925925925E-3</v>
      </c>
      <c r="D637" s="3">
        <f>C637-FR!$C$2</f>
        <v>4.0349537037037025E-4</v>
      </c>
      <c r="E637" s="3">
        <f>C637-$C636</f>
        <v>1.1342592592592524E-5</v>
      </c>
      <c r="F637" s="4">
        <v>277</v>
      </c>
      <c r="G637" s="32">
        <f>Tableau2[[#This Row],[PP ajustés]]-Tableau2[[#This Row],[PP]]</f>
        <v>2.875445847251342</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279.87544584725134</v>
      </c>
      <c r="I637" s="4" t="s">
        <v>42</v>
      </c>
      <c r="J637" s="4">
        <v>2001</v>
      </c>
      <c r="K637" s="4" t="s">
        <v>13</v>
      </c>
      <c r="L637" s="4" t="s">
        <v>1511</v>
      </c>
      <c r="M637" s="4" t="s">
        <v>105</v>
      </c>
      <c r="N637" s="5">
        <v>5</v>
      </c>
      <c r="O637" s="5" t="s">
        <v>133</v>
      </c>
      <c r="P637" s="4" t="s">
        <v>162</v>
      </c>
      <c r="Q637" s="50" t="s">
        <v>1095</v>
      </c>
    </row>
    <row r="638" spans="1:17" x14ac:dyDescent="0.25">
      <c r="A638" s="11">
        <f t="shared" si="10"/>
        <v>637</v>
      </c>
      <c r="B638" s="28" t="s">
        <v>698</v>
      </c>
      <c r="C638" s="30">
        <v>1.4404629629629628E-3</v>
      </c>
      <c r="D638" s="3">
        <f>C638-FR!$C$2</f>
        <v>4.1292824074074062E-4</v>
      </c>
      <c r="E638" s="3">
        <f>C638-$C637</f>
        <v>9.4328703703703675E-6</v>
      </c>
      <c r="F638" s="4">
        <v>277</v>
      </c>
      <c r="G638" s="32">
        <f>Tableau2[[#This Row],[PP ajustés]]-Tableau2[[#This Row],[PP]]</f>
        <v>12.065983158706672</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289.06598315870667</v>
      </c>
      <c r="I638" s="4" t="s">
        <v>12</v>
      </c>
      <c r="J638" s="4">
        <v>1998</v>
      </c>
      <c r="K638" s="4" t="s">
        <v>18</v>
      </c>
      <c r="L638" s="4" t="s">
        <v>1507</v>
      </c>
      <c r="M638" s="4" t="s">
        <v>103</v>
      </c>
      <c r="N638" s="5">
        <v>5</v>
      </c>
      <c r="O638" s="5" t="s">
        <v>133</v>
      </c>
      <c r="P638" s="4" t="s">
        <v>162</v>
      </c>
      <c r="Q638" s="50" t="s">
        <v>700</v>
      </c>
    </row>
    <row r="639" spans="1:17" x14ac:dyDescent="0.25">
      <c r="A639" s="11">
        <f t="shared" si="10"/>
        <v>638</v>
      </c>
      <c r="B639" s="28" t="s">
        <v>148</v>
      </c>
      <c r="C639" s="30">
        <v>1.4459027777777777E-3</v>
      </c>
      <c r="D639" s="3">
        <f>C639-FR!$C$2</f>
        <v>4.1836805555555551E-4</v>
      </c>
      <c r="E639" s="3">
        <f>C639-$C638</f>
        <v>5.4398148148148903E-6</v>
      </c>
      <c r="F639" s="4">
        <v>314</v>
      </c>
      <c r="G639" s="32">
        <f>Tableau2[[#This Row],[PP ajustés]]-Tableau2[[#This Row],[PP]]</f>
        <v>-19.05586907449208</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294.94413092550792</v>
      </c>
      <c r="I639" s="4" t="s">
        <v>114</v>
      </c>
      <c r="J639" s="4">
        <v>1988</v>
      </c>
      <c r="K639" s="4" t="s">
        <v>13</v>
      </c>
      <c r="L639" s="4" t="s">
        <v>1509</v>
      </c>
      <c r="M639" s="4" t="s">
        <v>73</v>
      </c>
      <c r="N639" s="5">
        <v>5</v>
      </c>
      <c r="O639" s="5" t="s">
        <v>58</v>
      </c>
      <c r="P639" s="4" t="s">
        <v>174</v>
      </c>
      <c r="Q639" s="50" t="s">
        <v>269</v>
      </c>
    </row>
    <row r="640" spans="1:17" x14ac:dyDescent="0.25">
      <c r="A640" s="11">
        <f t="shared" si="10"/>
        <v>639</v>
      </c>
      <c r="B640" s="28" t="s">
        <v>149</v>
      </c>
      <c r="C640" s="30">
        <v>1.4737384259259261E-3</v>
      </c>
      <c r="D640" s="3">
        <f>C640-FR!$C$2</f>
        <v>4.4620370370370387E-4</v>
      </c>
      <c r="E640" s="3">
        <f>C640-$C639</f>
        <v>2.7835648148148359E-5</v>
      </c>
      <c r="F640" s="4">
        <v>262</v>
      </c>
      <c r="G640" s="32">
        <f>Tableau2[[#This Row],[PP ajustés]]-Tableau2[[#This Row],[PP]]</f>
        <v>0</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262</v>
      </c>
      <c r="I640" s="4" t="s">
        <v>22</v>
      </c>
      <c r="J640" s="4">
        <v>1968</v>
      </c>
      <c r="K640" s="4" t="s">
        <v>13</v>
      </c>
      <c r="L640" s="4" t="s">
        <v>1510</v>
      </c>
      <c r="M640" s="4" t="s">
        <v>67</v>
      </c>
      <c r="N640" s="5">
        <v>4</v>
      </c>
      <c r="O640" s="5" t="s">
        <v>133</v>
      </c>
      <c r="P640" s="4" t="s">
        <v>166</v>
      </c>
      <c r="Q640" s="50" t="s">
        <v>270</v>
      </c>
    </row>
    <row r="641" spans="1:17" x14ac:dyDescent="0.25">
      <c r="A641" s="11">
        <f t="shared" si="10"/>
        <v>640</v>
      </c>
      <c r="B641" s="28" t="s">
        <v>1055</v>
      </c>
      <c r="C641" s="30">
        <v>1.4855787037037036E-3</v>
      </c>
      <c r="D641" s="3">
        <f>C641-FR!$C$2</f>
        <v>4.5804398148148137E-4</v>
      </c>
      <c r="E641" s="3">
        <f>C641-$C640</f>
        <v>1.18402777777775E-5</v>
      </c>
      <c r="F641" s="4">
        <v>277</v>
      </c>
      <c r="G641" s="32">
        <f>Tableau2[[#This Row],[PP ajustés]]-Tableau2[[#This Row],[PP]]</f>
        <v>0</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277</v>
      </c>
      <c r="I641" s="4" t="s">
        <v>32</v>
      </c>
      <c r="J641" s="4">
        <v>1990</v>
      </c>
      <c r="K641" s="4" t="s">
        <v>13</v>
      </c>
      <c r="L641" s="4" t="s">
        <v>1511</v>
      </c>
      <c r="M641" s="4" t="s">
        <v>105</v>
      </c>
      <c r="N641" s="5">
        <v>5</v>
      </c>
      <c r="O641" s="5" t="s">
        <v>133</v>
      </c>
      <c r="P641" s="4" t="s">
        <v>166</v>
      </c>
      <c r="Q641" s="50" t="s">
        <v>1679</v>
      </c>
    </row>
    <row r="642" spans="1:17" x14ac:dyDescent="0.25">
      <c r="A642" s="11">
        <f t="shared" si="10"/>
        <v>641</v>
      </c>
      <c r="B642" s="28" t="s">
        <v>150</v>
      </c>
      <c r="C642" s="30">
        <v>1.6096527777777776E-3</v>
      </c>
      <c r="D642" s="3">
        <f>C642-FR!$C$2</f>
        <v>5.8211805555555534E-4</v>
      </c>
      <c r="E642" s="3">
        <f>C642-$C641</f>
        <v>1.2407407407407397E-4</v>
      </c>
      <c r="F642" s="4">
        <v>248</v>
      </c>
      <c r="G642" s="32">
        <f>Tableau2[[#This Row],[PP ajustés]]-Tableau2[[#This Row],[PP]]</f>
        <v>0</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248</v>
      </c>
      <c r="I642" s="4" t="s">
        <v>22</v>
      </c>
      <c r="J642" s="4">
        <v>1966</v>
      </c>
      <c r="K642" s="4" t="s">
        <v>13</v>
      </c>
      <c r="L642" s="4" t="s">
        <v>1510</v>
      </c>
      <c r="M642" s="4" t="s">
        <v>119</v>
      </c>
      <c r="N642" s="5">
        <v>4</v>
      </c>
      <c r="O642" s="5" t="s">
        <v>151</v>
      </c>
      <c r="P642" s="4" t="s">
        <v>271</v>
      </c>
      <c r="Q642" s="50" t="s">
        <v>272</v>
      </c>
    </row>
    <row r="643" spans="1:17" x14ac:dyDescent="0.25">
      <c r="A643" s="11">
        <f t="shared" si="10"/>
        <v>642</v>
      </c>
      <c r="B643" s="28" t="s">
        <v>152</v>
      </c>
      <c r="C643" s="30">
        <v>1.6861805555555556E-3</v>
      </c>
      <c r="D643" s="3">
        <f>C643-FR!$C$2</f>
        <v>6.5864583333333335E-4</v>
      </c>
      <c r="E643" s="3">
        <f>C643-$C642</f>
        <v>7.6527777777778009E-5</v>
      </c>
      <c r="F643" s="4">
        <v>226</v>
      </c>
      <c r="G643" s="32">
        <f>Tableau2[[#This Row],[PP ajustés]]-Tableau2[[#This Row],[PP]]</f>
        <v>0</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226</v>
      </c>
      <c r="I643" s="4" t="s">
        <v>22</v>
      </c>
      <c r="J643" s="4">
        <v>1949</v>
      </c>
      <c r="K643" s="4" t="s">
        <v>13</v>
      </c>
      <c r="L643" s="4" t="s">
        <v>1510</v>
      </c>
      <c r="M643" s="4" t="s">
        <v>119</v>
      </c>
      <c r="N643" s="5">
        <v>4</v>
      </c>
      <c r="O643" s="5" t="s">
        <v>133</v>
      </c>
      <c r="P643" s="4" t="s">
        <v>271</v>
      </c>
      <c r="Q643" s="50" t="s">
        <v>273</v>
      </c>
    </row>
    <row r="644" spans="1:17" x14ac:dyDescent="0.25">
      <c r="A644" s="11">
        <f t="shared" ref="A644:A707" si="11">A643+1</f>
        <v>643</v>
      </c>
      <c r="B644" s="28" t="s">
        <v>153</v>
      </c>
      <c r="C644" s="30">
        <v>1.7829513888888888E-3</v>
      </c>
      <c r="D644" s="3">
        <f>C644-FR!$C$2</f>
        <v>7.5541666666666661E-4</v>
      </c>
      <c r="E644" s="3">
        <f>C644-$C643</f>
        <v>9.6770833333333257E-5</v>
      </c>
      <c r="F644" s="4">
        <v>209</v>
      </c>
      <c r="G644" s="32">
        <f>Tableau2[[#This Row],[PP ajustés]]-Tableau2[[#This Row],[PP]]</f>
        <v>7.0247990692595579</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216.02479906925956</v>
      </c>
      <c r="I644" s="4" t="s">
        <v>22</v>
      </c>
      <c r="J644" s="4">
        <v>1962</v>
      </c>
      <c r="K644" s="4" t="s">
        <v>13</v>
      </c>
      <c r="L644" s="4" t="s">
        <v>1510</v>
      </c>
      <c r="M644" s="4" t="s">
        <v>154</v>
      </c>
      <c r="N644" s="5">
        <v>4</v>
      </c>
      <c r="O644" s="5" t="s">
        <v>133</v>
      </c>
      <c r="P644" s="4" t="s">
        <v>271</v>
      </c>
      <c r="Q644" s="50" t="s">
        <v>274</v>
      </c>
    </row>
    <row r="645" spans="1:17" x14ac:dyDescent="0.25">
      <c r="A645" s="11">
        <f t="shared" si="11"/>
        <v>644</v>
      </c>
      <c r="B645" s="28" t="s">
        <v>1051</v>
      </c>
      <c r="C645" s="30">
        <v>1.7903703703703708E-3</v>
      </c>
      <c r="D645" s="3">
        <f>C645-FR!$C$2</f>
        <v>7.6283564814814855E-4</v>
      </c>
      <c r="E645" s="3">
        <f>C645-$C644</f>
        <v>7.4189814814819462E-6</v>
      </c>
      <c r="F645" s="4">
        <v>221</v>
      </c>
      <c r="G645" s="32">
        <f>Tableau2[[#This Row],[PP ajustés]]-Tableau2[[#This Row],[PP]]</f>
        <v>-5.8703698915092275</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215.12963010849077</v>
      </c>
      <c r="I645" s="4" t="s">
        <v>32</v>
      </c>
      <c r="J645" s="4">
        <v>1972</v>
      </c>
      <c r="K645" s="4" t="s">
        <v>13</v>
      </c>
      <c r="L645" s="4" t="s">
        <v>1510</v>
      </c>
      <c r="M645" s="4" t="s">
        <v>105</v>
      </c>
      <c r="N645" s="5">
        <v>4</v>
      </c>
      <c r="O645" s="5" t="s">
        <v>133</v>
      </c>
      <c r="P645" s="4" t="s">
        <v>271</v>
      </c>
      <c r="Q645" s="50" t="s">
        <v>1060</v>
      </c>
    </row>
    <row r="646" spans="1:17" x14ac:dyDescent="0.25">
      <c r="A646" s="11">
        <f t="shared" si="11"/>
        <v>645</v>
      </c>
      <c r="B646" s="28" t="s">
        <v>1721</v>
      </c>
      <c r="C646" s="30">
        <v>1.7927083333333334E-3</v>
      </c>
      <c r="D646" s="3">
        <f>C646-FR!$C$2</f>
        <v>7.6517361111111122E-4</v>
      </c>
      <c r="E646" s="3">
        <f>C646-$C645</f>
        <v>2.3379629629626669E-6</v>
      </c>
      <c r="F646" s="4">
        <v>216</v>
      </c>
      <c r="G646" s="32">
        <f>Tableau2[[#This Row],[PP ajustés]]-Tableau2[[#This Row],[PP]]</f>
        <v>-1.1509314854269235</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214.84906851457308</v>
      </c>
      <c r="I646" s="4" t="s">
        <v>12</v>
      </c>
      <c r="J646" s="4">
        <v>1962</v>
      </c>
      <c r="K646" s="4" t="s">
        <v>13</v>
      </c>
      <c r="L646" s="4" t="s">
        <v>1510</v>
      </c>
      <c r="M646" s="4" t="s">
        <v>103</v>
      </c>
      <c r="N646" s="5" t="s">
        <v>151</v>
      </c>
      <c r="O646" s="5" t="s">
        <v>133</v>
      </c>
      <c r="P646" s="4" t="s">
        <v>271</v>
      </c>
      <c r="Q646" s="50" t="s">
        <v>1742</v>
      </c>
    </row>
    <row r="647" spans="1:17" x14ac:dyDescent="0.25">
      <c r="A647" s="11">
        <f t="shared" si="11"/>
        <v>646</v>
      </c>
      <c r="B647" s="28" t="s">
        <v>1052</v>
      </c>
      <c r="C647" s="30">
        <v>1.8816782407407408E-3</v>
      </c>
      <c r="D647" s="3">
        <f>C647-FR!$C$2</f>
        <v>8.5414351851851862E-4</v>
      </c>
      <c r="E647" s="3">
        <f>C647-$C646</f>
        <v>8.89699074074074E-5</v>
      </c>
      <c r="F647" s="4">
        <v>222</v>
      </c>
      <c r="G647" s="32">
        <f>Tableau2[[#This Row],[PP ajustés]]-Tableau2[[#This Row],[PP]]</f>
        <v>1.0741202630138389</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223.07412026301384</v>
      </c>
      <c r="I647" s="4" t="s">
        <v>32</v>
      </c>
      <c r="J647" s="4">
        <v>1969</v>
      </c>
      <c r="K647" s="4" t="s">
        <v>13</v>
      </c>
      <c r="L647" s="4" t="s">
        <v>1510</v>
      </c>
      <c r="M647" s="4" t="s">
        <v>105</v>
      </c>
      <c r="N647" s="5">
        <v>4</v>
      </c>
      <c r="O647" s="5" t="s">
        <v>540</v>
      </c>
      <c r="P647" s="4" t="s">
        <v>271</v>
      </c>
      <c r="Q647" s="50" t="s">
        <v>1061</v>
      </c>
    </row>
    <row r="648" spans="1:17" x14ac:dyDescent="0.25">
      <c r="A648" s="11">
        <f t="shared" si="11"/>
        <v>647</v>
      </c>
      <c r="B648" s="28" t="s">
        <v>1054</v>
      </c>
      <c r="C648" s="30">
        <v>1.8913888888888886E-3</v>
      </c>
      <c r="D648" s="3">
        <f>C648-FR!$C$2</f>
        <v>8.6385416666666642E-4</v>
      </c>
      <c r="E648" s="3">
        <f>C648-$C647</f>
        <v>9.7106481481477967E-6</v>
      </c>
      <c r="F648" s="4">
        <v>223</v>
      </c>
      <c r="G648" s="32">
        <f>Tableau2[[#This Row],[PP ajustés]]-Tableau2[[#This Row],[PP]]</f>
        <v>-0.33242494954930635</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222.66757505045069</v>
      </c>
      <c r="I648" s="4" t="s">
        <v>32</v>
      </c>
      <c r="J648" s="4">
        <v>1968</v>
      </c>
      <c r="K648" s="4" t="s">
        <v>13</v>
      </c>
      <c r="L648" s="4" t="s">
        <v>1510</v>
      </c>
      <c r="M648" s="4" t="s">
        <v>105</v>
      </c>
      <c r="N648" s="5">
        <v>4</v>
      </c>
      <c r="O648" s="5" t="s">
        <v>540</v>
      </c>
      <c r="P648" s="4" t="s">
        <v>271</v>
      </c>
      <c r="Q648" s="50" t="s">
        <v>1062</v>
      </c>
    </row>
    <row r="649" spans="1:17" x14ac:dyDescent="0.25">
      <c r="A649" s="11">
        <f t="shared" si="11"/>
        <v>648</v>
      </c>
      <c r="B649" s="28" t="s">
        <v>1053</v>
      </c>
      <c r="C649" s="30">
        <v>1.9011226851851854E-3</v>
      </c>
      <c r="D649" s="3">
        <f>C649-FR!$C$2</f>
        <v>8.7358796296296316E-4</v>
      </c>
      <c r="E649" s="3">
        <f>C649-$C648</f>
        <v>9.733796296296747E-6</v>
      </c>
      <c r="F649" s="4">
        <v>223</v>
      </c>
      <c r="G649" s="32">
        <f>Tableau2[[#This Row],[PP ajustés]]-Tableau2[[#This Row],[PP]]</f>
        <v>-0.57088282386749256</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222.42911717613251</v>
      </c>
      <c r="I649" s="4" t="s">
        <v>32</v>
      </c>
      <c r="J649" s="4">
        <v>1965</v>
      </c>
      <c r="K649" s="4" t="s">
        <v>13</v>
      </c>
      <c r="L649" s="4" t="s">
        <v>1510</v>
      </c>
      <c r="M649" s="4" t="s">
        <v>105</v>
      </c>
      <c r="N649" s="5">
        <v>4</v>
      </c>
      <c r="O649" s="5" t="s">
        <v>540</v>
      </c>
      <c r="P649" s="4" t="s">
        <v>271</v>
      </c>
      <c r="Q649" s="50" t="s">
        <v>1062</v>
      </c>
    </row>
    <row r="650" spans="1:17" x14ac:dyDescent="0.25">
      <c r="A650" s="11">
        <f t="shared" si="11"/>
        <v>649</v>
      </c>
      <c r="B650" s="28" t="s">
        <v>155</v>
      </c>
      <c r="C650" s="30">
        <v>2.1247685185185185E-3</v>
      </c>
      <c r="D650" s="3">
        <f>C650-FR!$C$2</f>
        <v>1.0972337962962962E-3</v>
      </c>
      <c r="E650" s="3">
        <f>C650-$C649</f>
        <v>2.2364583333333308E-4</v>
      </c>
      <c r="F650" s="4">
        <v>227</v>
      </c>
      <c r="G650" s="32">
        <f>Tableau2[[#This Row],[PP ajustés]]-Tableau2[[#This Row],[PP]]</f>
        <v>-10.456365072447966</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216.54363492755203</v>
      </c>
      <c r="I650" s="4" t="s">
        <v>22</v>
      </c>
      <c r="J650" s="4">
        <v>1944</v>
      </c>
      <c r="K650" s="4" t="s">
        <v>13</v>
      </c>
      <c r="L650" s="4" t="s">
        <v>1510</v>
      </c>
      <c r="M650" s="4" t="s">
        <v>156</v>
      </c>
      <c r="N650" s="5">
        <v>4</v>
      </c>
      <c r="O650" s="5" t="s">
        <v>151</v>
      </c>
      <c r="P650" s="4" t="s">
        <v>271</v>
      </c>
      <c r="Q650" s="50" t="s">
        <v>275</v>
      </c>
    </row>
    <row r="651" spans="1:17" x14ac:dyDescent="0.25">
      <c r="A651" s="11">
        <f t="shared" si="11"/>
        <v>650</v>
      </c>
      <c r="B651" s="28" t="s">
        <v>157</v>
      </c>
      <c r="C651" s="30">
        <v>2.1256250000000003E-3</v>
      </c>
      <c r="D651" s="3">
        <f>C651-FR!$C$2</f>
        <v>1.0980902777777781E-3</v>
      </c>
      <c r="E651" s="3">
        <f>C651-$C650</f>
        <v>8.564814814818883E-7</v>
      </c>
      <c r="F651" s="4">
        <v>206</v>
      </c>
      <c r="G651" s="32">
        <f>Tableau2[[#This Row],[PP ajustés]]-Tableau2[[#This Row],[PP]]</f>
        <v>10.456382654339137</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216.45638265433914</v>
      </c>
      <c r="I651" s="4" t="s">
        <v>22</v>
      </c>
      <c r="J651" s="4">
        <v>1942</v>
      </c>
      <c r="K651" s="4" t="s">
        <v>13</v>
      </c>
      <c r="L651" s="4" t="s">
        <v>1507</v>
      </c>
      <c r="M651" s="4" t="s">
        <v>158</v>
      </c>
      <c r="N651" s="5">
        <v>4</v>
      </c>
      <c r="O651" s="5" t="s">
        <v>151</v>
      </c>
      <c r="P651" s="4" t="s">
        <v>271</v>
      </c>
      <c r="Q651" s="50" t="s">
        <v>276</v>
      </c>
    </row>
    <row r="652" spans="1:17" x14ac:dyDescent="0.25">
      <c r="A652" s="11">
        <f t="shared" si="11"/>
        <v>651</v>
      </c>
      <c r="B652" s="28" t="s">
        <v>670</v>
      </c>
      <c r="C652" s="30">
        <v>2.1490509259259262E-3</v>
      </c>
      <c r="D652" s="3">
        <f>C652-FR!$C$2</f>
        <v>1.121516203703704E-3</v>
      </c>
      <c r="E652" s="3">
        <f>C652-$C651</f>
        <v>2.3425925925925871E-5</v>
      </c>
      <c r="F652" s="4">
        <v>209</v>
      </c>
      <c r="G652" s="32">
        <f>Tableau2[[#This Row],[PP ajustés]]-Tableau2[[#This Row],[PP]]</f>
        <v>0</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209</v>
      </c>
      <c r="I652" s="4" t="s">
        <v>108</v>
      </c>
      <c r="J652" s="4">
        <v>1954</v>
      </c>
      <c r="K652" s="4" t="s">
        <v>13</v>
      </c>
      <c r="L652" s="4" t="s">
        <v>1511</v>
      </c>
      <c r="M652" s="4" t="s">
        <v>105</v>
      </c>
      <c r="N652" s="5">
        <v>4</v>
      </c>
      <c r="O652" s="5" t="s">
        <v>133</v>
      </c>
      <c r="P652" s="4" t="s">
        <v>271</v>
      </c>
      <c r="Q652" s="50" t="s">
        <v>671</v>
      </c>
    </row>
    <row r="653" spans="1:17" x14ac:dyDescent="0.25">
      <c r="A653" s="11">
        <f t="shared" si="11"/>
        <v>652</v>
      </c>
      <c r="B653" s="46" t="s">
        <v>633</v>
      </c>
      <c r="C653" s="47">
        <v>2.2693865740740743E-3</v>
      </c>
      <c r="D653" s="48">
        <f>C653-FR!$C$2</f>
        <v>1.2418518518518521E-3</v>
      </c>
      <c r="E653" s="3">
        <f>C653-$C652</f>
        <v>1.2033564814814806E-4</v>
      </c>
      <c r="F653" s="4">
        <v>241</v>
      </c>
      <c r="G653" s="32">
        <f>Tableau2[[#This Row],[PP ajustés]]-Tableau2[[#This Row],[PP]]</f>
        <v>0</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241</v>
      </c>
      <c r="I653" s="4" t="s">
        <v>12</v>
      </c>
      <c r="J653" s="4">
        <v>1958</v>
      </c>
      <c r="K653" s="4" t="s">
        <v>13</v>
      </c>
      <c r="L653" s="4" t="s">
        <v>1510</v>
      </c>
      <c r="M653" s="4" t="s">
        <v>105</v>
      </c>
      <c r="N653" s="5">
        <v>3</v>
      </c>
      <c r="O653" s="5" t="s">
        <v>634</v>
      </c>
      <c r="P653" s="4" t="s">
        <v>271</v>
      </c>
      <c r="Q653" s="50" t="s">
        <v>635</v>
      </c>
    </row>
    <row r="654" spans="1:17" x14ac:dyDescent="0.25">
      <c r="A654" s="13">
        <f t="shared" si="11"/>
        <v>653</v>
      </c>
      <c r="C654" s="30"/>
      <c r="D654" s="3">
        <f>C654-FR!$C$2</f>
        <v>-1.0275347222222222E-3</v>
      </c>
      <c r="E654" s="3">
        <f>C654-$C653</f>
        <v>-2.2693865740740743E-3</v>
      </c>
      <c r="F654" s="4"/>
      <c r="G654" s="32" t="e">
        <f>Tableau2[[#This Row],[PP ajustés]]-Tableau2[[#This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M654" s="4"/>
      <c r="N654" s="5"/>
      <c r="O654" s="5"/>
      <c r="P654" s="4"/>
      <c r="Q654" s="50"/>
    </row>
    <row r="655" spans="1:17" x14ac:dyDescent="0.25">
      <c r="A655" s="13">
        <f t="shared" si="11"/>
        <v>654</v>
      </c>
      <c r="C655" s="30"/>
      <c r="D655" s="3">
        <f>C655-FR!$C$2</f>
        <v>-1.0275347222222222E-3</v>
      </c>
      <c r="E655" s="3">
        <f>C655-$C654</f>
        <v>0</v>
      </c>
      <c r="F655" s="4"/>
      <c r="G655" s="32" t="e">
        <f>Tableau2[[#This Row],[PP ajustés]]-Tableau2[[#This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M655" s="4"/>
      <c r="N655" s="5"/>
      <c r="O655" s="5"/>
      <c r="P655" s="4"/>
      <c r="Q655" s="50"/>
    </row>
    <row r="656" spans="1:17" x14ac:dyDescent="0.25">
      <c r="A656" s="13">
        <f t="shared" si="11"/>
        <v>655</v>
      </c>
      <c r="C656" s="30"/>
      <c r="D656" s="3">
        <f>C656-FR!$C$2</f>
        <v>-1.0275347222222222E-3</v>
      </c>
      <c r="E656" s="3">
        <f>C656-$C655</f>
        <v>0</v>
      </c>
      <c r="F656" s="4"/>
      <c r="G656" s="32" t="e">
        <f>Tableau2[[#This Row],[PP ajustés]]-Tableau2[[#This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M656" s="4"/>
      <c r="N656" s="5"/>
      <c r="O656" s="5"/>
      <c r="P656" s="4"/>
      <c r="Q656" s="50"/>
    </row>
    <row r="657" spans="1:17" x14ac:dyDescent="0.25">
      <c r="A657" s="13">
        <f t="shared" si="11"/>
        <v>656</v>
      </c>
      <c r="C657" s="30"/>
      <c r="D657" s="3">
        <f>C657-FR!$C$2</f>
        <v>-1.0275347222222222E-3</v>
      </c>
      <c r="E657" s="3">
        <f>C657-$C656</f>
        <v>0</v>
      </c>
      <c r="F657" s="4"/>
      <c r="G657" s="32" t="e">
        <f>Tableau2[[#This Row],[PP ajustés]]-Tableau2[[#This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M657" s="4"/>
      <c r="N657" s="5"/>
      <c r="O657" s="5"/>
      <c r="P657" s="4"/>
      <c r="Q657" s="50"/>
    </row>
    <row r="658" spans="1:17" x14ac:dyDescent="0.25">
      <c r="A658" s="13">
        <f t="shared" si="11"/>
        <v>657</v>
      </c>
      <c r="C658" s="30"/>
      <c r="D658" s="3">
        <f>C658-FR!$C$2</f>
        <v>-1.0275347222222222E-3</v>
      </c>
      <c r="E658" s="3">
        <f>C658-$C657</f>
        <v>0</v>
      </c>
      <c r="F658" s="4"/>
      <c r="G658" s="32" t="e">
        <f>Tableau2[[#This Row],[PP ajustés]]-Tableau2[[#This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M658" s="4"/>
      <c r="N658" s="5"/>
      <c r="O658" s="5"/>
      <c r="P658" s="4"/>
      <c r="Q658" s="50"/>
    </row>
    <row r="659" spans="1:17" x14ac:dyDescent="0.25">
      <c r="A659" s="13">
        <f t="shared" si="11"/>
        <v>658</v>
      </c>
      <c r="C659" s="30"/>
      <c r="D659" s="3">
        <f>C659-FR!$C$2</f>
        <v>-1.0275347222222222E-3</v>
      </c>
      <c r="E659" s="3">
        <f>C659-$C658</f>
        <v>0</v>
      </c>
      <c r="F659" s="4"/>
      <c r="G659" s="32" t="e">
        <f>Tableau2[[#This Row],[PP ajustés]]-Tableau2[[#This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M659" s="4"/>
      <c r="N659" s="5"/>
      <c r="O659" s="5"/>
      <c r="P659" s="4"/>
      <c r="Q659" s="50"/>
    </row>
    <row r="660" spans="1:17" x14ac:dyDescent="0.25">
      <c r="A660" s="13">
        <f t="shared" si="11"/>
        <v>659</v>
      </c>
      <c r="C660" s="30"/>
      <c r="D660" s="3">
        <f>C660-FR!$C$2</f>
        <v>-1.0275347222222222E-3</v>
      </c>
      <c r="E660" s="3">
        <f>C660-$C659</f>
        <v>0</v>
      </c>
      <c r="F660" s="4"/>
      <c r="G660" s="32" t="e">
        <f>Tableau2[[#This Row],[PP ajustés]]-Tableau2[[#This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M660" s="4"/>
      <c r="N660" s="5"/>
      <c r="O660" s="5"/>
      <c r="P660" s="4"/>
      <c r="Q660" s="50"/>
    </row>
    <row r="661" spans="1:17" x14ac:dyDescent="0.25">
      <c r="A661" s="13">
        <f t="shared" si="11"/>
        <v>660</v>
      </c>
      <c r="C661" s="30"/>
      <c r="D661" s="3">
        <f>C661-FR!$C$2</f>
        <v>-1.0275347222222222E-3</v>
      </c>
      <c r="E661" s="3">
        <f>C661-$C660</f>
        <v>0</v>
      </c>
      <c r="F661" s="4"/>
      <c r="G661" s="32" t="e">
        <f>Tableau2[[#This Row],[PP ajustés]]-Tableau2[[#This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M661" s="4"/>
      <c r="N661" s="5"/>
      <c r="O661" s="5"/>
      <c r="P661" s="4"/>
      <c r="Q661" s="50"/>
    </row>
    <row r="662" spans="1:17" x14ac:dyDescent="0.25">
      <c r="A662" s="13">
        <f t="shared" si="11"/>
        <v>661</v>
      </c>
      <c r="C662" s="30"/>
      <c r="D662" s="3">
        <f>C662-FR!$C$2</f>
        <v>-1.0275347222222222E-3</v>
      </c>
      <c r="E662" s="3">
        <f>C662-$C661</f>
        <v>0</v>
      </c>
      <c r="F662" s="4"/>
      <c r="G662" s="32" t="e">
        <f>Tableau2[[#This Row],[PP ajustés]]-Tableau2[[#This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M662" s="4"/>
      <c r="N662" s="5"/>
      <c r="O662" s="5"/>
      <c r="P662" s="4"/>
      <c r="Q662" s="50"/>
    </row>
    <row r="663" spans="1:17" x14ac:dyDescent="0.25">
      <c r="A663" s="13">
        <f t="shared" si="11"/>
        <v>662</v>
      </c>
      <c r="C663" s="30"/>
      <c r="D663" s="3">
        <f>C663-FR!$C$2</f>
        <v>-1.0275347222222222E-3</v>
      </c>
      <c r="E663" s="3">
        <f>C663-$C662</f>
        <v>0</v>
      </c>
      <c r="F663" s="4"/>
      <c r="G663" s="32" t="e">
        <f>Tableau2[[#This Row],[PP ajustés]]-Tableau2[[#This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M663" s="4"/>
      <c r="N663" s="5"/>
      <c r="O663" s="5"/>
      <c r="P663" s="4"/>
      <c r="Q663" s="50"/>
    </row>
    <row r="664" spans="1:17" x14ac:dyDescent="0.25">
      <c r="A664" s="13">
        <f t="shared" si="11"/>
        <v>663</v>
      </c>
      <c r="C664" s="30"/>
      <c r="D664" s="3">
        <f>C664-FR!$C$2</f>
        <v>-1.0275347222222222E-3</v>
      </c>
      <c r="E664" s="3">
        <f>C664-$C663</f>
        <v>0</v>
      </c>
      <c r="F664" s="4"/>
      <c r="G664" s="32" t="e">
        <f>Tableau2[[#This Row],[PP ajustés]]-Tableau2[[#This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M664" s="4"/>
      <c r="N664" s="5"/>
      <c r="O664" s="5"/>
      <c r="P664" s="4"/>
      <c r="Q664" s="50"/>
    </row>
    <row r="665" spans="1:17" x14ac:dyDescent="0.25">
      <c r="A665" s="13">
        <f t="shared" si="11"/>
        <v>664</v>
      </c>
      <c r="C665" s="30"/>
      <c r="D665" s="3">
        <f>C665-FR!$C$2</f>
        <v>-1.0275347222222222E-3</v>
      </c>
      <c r="E665" s="3">
        <f>C665-$C664</f>
        <v>0</v>
      </c>
      <c r="F665" s="4"/>
      <c r="G665" s="32" t="e">
        <f>Tableau2[[#This Row],[PP ajustés]]-Tableau2[[#This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M665" s="4"/>
      <c r="N665" s="5"/>
      <c r="O665" s="5"/>
      <c r="P665" s="4"/>
      <c r="Q665" s="50"/>
    </row>
    <row r="666" spans="1:17" x14ac:dyDescent="0.25">
      <c r="A666" s="13">
        <f t="shared" si="11"/>
        <v>665</v>
      </c>
      <c r="C666" s="30"/>
      <c r="D666" s="3">
        <f>C666-FR!$C$2</f>
        <v>-1.0275347222222222E-3</v>
      </c>
      <c r="E666" s="3">
        <f>C666-$C665</f>
        <v>0</v>
      </c>
      <c r="F666" s="4"/>
      <c r="G666" s="32" t="e">
        <f>Tableau2[[#This Row],[PP ajustés]]-Tableau2[[#This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M666" s="4"/>
      <c r="N666" s="5"/>
      <c r="O666" s="5"/>
      <c r="P666" s="4"/>
      <c r="Q666" s="50"/>
    </row>
    <row r="667" spans="1:17" x14ac:dyDescent="0.25">
      <c r="A667" s="13">
        <f t="shared" si="11"/>
        <v>666</v>
      </c>
      <c r="C667" s="30"/>
      <c r="D667" s="3">
        <f>C667-FR!$C$2</f>
        <v>-1.0275347222222222E-3</v>
      </c>
      <c r="E667" s="3">
        <f>C667-$C666</f>
        <v>0</v>
      </c>
      <c r="F667" s="4"/>
      <c r="G667" s="32" t="e">
        <f>Tableau2[[#This Row],[PP ajustés]]-Tableau2[[#This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M667" s="4"/>
      <c r="N667" s="5"/>
      <c r="O667" s="5"/>
      <c r="P667" s="4"/>
      <c r="Q667" s="50"/>
    </row>
    <row r="668" spans="1:17" x14ac:dyDescent="0.25">
      <c r="A668" s="13">
        <f t="shared" si="11"/>
        <v>667</v>
      </c>
      <c r="C668" s="30"/>
      <c r="D668" s="3">
        <f>C668-FR!$C$2</f>
        <v>-1.0275347222222222E-3</v>
      </c>
      <c r="E668" s="3">
        <f>C668-$C667</f>
        <v>0</v>
      </c>
      <c r="F668" s="4"/>
      <c r="G668" s="32" t="e">
        <f>Tableau2[[#This Row],[PP ajustés]]-Tableau2[[#This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M668" s="4"/>
      <c r="N668" s="5"/>
      <c r="O668" s="5"/>
      <c r="P668" s="4"/>
      <c r="Q668" s="50"/>
    </row>
    <row r="669" spans="1:17" x14ac:dyDescent="0.25">
      <c r="A669" s="13">
        <f t="shared" si="11"/>
        <v>668</v>
      </c>
      <c r="C669" s="30"/>
      <c r="D669" s="3">
        <f>C669-FR!$C$2</f>
        <v>-1.0275347222222222E-3</v>
      </c>
      <c r="E669" s="3">
        <f>C669-$C668</f>
        <v>0</v>
      </c>
      <c r="F669" s="4"/>
      <c r="G669" s="32" t="e">
        <f>Tableau2[[#This Row],[PP ajustés]]-Tableau2[[#This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M669" s="4"/>
      <c r="N669" s="5"/>
      <c r="O669" s="5"/>
      <c r="P669" s="4"/>
      <c r="Q669" s="50"/>
    </row>
    <row r="670" spans="1:17" x14ac:dyDescent="0.25">
      <c r="A670" s="13">
        <f t="shared" si="11"/>
        <v>669</v>
      </c>
      <c r="C670" s="30"/>
      <c r="D670" s="3">
        <f>C670-FR!$C$2</f>
        <v>-1.0275347222222222E-3</v>
      </c>
      <c r="E670" s="3">
        <f>C670-$C669</f>
        <v>0</v>
      </c>
      <c r="F670" s="4"/>
      <c r="G670" s="32" t="e">
        <f>Tableau2[[#This Row],[PP ajustés]]-Tableau2[[#This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M670" s="4"/>
      <c r="N670" s="5"/>
      <c r="O670" s="5"/>
      <c r="P670" s="4"/>
      <c r="Q670" s="50"/>
    </row>
    <row r="671" spans="1:17" x14ac:dyDescent="0.25">
      <c r="A671" s="13">
        <f t="shared" si="11"/>
        <v>670</v>
      </c>
      <c r="C671" s="30"/>
      <c r="D671" s="3">
        <f>C671-FR!$C$2</f>
        <v>-1.0275347222222222E-3</v>
      </c>
      <c r="E671" s="3">
        <f>C671-$C670</f>
        <v>0</v>
      </c>
      <c r="F671" s="4"/>
      <c r="G671" s="32" t="e">
        <f>Tableau2[[#This Row],[PP ajustés]]-Tableau2[[#This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M671" s="4"/>
      <c r="N671" s="5"/>
      <c r="O671" s="5"/>
      <c r="P671" s="4"/>
      <c r="Q671" s="50"/>
    </row>
    <row r="672" spans="1:17" x14ac:dyDescent="0.25">
      <c r="A672" s="13">
        <f t="shared" si="11"/>
        <v>671</v>
      </c>
      <c r="C672" s="30"/>
      <c r="D672" s="3">
        <f>C672-FR!$C$2</f>
        <v>-1.0275347222222222E-3</v>
      </c>
      <c r="E672" s="3">
        <f>C672-$C671</f>
        <v>0</v>
      </c>
      <c r="F672" s="4"/>
      <c r="G672" s="32" t="e">
        <f>Tableau2[[#This Row],[PP ajustés]]-Tableau2[[#This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M672" s="4"/>
      <c r="N672" s="5"/>
      <c r="O672" s="5"/>
      <c r="P672" s="4"/>
      <c r="Q672" s="50"/>
    </row>
    <row r="673" spans="1:17" x14ac:dyDescent="0.25">
      <c r="A673" s="13">
        <f t="shared" si="11"/>
        <v>672</v>
      </c>
      <c r="C673" s="30"/>
      <c r="D673" s="3">
        <f>C673-FR!$C$2</f>
        <v>-1.0275347222222222E-3</v>
      </c>
      <c r="E673" s="3">
        <f>C673-$C672</f>
        <v>0</v>
      </c>
      <c r="F673" s="4"/>
      <c r="G673" s="32" t="e">
        <f>Tableau2[[#This Row],[PP ajustés]]-Tableau2[[#This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M673" s="4"/>
      <c r="N673" s="5"/>
      <c r="O673" s="5"/>
      <c r="P673" s="4"/>
      <c r="Q673" s="50"/>
    </row>
    <row r="674" spans="1:17" x14ac:dyDescent="0.25">
      <c r="A674" s="13">
        <f t="shared" si="11"/>
        <v>673</v>
      </c>
      <c r="C674" s="30"/>
      <c r="D674" s="3">
        <f>C674-FR!$C$2</f>
        <v>-1.0275347222222222E-3</v>
      </c>
      <c r="E674" s="3">
        <f>C674-$C673</f>
        <v>0</v>
      </c>
      <c r="F674" s="4"/>
      <c r="G674" s="32" t="e">
        <f>Tableau2[[#This Row],[PP ajustés]]-Tableau2[[#This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M674" s="4"/>
      <c r="N674" s="5"/>
      <c r="O674" s="5"/>
      <c r="P674" s="4"/>
      <c r="Q674" s="50"/>
    </row>
    <row r="675" spans="1:17" x14ac:dyDescent="0.25">
      <c r="A675" s="13">
        <f t="shared" si="11"/>
        <v>674</v>
      </c>
      <c r="C675" s="30"/>
      <c r="D675" s="3">
        <f>C675-FR!$C$2</f>
        <v>-1.0275347222222222E-3</v>
      </c>
      <c r="E675" s="3">
        <f>C675-$C674</f>
        <v>0</v>
      </c>
      <c r="F675" s="4"/>
      <c r="G675" s="32" t="e">
        <f>Tableau2[[#This Row],[PP ajustés]]-Tableau2[[#This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M675" s="4"/>
      <c r="N675" s="5"/>
      <c r="O675" s="5"/>
      <c r="P675" s="4"/>
      <c r="Q675" s="50"/>
    </row>
    <row r="676" spans="1:17" x14ac:dyDescent="0.25">
      <c r="A676" s="13">
        <f t="shared" si="11"/>
        <v>675</v>
      </c>
      <c r="C676" s="30"/>
      <c r="D676" s="3">
        <f>C676-FR!$C$2</f>
        <v>-1.0275347222222222E-3</v>
      </c>
      <c r="E676" s="3">
        <f>C676-$C675</f>
        <v>0</v>
      </c>
      <c r="F676" s="4"/>
      <c r="G676" s="32" t="e">
        <f>Tableau2[[#This Row],[PP ajustés]]-Tableau2[[#This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M676" s="4"/>
      <c r="N676" s="5"/>
      <c r="O676" s="5"/>
      <c r="P676" s="4"/>
      <c r="Q676" s="50"/>
    </row>
    <row r="677" spans="1:17" x14ac:dyDescent="0.25">
      <c r="A677" s="13">
        <f t="shared" si="11"/>
        <v>676</v>
      </c>
      <c r="C677" s="30"/>
      <c r="D677" s="3">
        <f>C677-FR!$C$2</f>
        <v>-1.0275347222222222E-3</v>
      </c>
      <c r="E677" s="3">
        <f>C677-$C676</f>
        <v>0</v>
      </c>
      <c r="F677" s="4"/>
      <c r="G677" s="32" t="e">
        <f>Tableau2[[#This Row],[PP ajustés]]-Tableau2[[#This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M677" s="4"/>
      <c r="N677" s="5"/>
      <c r="O677" s="5"/>
      <c r="P677" s="4"/>
      <c r="Q677" s="50"/>
    </row>
    <row r="678" spans="1:17" x14ac:dyDescent="0.25">
      <c r="A678" s="13">
        <f t="shared" si="11"/>
        <v>677</v>
      </c>
      <c r="C678" s="30"/>
      <c r="D678" s="3">
        <f>C678-FR!$C$2</f>
        <v>-1.0275347222222222E-3</v>
      </c>
      <c r="E678" s="3">
        <f>C678-$C677</f>
        <v>0</v>
      </c>
      <c r="F678" s="4"/>
      <c r="G678" s="32" t="e">
        <f>Tableau2[[#This Row],[PP ajustés]]-Tableau2[[#This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M678" s="4"/>
      <c r="N678" s="5"/>
      <c r="O678" s="5"/>
      <c r="P678" s="4"/>
      <c r="Q678" s="50"/>
    </row>
    <row r="679" spans="1:17" x14ac:dyDescent="0.25">
      <c r="A679" s="13">
        <f t="shared" si="11"/>
        <v>678</v>
      </c>
      <c r="C679" s="30"/>
      <c r="D679" s="3">
        <f>C679-FR!$C$2</f>
        <v>-1.0275347222222222E-3</v>
      </c>
      <c r="E679" s="3">
        <f>C679-$C678</f>
        <v>0</v>
      </c>
      <c r="F679" s="4"/>
      <c r="G679" s="32" t="e">
        <f>Tableau2[[#This Row],[PP ajustés]]-Tableau2[[#This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M679" s="4"/>
      <c r="N679" s="5"/>
      <c r="O679" s="5"/>
      <c r="P679" s="4"/>
      <c r="Q679" s="50"/>
    </row>
    <row r="680" spans="1:17" x14ac:dyDescent="0.25">
      <c r="A680" s="13">
        <f t="shared" si="11"/>
        <v>679</v>
      </c>
      <c r="C680" s="30"/>
      <c r="D680" s="3">
        <f>C680-FR!$C$2</f>
        <v>-1.0275347222222222E-3</v>
      </c>
      <c r="E680" s="3">
        <f>C680-$C679</f>
        <v>0</v>
      </c>
      <c r="F680" s="4"/>
      <c r="G680" s="32" t="e">
        <f>Tableau2[[#This Row],[PP ajustés]]-Tableau2[[#This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M680" s="4"/>
      <c r="N680" s="5"/>
      <c r="O680" s="5"/>
      <c r="P680" s="4"/>
      <c r="Q680" s="50"/>
    </row>
    <row r="681" spans="1:17" x14ac:dyDescent="0.25">
      <c r="A681" s="13">
        <f t="shared" si="11"/>
        <v>680</v>
      </c>
      <c r="C681" s="30"/>
      <c r="D681" s="3">
        <f>C681-FR!$C$2</f>
        <v>-1.0275347222222222E-3</v>
      </c>
      <c r="E681" s="3">
        <f>C681-$C680</f>
        <v>0</v>
      </c>
      <c r="F681" s="4"/>
      <c r="G681" s="32" t="e">
        <f>Tableau2[[#This Row],[PP ajustés]]-Tableau2[[#This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M681" s="4"/>
      <c r="N681" s="5"/>
      <c r="O681" s="5"/>
      <c r="P681" s="4"/>
      <c r="Q681" s="50"/>
    </row>
    <row r="682" spans="1:17" x14ac:dyDescent="0.25">
      <c r="A682" s="13">
        <f t="shared" si="11"/>
        <v>681</v>
      </c>
      <c r="C682" s="30"/>
      <c r="D682" s="3">
        <f>C682-FR!$C$2</f>
        <v>-1.0275347222222222E-3</v>
      </c>
      <c r="E682" s="3">
        <f>C682-$C681</f>
        <v>0</v>
      </c>
      <c r="F682" s="4"/>
      <c r="G682" s="32" t="e">
        <f>Tableau2[[#This Row],[PP ajustés]]-Tableau2[[#This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M682" s="4"/>
      <c r="N682" s="5"/>
      <c r="O682" s="5"/>
      <c r="P682" s="4"/>
      <c r="Q682" s="50"/>
    </row>
    <row r="683" spans="1:17" x14ac:dyDescent="0.25">
      <c r="A683" s="13">
        <f t="shared" si="11"/>
        <v>682</v>
      </c>
      <c r="C683" s="30"/>
      <c r="D683" s="3">
        <f>C683-FR!$C$2</f>
        <v>-1.0275347222222222E-3</v>
      </c>
      <c r="E683" s="3">
        <f>C683-$C682</f>
        <v>0</v>
      </c>
      <c r="F683" s="4"/>
      <c r="G683" s="32" t="e">
        <f>Tableau2[[#This Row],[PP ajustés]]-Tableau2[[#This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M683" s="4"/>
      <c r="N683" s="5"/>
      <c r="O683" s="5"/>
      <c r="P683" s="4"/>
      <c r="Q683" s="50"/>
    </row>
    <row r="684" spans="1:17" x14ac:dyDescent="0.25">
      <c r="A684" s="13">
        <f t="shared" si="11"/>
        <v>683</v>
      </c>
      <c r="C684" s="30"/>
      <c r="D684" s="3">
        <f>C684-FR!$C$2</f>
        <v>-1.0275347222222222E-3</v>
      </c>
      <c r="E684" s="3">
        <f>C684-$C683</f>
        <v>0</v>
      </c>
      <c r="F684" s="4"/>
      <c r="G684" s="32" t="e">
        <f>Tableau2[[#This Row],[PP ajustés]]-Tableau2[[#This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M684" s="4"/>
      <c r="N684" s="5"/>
      <c r="O684" s="5"/>
      <c r="P684" s="4"/>
      <c r="Q684" s="50"/>
    </row>
    <row r="685" spans="1:17" x14ac:dyDescent="0.25">
      <c r="A685" s="13">
        <f t="shared" si="11"/>
        <v>684</v>
      </c>
      <c r="C685" s="30"/>
      <c r="D685" s="3">
        <f>C685-FR!$C$2</f>
        <v>-1.0275347222222222E-3</v>
      </c>
      <c r="E685" s="3">
        <f>C685-$C684</f>
        <v>0</v>
      </c>
      <c r="F685" s="4"/>
      <c r="G685" s="32" t="e">
        <f>Tableau2[[#This Row],[PP ajustés]]-Tableau2[[#This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M685" s="4"/>
      <c r="N685" s="5"/>
      <c r="O685" s="5"/>
      <c r="P685" s="4"/>
      <c r="Q685" s="50"/>
    </row>
    <row r="686" spans="1:17" x14ac:dyDescent="0.25">
      <c r="A686" s="13">
        <f t="shared" si="11"/>
        <v>685</v>
      </c>
      <c r="C686" s="30"/>
      <c r="D686" s="3">
        <f>C686-FR!$C$2</f>
        <v>-1.0275347222222222E-3</v>
      </c>
      <c r="E686" s="3">
        <f>C686-$C685</f>
        <v>0</v>
      </c>
      <c r="F686" s="4"/>
      <c r="G686" s="32" t="e">
        <f>Tableau2[[#This Row],[PP ajustés]]-Tableau2[[#This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M686" s="4"/>
      <c r="N686" s="5"/>
      <c r="O686" s="5"/>
      <c r="P686" s="4"/>
      <c r="Q686" s="50"/>
    </row>
    <row r="687" spans="1:17" x14ac:dyDescent="0.25">
      <c r="A687" s="13">
        <f t="shared" si="11"/>
        <v>686</v>
      </c>
      <c r="C687" s="30"/>
      <c r="D687" s="3">
        <f>C687-FR!$C$2</f>
        <v>-1.0275347222222222E-3</v>
      </c>
      <c r="E687" s="3">
        <f>C687-$C686</f>
        <v>0</v>
      </c>
      <c r="F687" s="4"/>
      <c r="G687" s="32" t="e">
        <f>Tableau2[[#This Row],[PP ajustés]]-Tableau2[[#This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M687" s="4"/>
      <c r="N687" s="5"/>
      <c r="O687" s="5"/>
      <c r="P687" s="4"/>
      <c r="Q687" s="50"/>
    </row>
    <row r="688" spans="1:17" x14ac:dyDescent="0.25">
      <c r="A688" s="13">
        <f t="shared" si="11"/>
        <v>687</v>
      </c>
      <c r="C688" s="30"/>
      <c r="D688" s="3">
        <f>C688-FR!$C$2</f>
        <v>-1.0275347222222222E-3</v>
      </c>
      <c r="E688" s="3">
        <f>C688-$C687</f>
        <v>0</v>
      </c>
      <c r="F688" s="4"/>
      <c r="G688" s="32" t="e">
        <f>Tableau2[[#This Row],[PP ajustés]]-Tableau2[[#This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M688" s="4"/>
      <c r="N688" s="5"/>
      <c r="O688" s="5"/>
      <c r="P688" s="4"/>
      <c r="Q688" s="50"/>
    </row>
    <row r="689" spans="1:17" x14ac:dyDescent="0.25">
      <c r="A689" s="13">
        <f t="shared" si="11"/>
        <v>688</v>
      </c>
      <c r="C689" s="30"/>
      <c r="D689" s="3">
        <f>C689-FR!$C$2</f>
        <v>-1.0275347222222222E-3</v>
      </c>
      <c r="E689" s="3">
        <f>C689-$C688</f>
        <v>0</v>
      </c>
      <c r="F689" s="4"/>
      <c r="G689" s="32" t="e">
        <f>Tableau2[[#This Row],[PP ajustés]]-Tableau2[[#This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M689" s="4"/>
      <c r="N689" s="5"/>
      <c r="O689" s="5"/>
      <c r="P689" s="4"/>
      <c r="Q689" s="50"/>
    </row>
    <row r="690" spans="1:17" x14ac:dyDescent="0.25">
      <c r="A690" s="13">
        <f t="shared" si="11"/>
        <v>689</v>
      </c>
      <c r="C690" s="30"/>
      <c r="D690" s="3">
        <f>C690-FR!$C$2</f>
        <v>-1.0275347222222222E-3</v>
      </c>
      <c r="E690" s="3">
        <f>C690-$C689</f>
        <v>0</v>
      </c>
      <c r="F690" s="4"/>
      <c r="G690" s="32" t="e">
        <f>Tableau2[[#This Row],[PP ajustés]]-Tableau2[[#This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M690" s="4"/>
      <c r="N690" s="5"/>
      <c r="O690" s="5"/>
      <c r="P690" s="4"/>
      <c r="Q690" s="50"/>
    </row>
    <row r="691" spans="1:17" x14ac:dyDescent="0.25">
      <c r="A691" s="13">
        <f t="shared" si="11"/>
        <v>690</v>
      </c>
      <c r="C691" s="30"/>
      <c r="D691" s="3">
        <f>C691-FR!$C$2</f>
        <v>-1.0275347222222222E-3</v>
      </c>
      <c r="E691" s="3">
        <f>C691-$C690</f>
        <v>0</v>
      </c>
      <c r="F691" s="4"/>
      <c r="G691" s="32" t="e">
        <f>Tableau2[[#This Row],[PP ajustés]]-Tableau2[[#This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M691" s="4"/>
      <c r="N691" s="5"/>
      <c r="O691" s="5"/>
      <c r="P691" s="4"/>
      <c r="Q691" s="50"/>
    </row>
    <row r="692" spans="1:17" x14ac:dyDescent="0.25">
      <c r="A692" s="13">
        <f t="shared" si="11"/>
        <v>691</v>
      </c>
      <c r="C692" s="30"/>
      <c r="D692" s="3">
        <f>C692-FR!$C$2</f>
        <v>-1.0275347222222222E-3</v>
      </c>
      <c r="E692" s="3">
        <f>C692-$C691</f>
        <v>0</v>
      </c>
      <c r="F692" s="4"/>
      <c r="G692" s="32" t="e">
        <f>Tableau2[[#This Row],[PP ajustés]]-Tableau2[[#This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M692" s="4"/>
      <c r="N692" s="5"/>
      <c r="O692" s="5"/>
      <c r="P692" s="4"/>
      <c r="Q692" s="50"/>
    </row>
    <row r="693" spans="1:17" x14ac:dyDescent="0.25">
      <c r="A693" s="13">
        <f t="shared" si="11"/>
        <v>692</v>
      </c>
      <c r="C693" s="30"/>
      <c r="D693" s="3">
        <f>C693-FR!$C$2</f>
        <v>-1.0275347222222222E-3</v>
      </c>
      <c r="E693" s="3">
        <f>C693-$C692</f>
        <v>0</v>
      </c>
      <c r="F693" s="4"/>
      <c r="G693" s="32" t="e">
        <f>Tableau2[[#This Row],[PP ajustés]]-Tableau2[[#This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M693" s="4"/>
      <c r="N693" s="5"/>
      <c r="O693" s="5"/>
      <c r="P693" s="4"/>
      <c r="Q693" s="50"/>
    </row>
    <row r="694" spans="1:17" x14ac:dyDescent="0.25">
      <c r="A694" s="13">
        <f t="shared" si="11"/>
        <v>693</v>
      </c>
      <c r="C694" s="30"/>
      <c r="D694" s="3">
        <f>C694-FR!$C$2</f>
        <v>-1.0275347222222222E-3</v>
      </c>
      <c r="E694" s="3">
        <f>C694-$C693</f>
        <v>0</v>
      </c>
      <c r="F694" s="4"/>
      <c r="G694" s="32" t="e">
        <f>Tableau2[[#This Row],[PP ajustés]]-Tableau2[[#This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M694" s="4"/>
      <c r="N694" s="5"/>
      <c r="O694" s="5"/>
      <c r="P694" s="4"/>
      <c r="Q694" s="50"/>
    </row>
    <row r="695" spans="1:17" x14ac:dyDescent="0.25">
      <c r="A695" s="13">
        <f t="shared" si="11"/>
        <v>694</v>
      </c>
      <c r="C695" s="30"/>
      <c r="D695" s="3">
        <f>C695-FR!$C$2</f>
        <v>-1.0275347222222222E-3</v>
      </c>
      <c r="E695" s="3">
        <f>C695-$C694</f>
        <v>0</v>
      </c>
      <c r="F695" s="4"/>
      <c r="G695" s="32" t="e">
        <f>Tableau2[[#This Row],[PP ajustés]]-Tableau2[[#This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M695" s="4"/>
      <c r="N695" s="5"/>
      <c r="O695" s="5"/>
      <c r="P695" s="4"/>
      <c r="Q695" s="50"/>
    </row>
    <row r="696" spans="1:17" x14ac:dyDescent="0.25">
      <c r="A696" s="13">
        <f t="shared" si="11"/>
        <v>695</v>
      </c>
      <c r="C696" s="30"/>
      <c r="D696" s="3">
        <f>C696-FR!$C$2</f>
        <v>-1.0275347222222222E-3</v>
      </c>
      <c r="E696" s="3">
        <f>C696-$C695</f>
        <v>0</v>
      </c>
      <c r="F696" s="4"/>
      <c r="G696" s="32" t="e">
        <f>Tableau2[[#This Row],[PP ajustés]]-Tableau2[[#This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M696" s="4"/>
      <c r="N696" s="5"/>
      <c r="O696" s="5"/>
      <c r="P696" s="4"/>
      <c r="Q696" s="50"/>
    </row>
    <row r="697" spans="1:17" x14ac:dyDescent="0.25">
      <c r="A697" s="13">
        <f t="shared" si="11"/>
        <v>696</v>
      </c>
      <c r="C697" s="30"/>
      <c r="D697" s="3">
        <f>C697-FR!$C$2</f>
        <v>-1.0275347222222222E-3</v>
      </c>
      <c r="E697" s="3">
        <f>C697-$C696</f>
        <v>0</v>
      </c>
      <c r="F697" s="4"/>
      <c r="G697" s="32" t="e">
        <f>Tableau2[[#This Row],[PP ajustés]]-Tableau2[[#This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M697" s="4"/>
      <c r="N697" s="5"/>
      <c r="O697" s="5"/>
      <c r="P697" s="4"/>
      <c r="Q697" s="50"/>
    </row>
    <row r="698" spans="1:17" x14ac:dyDescent="0.25">
      <c r="A698" s="13">
        <f t="shared" si="11"/>
        <v>697</v>
      </c>
      <c r="C698" s="30"/>
      <c r="D698" s="3">
        <f>C698-FR!$C$2</f>
        <v>-1.0275347222222222E-3</v>
      </c>
      <c r="E698" s="3">
        <f>C698-$C697</f>
        <v>0</v>
      </c>
      <c r="F698" s="4"/>
      <c r="G698" s="32" t="e">
        <f>Tableau2[[#This Row],[PP ajustés]]-Tableau2[[#This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M698" s="4"/>
      <c r="N698" s="5"/>
      <c r="O698" s="5"/>
      <c r="P698" s="4"/>
      <c r="Q698" s="50"/>
    </row>
    <row r="699" spans="1:17" x14ac:dyDescent="0.25">
      <c r="A699" s="13">
        <f t="shared" si="11"/>
        <v>698</v>
      </c>
      <c r="C699" s="30"/>
      <c r="D699" s="3">
        <f>C699-FR!$C$2</f>
        <v>-1.0275347222222222E-3</v>
      </c>
      <c r="E699" s="3">
        <f>C699-$C698</f>
        <v>0</v>
      </c>
      <c r="F699" s="4"/>
      <c r="G699" s="32" t="e">
        <f>Tableau2[[#This Row],[PP ajustés]]-Tableau2[[#This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M699" s="4"/>
      <c r="N699" s="5"/>
      <c r="O699" s="5"/>
      <c r="P699" s="4"/>
      <c r="Q699" s="50"/>
    </row>
    <row r="700" spans="1:17" x14ac:dyDescent="0.25">
      <c r="A700" s="13">
        <f t="shared" si="11"/>
        <v>699</v>
      </c>
      <c r="C700" s="30"/>
      <c r="D700" s="3">
        <f>C700-FR!$C$2</f>
        <v>-1.0275347222222222E-3</v>
      </c>
      <c r="E700" s="3">
        <f>C700-$C699</f>
        <v>0</v>
      </c>
      <c r="F700" s="4"/>
      <c r="G700" s="32" t="e">
        <f>Tableau2[[#This Row],[PP ajustés]]-Tableau2[[#This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M700" s="4"/>
      <c r="N700" s="5"/>
      <c r="O700" s="5"/>
      <c r="P700" s="4"/>
      <c r="Q700" s="50"/>
    </row>
    <row r="701" spans="1:17" x14ac:dyDescent="0.25">
      <c r="A701" s="13">
        <f t="shared" si="11"/>
        <v>700</v>
      </c>
      <c r="C701" s="30"/>
      <c r="D701" s="3">
        <f>C701-FR!$C$2</f>
        <v>-1.0275347222222222E-3</v>
      </c>
      <c r="E701" s="3">
        <f>C701-$C700</f>
        <v>0</v>
      </c>
      <c r="F701" s="4"/>
      <c r="G701" s="32" t="e">
        <f>Tableau2[[#This Row],[PP ajustés]]-Tableau2[[#This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M701" s="4"/>
      <c r="N701" s="5"/>
      <c r="O701" s="5"/>
      <c r="P701" s="4"/>
      <c r="Q701" s="50"/>
    </row>
    <row r="702" spans="1:17" x14ac:dyDescent="0.25">
      <c r="A702" s="13">
        <f t="shared" si="11"/>
        <v>701</v>
      </c>
      <c r="C702" s="30"/>
      <c r="D702" s="3">
        <f>C702-FR!$C$2</f>
        <v>-1.0275347222222222E-3</v>
      </c>
      <c r="E702" s="3">
        <f>C702-$C701</f>
        <v>0</v>
      </c>
      <c r="F702" s="4"/>
      <c r="G702" s="32" t="e">
        <f>Tableau2[[#This Row],[PP ajustés]]-Tableau2[[#This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M702" s="4"/>
      <c r="N702" s="5"/>
      <c r="O702" s="5"/>
      <c r="P702" s="4"/>
      <c r="Q702" s="50"/>
    </row>
    <row r="703" spans="1:17" x14ac:dyDescent="0.25">
      <c r="A703" s="13">
        <f t="shared" si="11"/>
        <v>702</v>
      </c>
      <c r="C703" s="30"/>
      <c r="D703" s="3">
        <f>C703-FR!$C$2</f>
        <v>-1.0275347222222222E-3</v>
      </c>
      <c r="E703" s="3">
        <f>C703-$C702</f>
        <v>0</v>
      </c>
      <c r="F703" s="4"/>
      <c r="G703" s="32" t="e">
        <f>Tableau2[[#This Row],[PP ajustés]]-Tableau2[[#This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M703" s="4"/>
      <c r="N703" s="5"/>
      <c r="O703" s="5"/>
      <c r="P703" s="4"/>
      <c r="Q703" s="50"/>
    </row>
    <row r="704" spans="1:17" x14ac:dyDescent="0.25">
      <c r="A704" s="13">
        <f t="shared" si="11"/>
        <v>703</v>
      </c>
      <c r="C704" s="30"/>
      <c r="D704" s="3">
        <f>C704-FR!$C$2</f>
        <v>-1.0275347222222222E-3</v>
      </c>
      <c r="E704" s="3">
        <f>C704-$C703</f>
        <v>0</v>
      </c>
      <c r="F704" s="4"/>
      <c r="G704" s="32" t="e">
        <f>Tableau2[[#This Row],[PP ajustés]]-Tableau2[[#This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M704" s="4"/>
      <c r="N704" s="5"/>
      <c r="O704" s="5"/>
      <c r="P704" s="4"/>
      <c r="Q704" s="50"/>
    </row>
    <row r="705" spans="1:17" x14ac:dyDescent="0.25">
      <c r="A705" s="13">
        <f t="shared" si="11"/>
        <v>704</v>
      </c>
      <c r="C705" s="30"/>
      <c r="D705" s="3">
        <f>C705-FR!$C$2</f>
        <v>-1.0275347222222222E-3</v>
      </c>
      <c r="E705" s="3">
        <f>C705-$C704</f>
        <v>0</v>
      </c>
      <c r="F705" s="4"/>
      <c r="G705" s="32" t="e">
        <f>Tableau2[[#This Row],[PP ajustés]]-Tableau2[[#This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M705" s="4"/>
      <c r="N705" s="5"/>
      <c r="O705" s="5"/>
      <c r="P705" s="4"/>
      <c r="Q705" s="50"/>
    </row>
    <row r="706" spans="1:17" x14ac:dyDescent="0.25">
      <c r="A706" s="13">
        <f t="shared" si="11"/>
        <v>705</v>
      </c>
      <c r="C706" s="30"/>
      <c r="D706" s="3">
        <f>C706-FR!$C$2</f>
        <v>-1.0275347222222222E-3</v>
      </c>
      <c r="E706" s="3">
        <f>C706-$C705</f>
        <v>0</v>
      </c>
      <c r="F706" s="4"/>
      <c r="G706" s="32" t="e">
        <f>Tableau2[[#This Row],[PP ajustés]]-Tableau2[[#This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M706" s="4"/>
      <c r="N706" s="5"/>
      <c r="O706" s="5"/>
      <c r="P706" s="4"/>
      <c r="Q706" s="50"/>
    </row>
    <row r="707" spans="1:17" x14ac:dyDescent="0.25">
      <c r="A707" s="13">
        <f t="shared" si="11"/>
        <v>706</v>
      </c>
      <c r="C707" s="30"/>
      <c r="D707" s="3">
        <f>C707-FR!$C$2</f>
        <v>-1.0275347222222222E-3</v>
      </c>
      <c r="E707" s="3">
        <f>C707-$C706</f>
        <v>0</v>
      </c>
      <c r="F707" s="4"/>
      <c r="G707" s="32" t="e">
        <f>Tableau2[[#This Row],[PP ajustés]]-Tableau2[[#This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M707" s="4"/>
      <c r="N707" s="5"/>
      <c r="O707" s="5"/>
      <c r="P707" s="4"/>
      <c r="Q707" s="50"/>
    </row>
    <row r="708" spans="1:17" x14ac:dyDescent="0.25">
      <c r="A708" s="13">
        <f t="shared" ref="A708:A771" si="12">A707+1</f>
        <v>707</v>
      </c>
      <c r="C708" s="30"/>
      <c r="D708" s="3">
        <f>C708-FR!$C$2</f>
        <v>-1.0275347222222222E-3</v>
      </c>
      <c r="E708" s="3">
        <f>C708-$C707</f>
        <v>0</v>
      </c>
      <c r="F708" s="4"/>
      <c r="G708" s="32" t="e">
        <f>Tableau2[[#This Row],[PP ajustés]]-Tableau2[[#This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M708" s="4"/>
      <c r="N708" s="5"/>
      <c r="O708" s="5"/>
      <c r="P708" s="4"/>
      <c r="Q708" s="50"/>
    </row>
    <row r="709" spans="1:17" x14ac:dyDescent="0.25">
      <c r="A709" s="13">
        <f t="shared" si="12"/>
        <v>708</v>
      </c>
      <c r="C709" s="30"/>
      <c r="D709" s="3">
        <f>C709-FR!$C$2</f>
        <v>-1.0275347222222222E-3</v>
      </c>
      <c r="E709" s="3">
        <f>C709-$C708</f>
        <v>0</v>
      </c>
      <c r="F709" s="4"/>
      <c r="G709" s="32" t="e">
        <f>Tableau2[[#This Row],[PP ajustés]]-Tableau2[[#This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M709" s="4"/>
      <c r="N709" s="5"/>
      <c r="O709" s="5"/>
      <c r="P709" s="4"/>
      <c r="Q709" s="50"/>
    </row>
    <row r="710" spans="1:17" x14ac:dyDescent="0.25">
      <c r="A710" s="13">
        <f t="shared" si="12"/>
        <v>709</v>
      </c>
      <c r="C710" s="30"/>
      <c r="D710" s="3">
        <f>C710-FR!$C$2</f>
        <v>-1.0275347222222222E-3</v>
      </c>
      <c r="E710" s="3">
        <f>C710-$C709</f>
        <v>0</v>
      </c>
      <c r="F710" s="4"/>
      <c r="G710" s="32" t="e">
        <f>Tableau2[[#This Row],[PP ajustés]]-Tableau2[[#This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M710" s="4"/>
      <c r="N710" s="5"/>
      <c r="O710" s="5"/>
      <c r="P710" s="4"/>
      <c r="Q710" s="50"/>
    </row>
    <row r="711" spans="1:17" x14ac:dyDescent="0.25">
      <c r="A711" s="13">
        <f t="shared" si="12"/>
        <v>710</v>
      </c>
      <c r="C711" s="30"/>
      <c r="D711" s="3">
        <f>C711-FR!$C$2</f>
        <v>-1.0275347222222222E-3</v>
      </c>
      <c r="E711" s="3">
        <f>C711-$C710</f>
        <v>0</v>
      </c>
      <c r="F711" s="4"/>
      <c r="G711" s="32" t="e">
        <f>Tableau2[[#This Row],[PP ajustés]]-Tableau2[[#This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M711" s="4"/>
      <c r="N711" s="5"/>
      <c r="O711" s="5"/>
      <c r="P711" s="4"/>
      <c r="Q711" s="50"/>
    </row>
    <row r="712" spans="1:17" x14ac:dyDescent="0.25">
      <c r="A712" s="13">
        <f t="shared" si="12"/>
        <v>711</v>
      </c>
      <c r="C712" s="30"/>
      <c r="D712" s="3">
        <f>C712-FR!$C$2</f>
        <v>-1.0275347222222222E-3</v>
      </c>
      <c r="E712" s="3">
        <f>C712-$C711</f>
        <v>0</v>
      </c>
      <c r="F712" s="4"/>
      <c r="G712" s="32" t="e">
        <f>Tableau2[[#This Row],[PP ajustés]]-Tableau2[[#This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M712" s="4"/>
      <c r="N712" s="5"/>
      <c r="O712" s="5"/>
      <c r="P712" s="4"/>
      <c r="Q712" s="50"/>
    </row>
    <row r="713" spans="1:17" x14ac:dyDescent="0.25">
      <c r="A713" s="13">
        <f t="shared" si="12"/>
        <v>712</v>
      </c>
      <c r="C713" s="30"/>
      <c r="D713" s="3">
        <f>C713-FR!$C$2</f>
        <v>-1.0275347222222222E-3</v>
      </c>
      <c r="E713" s="3">
        <f>C713-$C712</f>
        <v>0</v>
      </c>
      <c r="F713" s="4"/>
      <c r="G713" s="32" t="e">
        <f>Tableau2[[#This Row],[PP ajustés]]-Tableau2[[#This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M713" s="4"/>
      <c r="N713" s="5"/>
      <c r="O713" s="5"/>
      <c r="P713" s="4"/>
      <c r="Q713" s="50"/>
    </row>
    <row r="714" spans="1:17" x14ac:dyDescent="0.25">
      <c r="A714" s="13">
        <f t="shared" si="12"/>
        <v>713</v>
      </c>
      <c r="C714" s="30"/>
      <c r="D714" s="3">
        <f>C714-FR!$C$2</f>
        <v>-1.0275347222222222E-3</v>
      </c>
      <c r="E714" s="3">
        <f>C714-$C713</f>
        <v>0</v>
      </c>
      <c r="F714" s="4"/>
      <c r="G714" s="32" t="e">
        <f>Tableau2[[#This Row],[PP ajustés]]-Tableau2[[#This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M714" s="4"/>
      <c r="N714" s="5"/>
      <c r="O714" s="5"/>
      <c r="P714" s="4"/>
      <c r="Q714" s="50"/>
    </row>
    <row r="715" spans="1:17" x14ac:dyDescent="0.25">
      <c r="A715" s="13">
        <f t="shared" si="12"/>
        <v>714</v>
      </c>
      <c r="C715" s="30"/>
      <c r="D715" s="3">
        <f>C715-FR!$C$2</f>
        <v>-1.0275347222222222E-3</v>
      </c>
      <c r="E715" s="3">
        <f>C715-$C714</f>
        <v>0</v>
      </c>
      <c r="F715" s="4"/>
      <c r="G715" s="32" t="e">
        <f>Tableau2[[#This Row],[PP ajustés]]-Tableau2[[#This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M715" s="4"/>
      <c r="N715" s="5"/>
      <c r="O715" s="5"/>
      <c r="P715" s="4"/>
      <c r="Q715" s="50"/>
    </row>
    <row r="716" spans="1:17" x14ac:dyDescent="0.25">
      <c r="A716" s="13">
        <f t="shared" si="12"/>
        <v>715</v>
      </c>
      <c r="C716" s="30"/>
      <c r="D716" s="3">
        <f>C716-FR!$C$2</f>
        <v>-1.0275347222222222E-3</v>
      </c>
      <c r="E716" s="3">
        <f>C716-$C715</f>
        <v>0</v>
      </c>
      <c r="F716" s="4"/>
      <c r="G716" s="32" t="e">
        <f>Tableau2[[#This Row],[PP ajustés]]-Tableau2[[#This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M716" s="4"/>
      <c r="N716" s="5"/>
      <c r="O716" s="5"/>
      <c r="P716" s="4"/>
      <c r="Q716" s="50"/>
    </row>
    <row r="717" spans="1:17" x14ac:dyDescent="0.25">
      <c r="A717" s="13">
        <f t="shared" si="12"/>
        <v>716</v>
      </c>
      <c r="C717" s="30"/>
      <c r="D717" s="3">
        <f>C717-FR!$C$2</f>
        <v>-1.0275347222222222E-3</v>
      </c>
      <c r="E717" s="3">
        <f>C717-$C716</f>
        <v>0</v>
      </c>
      <c r="F717" s="4"/>
      <c r="G717" s="32" t="e">
        <f>Tableau2[[#This Row],[PP ajustés]]-Tableau2[[#This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M717" s="4"/>
      <c r="N717" s="5"/>
      <c r="O717" s="5"/>
      <c r="P717" s="4"/>
      <c r="Q717" s="50"/>
    </row>
    <row r="718" spans="1:17" x14ac:dyDescent="0.25">
      <c r="A718" s="13">
        <f t="shared" si="12"/>
        <v>717</v>
      </c>
      <c r="C718" s="30"/>
      <c r="D718" s="3">
        <f>C718-FR!$C$2</f>
        <v>-1.0275347222222222E-3</v>
      </c>
      <c r="E718" s="3">
        <f>C718-$C717</f>
        <v>0</v>
      </c>
      <c r="F718" s="4"/>
      <c r="G718" s="32" t="e">
        <f>Tableau2[[#This Row],[PP ajustés]]-Tableau2[[#This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M718" s="4"/>
      <c r="N718" s="5"/>
      <c r="O718" s="5"/>
      <c r="P718" s="4"/>
      <c r="Q718" s="50"/>
    </row>
    <row r="719" spans="1:17" x14ac:dyDescent="0.25">
      <c r="A719" s="13">
        <f t="shared" si="12"/>
        <v>718</v>
      </c>
      <c r="C719" s="30"/>
      <c r="D719" s="3">
        <f>C719-FR!$C$2</f>
        <v>-1.0275347222222222E-3</v>
      </c>
      <c r="E719" s="3">
        <f>C719-$C718</f>
        <v>0</v>
      </c>
      <c r="F719" s="4"/>
      <c r="G719" s="32" t="e">
        <f>Tableau2[[#This Row],[PP ajustés]]-Tableau2[[#This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M719" s="4"/>
      <c r="N719" s="5"/>
      <c r="O719" s="5"/>
      <c r="P719" s="4"/>
      <c r="Q719" s="50"/>
    </row>
    <row r="720" spans="1:17" x14ac:dyDescent="0.25">
      <c r="A720" s="13">
        <f t="shared" si="12"/>
        <v>719</v>
      </c>
      <c r="C720" s="30"/>
      <c r="D720" s="3">
        <f>C720-FR!$C$2</f>
        <v>-1.0275347222222222E-3</v>
      </c>
      <c r="E720" s="3">
        <f>C720-$C719</f>
        <v>0</v>
      </c>
      <c r="F720" s="4"/>
      <c r="G720" s="32" t="e">
        <f>Tableau2[[#This Row],[PP ajustés]]-Tableau2[[#This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M720" s="4"/>
      <c r="N720" s="5"/>
      <c r="O720" s="5"/>
      <c r="P720" s="4"/>
      <c r="Q720" s="50"/>
    </row>
    <row r="721" spans="1:17" x14ac:dyDescent="0.25">
      <c r="A721" s="13">
        <f t="shared" si="12"/>
        <v>720</v>
      </c>
      <c r="C721" s="30"/>
      <c r="D721" s="3">
        <f>C721-FR!$C$2</f>
        <v>-1.0275347222222222E-3</v>
      </c>
      <c r="E721" s="3">
        <f>C721-$C720</f>
        <v>0</v>
      </c>
      <c r="F721" s="4"/>
      <c r="G721" s="32" t="e">
        <f>Tableau2[[#This Row],[PP ajustés]]-Tableau2[[#This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M721" s="4"/>
      <c r="N721" s="5"/>
      <c r="O721" s="5"/>
      <c r="P721" s="4"/>
      <c r="Q721" s="50"/>
    </row>
    <row r="722" spans="1:17" x14ac:dyDescent="0.25">
      <c r="A722" s="13">
        <f t="shared" si="12"/>
        <v>721</v>
      </c>
      <c r="C722" s="30"/>
      <c r="D722" s="3">
        <f>C722-FR!$C$2</f>
        <v>-1.0275347222222222E-3</v>
      </c>
      <c r="E722" s="3">
        <f>C722-$C721</f>
        <v>0</v>
      </c>
      <c r="F722" s="4"/>
      <c r="G722" s="32" t="e">
        <f>Tableau2[[#This Row],[PP ajustés]]-Tableau2[[#This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M722" s="4"/>
      <c r="N722" s="5"/>
      <c r="O722" s="5"/>
      <c r="P722" s="4"/>
      <c r="Q722" s="50"/>
    </row>
    <row r="723" spans="1:17" x14ac:dyDescent="0.25">
      <c r="A723" s="13">
        <f t="shared" si="12"/>
        <v>722</v>
      </c>
      <c r="C723" s="30"/>
      <c r="D723" s="3">
        <f>C723-FR!$C$2</f>
        <v>-1.0275347222222222E-3</v>
      </c>
      <c r="E723" s="3">
        <f>C723-$C722</f>
        <v>0</v>
      </c>
      <c r="F723" s="4"/>
      <c r="G723" s="32" t="e">
        <f>Tableau2[[#This Row],[PP ajustés]]-Tableau2[[#This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M723" s="4"/>
      <c r="N723" s="5"/>
      <c r="O723" s="5"/>
      <c r="P723" s="4"/>
      <c r="Q723" s="50"/>
    </row>
    <row r="724" spans="1:17" x14ac:dyDescent="0.25">
      <c r="A724" s="13">
        <f t="shared" si="12"/>
        <v>723</v>
      </c>
      <c r="C724" s="30"/>
      <c r="D724" s="3">
        <f>C724-FR!$C$2</f>
        <v>-1.0275347222222222E-3</v>
      </c>
      <c r="E724" s="3">
        <f>C724-$C723</f>
        <v>0</v>
      </c>
      <c r="F724" s="4"/>
      <c r="G724" s="32" t="e">
        <f>Tableau2[[#This Row],[PP ajustés]]-Tableau2[[#This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M724" s="4"/>
      <c r="N724" s="5"/>
      <c r="O724" s="5"/>
      <c r="P724" s="4"/>
      <c r="Q724" s="50"/>
    </row>
    <row r="725" spans="1:17" x14ac:dyDescent="0.25">
      <c r="A725" s="13">
        <f t="shared" si="12"/>
        <v>724</v>
      </c>
      <c r="C725" s="30"/>
      <c r="D725" s="3">
        <f>C725-FR!$C$2</f>
        <v>-1.0275347222222222E-3</v>
      </c>
      <c r="E725" s="3">
        <f>C725-$C724</f>
        <v>0</v>
      </c>
      <c r="F725" s="4"/>
      <c r="G725" s="32" t="e">
        <f>Tableau2[[#This Row],[PP ajustés]]-Tableau2[[#This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M725" s="4"/>
      <c r="N725" s="5"/>
      <c r="O725" s="5"/>
      <c r="P725" s="4"/>
      <c r="Q725" s="50"/>
    </row>
    <row r="726" spans="1:17" x14ac:dyDescent="0.25">
      <c r="A726" s="13">
        <f t="shared" si="12"/>
        <v>725</v>
      </c>
      <c r="C726" s="30"/>
      <c r="D726" s="3">
        <f>C726-FR!$C$2</f>
        <v>-1.0275347222222222E-3</v>
      </c>
      <c r="E726" s="3">
        <f>C726-$C725</f>
        <v>0</v>
      </c>
      <c r="F726" s="4"/>
      <c r="G726" s="32" t="e">
        <f>Tableau2[[#This Row],[PP ajustés]]-Tableau2[[#This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M726" s="4"/>
      <c r="N726" s="5"/>
      <c r="O726" s="5"/>
      <c r="P726" s="4"/>
      <c r="Q726" s="50"/>
    </row>
    <row r="727" spans="1:17" x14ac:dyDescent="0.25">
      <c r="A727" s="13">
        <f t="shared" si="12"/>
        <v>726</v>
      </c>
      <c r="C727" s="30"/>
      <c r="D727" s="3">
        <f>C727-FR!$C$2</f>
        <v>-1.0275347222222222E-3</v>
      </c>
      <c r="E727" s="3">
        <f>C727-$C726</f>
        <v>0</v>
      </c>
      <c r="F727" s="4"/>
      <c r="G727" s="32" t="e">
        <f>Tableau2[[#This Row],[PP ajustés]]-Tableau2[[#This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M727" s="4"/>
      <c r="N727" s="5"/>
      <c r="O727" s="5"/>
      <c r="P727" s="4"/>
      <c r="Q727" s="50"/>
    </row>
    <row r="728" spans="1:17" x14ac:dyDescent="0.25">
      <c r="A728" s="13">
        <f t="shared" si="12"/>
        <v>727</v>
      </c>
      <c r="C728" s="30"/>
      <c r="D728" s="3">
        <f>C728-FR!$C$2</f>
        <v>-1.0275347222222222E-3</v>
      </c>
      <c r="E728" s="3">
        <f>C728-$C727</f>
        <v>0</v>
      </c>
      <c r="F728" s="4"/>
      <c r="G728" s="32" t="e">
        <f>Tableau2[[#This Row],[PP ajustés]]-Tableau2[[#This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M728" s="4"/>
      <c r="N728" s="5"/>
      <c r="O728" s="5"/>
      <c r="P728" s="4"/>
      <c r="Q728" s="50"/>
    </row>
    <row r="729" spans="1:17" x14ac:dyDescent="0.25">
      <c r="A729" s="13">
        <f t="shared" si="12"/>
        <v>728</v>
      </c>
      <c r="C729" s="30"/>
      <c r="D729" s="3">
        <f>C729-FR!$C$2</f>
        <v>-1.0275347222222222E-3</v>
      </c>
      <c r="E729" s="3">
        <f>C729-$C728</f>
        <v>0</v>
      </c>
      <c r="F729" s="4"/>
      <c r="G729" s="32" t="e">
        <f>Tableau2[[#This Row],[PP ajustés]]-Tableau2[[#This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M729" s="4"/>
      <c r="N729" s="5"/>
      <c r="O729" s="5"/>
      <c r="P729" s="4"/>
      <c r="Q729" s="50"/>
    </row>
    <row r="730" spans="1:17" x14ac:dyDescent="0.25">
      <c r="A730" s="13">
        <f t="shared" si="12"/>
        <v>729</v>
      </c>
      <c r="C730" s="30"/>
      <c r="D730" s="3">
        <f>C730-FR!$C$2</f>
        <v>-1.0275347222222222E-3</v>
      </c>
      <c r="E730" s="3">
        <f>C730-$C729</f>
        <v>0</v>
      </c>
      <c r="F730" s="4"/>
      <c r="G730" s="32" t="e">
        <f>Tableau2[[#This Row],[PP ajustés]]-Tableau2[[#This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M730" s="4"/>
      <c r="N730" s="5"/>
      <c r="O730" s="5"/>
      <c r="P730" s="4"/>
      <c r="Q730" s="50"/>
    </row>
    <row r="731" spans="1:17" x14ac:dyDescent="0.25">
      <c r="A731" s="13">
        <f t="shared" si="12"/>
        <v>730</v>
      </c>
      <c r="C731" s="30"/>
      <c r="D731" s="3">
        <f>C731-FR!$C$2</f>
        <v>-1.0275347222222222E-3</v>
      </c>
      <c r="E731" s="3">
        <f>C731-$C730</f>
        <v>0</v>
      </c>
      <c r="F731" s="4"/>
      <c r="G731" s="32" t="e">
        <f>Tableau2[[#This Row],[PP ajustés]]-Tableau2[[#This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M731" s="4"/>
      <c r="N731" s="5"/>
      <c r="O731" s="5"/>
      <c r="P731" s="4"/>
      <c r="Q731" s="50"/>
    </row>
    <row r="732" spans="1:17" x14ac:dyDescent="0.25">
      <c r="A732" s="13">
        <f t="shared" si="12"/>
        <v>731</v>
      </c>
      <c r="C732" s="30"/>
      <c r="D732" s="3">
        <f>C732-FR!$C$2</f>
        <v>-1.0275347222222222E-3</v>
      </c>
      <c r="E732" s="3">
        <f>C732-$C731</f>
        <v>0</v>
      </c>
      <c r="F732" s="4"/>
      <c r="G732" s="32" t="e">
        <f>Tableau2[[#This Row],[PP ajustés]]-Tableau2[[#This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M732" s="4"/>
      <c r="N732" s="5"/>
      <c r="O732" s="5"/>
      <c r="P732" s="4"/>
      <c r="Q732" s="50"/>
    </row>
    <row r="733" spans="1:17" x14ac:dyDescent="0.25">
      <c r="A733" s="13">
        <f t="shared" si="12"/>
        <v>732</v>
      </c>
      <c r="C733" s="30"/>
      <c r="D733" s="3">
        <f>C733-FR!$C$2</f>
        <v>-1.0275347222222222E-3</v>
      </c>
      <c r="E733" s="3">
        <f>C733-$C732</f>
        <v>0</v>
      </c>
      <c r="F733" s="4"/>
      <c r="G733" s="32" t="e">
        <f>Tableau2[[#This Row],[PP ajustés]]-Tableau2[[#This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M733" s="4"/>
      <c r="N733" s="5"/>
      <c r="O733" s="5"/>
      <c r="P733" s="4"/>
      <c r="Q733" s="50"/>
    </row>
    <row r="734" spans="1:17" x14ac:dyDescent="0.25">
      <c r="A734" s="13">
        <f t="shared" si="12"/>
        <v>733</v>
      </c>
      <c r="C734" s="30"/>
      <c r="D734" s="3">
        <f>C734-FR!$C$2</f>
        <v>-1.0275347222222222E-3</v>
      </c>
      <c r="E734" s="3">
        <f>C734-$C733</f>
        <v>0</v>
      </c>
      <c r="F734" s="4"/>
      <c r="G734" s="32" t="e">
        <f>Tableau2[[#This Row],[PP ajustés]]-Tableau2[[#This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M734" s="4"/>
      <c r="N734" s="5"/>
      <c r="O734" s="5"/>
      <c r="P734" s="4"/>
      <c r="Q734" s="50"/>
    </row>
    <row r="735" spans="1:17" x14ac:dyDescent="0.25">
      <c r="A735" s="13">
        <f t="shared" si="12"/>
        <v>734</v>
      </c>
      <c r="C735" s="30"/>
      <c r="D735" s="3">
        <f>C735-FR!$C$2</f>
        <v>-1.0275347222222222E-3</v>
      </c>
      <c r="E735" s="3">
        <f>C735-$C734</f>
        <v>0</v>
      </c>
      <c r="F735" s="4"/>
      <c r="G735" s="32" t="e">
        <f>Tableau2[[#This Row],[PP ajustés]]-Tableau2[[#This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M735" s="4"/>
      <c r="N735" s="5"/>
      <c r="O735" s="5"/>
      <c r="P735" s="4"/>
      <c r="Q735" s="50"/>
    </row>
    <row r="736" spans="1:17" x14ac:dyDescent="0.25">
      <c r="A736" s="13">
        <f t="shared" si="12"/>
        <v>735</v>
      </c>
      <c r="C736" s="30"/>
      <c r="D736" s="3">
        <f>C736-FR!$C$2</f>
        <v>-1.0275347222222222E-3</v>
      </c>
      <c r="E736" s="3">
        <f>C736-$C735</f>
        <v>0</v>
      </c>
      <c r="F736" s="4"/>
      <c r="G736" s="32" t="e">
        <f>Tableau2[[#This Row],[PP ajustés]]-Tableau2[[#This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M736" s="4"/>
      <c r="N736" s="5"/>
      <c r="O736" s="5"/>
      <c r="P736" s="4"/>
      <c r="Q736" s="50"/>
    </row>
    <row r="737" spans="1:17" x14ac:dyDescent="0.25">
      <c r="A737" s="13">
        <f t="shared" si="12"/>
        <v>736</v>
      </c>
      <c r="C737" s="30"/>
      <c r="D737" s="3">
        <f>C737-FR!$C$2</f>
        <v>-1.0275347222222222E-3</v>
      </c>
      <c r="E737" s="3">
        <f>C737-$C736</f>
        <v>0</v>
      </c>
      <c r="F737" s="4"/>
      <c r="G737" s="32" t="e">
        <f>Tableau2[[#This Row],[PP ajustés]]-Tableau2[[#This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M737" s="4"/>
      <c r="N737" s="5"/>
      <c r="O737" s="5"/>
      <c r="P737" s="4"/>
      <c r="Q737" s="50"/>
    </row>
    <row r="738" spans="1:17" x14ac:dyDescent="0.25">
      <c r="A738" s="13">
        <f t="shared" si="12"/>
        <v>737</v>
      </c>
      <c r="C738" s="30"/>
      <c r="D738" s="3">
        <f>C738-FR!$C$2</f>
        <v>-1.0275347222222222E-3</v>
      </c>
      <c r="E738" s="3">
        <f>C738-$C737</f>
        <v>0</v>
      </c>
      <c r="F738" s="4"/>
      <c r="G738" s="32" t="e">
        <f>Tableau2[[#This Row],[PP ajustés]]-Tableau2[[#This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M738" s="4"/>
      <c r="N738" s="5"/>
      <c r="O738" s="5"/>
      <c r="P738" s="4"/>
      <c r="Q738" s="50"/>
    </row>
    <row r="739" spans="1:17" x14ac:dyDescent="0.25">
      <c r="A739" s="13">
        <f t="shared" si="12"/>
        <v>738</v>
      </c>
      <c r="C739" s="30"/>
      <c r="D739" s="3">
        <f>C739-FR!$C$2</f>
        <v>-1.0275347222222222E-3</v>
      </c>
      <c r="E739" s="3">
        <f>C739-$C738</f>
        <v>0</v>
      </c>
      <c r="F739" s="4"/>
      <c r="G739" s="32" t="e">
        <f>Tableau2[[#This Row],[PP ajustés]]-Tableau2[[#This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M739" s="4"/>
      <c r="N739" s="5"/>
      <c r="O739" s="5"/>
      <c r="P739" s="4"/>
      <c r="Q739" s="50"/>
    </row>
    <row r="740" spans="1:17" x14ac:dyDescent="0.25">
      <c r="A740" s="13">
        <f t="shared" si="12"/>
        <v>739</v>
      </c>
      <c r="C740" s="30"/>
      <c r="D740" s="3">
        <f>C740-FR!$C$2</f>
        <v>-1.0275347222222222E-3</v>
      </c>
      <c r="E740" s="3">
        <f>C740-$C739</f>
        <v>0</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12"/>
        <v>740</v>
      </c>
      <c r="C741" s="30"/>
      <c r="D741" s="3">
        <f>C741-FR!$C$2</f>
        <v>-1.0275347222222222E-3</v>
      </c>
      <c r="E741" s="3">
        <f>C741-$C740</f>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12"/>
        <v>741</v>
      </c>
      <c r="C742" s="30"/>
      <c r="D742" s="3">
        <f>C742-FR!$C$2</f>
        <v>-1.0275347222222222E-3</v>
      </c>
      <c r="E742" s="3">
        <f>C742-$C741</f>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12"/>
        <v>742</v>
      </c>
      <c r="C743" s="30"/>
      <c r="D743" s="3">
        <f>C743-FR!$C$2</f>
        <v>-1.0275347222222222E-3</v>
      </c>
      <c r="E743" s="3">
        <f>C743-$C742</f>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12"/>
        <v>743</v>
      </c>
      <c r="C744" s="30"/>
      <c r="D744" s="3">
        <f>C744-FR!$C$2</f>
        <v>-1.0275347222222222E-3</v>
      </c>
      <c r="E744" s="3">
        <f>C744-$C743</f>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12"/>
        <v>744</v>
      </c>
      <c r="C745" s="30"/>
      <c r="D745" s="3">
        <f>C745-FR!$C$2</f>
        <v>-1.0275347222222222E-3</v>
      </c>
      <c r="E745" s="3">
        <f>C745-$C744</f>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12"/>
        <v>745</v>
      </c>
      <c r="C746" s="30"/>
      <c r="D746" s="3">
        <f>C746-FR!$C$2</f>
        <v>-1.0275347222222222E-3</v>
      </c>
      <c r="E746" s="3">
        <f>C746-$C745</f>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12"/>
        <v>746</v>
      </c>
      <c r="C747" s="30"/>
      <c r="D747" s="3">
        <f>C747-FR!$C$2</f>
        <v>-1.0275347222222222E-3</v>
      </c>
      <c r="E747" s="3">
        <f>C747-$C746</f>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12"/>
        <v>747</v>
      </c>
      <c r="C748" s="30"/>
      <c r="D748" s="3">
        <f>C748-FR!$C$2</f>
        <v>-1.0275347222222222E-3</v>
      </c>
      <c r="E748" s="3">
        <f>C748-$C747</f>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12"/>
        <v>748</v>
      </c>
      <c r="C749" s="30"/>
      <c r="D749" s="3">
        <f>C749-FR!$C$2</f>
        <v>-1.0275347222222222E-3</v>
      </c>
      <c r="E749" s="3">
        <f>C749-$C748</f>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12"/>
        <v>749</v>
      </c>
      <c r="C750" s="30"/>
      <c r="D750" s="3">
        <f>C750-FR!$C$2</f>
        <v>-1.0275347222222222E-3</v>
      </c>
      <c r="E750" s="3">
        <f>C750-$C749</f>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12"/>
        <v>750</v>
      </c>
      <c r="C751" s="30"/>
      <c r="D751" s="3">
        <f>C751-FR!$C$2</f>
        <v>-1.0275347222222222E-3</v>
      </c>
      <c r="E751" s="3">
        <f>C751-$C750</f>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12"/>
        <v>751</v>
      </c>
      <c r="C752" s="30"/>
      <c r="D752" s="3">
        <f>C752-FR!$C$2</f>
        <v>-1.0275347222222222E-3</v>
      </c>
      <c r="E752" s="3">
        <f>C752-$C751</f>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12"/>
        <v>752</v>
      </c>
      <c r="C753" s="30"/>
      <c r="D753" s="3">
        <f>C753-FR!$C$2</f>
        <v>-1.0275347222222222E-3</v>
      </c>
      <c r="E753" s="3">
        <f>C753-$C752</f>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12"/>
        <v>753</v>
      </c>
      <c r="C754" s="30"/>
      <c r="D754" s="3">
        <f>C754-FR!$C$2</f>
        <v>-1.0275347222222222E-3</v>
      </c>
      <c r="E754" s="3">
        <f>C754-$C753</f>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12"/>
        <v>754</v>
      </c>
      <c r="C755" s="30"/>
      <c r="D755" s="3">
        <f>C755-FR!$C$2</f>
        <v>-1.0275347222222222E-3</v>
      </c>
      <c r="E755" s="3">
        <f>C755-$C754</f>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12"/>
        <v>755</v>
      </c>
      <c r="C756" s="30"/>
      <c r="D756" s="3">
        <f>C756-FR!$C$2</f>
        <v>-1.0275347222222222E-3</v>
      </c>
      <c r="E756" s="3">
        <f>C756-$C755</f>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12"/>
        <v>756</v>
      </c>
      <c r="C757" s="30"/>
      <c r="D757" s="3">
        <f>C757-FR!$C$2</f>
        <v>-1.0275347222222222E-3</v>
      </c>
      <c r="E757" s="3">
        <f>C757-$C756</f>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12"/>
        <v>757</v>
      </c>
      <c r="C758" s="30"/>
      <c r="D758" s="3">
        <f>C758-FR!$C$2</f>
        <v>-1.0275347222222222E-3</v>
      </c>
      <c r="E758" s="3">
        <f>C758-$C757</f>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12"/>
        <v>758</v>
      </c>
      <c r="C759" s="30"/>
      <c r="D759" s="3">
        <f>C759-FR!$C$2</f>
        <v>-1.0275347222222222E-3</v>
      </c>
      <c r="E759" s="3">
        <f>C759-$C758</f>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12"/>
        <v>759</v>
      </c>
      <c r="C760" s="30"/>
      <c r="D760" s="3">
        <f>C760-FR!$C$2</f>
        <v>-1.0275347222222222E-3</v>
      </c>
      <c r="E760" s="3">
        <f>C760-$C759</f>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12"/>
        <v>760</v>
      </c>
      <c r="C761" s="30"/>
      <c r="D761" s="3">
        <f>C761-FR!$C$2</f>
        <v>-1.0275347222222222E-3</v>
      </c>
      <c r="E761" s="3">
        <f>C761-$C760</f>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12"/>
        <v>761</v>
      </c>
      <c r="C762" s="30"/>
      <c r="D762" s="3">
        <f>C762-FR!$C$2</f>
        <v>-1.0275347222222222E-3</v>
      </c>
      <c r="E762" s="3">
        <f>C762-$C761</f>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12"/>
        <v>762</v>
      </c>
      <c r="C763" s="30"/>
      <c r="D763" s="3">
        <f>C763-FR!$C$2</f>
        <v>-1.0275347222222222E-3</v>
      </c>
      <c r="E763" s="3">
        <f>C763-$C762</f>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12"/>
        <v>763</v>
      </c>
      <c r="C764" s="30"/>
      <c r="D764" s="3">
        <f>C764-FR!$C$2</f>
        <v>-1.0275347222222222E-3</v>
      </c>
      <c r="E764" s="3">
        <f>C764-$C763</f>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12"/>
        <v>764</v>
      </c>
      <c r="C765" s="30"/>
      <c r="D765" s="3">
        <f>C765-FR!$C$2</f>
        <v>-1.0275347222222222E-3</v>
      </c>
      <c r="E765" s="3">
        <f>C765-$C764</f>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12"/>
        <v>765</v>
      </c>
      <c r="C766" s="30"/>
      <c r="D766" s="3">
        <f>C766-FR!$C$2</f>
        <v>-1.0275347222222222E-3</v>
      </c>
      <c r="E766" s="3">
        <f>C766-$C765</f>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12"/>
        <v>766</v>
      </c>
      <c r="C767" s="30"/>
      <c r="D767" s="3">
        <f>C767-FR!$C$2</f>
        <v>-1.0275347222222222E-3</v>
      </c>
      <c r="E767" s="3">
        <f>C767-$C766</f>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12"/>
        <v>767</v>
      </c>
      <c r="C768" s="30"/>
      <c r="D768" s="3">
        <f>C768-FR!$C$2</f>
        <v>-1.0275347222222222E-3</v>
      </c>
      <c r="E768" s="3">
        <f>C768-$C767</f>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12"/>
        <v>768</v>
      </c>
      <c r="C769" s="30"/>
      <c r="D769" s="3">
        <f>C769-FR!$C$2</f>
        <v>-1.0275347222222222E-3</v>
      </c>
      <c r="E769" s="3">
        <f>C769-$C768</f>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12"/>
        <v>769</v>
      </c>
      <c r="C770" s="30"/>
      <c r="D770" s="3">
        <f>C770-FR!$C$2</f>
        <v>-1.0275347222222222E-3</v>
      </c>
      <c r="E770" s="3">
        <f>C770-$C769</f>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12"/>
        <v>770</v>
      </c>
      <c r="C771" s="30"/>
      <c r="D771" s="3">
        <f>C771-FR!$C$2</f>
        <v>-1.0275347222222222E-3</v>
      </c>
      <c r="E771" s="3">
        <f>C771-$C770</f>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13">A771+1</f>
        <v>771</v>
      </c>
      <c r="C772" s="30"/>
      <c r="D772" s="3">
        <f>C772-FR!$C$2</f>
        <v>-1.0275347222222222E-3</v>
      </c>
      <c r="E772" s="3">
        <f>C772-$C771</f>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13"/>
        <v>772</v>
      </c>
      <c r="C773" s="30"/>
      <c r="D773" s="3">
        <f>C773-FR!$C$2</f>
        <v>-1.0275347222222222E-3</v>
      </c>
      <c r="E773" s="3">
        <f>C773-$C772</f>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13"/>
        <v>773</v>
      </c>
      <c r="C774" s="30"/>
      <c r="D774" s="3">
        <f>C774-FR!$C$2</f>
        <v>-1.0275347222222222E-3</v>
      </c>
      <c r="E774" s="3">
        <f>C774-$C773</f>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13"/>
        <v>774</v>
      </c>
      <c r="C775" s="30"/>
      <c r="D775" s="3">
        <f>C775-FR!$C$2</f>
        <v>-1.0275347222222222E-3</v>
      </c>
      <c r="E775" s="3">
        <f>C775-$C774</f>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13"/>
        <v>775</v>
      </c>
      <c r="C776" s="30"/>
      <c r="D776" s="3">
        <f>C776-FR!$C$2</f>
        <v>-1.0275347222222222E-3</v>
      </c>
      <c r="E776" s="3">
        <f>C776-$C775</f>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13"/>
        <v>776</v>
      </c>
      <c r="C777" s="30"/>
      <c r="D777" s="3">
        <f>C777-FR!$C$2</f>
        <v>-1.0275347222222222E-3</v>
      </c>
      <c r="E777" s="3">
        <f>C777-$C776</f>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13"/>
        <v>777</v>
      </c>
      <c r="C778" s="30"/>
      <c r="D778" s="3">
        <f>C778-FR!$C$2</f>
        <v>-1.0275347222222222E-3</v>
      </c>
      <c r="E778" s="3">
        <f>C778-$C777</f>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13"/>
        <v>778</v>
      </c>
      <c r="C779" s="30"/>
      <c r="D779" s="3">
        <f>C779-FR!$C$2</f>
        <v>-1.0275347222222222E-3</v>
      </c>
      <c r="E779" s="3">
        <f>C779-$C778</f>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13"/>
        <v>779</v>
      </c>
      <c r="C780" s="30"/>
      <c r="D780" s="3">
        <f>C780-FR!$C$2</f>
        <v>-1.0275347222222222E-3</v>
      </c>
      <c r="E780" s="3">
        <f>C780-$C779</f>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13"/>
        <v>780</v>
      </c>
      <c r="C781" s="30"/>
      <c r="D781" s="3">
        <f>C781-FR!$C$2</f>
        <v>-1.0275347222222222E-3</v>
      </c>
      <c r="E781" s="3">
        <f>C781-$C780</f>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13"/>
        <v>781</v>
      </c>
      <c r="C782" s="30"/>
      <c r="D782" s="3">
        <f>C782-FR!$C$2</f>
        <v>-1.0275347222222222E-3</v>
      </c>
      <c r="E782" s="3">
        <f>C782-$C781</f>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13"/>
        <v>782</v>
      </c>
      <c r="C783" s="30"/>
      <c r="D783" s="3">
        <f>C783-FR!$C$2</f>
        <v>-1.0275347222222222E-3</v>
      </c>
      <c r="E783" s="3">
        <f>C783-$C782</f>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13"/>
        <v>783</v>
      </c>
      <c r="C784" s="30"/>
      <c r="D784" s="3">
        <f>C784-FR!$C$2</f>
        <v>-1.0275347222222222E-3</v>
      </c>
      <c r="E784" s="3">
        <f>C784-$C783</f>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13"/>
        <v>784</v>
      </c>
      <c r="C785" s="30"/>
      <c r="D785" s="3">
        <f>C785-FR!$C$2</f>
        <v>-1.0275347222222222E-3</v>
      </c>
      <c r="E785" s="3">
        <f>C785-$C784</f>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13"/>
        <v>785</v>
      </c>
      <c r="C786" s="30"/>
      <c r="D786" s="3">
        <f>C786-FR!$C$2</f>
        <v>-1.0275347222222222E-3</v>
      </c>
      <c r="E786" s="3">
        <f>C786-$C785</f>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13"/>
        <v>786</v>
      </c>
      <c r="C787" s="30"/>
      <c r="D787" s="3">
        <f>C787-FR!$C$2</f>
        <v>-1.0275347222222222E-3</v>
      </c>
      <c r="E787" s="3">
        <f>C787-$C786</f>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13"/>
        <v>787</v>
      </c>
      <c r="C788" s="30"/>
      <c r="D788" s="3">
        <f>C788-FR!$C$2</f>
        <v>-1.0275347222222222E-3</v>
      </c>
      <c r="E788" s="3">
        <f>C788-$C787</f>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13"/>
        <v>788</v>
      </c>
      <c r="C789" s="30"/>
      <c r="D789" s="3">
        <f>C789-FR!$C$2</f>
        <v>-1.0275347222222222E-3</v>
      </c>
      <c r="E789" s="3">
        <f>C789-$C788</f>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13"/>
        <v>789</v>
      </c>
      <c r="C790" s="30"/>
      <c r="D790" s="3">
        <f>C790-FR!$C$2</f>
        <v>-1.0275347222222222E-3</v>
      </c>
      <c r="E790" s="3">
        <f>C790-$C789</f>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13"/>
        <v>790</v>
      </c>
      <c r="C791" s="30"/>
      <c r="D791" s="3">
        <f>C791-FR!$C$2</f>
        <v>-1.0275347222222222E-3</v>
      </c>
      <c r="E791" s="3">
        <f>C791-$C790</f>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13"/>
        <v>791</v>
      </c>
      <c r="C792" s="30"/>
      <c r="D792" s="3">
        <f>C792-FR!$C$2</f>
        <v>-1.0275347222222222E-3</v>
      </c>
      <c r="E792" s="3">
        <f>C792-$C791</f>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13"/>
        <v>792</v>
      </c>
      <c r="C793" s="30"/>
      <c r="D793" s="3">
        <f>C793-FR!$C$2</f>
        <v>-1.0275347222222222E-3</v>
      </c>
      <c r="E793" s="3">
        <f>C793-$C792</f>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13"/>
        <v>793</v>
      </c>
      <c r="C794" s="30"/>
      <c r="D794" s="3">
        <f>C794-FR!$C$2</f>
        <v>-1.0275347222222222E-3</v>
      </c>
      <c r="E794" s="3">
        <f>C794-$C793</f>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13"/>
        <v>794</v>
      </c>
      <c r="C795" s="30"/>
      <c r="D795" s="3">
        <f>C795-FR!$C$2</f>
        <v>-1.0275347222222222E-3</v>
      </c>
      <c r="E795" s="3">
        <f>C795-$C794</f>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13"/>
        <v>795</v>
      </c>
      <c r="C796" s="30"/>
      <c r="D796" s="3">
        <f>C796-FR!$C$2</f>
        <v>-1.0275347222222222E-3</v>
      </c>
      <c r="E796" s="3">
        <f>C796-$C795</f>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13"/>
        <v>796</v>
      </c>
      <c r="C797" s="30"/>
      <c r="D797" s="3">
        <f>C797-FR!$C$2</f>
        <v>-1.0275347222222222E-3</v>
      </c>
      <c r="E797" s="3">
        <f>C797-$C796</f>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13"/>
        <v>797</v>
      </c>
      <c r="C798" s="30"/>
      <c r="D798" s="3">
        <f>C798-FR!$C$2</f>
        <v>-1.0275347222222222E-3</v>
      </c>
      <c r="E798" s="3">
        <f>C798-$C797</f>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13"/>
        <v>798</v>
      </c>
      <c r="C799" s="30"/>
      <c r="D799" s="3">
        <f>C799-FR!$C$2</f>
        <v>-1.0275347222222222E-3</v>
      </c>
      <c r="E799" s="3">
        <f>C799-$C798</f>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13"/>
        <v>799</v>
      </c>
      <c r="C800" s="30"/>
      <c r="D800" s="3">
        <f>C800-FR!$C$2</f>
        <v>-1.0275347222222222E-3</v>
      </c>
      <c r="E800" s="3">
        <f>C800-$C799</f>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13"/>
        <v>800</v>
      </c>
      <c r="C801" s="30"/>
      <c r="D801" s="3">
        <f>C801-FR!$C$2</f>
        <v>-1.0275347222222222E-3</v>
      </c>
      <c r="E801" s="3">
        <f>C801-$C800</f>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13"/>
        <v>801</v>
      </c>
      <c r="C802" s="30"/>
      <c r="D802" s="3">
        <f>C802-FR!$C$2</f>
        <v>-1.0275347222222222E-3</v>
      </c>
      <c r="E802" s="3">
        <f>C802-$C801</f>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13"/>
        <v>802</v>
      </c>
      <c r="C803" s="30"/>
      <c r="D803" s="3">
        <f>C803-FR!$C$2</f>
        <v>-1.0275347222222222E-3</v>
      </c>
      <c r="E803" s="3">
        <f>C803-$C802</f>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13"/>
        <v>803</v>
      </c>
      <c r="C804" s="30"/>
      <c r="D804" s="3">
        <f>C804-FR!$C$2</f>
        <v>-1.0275347222222222E-3</v>
      </c>
      <c r="E804" s="3">
        <f>C804-$C803</f>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13"/>
        <v>804</v>
      </c>
      <c r="C805" s="30"/>
      <c r="D805" s="3">
        <f>C805-FR!$C$2</f>
        <v>-1.0275347222222222E-3</v>
      </c>
      <c r="E805" s="3">
        <f>C805-$C804</f>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13"/>
        <v>805</v>
      </c>
      <c r="C806" s="30"/>
      <c r="D806" s="3">
        <f>C806-FR!$C$2</f>
        <v>-1.0275347222222222E-3</v>
      </c>
      <c r="E806" s="3">
        <f>C806-$C805</f>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13"/>
        <v>806</v>
      </c>
      <c r="C807" s="30"/>
      <c r="D807" s="3">
        <f>C807-FR!$C$2</f>
        <v>-1.0275347222222222E-3</v>
      </c>
      <c r="E807" s="3">
        <f>C807-$C806</f>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13"/>
        <v>807</v>
      </c>
      <c r="C808" s="30"/>
      <c r="D808" s="3">
        <f>C808-FR!$C$2</f>
        <v>-1.0275347222222222E-3</v>
      </c>
      <c r="E808" s="3">
        <f>C808-$C807</f>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13"/>
        <v>808</v>
      </c>
      <c r="C809" s="30"/>
      <c r="D809" s="3">
        <f>C809-FR!$C$2</f>
        <v>-1.0275347222222222E-3</v>
      </c>
      <c r="E809" s="3">
        <f>C809-$C808</f>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13"/>
        <v>809</v>
      </c>
      <c r="C810" s="30"/>
      <c r="D810" s="3">
        <f>C810-FR!$C$2</f>
        <v>-1.0275347222222222E-3</v>
      </c>
      <c r="E810" s="3">
        <f>C810-$C809</f>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13"/>
        <v>810</v>
      </c>
      <c r="C811" s="30"/>
      <c r="D811" s="3">
        <f>C811-FR!$C$2</f>
        <v>-1.0275347222222222E-3</v>
      </c>
      <c r="E811" s="3">
        <f>C811-$C810</f>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13"/>
        <v>811</v>
      </c>
      <c r="C812" s="30"/>
      <c r="D812" s="3">
        <f>C812-FR!$C$2</f>
        <v>-1.0275347222222222E-3</v>
      </c>
      <c r="E812" s="3">
        <f>C812-$C811</f>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13"/>
        <v>812</v>
      </c>
      <c r="C813" s="30"/>
      <c r="D813" s="3">
        <f>C813-FR!$C$2</f>
        <v>-1.0275347222222222E-3</v>
      </c>
      <c r="E813" s="3">
        <f>C813-$C812</f>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13"/>
        <v>813</v>
      </c>
      <c r="C814" s="30"/>
      <c r="D814" s="3">
        <f>C814-FR!$C$2</f>
        <v>-1.0275347222222222E-3</v>
      </c>
      <c r="E814" s="3">
        <f>C814-$C813</f>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13"/>
        <v>814</v>
      </c>
      <c r="C815" s="30"/>
      <c r="D815" s="3">
        <f>C815-FR!$C$2</f>
        <v>-1.0275347222222222E-3</v>
      </c>
      <c r="E815" s="3">
        <f>C815-$C814</f>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13"/>
        <v>815</v>
      </c>
      <c r="C816" s="30"/>
      <c r="D816" s="3">
        <f>C816-FR!$C$2</f>
        <v>-1.0275347222222222E-3</v>
      </c>
      <c r="E816" s="3">
        <f>C816-$C815</f>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13"/>
        <v>816</v>
      </c>
      <c r="C817" s="30"/>
      <c r="D817" s="3">
        <f>C817-FR!$C$2</f>
        <v>-1.0275347222222222E-3</v>
      </c>
      <c r="E817" s="3">
        <f>C817-$C816</f>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13"/>
        <v>817</v>
      </c>
      <c r="C818" s="30"/>
      <c r="D818" s="3">
        <f>C818-FR!$C$2</f>
        <v>-1.0275347222222222E-3</v>
      </c>
      <c r="E818" s="3">
        <f>C818-$C817</f>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13"/>
        <v>818</v>
      </c>
      <c r="C819" s="30"/>
      <c r="D819" s="3">
        <f>C819-FR!$C$2</f>
        <v>-1.0275347222222222E-3</v>
      </c>
      <c r="E819" s="3">
        <f>C819-$C818</f>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13"/>
        <v>819</v>
      </c>
      <c r="C820" s="30"/>
      <c r="D820" s="3">
        <f>C820-FR!$C$2</f>
        <v>-1.0275347222222222E-3</v>
      </c>
      <c r="E820" s="3">
        <f>C820-$C819</f>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13"/>
        <v>820</v>
      </c>
      <c r="C821" s="30"/>
      <c r="D821" s="3">
        <f>C821-FR!$C$2</f>
        <v>-1.0275347222222222E-3</v>
      </c>
      <c r="E821" s="3">
        <f>C821-$C820</f>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13"/>
        <v>821</v>
      </c>
      <c r="C822" s="30"/>
      <c r="D822" s="3">
        <f>C822-FR!$C$2</f>
        <v>-1.0275347222222222E-3</v>
      </c>
      <c r="E822" s="3">
        <f>C822-$C821</f>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13"/>
        <v>822</v>
      </c>
      <c r="C823" s="30"/>
      <c r="D823" s="3">
        <f>C823-FR!$C$2</f>
        <v>-1.0275347222222222E-3</v>
      </c>
      <c r="E823" s="3">
        <f>C823-$C822</f>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13"/>
        <v>823</v>
      </c>
      <c r="C824" s="30"/>
      <c r="D824" s="3">
        <f>C824-FR!$C$2</f>
        <v>-1.0275347222222222E-3</v>
      </c>
      <c r="E824" s="3">
        <f>C824-$C823</f>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13"/>
        <v>824</v>
      </c>
      <c r="C825" s="30"/>
      <c r="D825" s="3">
        <f>C825-FR!$C$2</f>
        <v>-1.0275347222222222E-3</v>
      </c>
      <c r="E825" s="3">
        <f>C825-$C824</f>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13"/>
        <v>825</v>
      </c>
      <c r="C826" s="30"/>
      <c r="D826" s="3">
        <f>C826-FR!$C$2</f>
        <v>-1.0275347222222222E-3</v>
      </c>
      <c r="E826" s="3">
        <f>C826-$C825</f>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13"/>
        <v>826</v>
      </c>
      <c r="C827" s="30"/>
      <c r="D827" s="3">
        <f>C827-FR!$C$2</f>
        <v>-1.0275347222222222E-3</v>
      </c>
      <c r="E827" s="3">
        <f>C827-$C826</f>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13"/>
        <v>827</v>
      </c>
      <c r="C828" s="30"/>
      <c r="D828" s="3">
        <f>C828-FR!$C$2</f>
        <v>-1.0275347222222222E-3</v>
      </c>
      <c r="E828" s="3">
        <f>C828-$C827</f>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13"/>
        <v>828</v>
      </c>
      <c r="C829" s="30"/>
      <c r="D829" s="3">
        <f>C829-FR!$C$2</f>
        <v>-1.0275347222222222E-3</v>
      </c>
      <c r="E829" s="3">
        <f>C829-$C828</f>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13"/>
        <v>829</v>
      </c>
      <c r="C830" s="30"/>
      <c r="D830" s="3">
        <f>C830-FR!$C$2</f>
        <v>-1.0275347222222222E-3</v>
      </c>
      <c r="E830" s="3">
        <f>C830-$C829</f>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13"/>
        <v>830</v>
      </c>
      <c r="C831" s="30"/>
      <c r="D831" s="3">
        <f>C831-FR!$C$2</f>
        <v>-1.0275347222222222E-3</v>
      </c>
      <c r="E831" s="3">
        <f>C831-$C830</f>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13"/>
        <v>831</v>
      </c>
      <c r="C832" s="30"/>
      <c r="D832" s="3">
        <f>C832-FR!$C$2</f>
        <v>-1.0275347222222222E-3</v>
      </c>
      <c r="E832" s="3">
        <f>C832-$C831</f>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13"/>
        <v>832</v>
      </c>
      <c r="C833" s="30"/>
      <c r="D833" s="3">
        <f>C833-FR!$C$2</f>
        <v>-1.0275347222222222E-3</v>
      </c>
      <c r="E833" s="3">
        <f>C833-$C832</f>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13"/>
        <v>833</v>
      </c>
      <c r="C834" s="30"/>
      <c r="D834" s="3">
        <f>C834-FR!$C$2</f>
        <v>-1.0275347222222222E-3</v>
      </c>
      <c r="E834" s="3">
        <f>C834-$C833</f>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13"/>
        <v>834</v>
      </c>
      <c r="C835" s="30"/>
      <c r="D835" s="3">
        <f>C835-FR!$C$2</f>
        <v>-1.0275347222222222E-3</v>
      </c>
      <c r="E835" s="3">
        <f>C835-$C834</f>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14">A835+1</f>
        <v>835</v>
      </c>
      <c r="C836" s="30"/>
      <c r="D836" s="3">
        <f>C836-FR!$C$2</f>
        <v>-1.0275347222222222E-3</v>
      </c>
      <c r="E836" s="3">
        <f>C836-$C835</f>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14"/>
        <v>836</v>
      </c>
      <c r="C837" s="30"/>
      <c r="D837" s="3">
        <f>C837-FR!$C$2</f>
        <v>-1.0275347222222222E-3</v>
      </c>
      <c r="E837" s="3">
        <f>C837-$C836</f>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14"/>
        <v>837</v>
      </c>
      <c r="C838" s="30"/>
      <c r="D838" s="3">
        <f>C838-FR!$C$2</f>
        <v>-1.0275347222222222E-3</v>
      </c>
      <c r="E838" s="3">
        <f>C838-$C837</f>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14"/>
        <v>838</v>
      </c>
      <c r="C839" s="30"/>
      <c r="D839" s="3">
        <f>C839-FR!$C$2</f>
        <v>-1.0275347222222222E-3</v>
      </c>
      <c r="E839" s="3">
        <f>C839-$C838</f>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14"/>
        <v>839</v>
      </c>
      <c r="C840" s="30"/>
      <c r="D840" s="3">
        <f>C840-FR!$C$2</f>
        <v>-1.0275347222222222E-3</v>
      </c>
      <c r="E840" s="3">
        <f>C840-$C839</f>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14"/>
        <v>840</v>
      </c>
      <c r="C841" s="30"/>
      <c r="D841" s="3">
        <f>C841-FR!$C$2</f>
        <v>-1.0275347222222222E-3</v>
      </c>
      <c r="E841" s="3">
        <f>C841-$C840</f>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14"/>
        <v>841</v>
      </c>
      <c r="C842" s="30"/>
      <c r="D842" s="3">
        <f>C842-FR!$C$2</f>
        <v>-1.0275347222222222E-3</v>
      </c>
      <c r="E842" s="3">
        <f>C842-$C841</f>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14"/>
        <v>842</v>
      </c>
      <c r="C843" s="30"/>
      <c r="D843" s="3">
        <f>C843-FR!$C$2</f>
        <v>-1.0275347222222222E-3</v>
      </c>
      <c r="E843" s="3">
        <f>C843-$C842</f>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14"/>
        <v>843</v>
      </c>
      <c r="C844" s="30"/>
      <c r="D844" s="3">
        <f>C844-FR!$C$2</f>
        <v>-1.0275347222222222E-3</v>
      </c>
      <c r="E844" s="3">
        <f>C844-$C843</f>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14"/>
        <v>844</v>
      </c>
      <c r="C845" s="30"/>
      <c r="D845" s="3">
        <f>C845-FR!$C$2</f>
        <v>-1.0275347222222222E-3</v>
      </c>
      <c r="E845" s="3">
        <f>C845-$C844</f>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14"/>
        <v>845</v>
      </c>
      <c r="C846" s="30"/>
      <c r="D846" s="3">
        <f>C846-FR!$C$2</f>
        <v>-1.0275347222222222E-3</v>
      </c>
      <c r="E846" s="3">
        <f>C846-$C845</f>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14"/>
        <v>846</v>
      </c>
      <c r="C847" s="30"/>
      <c r="D847" s="3">
        <f>C847-FR!$C$2</f>
        <v>-1.0275347222222222E-3</v>
      </c>
      <c r="E847" s="3">
        <f>C847-$C846</f>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14"/>
        <v>847</v>
      </c>
      <c r="C848" s="30"/>
      <c r="D848" s="3">
        <f>C848-FR!$C$2</f>
        <v>-1.0275347222222222E-3</v>
      </c>
      <c r="E848" s="3">
        <f>C848-$C847</f>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14"/>
        <v>848</v>
      </c>
      <c r="C849" s="30"/>
      <c r="D849" s="3">
        <f>C849-FR!$C$2</f>
        <v>-1.0275347222222222E-3</v>
      </c>
      <c r="E849" s="3">
        <f>C849-$C848</f>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14"/>
        <v>849</v>
      </c>
      <c r="C850" s="30"/>
      <c r="D850" s="3">
        <f>C850-FR!$C$2</f>
        <v>-1.0275347222222222E-3</v>
      </c>
      <c r="E850" s="3">
        <f>C850-$C849</f>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14"/>
        <v>850</v>
      </c>
      <c r="C851" s="30"/>
      <c r="D851" s="3">
        <f>C851-FR!$C$2</f>
        <v>-1.0275347222222222E-3</v>
      </c>
      <c r="E851" s="3">
        <f>C851-$C850</f>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14"/>
        <v>851</v>
      </c>
      <c r="C852" s="30"/>
      <c r="D852" s="3">
        <f>C852-FR!$C$2</f>
        <v>-1.0275347222222222E-3</v>
      </c>
      <c r="E852" s="3">
        <f>C852-$C851</f>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14"/>
        <v>852</v>
      </c>
      <c r="C853" s="30"/>
      <c r="D853" s="3">
        <f>C853-FR!$C$2</f>
        <v>-1.0275347222222222E-3</v>
      </c>
      <c r="E853" s="3">
        <f>C853-$C852</f>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14"/>
        <v>853</v>
      </c>
      <c r="C854" s="30"/>
      <c r="D854" s="3">
        <f>C854-FR!$C$2</f>
        <v>-1.0275347222222222E-3</v>
      </c>
      <c r="E854" s="3">
        <f>C854-$C853</f>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14"/>
        <v>854</v>
      </c>
      <c r="C855" s="30"/>
      <c r="D855" s="3">
        <f>C855-FR!$C$2</f>
        <v>-1.0275347222222222E-3</v>
      </c>
      <c r="E855" s="3">
        <f>C855-$C854</f>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14"/>
        <v>855</v>
      </c>
      <c r="C856" s="30"/>
      <c r="D856" s="3">
        <f>C856-FR!$C$2</f>
        <v>-1.0275347222222222E-3</v>
      </c>
      <c r="E856" s="3">
        <f>C856-$C855</f>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14"/>
        <v>856</v>
      </c>
      <c r="C857" s="30"/>
      <c r="D857" s="3">
        <f>C857-FR!$C$2</f>
        <v>-1.0275347222222222E-3</v>
      </c>
      <c r="E857" s="3">
        <f>C857-$C856</f>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14"/>
        <v>857</v>
      </c>
      <c r="C858" s="30"/>
      <c r="D858" s="3">
        <f>C858-FR!$C$2</f>
        <v>-1.0275347222222222E-3</v>
      </c>
      <c r="E858" s="3">
        <f>C858-$C857</f>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14"/>
        <v>858</v>
      </c>
      <c r="C859" s="30"/>
      <c r="D859" s="3">
        <f>C859-FR!$C$2</f>
        <v>-1.0275347222222222E-3</v>
      </c>
      <c r="E859" s="3">
        <f>C859-$C858</f>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14"/>
        <v>859</v>
      </c>
      <c r="C860" s="30"/>
      <c r="D860" s="3">
        <f>C860-FR!$C$2</f>
        <v>-1.0275347222222222E-3</v>
      </c>
      <c r="E860" s="3">
        <f>C860-$C859</f>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14"/>
        <v>860</v>
      </c>
      <c r="C861" s="30"/>
      <c r="D861" s="3">
        <f>C861-FR!$C$2</f>
        <v>-1.0275347222222222E-3</v>
      </c>
      <c r="E861" s="3">
        <f>C861-$C860</f>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14"/>
        <v>861</v>
      </c>
      <c r="C862" s="30"/>
      <c r="D862" s="3">
        <f>C862-FR!$C$2</f>
        <v>-1.0275347222222222E-3</v>
      </c>
      <c r="E862" s="3">
        <f>C862-$C861</f>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14"/>
        <v>862</v>
      </c>
      <c r="C863" s="30"/>
      <c r="D863" s="3">
        <f>C863-FR!$C$2</f>
        <v>-1.0275347222222222E-3</v>
      </c>
      <c r="E863" s="3">
        <f>C863-$C862</f>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14"/>
        <v>863</v>
      </c>
      <c r="C864" s="30"/>
      <c r="D864" s="3">
        <f>C864-FR!$C$2</f>
        <v>-1.0275347222222222E-3</v>
      </c>
      <c r="E864" s="3">
        <f>C864-$C863</f>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14"/>
        <v>864</v>
      </c>
      <c r="C865" s="30"/>
      <c r="D865" s="3">
        <f>C865-FR!$C$2</f>
        <v>-1.0275347222222222E-3</v>
      </c>
      <c r="E865" s="3">
        <f>C865-$C864</f>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14"/>
        <v>865</v>
      </c>
      <c r="C866" s="30"/>
      <c r="D866" s="3">
        <f>C866-FR!$C$2</f>
        <v>-1.0275347222222222E-3</v>
      </c>
      <c r="E866" s="3">
        <f>C866-$C865</f>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14"/>
        <v>866</v>
      </c>
      <c r="C867" s="30"/>
      <c r="D867" s="3">
        <f>C867-FR!$C$2</f>
        <v>-1.0275347222222222E-3</v>
      </c>
      <c r="E867" s="3">
        <f>C867-$C866</f>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14"/>
        <v>867</v>
      </c>
      <c r="C868" s="30"/>
      <c r="D868" s="3">
        <f>C868-FR!$C$2</f>
        <v>-1.0275347222222222E-3</v>
      </c>
      <c r="E868" s="3">
        <f>C868-$C867</f>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14"/>
        <v>868</v>
      </c>
      <c r="C869" s="30"/>
      <c r="D869" s="3">
        <f>C869-FR!$C$2</f>
        <v>-1.0275347222222222E-3</v>
      </c>
      <c r="E869" s="3">
        <f>C869-$C868</f>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14"/>
        <v>869</v>
      </c>
      <c r="C870" s="30"/>
      <c r="D870" s="3">
        <f>C870-FR!$C$2</f>
        <v>-1.0275347222222222E-3</v>
      </c>
      <c r="E870" s="3">
        <f>C870-$C869</f>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14"/>
        <v>870</v>
      </c>
      <c r="C871" s="30"/>
      <c r="D871" s="3">
        <f>C871-FR!$C$2</f>
        <v>-1.0275347222222222E-3</v>
      </c>
      <c r="E871" s="3">
        <f>C871-$C870</f>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14"/>
        <v>871</v>
      </c>
      <c r="C872" s="30"/>
      <c r="D872" s="3">
        <f>C872-FR!$C$2</f>
        <v>-1.0275347222222222E-3</v>
      </c>
      <c r="E872" s="3">
        <f>C872-$C871</f>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14"/>
        <v>872</v>
      </c>
      <c r="C873" s="30"/>
      <c r="D873" s="3">
        <f>C873-FR!$C$2</f>
        <v>-1.0275347222222222E-3</v>
      </c>
      <c r="E873" s="3">
        <f>C873-$C872</f>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14"/>
        <v>873</v>
      </c>
      <c r="C874" s="30"/>
      <c r="D874" s="3">
        <f>C874-FR!$C$2</f>
        <v>-1.0275347222222222E-3</v>
      </c>
      <c r="E874" s="3">
        <f>C874-$C873</f>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14"/>
        <v>874</v>
      </c>
      <c r="C875" s="30"/>
      <c r="D875" s="3">
        <f>C875-FR!$C$2</f>
        <v>-1.0275347222222222E-3</v>
      </c>
      <c r="E875" s="3">
        <f>C875-$C874</f>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14"/>
        <v>875</v>
      </c>
      <c r="C876" s="30"/>
      <c r="D876" s="3">
        <f>C876-FR!$C$2</f>
        <v>-1.0275347222222222E-3</v>
      </c>
      <c r="E876" s="3">
        <f>C876-$C875</f>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14"/>
        <v>876</v>
      </c>
      <c r="C877" s="30"/>
      <c r="D877" s="3">
        <f>C877-FR!$C$2</f>
        <v>-1.0275347222222222E-3</v>
      </c>
      <c r="E877" s="3">
        <f>C877-$C876</f>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14"/>
        <v>877</v>
      </c>
      <c r="C878" s="30"/>
      <c r="D878" s="3">
        <f>C878-FR!$C$2</f>
        <v>-1.0275347222222222E-3</v>
      </c>
      <c r="E878" s="3">
        <f>C878-$C877</f>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14"/>
        <v>878</v>
      </c>
      <c r="C879" s="30"/>
      <c r="D879" s="3">
        <f>C879-FR!$C$2</f>
        <v>-1.0275347222222222E-3</v>
      </c>
      <c r="E879" s="3">
        <f>C879-$C878</f>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14"/>
        <v>879</v>
      </c>
      <c r="C880" s="30"/>
      <c r="D880" s="3">
        <f>C880-FR!$C$2</f>
        <v>-1.0275347222222222E-3</v>
      </c>
      <c r="E880" s="3">
        <f>C880-$C879</f>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14"/>
        <v>880</v>
      </c>
      <c r="C881" s="30"/>
      <c r="D881" s="3">
        <f>C881-FR!$C$2</f>
        <v>-1.0275347222222222E-3</v>
      </c>
      <c r="E881" s="3">
        <f>C881-$C880</f>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14"/>
        <v>881</v>
      </c>
      <c r="C882" s="30"/>
      <c r="D882" s="3">
        <f>C882-FR!$C$2</f>
        <v>-1.0275347222222222E-3</v>
      </c>
      <c r="E882" s="3">
        <f>C882-$C881</f>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14"/>
        <v>882</v>
      </c>
      <c r="C883" s="30"/>
      <c r="D883" s="3">
        <f>C883-FR!$C$2</f>
        <v>-1.0275347222222222E-3</v>
      </c>
      <c r="E883" s="3">
        <f>C883-$C882</f>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14"/>
        <v>883</v>
      </c>
      <c r="C884" s="30"/>
      <c r="D884" s="3">
        <f>C884-FR!$C$2</f>
        <v>-1.0275347222222222E-3</v>
      </c>
      <c r="E884" s="3">
        <f>C884-$C883</f>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14"/>
        <v>884</v>
      </c>
      <c r="C885" s="30"/>
      <c r="D885" s="3">
        <f>C885-FR!$C$2</f>
        <v>-1.0275347222222222E-3</v>
      </c>
      <c r="E885" s="3">
        <f>C885-$C884</f>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14"/>
        <v>885</v>
      </c>
      <c r="C886" s="30"/>
      <c r="D886" s="3">
        <f>C886-FR!$C$2</f>
        <v>-1.0275347222222222E-3</v>
      </c>
      <c r="E886" s="3">
        <f>C886-$C885</f>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14"/>
        <v>886</v>
      </c>
      <c r="C887" s="30"/>
      <c r="D887" s="3">
        <f>C887-FR!$C$2</f>
        <v>-1.0275347222222222E-3</v>
      </c>
      <c r="E887" s="3">
        <f>C887-$C886</f>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14"/>
        <v>887</v>
      </c>
      <c r="C888" s="30"/>
      <c r="D888" s="3">
        <f>C888-FR!$C$2</f>
        <v>-1.0275347222222222E-3</v>
      </c>
      <c r="E888" s="3">
        <f>C888-$C887</f>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14"/>
        <v>888</v>
      </c>
      <c r="C889" s="30"/>
      <c r="D889" s="3">
        <f>C889-FR!$C$2</f>
        <v>-1.0275347222222222E-3</v>
      </c>
      <c r="E889" s="3">
        <f>C889-$C888</f>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14"/>
        <v>889</v>
      </c>
      <c r="C890" s="30"/>
      <c r="D890" s="3">
        <f>C890-FR!$C$2</f>
        <v>-1.0275347222222222E-3</v>
      </c>
      <c r="E890" s="3">
        <f>C890-$C889</f>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14"/>
        <v>890</v>
      </c>
      <c r="C891" s="30"/>
      <c r="D891" s="3">
        <f>C891-FR!$C$2</f>
        <v>-1.0275347222222222E-3</v>
      </c>
      <c r="E891" s="3">
        <f>C891-$C890</f>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14"/>
        <v>891</v>
      </c>
      <c r="C892" s="30"/>
      <c r="D892" s="3">
        <f>C892-FR!$C$2</f>
        <v>-1.0275347222222222E-3</v>
      </c>
      <c r="E892" s="3">
        <f>C892-$C891</f>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14"/>
        <v>892</v>
      </c>
      <c r="C893" s="30"/>
      <c r="D893" s="3">
        <f>C893-FR!$C$2</f>
        <v>-1.0275347222222222E-3</v>
      </c>
      <c r="E893" s="3">
        <f>C893-$C892</f>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14"/>
        <v>893</v>
      </c>
      <c r="C894" s="30"/>
      <c r="D894" s="3">
        <f>C894-FR!$C$2</f>
        <v>-1.0275347222222222E-3</v>
      </c>
      <c r="E894" s="3">
        <f>C894-$C893</f>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14"/>
        <v>894</v>
      </c>
      <c r="C895" s="30"/>
      <c r="D895" s="3">
        <f>C895-FR!$C$2</f>
        <v>-1.0275347222222222E-3</v>
      </c>
      <c r="E895" s="3">
        <f>C895-$C894</f>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14"/>
        <v>895</v>
      </c>
      <c r="C896" s="30"/>
      <c r="D896" s="3">
        <f>C896-FR!$C$2</f>
        <v>-1.0275347222222222E-3</v>
      </c>
      <c r="E896" s="3">
        <f>C896-$C895</f>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14"/>
        <v>896</v>
      </c>
      <c r="C897" s="30"/>
      <c r="D897" s="3">
        <f>C897-FR!$C$2</f>
        <v>-1.0275347222222222E-3</v>
      </c>
      <c r="E897" s="3">
        <f>C897-$C896</f>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14"/>
        <v>897</v>
      </c>
      <c r="C898" s="30"/>
      <c r="D898" s="3">
        <f>C898-FR!$C$2</f>
        <v>-1.0275347222222222E-3</v>
      </c>
      <c r="E898" s="3">
        <f>C898-$C897</f>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14"/>
        <v>898</v>
      </c>
      <c r="C899" s="30"/>
      <c r="D899" s="3">
        <f>C899-FR!$C$2</f>
        <v>-1.0275347222222222E-3</v>
      </c>
      <c r="E899" s="3">
        <f>C899-$C898</f>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15">A899+1</f>
        <v>899</v>
      </c>
      <c r="C900" s="30"/>
      <c r="D900" s="3">
        <f>C900-FR!$C$2</f>
        <v>-1.0275347222222222E-3</v>
      </c>
      <c r="E900" s="3">
        <f>C900-$C899</f>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15"/>
        <v>900</v>
      </c>
      <c r="C901" s="30"/>
      <c r="D901" s="3">
        <f>C901-FR!$C$2</f>
        <v>-1.0275347222222222E-3</v>
      </c>
      <c r="E901" s="3">
        <f>C901-$C900</f>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15"/>
        <v>901</v>
      </c>
      <c r="C902" s="30"/>
      <c r="D902" s="3">
        <f>C902-FR!$C$2</f>
        <v>-1.0275347222222222E-3</v>
      </c>
      <c r="E902" s="3">
        <f>C902-$C901</f>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15"/>
        <v>902</v>
      </c>
      <c r="C903" s="30"/>
      <c r="D903" s="3">
        <f>C903-FR!$C$2</f>
        <v>-1.0275347222222222E-3</v>
      </c>
      <c r="E903" s="3">
        <f>C903-$C902</f>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15"/>
        <v>903</v>
      </c>
      <c r="C904" s="30"/>
      <c r="D904" s="3">
        <f>C904-FR!$C$2</f>
        <v>-1.0275347222222222E-3</v>
      </c>
      <c r="E904" s="3">
        <f>C904-$C903</f>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15"/>
        <v>904</v>
      </c>
      <c r="C905" s="30"/>
      <c r="D905" s="3">
        <f>C905-FR!$C$2</f>
        <v>-1.0275347222222222E-3</v>
      </c>
      <c r="E905" s="3">
        <f>C905-$C904</f>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15"/>
        <v>905</v>
      </c>
      <c r="C906" s="30"/>
      <c r="D906" s="3">
        <f>C906-FR!$C$2</f>
        <v>-1.0275347222222222E-3</v>
      </c>
      <c r="E906" s="3">
        <f>C906-$C905</f>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15"/>
        <v>906</v>
      </c>
      <c r="C907" s="30"/>
      <c r="D907" s="3">
        <f>C907-FR!$C$2</f>
        <v>-1.0275347222222222E-3</v>
      </c>
      <c r="E907" s="3">
        <f>C907-$C906</f>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15"/>
        <v>907</v>
      </c>
      <c r="C908" s="30"/>
      <c r="D908" s="3">
        <f>C908-FR!$C$2</f>
        <v>-1.0275347222222222E-3</v>
      </c>
      <c r="E908" s="3">
        <f>C908-$C907</f>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15"/>
        <v>908</v>
      </c>
      <c r="C909" s="30"/>
      <c r="D909" s="3">
        <f>C909-FR!$C$2</f>
        <v>-1.0275347222222222E-3</v>
      </c>
      <c r="E909" s="3">
        <f>C909-$C908</f>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15"/>
        <v>909</v>
      </c>
      <c r="C910" s="30"/>
      <c r="D910" s="3">
        <f>C910-FR!$C$2</f>
        <v>-1.0275347222222222E-3</v>
      </c>
      <c r="E910" s="3">
        <f>C910-$C909</f>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15"/>
        <v>910</v>
      </c>
      <c r="C911" s="30"/>
      <c r="D911" s="3">
        <f>C911-FR!$C$2</f>
        <v>-1.0275347222222222E-3</v>
      </c>
      <c r="E911" s="3">
        <f>C911-$C910</f>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15"/>
        <v>911</v>
      </c>
      <c r="C912" s="30"/>
      <c r="D912" s="3">
        <f>C912-FR!$C$2</f>
        <v>-1.0275347222222222E-3</v>
      </c>
      <c r="E912" s="3">
        <f>C912-$C911</f>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15"/>
        <v>912</v>
      </c>
      <c r="C913" s="30"/>
      <c r="D913" s="3">
        <f>C913-FR!$C$2</f>
        <v>-1.0275347222222222E-3</v>
      </c>
      <c r="E913" s="3">
        <f>C913-$C912</f>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15"/>
        <v>913</v>
      </c>
      <c r="C914" s="30"/>
      <c r="D914" s="3">
        <f>C914-FR!$C$2</f>
        <v>-1.0275347222222222E-3</v>
      </c>
      <c r="E914" s="3">
        <f>C914-$C913</f>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15"/>
        <v>914</v>
      </c>
      <c r="C915" s="30"/>
      <c r="D915" s="3">
        <f>C915-FR!$C$2</f>
        <v>-1.0275347222222222E-3</v>
      </c>
      <c r="E915" s="3">
        <f>C915-$C914</f>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15"/>
        <v>915</v>
      </c>
      <c r="C916" s="30"/>
      <c r="D916" s="3">
        <f>C916-FR!$C$2</f>
        <v>-1.0275347222222222E-3</v>
      </c>
      <c r="E916" s="3">
        <f>C916-$C915</f>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15"/>
        <v>916</v>
      </c>
      <c r="C917" s="30"/>
      <c r="D917" s="3">
        <f>C917-FR!$C$2</f>
        <v>-1.0275347222222222E-3</v>
      </c>
      <c r="E917" s="3">
        <f>C917-$C916</f>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15"/>
        <v>917</v>
      </c>
      <c r="C918" s="30"/>
      <c r="D918" s="3">
        <f>C918-FR!$C$2</f>
        <v>-1.0275347222222222E-3</v>
      </c>
      <c r="E918" s="3">
        <f>C918-$C917</f>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15"/>
        <v>918</v>
      </c>
      <c r="C919" s="30"/>
      <c r="D919" s="3">
        <f>C919-FR!$C$2</f>
        <v>-1.0275347222222222E-3</v>
      </c>
      <c r="E919" s="3">
        <f>C919-$C918</f>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15"/>
        <v>919</v>
      </c>
      <c r="C920" s="30"/>
      <c r="D920" s="3">
        <f>C920-FR!$C$2</f>
        <v>-1.0275347222222222E-3</v>
      </c>
      <c r="E920" s="3">
        <f>C920-$C919</f>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15"/>
        <v>920</v>
      </c>
      <c r="C921" s="30"/>
      <c r="D921" s="3">
        <f>C921-FR!$C$2</f>
        <v>-1.0275347222222222E-3</v>
      </c>
      <c r="E921" s="3">
        <f>C921-$C920</f>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15"/>
        <v>921</v>
      </c>
      <c r="C922" s="30"/>
      <c r="D922" s="3">
        <f>C922-FR!$C$2</f>
        <v>-1.0275347222222222E-3</v>
      </c>
      <c r="E922" s="3">
        <f>C922-$C921</f>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15"/>
        <v>922</v>
      </c>
      <c r="C923" s="30"/>
      <c r="D923" s="3">
        <f>C923-FR!$C$2</f>
        <v>-1.0275347222222222E-3</v>
      </c>
      <c r="E923" s="3">
        <f>C923-$C922</f>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15"/>
        <v>923</v>
      </c>
      <c r="C924" s="30"/>
      <c r="D924" s="3">
        <f>C924-FR!$C$2</f>
        <v>-1.0275347222222222E-3</v>
      </c>
      <c r="E924" s="3">
        <f>C924-$C923</f>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15"/>
        <v>924</v>
      </c>
      <c r="C925" s="30"/>
      <c r="D925" s="3">
        <f>C925-FR!$C$2</f>
        <v>-1.0275347222222222E-3</v>
      </c>
      <c r="E925" s="3">
        <f>C925-$C924</f>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15"/>
        <v>925</v>
      </c>
      <c r="C926" s="30"/>
      <c r="D926" s="3">
        <f>C926-FR!$C$2</f>
        <v>-1.0275347222222222E-3</v>
      </c>
      <c r="E926" s="3">
        <f>C926-$C925</f>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15"/>
        <v>926</v>
      </c>
      <c r="C927" s="30"/>
      <c r="D927" s="3">
        <f>C927-FR!$C$2</f>
        <v>-1.0275347222222222E-3</v>
      </c>
      <c r="E927" s="3">
        <f>C927-$C926</f>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15"/>
        <v>927</v>
      </c>
      <c r="C928" s="30"/>
      <c r="D928" s="3">
        <f>C928-FR!$C$2</f>
        <v>-1.0275347222222222E-3</v>
      </c>
      <c r="E928" s="3">
        <f>C928-$C927</f>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15"/>
        <v>928</v>
      </c>
      <c r="C929" s="30"/>
      <c r="D929" s="3">
        <f>C929-FR!$C$2</f>
        <v>-1.0275347222222222E-3</v>
      </c>
      <c r="E929" s="3">
        <f>C929-$C928</f>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15"/>
        <v>929</v>
      </c>
      <c r="C930" s="30"/>
      <c r="D930" s="3">
        <f>C930-FR!$C$2</f>
        <v>-1.0275347222222222E-3</v>
      </c>
      <c r="E930" s="3">
        <f>C930-$C929</f>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15"/>
        <v>930</v>
      </c>
      <c r="C931" s="30"/>
      <c r="D931" s="3">
        <f>C931-FR!$C$2</f>
        <v>-1.0275347222222222E-3</v>
      </c>
      <c r="E931" s="3">
        <f>C931-$C930</f>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15"/>
        <v>931</v>
      </c>
      <c r="C932" s="30"/>
      <c r="D932" s="3">
        <f>C932-FR!$C$2</f>
        <v>-1.0275347222222222E-3</v>
      </c>
      <c r="E932" s="3">
        <f>C932-$C931</f>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15"/>
        <v>932</v>
      </c>
      <c r="C933" s="30"/>
      <c r="D933" s="3">
        <f>C933-FR!$C$2</f>
        <v>-1.0275347222222222E-3</v>
      </c>
      <c r="E933" s="3">
        <f>C933-$C932</f>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15"/>
        <v>933</v>
      </c>
      <c r="C934" s="30"/>
      <c r="D934" s="3">
        <f>C934-FR!$C$2</f>
        <v>-1.0275347222222222E-3</v>
      </c>
      <c r="E934" s="3">
        <f>C934-$C933</f>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15"/>
        <v>934</v>
      </c>
      <c r="C935" s="30"/>
      <c r="D935" s="3">
        <f>C935-FR!$C$2</f>
        <v>-1.0275347222222222E-3</v>
      </c>
      <c r="E935" s="3">
        <f>C935-$C934</f>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15"/>
        <v>935</v>
      </c>
      <c r="C936" s="30"/>
      <c r="D936" s="3">
        <f>C936-FR!$C$2</f>
        <v>-1.0275347222222222E-3</v>
      </c>
      <c r="E936" s="3">
        <f>C936-$C935</f>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15"/>
        <v>936</v>
      </c>
      <c r="C937" s="30"/>
      <c r="D937" s="3">
        <f>C937-FR!$C$2</f>
        <v>-1.0275347222222222E-3</v>
      </c>
      <c r="E937" s="3">
        <f>C937-$C936</f>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15"/>
        <v>937</v>
      </c>
      <c r="C938" s="30"/>
      <c r="D938" s="3">
        <f>C938-FR!$C$2</f>
        <v>-1.0275347222222222E-3</v>
      </c>
      <c r="E938" s="3">
        <f>C938-$C937</f>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15"/>
        <v>938</v>
      </c>
      <c r="C939" s="30"/>
      <c r="D939" s="3">
        <f>C939-FR!$C$2</f>
        <v>-1.0275347222222222E-3</v>
      </c>
      <c r="E939" s="3">
        <f>C939-$C938</f>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15"/>
        <v>939</v>
      </c>
      <c r="C940" s="30"/>
      <c r="D940" s="3">
        <f>C940-FR!$C$2</f>
        <v>-1.0275347222222222E-3</v>
      </c>
      <c r="E940" s="3">
        <f>C940-$C939</f>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15"/>
        <v>940</v>
      </c>
      <c r="C941" s="30"/>
      <c r="D941" s="3">
        <f>C941-FR!$C$2</f>
        <v>-1.0275347222222222E-3</v>
      </c>
      <c r="E941" s="3">
        <f>C941-$C940</f>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15"/>
        <v>941</v>
      </c>
      <c r="C942" s="30"/>
      <c r="D942" s="3">
        <f>C942-FR!$C$2</f>
        <v>-1.0275347222222222E-3</v>
      </c>
      <c r="E942" s="3">
        <f>C942-$C941</f>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15"/>
        <v>942</v>
      </c>
      <c r="C943" s="30"/>
      <c r="D943" s="3">
        <f>C943-FR!$C$2</f>
        <v>-1.0275347222222222E-3</v>
      </c>
      <c r="E943" s="3">
        <f>C943-$C942</f>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15"/>
        <v>943</v>
      </c>
      <c r="C944" s="30"/>
      <c r="D944" s="3">
        <f>C944-FR!$C$2</f>
        <v>-1.0275347222222222E-3</v>
      </c>
      <c r="E944" s="3">
        <f>C944-$C943</f>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15"/>
        <v>944</v>
      </c>
      <c r="C945" s="30"/>
      <c r="D945" s="3">
        <f>C945-FR!$C$2</f>
        <v>-1.0275347222222222E-3</v>
      </c>
      <c r="E945" s="3">
        <f>C945-$C944</f>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15"/>
        <v>945</v>
      </c>
      <c r="C946" s="30"/>
      <c r="D946" s="3">
        <f>C946-FR!$C$2</f>
        <v>-1.0275347222222222E-3</v>
      </c>
      <c r="E946" s="3">
        <f>C946-$C945</f>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15"/>
        <v>946</v>
      </c>
      <c r="C947" s="30"/>
      <c r="D947" s="3">
        <f>C947-FR!$C$2</f>
        <v>-1.0275347222222222E-3</v>
      </c>
      <c r="E947" s="3">
        <f>C947-$C946</f>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15"/>
        <v>947</v>
      </c>
      <c r="C948" s="30"/>
      <c r="D948" s="3">
        <f>C948-FR!$C$2</f>
        <v>-1.0275347222222222E-3</v>
      </c>
      <c r="E948" s="3">
        <f>C948-$C947</f>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15"/>
        <v>948</v>
      </c>
      <c r="C949" s="30"/>
      <c r="D949" s="3">
        <f>C949-FR!$C$2</f>
        <v>-1.0275347222222222E-3</v>
      </c>
      <c r="E949" s="3">
        <f>C949-$C948</f>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15"/>
        <v>949</v>
      </c>
      <c r="C950" s="30"/>
      <c r="D950" s="3">
        <f>C950-FR!$C$2</f>
        <v>-1.0275347222222222E-3</v>
      </c>
      <c r="E950" s="3">
        <f>C950-$C949</f>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15"/>
        <v>950</v>
      </c>
      <c r="C951" s="30"/>
      <c r="D951" s="3">
        <f>C951-FR!$C$2</f>
        <v>-1.0275347222222222E-3</v>
      </c>
      <c r="E951" s="3">
        <f>C951-$C950</f>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15"/>
        <v>951</v>
      </c>
      <c r="C952" s="30"/>
      <c r="D952" s="3">
        <f>C952-FR!$C$2</f>
        <v>-1.0275347222222222E-3</v>
      </c>
      <c r="E952" s="3">
        <f>C952-$C951</f>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15"/>
        <v>952</v>
      </c>
      <c r="C953" s="30"/>
      <c r="D953" s="3">
        <f>C953-FR!$C$2</f>
        <v>-1.0275347222222222E-3</v>
      </c>
      <c r="E953" s="3">
        <f>C953-$C952</f>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15"/>
        <v>953</v>
      </c>
      <c r="C954" s="30"/>
      <c r="D954" s="3">
        <f>C954-FR!$C$2</f>
        <v>-1.0275347222222222E-3</v>
      </c>
      <c r="E954" s="3">
        <f>C954-$C953</f>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15"/>
        <v>954</v>
      </c>
      <c r="C955" s="30"/>
      <c r="D955" s="3">
        <f>C955-FR!$C$2</f>
        <v>-1.0275347222222222E-3</v>
      </c>
      <c r="E955" s="3">
        <f>C955-$C954</f>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15"/>
        <v>955</v>
      </c>
      <c r="C956" s="30"/>
      <c r="D956" s="3">
        <f>C956-FR!$C$2</f>
        <v>-1.0275347222222222E-3</v>
      </c>
      <c r="E956" s="3">
        <f>C956-$C955</f>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15"/>
        <v>956</v>
      </c>
      <c r="C957" s="30"/>
      <c r="D957" s="3">
        <f>C957-FR!$C$2</f>
        <v>-1.0275347222222222E-3</v>
      </c>
      <c r="E957" s="3">
        <f>C957-$C956</f>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15"/>
        <v>957</v>
      </c>
      <c r="C958" s="30"/>
      <c r="D958" s="3">
        <f>C958-FR!$C$2</f>
        <v>-1.0275347222222222E-3</v>
      </c>
      <c r="E958" s="3">
        <f>C958-$C957</f>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15"/>
        <v>958</v>
      </c>
      <c r="C959" s="30"/>
      <c r="D959" s="3">
        <f>C959-FR!$C$2</f>
        <v>-1.0275347222222222E-3</v>
      </c>
      <c r="E959" s="3">
        <f>C959-$C958</f>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15"/>
        <v>959</v>
      </c>
      <c r="C960" s="30"/>
      <c r="D960" s="3">
        <f>C960-FR!$C$2</f>
        <v>-1.0275347222222222E-3</v>
      </c>
      <c r="E960" s="3">
        <f>C960-$C959</f>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15"/>
        <v>960</v>
      </c>
      <c r="C961" s="30"/>
      <c r="D961" s="3">
        <f>C961-FR!$C$2</f>
        <v>-1.0275347222222222E-3</v>
      </c>
      <c r="E961" s="3">
        <f>C961-$C960</f>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15"/>
        <v>961</v>
      </c>
      <c r="C962" s="30"/>
      <c r="D962" s="3">
        <f>C962-FR!$C$2</f>
        <v>-1.0275347222222222E-3</v>
      </c>
      <c r="E962" s="3">
        <f>C962-$C961</f>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15"/>
        <v>962</v>
      </c>
      <c r="C963" s="30"/>
      <c r="D963" s="3">
        <f>C963-FR!$C$2</f>
        <v>-1.0275347222222222E-3</v>
      </c>
      <c r="E963" s="3">
        <f>C963-$C962</f>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16">A963+1</f>
        <v>963</v>
      </c>
      <c r="C964" s="30"/>
      <c r="D964" s="3">
        <f>C964-FR!$C$2</f>
        <v>-1.0275347222222222E-3</v>
      </c>
      <c r="E964" s="3">
        <f>C964-$C963</f>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16"/>
        <v>964</v>
      </c>
      <c r="C965" s="30"/>
      <c r="D965" s="3">
        <f>C965-FR!$C$2</f>
        <v>-1.0275347222222222E-3</v>
      </c>
      <c r="E965" s="3">
        <f>C965-$C964</f>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16"/>
        <v>965</v>
      </c>
      <c r="C966" s="30"/>
      <c r="D966" s="3">
        <f>C966-FR!$C$2</f>
        <v>-1.0275347222222222E-3</v>
      </c>
      <c r="E966" s="3">
        <f>C966-$C965</f>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16"/>
        <v>966</v>
      </c>
      <c r="C967" s="30"/>
      <c r="D967" s="3">
        <f>C967-FR!$C$2</f>
        <v>-1.0275347222222222E-3</v>
      </c>
      <c r="E967" s="3">
        <f>C967-$C966</f>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16"/>
        <v>967</v>
      </c>
      <c r="C968" s="30"/>
      <c r="D968" s="3">
        <f>C968-FR!$C$2</f>
        <v>-1.0275347222222222E-3</v>
      </c>
      <c r="E968" s="3">
        <f>C968-$C967</f>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16"/>
        <v>968</v>
      </c>
      <c r="C969" s="30"/>
      <c r="D969" s="3">
        <f>C969-FR!$C$2</f>
        <v>-1.0275347222222222E-3</v>
      </c>
      <c r="E969" s="3">
        <f>C969-$C968</f>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16"/>
        <v>969</v>
      </c>
      <c r="C970" s="30"/>
      <c r="D970" s="3">
        <f>C970-FR!$C$2</f>
        <v>-1.0275347222222222E-3</v>
      </c>
      <c r="E970" s="3">
        <f>C970-$C969</f>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16"/>
        <v>970</v>
      </c>
      <c r="C971" s="30"/>
      <c r="D971" s="3">
        <f>C971-FR!$C$2</f>
        <v>-1.0275347222222222E-3</v>
      </c>
      <c r="E971" s="3">
        <f>C971-$C970</f>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16"/>
        <v>971</v>
      </c>
      <c r="C972" s="30"/>
      <c r="D972" s="3">
        <f>C972-FR!$C$2</f>
        <v>-1.0275347222222222E-3</v>
      </c>
      <c r="E972" s="3">
        <f>C972-$C971</f>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16"/>
        <v>972</v>
      </c>
      <c r="C973" s="30"/>
      <c r="D973" s="3">
        <f>C973-FR!$C$2</f>
        <v>-1.0275347222222222E-3</v>
      </c>
      <c r="E973" s="3">
        <f>C973-$C972</f>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16"/>
        <v>973</v>
      </c>
      <c r="C974" s="30"/>
      <c r="D974" s="3">
        <f>C974-FR!$C$2</f>
        <v>-1.0275347222222222E-3</v>
      </c>
      <c r="E974" s="3">
        <f>C974-$C973</f>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16"/>
        <v>974</v>
      </c>
      <c r="C975" s="30"/>
      <c r="D975" s="3">
        <f>C975-FR!$C$2</f>
        <v>-1.0275347222222222E-3</v>
      </c>
      <c r="E975" s="3">
        <f>C975-$C974</f>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16"/>
        <v>975</v>
      </c>
      <c r="C976" s="30"/>
      <c r="D976" s="3">
        <f>C976-FR!$C$2</f>
        <v>-1.0275347222222222E-3</v>
      </c>
      <c r="E976" s="3">
        <f>C976-$C975</f>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16"/>
        <v>976</v>
      </c>
      <c r="C977" s="30"/>
      <c r="D977" s="3">
        <f>C977-FR!$C$2</f>
        <v>-1.0275347222222222E-3</v>
      </c>
      <c r="E977" s="3">
        <f>C977-$C976</f>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16"/>
        <v>977</v>
      </c>
      <c r="C978" s="30"/>
      <c r="D978" s="3">
        <f>C978-FR!$C$2</f>
        <v>-1.0275347222222222E-3</v>
      </c>
      <c r="E978" s="3">
        <f>C978-$C977</f>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16"/>
        <v>978</v>
      </c>
      <c r="C979" s="30"/>
      <c r="D979" s="3">
        <f>C979-FR!$C$2</f>
        <v>-1.0275347222222222E-3</v>
      </c>
      <c r="E979" s="3">
        <f>C979-$C978</f>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16"/>
        <v>979</v>
      </c>
      <c r="C980" s="30"/>
      <c r="D980" s="3">
        <f>C980-FR!$C$2</f>
        <v>-1.0275347222222222E-3</v>
      </c>
      <c r="E980" s="3">
        <f>C980-$C979</f>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16"/>
        <v>980</v>
      </c>
      <c r="C981" s="30"/>
      <c r="D981" s="3">
        <f>C981-FR!$C$2</f>
        <v>-1.0275347222222222E-3</v>
      </c>
      <c r="E981" s="3">
        <f>C981-$C980</f>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16"/>
        <v>981</v>
      </c>
      <c r="C982" s="30"/>
      <c r="D982" s="3">
        <f>C982-FR!$C$2</f>
        <v>-1.0275347222222222E-3</v>
      </c>
      <c r="E982" s="3">
        <f>C982-$C981</f>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16"/>
        <v>982</v>
      </c>
      <c r="C983" s="30"/>
      <c r="D983" s="3">
        <f>C983-FR!$C$2</f>
        <v>-1.0275347222222222E-3</v>
      </c>
      <c r="E983" s="3">
        <f>C983-$C982</f>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16"/>
        <v>983</v>
      </c>
      <c r="C984" s="30"/>
      <c r="D984" s="3">
        <f>C984-FR!$C$2</f>
        <v>-1.0275347222222222E-3</v>
      </c>
      <c r="E984" s="3">
        <f>C984-$C983</f>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16"/>
        <v>984</v>
      </c>
      <c r="C985" s="30"/>
      <c r="D985" s="3">
        <f>C985-FR!$C$2</f>
        <v>-1.0275347222222222E-3</v>
      </c>
      <c r="E985" s="3">
        <f>C985-$C984</f>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16"/>
        <v>985</v>
      </c>
      <c r="C986" s="30"/>
      <c r="D986" s="3">
        <f>C986-FR!$C$2</f>
        <v>-1.0275347222222222E-3</v>
      </c>
      <c r="E986" s="3">
        <f>C986-$C985</f>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16"/>
        <v>986</v>
      </c>
      <c r="C987" s="30"/>
      <c r="D987" s="3">
        <f>C987-FR!$C$2</f>
        <v>-1.0275347222222222E-3</v>
      </c>
      <c r="E987" s="3">
        <f>C987-$C986</f>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16"/>
        <v>987</v>
      </c>
      <c r="C988" s="30"/>
      <c r="D988" s="3">
        <f>C988-FR!$C$2</f>
        <v>-1.0275347222222222E-3</v>
      </c>
      <c r="E988" s="3">
        <f>C988-$C987</f>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16"/>
        <v>988</v>
      </c>
      <c r="C989" s="30"/>
      <c r="D989" s="3">
        <f>C989-FR!$C$2</f>
        <v>-1.0275347222222222E-3</v>
      </c>
      <c r="E989" s="3">
        <f>C989-$C988</f>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16"/>
        <v>989</v>
      </c>
      <c r="C990" s="30"/>
      <c r="D990" s="3">
        <f>C990-FR!$C$2</f>
        <v>-1.0275347222222222E-3</v>
      </c>
      <c r="E990" s="3">
        <f>C990-$C989</f>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16"/>
        <v>990</v>
      </c>
      <c r="C991" s="30"/>
      <c r="D991" s="3">
        <f>C991-FR!$C$2</f>
        <v>-1.0275347222222222E-3</v>
      </c>
      <c r="E991" s="3">
        <f>C991-$C990</f>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16"/>
        <v>991</v>
      </c>
      <c r="C992" s="30"/>
      <c r="D992" s="3">
        <f>C992-FR!$C$2</f>
        <v>-1.0275347222222222E-3</v>
      </c>
      <c r="E992" s="3">
        <f>C992-$C991</f>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16"/>
        <v>992</v>
      </c>
      <c r="C993" s="30"/>
      <c r="D993" s="3">
        <f>C993-FR!$C$2</f>
        <v>-1.0275347222222222E-3</v>
      </c>
      <c r="E993" s="3">
        <f>C993-$C992</f>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16"/>
        <v>993</v>
      </c>
      <c r="C994" s="30"/>
      <c r="D994" s="3">
        <f>C994-FR!$C$2</f>
        <v>-1.0275347222222222E-3</v>
      </c>
      <c r="E994" s="3">
        <f>C994-$C993</f>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16"/>
        <v>994</v>
      </c>
      <c r="C995" s="30"/>
      <c r="D995" s="3">
        <f>C995-FR!$C$2</f>
        <v>-1.0275347222222222E-3</v>
      </c>
      <c r="E995" s="3">
        <f>C995-$C994</f>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16"/>
        <v>995</v>
      </c>
      <c r="C996" s="30"/>
      <c r="D996" s="3">
        <f>C996-FR!$C$2</f>
        <v>-1.0275347222222222E-3</v>
      </c>
      <c r="E996" s="3">
        <f>C996-$C995</f>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16"/>
        <v>996</v>
      </c>
      <c r="C997" s="30"/>
      <c r="D997" s="3">
        <f>C997-FR!$C$2</f>
        <v>-1.0275347222222222E-3</v>
      </c>
      <c r="E997" s="3">
        <f>C997-$C996</f>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16"/>
        <v>997</v>
      </c>
      <c r="C998" s="30"/>
      <c r="D998" s="3">
        <f>C998-FR!$C$2</f>
        <v>-1.0275347222222222E-3</v>
      </c>
      <c r="E998" s="3">
        <f>C998-$C997</f>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16"/>
        <v>998</v>
      </c>
      <c r="C999" s="30"/>
      <c r="D999" s="3">
        <f>C999-FR!$C$2</f>
        <v>-1.0275347222222222E-3</v>
      </c>
      <c r="E999" s="3">
        <f>C999-$C998</f>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16"/>
        <v>999</v>
      </c>
      <c r="C1000" s="30"/>
      <c r="D1000" s="3">
        <f>C1000-FR!$C$2</f>
        <v>-1.0275347222222222E-3</v>
      </c>
      <c r="E1000" s="3">
        <f>C1000-$C999</f>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44:G388 G394:G1048576">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625" workbookViewId="0">
      <selection activeCell="C641" sqref="C641"/>
    </sheetView>
  </sheetViews>
  <sheetFormatPr baseColWidth="10" defaultRowHeight="15" x14ac:dyDescent="0.25"/>
  <cols>
    <col min="1" max="1" width="4.28515625" customWidth="1"/>
    <col min="2" max="2" width="47.140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1514</v>
      </c>
      <c r="N1" s="2" t="s">
        <v>291</v>
      </c>
      <c r="O1" s="2" t="s">
        <v>292</v>
      </c>
      <c r="P1" s="2" t="s">
        <v>293</v>
      </c>
      <c r="Q1" s="26" t="s">
        <v>294</v>
      </c>
      <c r="R1" s="2"/>
      <c r="S1" s="25" t="s">
        <v>160</v>
      </c>
      <c r="T1" s="51" t="s">
        <v>161</v>
      </c>
    </row>
    <row r="2" spans="1:20" x14ac:dyDescent="0.25">
      <c r="A2" s="8">
        <v>1</v>
      </c>
      <c r="B2" s="28" t="s">
        <v>1324</v>
      </c>
      <c r="C2" s="30">
        <v>1.0275347222222222E-3</v>
      </c>
      <c r="D2" s="3">
        <f>C2-FR!$C$2</f>
        <v>0</v>
      </c>
      <c r="E2" s="3" t="e">
        <f>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4">
        <v>7</v>
      </c>
      <c r="O2" s="5" t="s">
        <v>1325</v>
      </c>
      <c r="P2" s="37" t="s">
        <v>162</v>
      </c>
      <c r="Q2" s="50" t="s">
        <v>1331</v>
      </c>
      <c r="R2" s="4"/>
      <c r="S2" s="55" t="s">
        <v>297</v>
      </c>
      <c r="T2" s="57" t="s">
        <v>305</v>
      </c>
    </row>
    <row r="3" spans="1:20" x14ac:dyDescent="0.25">
      <c r="A3" s="9">
        <f>A2+1</f>
        <v>2</v>
      </c>
      <c r="B3" s="28" t="s">
        <v>1315</v>
      </c>
      <c r="C3" s="30">
        <v>1.0410300925925925E-3</v>
      </c>
      <c r="D3" s="3">
        <f>C3-FR!$C$2</f>
        <v>1.349537037037031E-5</v>
      </c>
      <c r="E3" s="3">
        <f>C3-$C2</f>
        <v>1.349537037037031E-5</v>
      </c>
      <c r="F3" s="4">
        <v>587</v>
      </c>
      <c r="G3" s="35">
        <f>Tableau22[[#This Row],[PP Corrected]]-Tableau22[[#This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4">
        <v>7</v>
      </c>
      <c r="O3" s="5" t="s">
        <v>1316</v>
      </c>
      <c r="P3" s="4" t="s">
        <v>162</v>
      </c>
      <c r="Q3" s="50" t="s">
        <v>1327</v>
      </c>
      <c r="R3" s="4"/>
      <c r="S3" s="55" t="s">
        <v>306</v>
      </c>
      <c r="T3" s="57" t="s">
        <v>301</v>
      </c>
    </row>
    <row r="4" spans="1:20" x14ac:dyDescent="0.25">
      <c r="A4" s="10">
        <f t="shared" ref="A4:A67" si="0">A3+1</f>
        <v>3</v>
      </c>
      <c r="B4" s="28" t="s">
        <v>408</v>
      </c>
      <c r="C4" s="30">
        <v>1.0442708333333335E-3</v>
      </c>
      <c r="D4" s="3">
        <f>C4-FR!$C$2</f>
        <v>1.6736111111111248E-5</v>
      </c>
      <c r="E4" s="3">
        <f>C4-$C3</f>
        <v>3.240740740740938E-6</v>
      </c>
      <c r="F4" s="4">
        <v>608</v>
      </c>
      <c r="G4" s="35">
        <f>Tableau22[[#This Row],[PP Corrected]]-Tableau22[[#This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4">
        <v>7</v>
      </c>
      <c r="O4" s="5" t="s">
        <v>409</v>
      </c>
      <c r="P4" s="4" t="s">
        <v>166</v>
      </c>
      <c r="Q4" s="50" t="s">
        <v>411</v>
      </c>
      <c r="R4" s="4"/>
      <c r="S4" s="55" t="s">
        <v>299</v>
      </c>
      <c r="T4" s="57" t="s">
        <v>171</v>
      </c>
    </row>
    <row r="5" spans="1:20" ht="15.75" thickBot="1" x14ac:dyDescent="0.3">
      <c r="A5" s="11">
        <f t="shared" si="0"/>
        <v>4</v>
      </c>
      <c r="B5" s="28" t="s">
        <v>691</v>
      </c>
      <c r="C5" s="30">
        <v>1.0461689814814815E-3</v>
      </c>
      <c r="D5" s="3">
        <f>C5-FR!$C$2</f>
        <v>1.8634259259259255E-5</v>
      </c>
      <c r="E5" s="3">
        <f>C5-$C4</f>
        <v>1.8981481481480066E-6</v>
      </c>
      <c r="F5" s="4">
        <v>673</v>
      </c>
      <c r="G5" s="32">
        <f>Tableau22[[#This Row],[PP Corrected]]-Tableau22[[#This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4">
        <v>1</v>
      </c>
      <c r="O5" s="5" t="s">
        <v>82</v>
      </c>
      <c r="P5" s="4" t="s">
        <v>174</v>
      </c>
      <c r="Q5" s="50" t="s">
        <v>711</v>
      </c>
      <c r="R5" s="4"/>
      <c r="S5" s="56" t="s">
        <v>298</v>
      </c>
      <c r="T5" s="58" t="s">
        <v>300</v>
      </c>
    </row>
    <row r="6" spans="1:20" ht="15.75" thickBot="1" x14ac:dyDescent="0.3">
      <c r="A6" s="11">
        <f t="shared" si="0"/>
        <v>5</v>
      </c>
      <c r="B6" s="28" t="s">
        <v>1306</v>
      </c>
      <c r="C6" s="30">
        <v>1.0516435185185184E-3</v>
      </c>
      <c r="D6" s="3">
        <f>C6-FR!$C$2</f>
        <v>2.4108796296296161E-5</v>
      </c>
      <c r="E6" s="3">
        <f>C6-$C5</f>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4">
        <v>6</v>
      </c>
      <c r="O6" s="5" t="s">
        <v>743</v>
      </c>
      <c r="P6" s="12" t="s">
        <v>162</v>
      </c>
      <c r="Q6" s="50" t="s">
        <v>1313</v>
      </c>
      <c r="R6" s="4"/>
      <c r="S6" s="66" t="s">
        <v>302</v>
      </c>
      <c r="T6" s="67"/>
    </row>
    <row r="7" spans="1:20" x14ac:dyDescent="0.25">
      <c r="A7" s="11">
        <f t="shared" si="0"/>
        <v>6</v>
      </c>
      <c r="B7" t="s">
        <v>11</v>
      </c>
      <c r="C7" s="3">
        <v>1.0558564814814814E-3</v>
      </c>
      <c r="D7" s="3">
        <f>C7-FR!$C$2</f>
        <v>2.8321759259259185E-5</v>
      </c>
      <c r="E7" s="3">
        <f>C7-$C6</f>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4">
        <v>6</v>
      </c>
      <c r="O7" s="5" t="s">
        <v>15</v>
      </c>
      <c r="P7" s="4" t="s">
        <v>162</v>
      </c>
      <c r="Q7" s="50" t="s">
        <v>307</v>
      </c>
      <c r="R7" s="4"/>
      <c r="S7" s="53" t="s">
        <v>303</v>
      </c>
      <c r="T7" s="59">
        <f>T8*T9</f>
        <v>1.1574074074074101E-5</v>
      </c>
    </row>
    <row r="8" spans="1:20" ht="15.75" thickBot="1" x14ac:dyDescent="0.3">
      <c r="A8" s="11">
        <f t="shared" si="0"/>
        <v>7</v>
      </c>
      <c r="B8" s="28" t="s">
        <v>485</v>
      </c>
      <c r="C8" s="30">
        <v>1.0560416666666667E-3</v>
      </c>
      <c r="D8" s="3">
        <f>C8-FR!$C$2</f>
        <v>2.85069444444445E-5</v>
      </c>
      <c r="E8" s="3">
        <f>C8-$C7</f>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4">
        <v>6</v>
      </c>
      <c r="O8" s="5" t="s">
        <v>23</v>
      </c>
      <c r="P8" s="4" t="s">
        <v>174</v>
      </c>
      <c r="Q8" s="50" t="s">
        <v>488</v>
      </c>
      <c r="R8" s="4"/>
      <c r="S8" s="54" t="s">
        <v>304</v>
      </c>
      <c r="T8" s="60">
        <v>1.1574074074074101E-5</v>
      </c>
    </row>
    <row r="9" spans="1:20" ht="15.75" thickBot="1" x14ac:dyDescent="0.3">
      <c r="A9" s="11">
        <f t="shared" si="0"/>
        <v>8</v>
      </c>
      <c r="B9" t="s">
        <v>16</v>
      </c>
      <c r="C9" s="3">
        <v>1.0567708333333334E-3</v>
      </c>
      <c r="D9" s="3">
        <f>C9-FR!$C$2</f>
        <v>2.9236111111111173E-5</v>
      </c>
      <c r="E9" s="3">
        <f>C9-$C8</f>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4">
        <v>7</v>
      </c>
      <c r="O9" s="5" t="s">
        <v>20</v>
      </c>
      <c r="P9" s="4" t="s">
        <v>166</v>
      </c>
      <c r="Q9" s="50" t="s">
        <v>308</v>
      </c>
      <c r="R9" s="4"/>
      <c r="S9" s="19" t="s">
        <v>279</v>
      </c>
      <c r="T9" s="61">
        <v>1</v>
      </c>
    </row>
    <row r="10" spans="1:20" x14ac:dyDescent="0.25">
      <c r="A10" s="11">
        <f t="shared" si="0"/>
        <v>9</v>
      </c>
      <c r="B10" t="s">
        <v>21</v>
      </c>
      <c r="C10" s="3">
        <v>1.0616087962962962E-3</v>
      </c>
      <c r="D10" s="3">
        <f>C10-FR!$C$2</f>
        <v>3.4074074074073955E-5</v>
      </c>
      <c r="E10" s="3">
        <f>C10-$C9</f>
        <v>4.8379629629627819E-6</v>
      </c>
      <c r="F10" s="4">
        <v>581</v>
      </c>
      <c r="G10" s="35">
        <f>Tableau22[[#This Row],[PP Corrected]]-Tableau22[[#This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4">
        <v>6</v>
      </c>
      <c r="O10" s="5" t="s">
        <v>23</v>
      </c>
      <c r="P10" s="4" t="s">
        <v>166</v>
      </c>
      <c r="Q10" s="50" t="s">
        <v>309</v>
      </c>
      <c r="R10" s="4"/>
      <c r="S10" s="4"/>
      <c r="T10" s="4"/>
    </row>
    <row r="11" spans="1:20" x14ac:dyDescent="0.25">
      <c r="A11" s="11">
        <f t="shared" si="0"/>
        <v>10</v>
      </c>
      <c r="B11" t="s">
        <v>24</v>
      </c>
      <c r="C11" s="3">
        <v>1.0644212962962964E-3</v>
      </c>
      <c r="D11" s="3">
        <f>C11-FR!$C$2</f>
        <v>3.6886574074074165E-5</v>
      </c>
      <c r="E11" s="3">
        <f>C11-$C10</f>
        <v>2.8125000000002107E-6</v>
      </c>
      <c r="F11" s="4">
        <v>581</v>
      </c>
      <c r="G11" s="35">
        <f>Tableau22[[#This Row],[PP Corrected]]-Tableau22[[#This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4">
        <v>7</v>
      </c>
      <c r="O11" s="5" t="s">
        <v>26</v>
      </c>
      <c r="P11" s="4" t="s">
        <v>166</v>
      </c>
      <c r="Q11" s="50" t="s">
        <v>310</v>
      </c>
      <c r="R11" s="4"/>
      <c r="S11" s="4"/>
      <c r="T11" s="4"/>
    </row>
    <row r="12" spans="1:20" x14ac:dyDescent="0.25">
      <c r="A12" s="11">
        <f t="shared" si="0"/>
        <v>11</v>
      </c>
      <c r="B12" t="s">
        <v>27</v>
      </c>
      <c r="C12" s="3">
        <v>1.0651736111111111E-3</v>
      </c>
      <c r="D12" s="3">
        <f>C12-FR!$C$2</f>
        <v>3.7638888888888921E-5</v>
      </c>
      <c r="E12" s="3">
        <f>C12-$C11</f>
        <v>7.5231481481475605E-7</v>
      </c>
      <c r="F12" s="4">
        <v>608</v>
      </c>
      <c r="G12" s="35">
        <f>Tableau22[[#This Row],[PP Corrected]]-Tableau22[[#This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4">
        <v>6</v>
      </c>
      <c r="O12" s="5" t="s">
        <v>28</v>
      </c>
      <c r="P12" s="4" t="s">
        <v>174</v>
      </c>
      <c r="Q12" s="50" t="s">
        <v>311</v>
      </c>
      <c r="R12" s="4"/>
      <c r="S12" s="4"/>
      <c r="T12" s="4"/>
    </row>
    <row r="13" spans="1:20" x14ac:dyDescent="0.25">
      <c r="A13" s="11">
        <f t="shared" si="0"/>
        <v>12</v>
      </c>
      <c r="B13" s="28" t="s">
        <v>1688</v>
      </c>
      <c r="C13" s="30">
        <v>1.0713425925925927E-3</v>
      </c>
      <c r="D13" s="3">
        <f>C13-FR!$C$2</f>
        <v>4.3807870370370485E-5</v>
      </c>
      <c r="E13" s="3">
        <f>C13-$C12</f>
        <v>6.1689814814815634E-6</v>
      </c>
      <c r="F13" s="4">
        <v>639</v>
      </c>
      <c r="G13" s="35">
        <f>Tableau22[[#This Row],[PP Corrected]]-Tableau22[[#This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1689</v>
      </c>
      <c r="K13" s="4" t="s">
        <v>18</v>
      </c>
      <c r="L13" s="4" t="s">
        <v>1507</v>
      </c>
      <c r="M13" s="4" t="s">
        <v>67</v>
      </c>
      <c r="N13" s="5" t="s">
        <v>1678</v>
      </c>
      <c r="O13" s="5" t="s">
        <v>28</v>
      </c>
      <c r="P13" s="4" t="s">
        <v>166</v>
      </c>
      <c r="Q13" s="50" t="s">
        <v>1780</v>
      </c>
      <c r="R13" s="4"/>
      <c r="S13" s="4"/>
      <c r="T13" s="4"/>
    </row>
    <row r="14" spans="1:20" x14ac:dyDescent="0.25">
      <c r="A14" s="11">
        <f t="shared" si="0"/>
        <v>13</v>
      </c>
      <c r="B14" s="46" t="s">
        <v>1155</v>
      </c>
      <c r="C14" s="47">
        <v>1.0718055555555557E-3</v>
      </c>
      <c r="D14" s="3">
        <f>C14-FR!$C$2</f>
        <v>4.4270833333333445E-5</v>
      </c>
      <c r="E14" s="3">
        <f>C14-$C13</f>
        <v>4.6296296296296016E-7</v>
      </c>
      <c r="F14" s="4">
        <v>571</v>
      </c>
      <c r="G14" s="32">
        <f>Tableau22[[#This Row],[PP Corrected]]-Tableau22[[#This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1508</v>
      </c>
      <c r="M14" s="4" t="s">
        <v>67</v>
      </c>
      <c r="N14" s="4">
        <v>6</v>
      </c>
      <c r="O14" s="5" t="s">
        <v>28</v>
      </c>
      <c r="P14" s="12" t="s">
        <v>162</v>
      </c>
      <c r="Q14" s="50" t="s">
        <v>1195</v>
      </c>
      <c r="R14" s="4"/>
      <c r="S14" s="4"/>
      <c r="T14" s="4"/>
    </row>
    <row r="15" spans="1:20" x14ac:dyDescent="0.25">
      <c r="A15" s="11">
        <f t="shared" si="0"/>
        <v>14</v>
      </c>
      <c r="B15" s="28" t="s">
        <v>1540</v>
      </c>
      <c r="C15" s="30">
        <v>1.0734606481481483E-3</v>
      </c>
      <c r="D15" s="3">
        <f>C15-FR!$C$2</f>
        <v>4.5925925925926038E-5</v>
      </c>
      <c r="E15" s="3">
        <f>C15-$C14</f>
        <v>1.6550925925925934E-6</v>
      </c>
      <c r="F15" s="4">
        <v>553</v>
      </c>
      <c r="G15" s="35">
        <f>Tableau22[[#This Row],[PP Corrected]]-Tableau22[[#This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1508</v>
      </c>
      <c r="M15" s="4" t="s">
        <v>14</v>
      </c>
      <c r="N15" s="5" t="s">
        <v>1523</v>
      </c>
      <c r="O15" s="5" t="s">
        <v>23</v>
      </c>
      <c r="P15" s="4" t="s">
        <v>162</v>
      </c>
      <c r="Q15" s="50" t="s">
        <v>1552</v>
      </c>
      <c r="R15" s="4"/>
      <c r="S15" s="4"/>
      <c r="T15" s="4"/>
    </row>
    <row r="16" spans="1:20" x14ac:dyDescent="0.25">
      <c r="A16" s="11">
        <f t="shared" si="0"/>
        <v>15</v>
      </c>
      <c r="B16" s="28" t="s">
        <v>1676</v>
      </c>
      <c r="C16" s="30">
        <v>1.0741435185185185E-3</v>
      </c>
      <c r="D16" s="3">
        <f>C16-FR!$C$2</f>
        <v>4.6608796296296329E-5</v>
      </c>
      <c r="E16" s="3">
        <f>C16-$C15</f>
        <v>6.8287037037029034E-7</v>
      </c>
      <c r="F16" s="4">
        <v>576</v>
      </c>
      <c r="G16" s="35">
        <f>Tableau22[[#This Row],[PP Corrected]]-Tableau22[[#This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1507</v>
      </c>
      <c r="M16" s="4" t="s">
        <v>67</v>
      </c>
      <c r="N16" s="5" t="s">
        <v>1523</v>
      </c>
      <c r="O16" s="5" t="s">
        <v>28</v>
      </c>
      <c r="P16" s="4" t="s">
        <v>162</v>
      </c>
      <c r="Q16" s="50" t="s">
        <v>1778</v>
      </c>
      <c r="R16" s="4"/>
      <c r="S16" s="4"/>
      <c r="T16" s="4"/>
    </row>
    <row r="17" spans="1:20" x14ac:dyDescent="0.25">
      <c r="A17" s="11">
        <f t="shared" si="0"/>
        <v>16</v>
      </c>
      <c r="B17" s="28" t="s">
        <v>934</v>
      </c>
      <c r="C17" s="30">
        <v>1.0745254629629631E-3</v>
      </c>
      <c r="D17" s="3">
        <f>C17-FR!$C$2</f>
        <v>4.699074074074089E-5</v>
      </c>
      <c r="E17" s="3">
        <f>C17-$C16</f>
        <v>3.819444444445614E-7</v>
      </c>
      <c r="F17" s="4">
        <v>584</v>
      </c>
      <c r="G17" s="32">
        <f>Tableau22[[#This Row],[PP Corrected]]-Tableau22[[#This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1509</v>
      </c>
      <c r="M17" s="4" t="s">
        <v>67</v>
      </c>
      <c r="N17" s="4">
        <v>7</v>
      </c>
      <c r="O17" s="5" t="s">
        <v>15</v>
      </c>
      <c r="P17" s="4" t="s">
        <v>162</v>
      </c>
      <c r="Q17" s="50" t="s">
        <v>969</v>
      </c>
      <c r="R17" s="4"/>
      <c r="S17" s="4"/>
      <c r="T17" s="4"/>
    </row>
    <row r="18" spans="1:20" x14ac:dyDescent="0.25">
      <c r="A18" s="11">
        <f t="shared" si="0"/>
        <v>17</v>
      </c>
      <c r="B18" s="28" t="s">
        <v>1677</v>
      </c>
      <c r="C18" s="30">
        <v>1.0790162037037038E-3</v>
      </c>
      <c r="D18" s="3">
        <f>C18-FR!$C$2</f>
        <v>5.148148148148156E-5</v>
      </c>
      <c r="E18" s="3">
        <f>C18-$C17</f>
        <v>4.4907407407406702E-6</v>
      </c>
      <c r="F18" s="4">
        <v>583</v>
      </c>
      <c r="G18" s="35">
        <f>Tableau22[[#This Row],[PP Corrected]]-Tableau22[[#This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1507</v>
      </c>
      <c r="M18" s="4" t="s">
        <v>67</v>
      </c>
      <c r="N18" s="5" t="s">
        <v>1678</v>
      </c>
      <c r="O18" s="5" t="s">
        <v>15</v>
      </c>
      <c r="P18" s="62" t="s">
        <v>162</v>
      </c>
      <c r="Q18" s="50" t="s">
        <v>1779</v>
      </c>
      <c r="R18" s="4"/>
      <c r="S18" s="4"/>
      <c r="T18" s="4"/>
    </row>
    <row r="19" spans="1:20" x14ac:dyDescent="0.25">
      <c r="A19" s="11">
        <f t="shared" si="0"/>
        <v>18</v>
      </c>
      <c r="B19" t="s">
        <v>29</v>
      </c>
      <c r="C19" s="3">
        <v>1.0790972222222224E-3</v>
      </c>
      <c r="D19" s="3">
        <f>C19-FR!$C$2</f>
        <v>5.1562500000000176E-5</v>
      </c>
      <c r="E19" s="3">
        <f>C19-$C18</f>
        <v>8.1018518518615606E-8</v>
      </c>
      <c r="F19" s="4">
        <v>574</v>
      </c>
      <c r="G19" s="35">
        <f>Tableau22[[#This Row],[PP Corrected]]-Tableau22[[#This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1507</v>
      </c>
      <c r="M19" s="4" t="s">
        <v>14</v>
      </c>
      <c r="N19" s="4">
        <v>6</v>
      </c>
      <c r="O19" s="5" t="s">
        <v>23</v>
      </c>
      <c r="P19" s="4" t="s">
        <v>162</v>
      </c>
      <c r="Q19" s="50" t="s">
        <v>312</v>
      </c>
      <c r="R19" s="4"/>
      <c r="S19" s="4"/>
      <c r="T19" s="4"/>
    </row>
    <row r="20" spans="1:20" x14ac:dyDescent="0.25">
      <c r="A20" s="11">
        <f t="shared" si="0"/>
        <v>19</v>
      </c>
      <c r="B20" s="28" t="s">
        <v>1281</v>
      </c>
      <c r="C20" s="30">
        <v>1.0796412037037035E-3</v>
      </c>
      <c r="D20" s="3">
        <f>C20-FR!$C$2</f>
        <v>5.2106481481481318E-5</v>
      </c>
      <c r="E20" s="3">
        <f>C20-$C19</f>
        <v>5.4398148148114209E-7</v>
      </c>
      <c r="F20" s="4">
        <v>589</v>
      </c>
      <c r="G20" s="32">
        <f>Tableau22[[#This Row],[PP Corrected]]-Tableau22[[#This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1508</v>
      </c>
      <c r="M20" s="4" t="s">
        <v>67</v>
      </c>
      <c r="N20" s="4">
        <v>6</v>
      </c>
      <c r="O20" s="5" t="s">
        <v>23</v>
      </c>
      <c r="P20" s="4" t="s">
        <v>166</v>
      </c>
      <c r="Q20" s="50" t="s">
        <v>1295</v>
      </c>
      <c r="R20" s="4"/>
      <c r="S20" s="4"/>
      <c r="T20" s="4"/>
    </row>
    <row r="21" spans="1:20" x14ac:dyDescent="0.25">
      <c r="A21" s="11">
        <f t="shared" si="0"/>
        <v>20</v>
      </c>
      <c r="B21" s="28" t="s">
        <v>1151</v>
      </c>
      <c r="C21" s="30">
        <v>1.081412037037037E-3</v>
      </c>
      <c r="D21" s="3">
        <f>C21-FR!$C$2</f>
        <v>5.387731481481476E-5</v>
      </c>
      <c r="E21" s="3">
        <f>C21-$C20</f>
        <v>1.7708333333334419E-6</v>
      </c>
      <c r="F21" s="4">
        <v>567</v>
      </c>
      <c r="G21" s="32">
        <f>Tableau22[[#This Row],[PP Corrected]]-Tableau22[[#This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1508</v>
      </c>
      <c r="M21" s="4" t="s">
        <v>67</v>
      </c>
      <c r="N21" s="4">
        <v>6</v>
      </c>
      <c r="O21" s="5" t="s">
        <v>1173</v>
      </c>
      <c r="P21" s="4" t="s">
        <v>162</v>
      </c>
      <c r="Q21" s="50" t="s">
        <v>1194</v>
      </c>
      <c r="R21" s="4"/>
      <c r="S21" s="4"/>
      <c r="T21" s="4"/>
    </row>
    <row r="22" spans="1:20" x14ac:dyDescent="0.25">
      <c r="A22" s="11">
        <f t="shared" si="0"/>
        <v>21</v>
      </c>
      <c r="B22" s="28" t="s">
        <v>667</v>
      </c>
      <c r="C22" s="30">
        <v>1.0842824074074075E-3</v>
      </c>
      <c r="D22" s="3">
        <f>C22-FR!$C$2</f>
        <v>5.6747685185185286E-5</v>
      </c>
      <c r="E22" s="3">
        <f>C22-$C21</f>
        <v>2.8703703703705265E-6</v>
      </c>
      <c r="F22" s="4">
        <v>584</v>
      </c>
      <c r="G22" s="32">
        <f>Tableau22[[#This Row],[PP Corrected]]-Tableau22[[#This Row],[PP]]</f>
        <v>-19.498405832202707</v>
      </c>
      <c r="H22" s="18">
        <f>(SUMPRODUCT((Tableau2[Chrono]&gt;=(C22-FR!$T$7))*(Tableau2[Chrono]&lt;=(C22+FR!$T$7))*(Tableau2[PP]))/SUMPRODUCT(--(Tableau2[Chrono]&gt;=(C22-FR!$T$7))*(Tableau2[Chrono]&lt;=(C22+FR!$T$7))))*((SUMPRODUCT((Tableau2[Chrono]&gt;=(C22-FR!$T$7))*(Tableau2[Chrono]&lt;=(C22+FR!$T$7))*(Tableau2[Chrono]))/SUMPRODUCT(--(Tableau2[Chrono]&gt;=(C22-FR!$T$7))*(Tableau2[Chrono]&lt;=(C22+FR!$T$7))))/C22)</f>
        <v>564.50159416779729</v>
      </c>
      <c r="I22" s="4" t="s">
        <v>32</v>
      </c>
      <c r="J22" s="4">
        <v>2002</v>
      </c>
      <c r="K22" s="4" t="s">
        <v>18</v>
      </c>
      <c r="L22" s="4" t="s">
        <v>1508</v>
      </c>
      <c r="M22" s="4" t="s">
        <v>67</v>
      </c>
      <c r="N22" s="4">
        <v>6</v>
      </c>
      <c r="O22" s="5" t="s">
        <v>23</v>
      </c>
      <c r="P22" s="4" t="s">
        <v>166</v>
      </c>
      <c r="Q22" s="50" t="s">
        <v>681</v>
      </c>
      <c r="R22" s="4"/>
      <c r="S22" s="4"/>
      <c r="T22" s="4"/>
    </row>
    <row r="23" spans="1:20" x14ac:dyDescent="0.25">
      <c r="A23" s="11">
        <f t="shared" si="0"/>
        <v>22</v>
      </c>
      <c r="B23" s="28" t="s">
        <v>1304</v>
      </c>
      <c r="C23" s="30">
        <v>1.0844560185185185E-3</v>
      </c>
      <c r="D23" s="3">
        <f>C23-FR!$C$2</f>
        <v>5.6921296296296234E-5</v>
      </c>
      <c r="E23" s="3">
        <f>C23-$C22</f>
        <v>1.7361111111094743E-7</v>
      </c>
      <c r="F23" s="4">
        <v>518</v>
      </c>
      <c r="G23" s="35">
        <f>Tableau22[[#This Row],[PP Corrected]]-Tableau22[[#This Row],[PP]]</f>
        <v>46.411222822796844</v>
      </c>
      <c r="H23" s="18">
        <f>(SUMPRODUCT((Tableau2[Chrono]&gt;=(C23-FR!$T$7))*(Tableau2[Chrono]&lt;=(C23+FR!$T$7))*(Tableau2[PP]))/SUMPRODUCT(--(Tableau2[Chrono]&gt;=(C23-FR!$T$7))*(Tableau2[Chrono]&lt;=(C23+FR!$T$7))))*((SUMPRODUCT((Tableau2[Chrono]&gt;=(C23-FR!$T$7))*(Tableau2[Chrono]&lt;=(C23+FR!$T$7))*(Tableau2[Chrono]))/SUMPRODUCT(--(Tableau2[Chrono]&gt;=(C23-FR!$T$7))*(Tableau2[Chrono]&lt;=(C23+FR!$T$7))))/C23)</f>
        <v>564.41122282279684</v>
      </c>
      <c r="I23" s="4" t="s">
        <v>1305</v>
      </c>
      <c r="J23" s="4">
        <v>2012</v>
      </c>
      <c r="K23" s="4" t="s">
        <v>13</v>
      </c>
      <c r="L23" s="4" t="s">
        <v>1508</v>
      </c>
      <c r="M23" s="4" t="s">
        <v>19</v>
      </c>
      <c r="N23" s="4">
        <v>6</v>
      </c>
      <c r="O23" s="5" t="s">
        <v>36</v>
      </c>
      <c r="P23" s="12" t="s">
        <v>162</v>
      </c>
      <c r="Q23" s="50" t="s">
        <v>1312</v>
      </c>
      <c r="R23" s="4"/>
      <c r="S23" s="4"/>
      <c r="T23" s="4"/>
    </row>
    <row r="24" spans="1:20" x14ac:dyDescent="0.25">
      <c r="A24" s="11">
        <f t="shared" si="0"/>
        <v>23</v>
      </c>
      <c r="B24" s="28" t="s">
        <v>664</v>
      </c>
      <c r="C24" s="30">
        <v>1.0844791666666665E-3</v>
      </c>
      <c r="D24" s="3">
        <f>C24-FR!$C$2</f>
        <v>5.6944444444444317E-5</v>
      </c>
      <c r="E24" s="3">
        <f>C24-$C23</f>
        <v>2.3148148148082956E-8</v>
      </c>
      <c r="F24" s="4">
        <v>559</v>
      </c>
      <c r="G24" s="32">
        <f>Tableau22[[#This Row],[PP Corrected]]-Tableau22[[#This Row],[PP]]</f>
        <v>5.3991754962976302</v>
      </c>
      <c r="H24" s="18">
        <f>(SUMPRODUCT((Tableau2[Chrono]&gt;=(C24-FR!$T$7))*(Tableau2[Chrono]&lt;=(C24+FR!$T$7))*(Tableau2[PP]))/SUMPRODUCT(--(Tableau2[Chrono]&gt;=(C24-FR!$T$7))*(Tableau2[Chrono]&lt;=(C24+FR!$T$7))))*((SUMPRODUCT((Tableau2[Chrono]&gt;=(C24-FR!$T$7))*(Tableau2[Chrono]&lt;=(C24+FR!$T$7))*(Tableau2[Chrono]))/SUMPRODUCT(--(Tableau2[Chrono]&gt;=(C24-FR!$T$7))*(Tableau2[Chrono]&lt;=(C24+FR!$T$7))))/C24)</f>
        <v>564.39917549629763</v>
      </c>
      <c r="I24" s="4" t="s">
        <v>32</v>
      </c>
      <c r="J24" s="4">
        <v>2009</v>
      </c>
      <c r="K24" s="4" t="s">
        <v>18</v>
      </c>
      <c r="L24" s="4" t="s">
        <v>1508</v>
      </c>
      <c r="M24" s="4" t="s">
        <v>67</v>
      </c>
      <c r="N24" s="4">
        <v>7</v>
      </c>
      <c r="O24" s="5" t="s">
        <v>15</v>
      </c>
      <c r="P24" s="12" t="s">
        <v>162</v>
      </c>
      <c r="Q24" s="50" t="s">
        <v>679</v>
      </c>
      <c r="R24" s="4"/>
      <c r="S24" s="4"/>
      <c r="T24" s="4"/>
    </row>
    <row r="25" spans="1:20" x14ac:dyDescent="0.25">
      <c r="A25" s="11">
        <f t="shared" si="0"/>
        <v>24</v>
      </c>
      <c r="B25" s="28" t="s">
        <v>489</v>
      </c>
      <c r="C25" s="30">
        <v>1.0848958333333333E-3</v>
      </c>
      <c r="D25" s="3">
        <f>C25-FR!$C$2</f>
        <v>5.7361111111111111E-5</v>
      </c>
      <c r="E25" s="3">
        <f>C25-$C24</f>
        <v>4.1666666666679425E-7</v>
      </c>
      <c r="F25" s="4">
        <v>574</v>
      </c>
      <c r="G25" s="32">
        <f>Tableau22[[#This Row],[PP Corrected]]-Tableau22[[#This Row],[PP]]</f>
        <v>-10.5607386070659</v>
      </c>
      <c r="H25" s="18">
        <f>(SUMPRODUCT((Tableau2[Chrono]&gt;=(C25-FR!$T$7))*(Tableau2[Chrono]&lt;=(C25+FR!$T$7))*(Tableau2[PP]))/SUMPRODUCT(--(Tableau2[Chrono]&gt;=(C25-FR!$T$7))*(Tableau2[Chrono]&lt;=(C25+FR!$T$7))))*((SUMPRODUCT((Tableau2[Chrono]&gt;=(C25-FR!$T$7))*(Tableau2[Chrono]&lt;=(C25+FR!$T$7))*(Tableau2[Chrono]))/SUMPRODUCT(--(Tableau2[Chrono]&gt;=(C25-FR!$T$7))*(Tableau2[Chrono]&lt;=(C25+FR!$T$7))))/C25)</f>
        <v>563.4392613929341</v>
      </c>
      <c r="I25" s="4" t="s">
        <v>12</v>
      </c>
      <c r="J25" s="4">
        <v>2014</v>
      </c>
      <c r="K25" s="4" t="s">
        <v>18</v>
      </c>
      <c r="L25" s="4" t="s">
        <v>1507</v>
      </c>
      <c r="M25" s="4" t="s">
        <v>67</v>
      </c>
      <c r="N25" s="4">
        <v>6</v>
      </c>
      <c r="O25" s="5" t="s">
        <v>23</v>
      </c>
      <c r="P25" s="4" t="s">
        <v>166</v>
      </c>
      <c r="Q25" s="50" t="s">
        <v>501</v>
      </c>
      <c r="R25" s="4"/>
      <c r="S25" s="4"/>
      <c r="T25" s="4"/>
    </row>
    <row r="26" spans="1:20" x14ac:dyDescent="0.25">
      <c r="A26" s="11">
        <f t="shared" si="0"/>
        <v>25</v>
      </c>
      <c r="B26" t="s">
        <v>30</v>
      </c>
      <c r="C26" s="3">
        <v>1.0858101851851851E-3</v>
      </c>
      <c r="D26" s="3">
        <f>C26-FR!$C$2</f>
        <v>5.8275462962962881E-5</v>
      </c>
      <c r="E26" s="3">
        <f>C26-$C25</f>
        <v>9.1435185185177043E-7</v>
      </c>
      <c r="F26" s="4">
        <v>558</v>
      </c>
      <c r="G26" s="35">
        <f>Tableau22[[#This Row],[PP Corrected]]-Tableau22[[#This Row],[PP]]</f>
        <v>5.4938469083980408</v>
      </c>
      <c r="H26" s="18">
        <f>(SUMPRODUCT((Tableau2[Chrono]&gt;=(C26-FR!$T$7))*(Tableau2[Chrono]&lt;=(C26+FR!$T$7))*(Tableau2[PP]))/SUMPRODUCT(--(Tableau2[Chrono]&gt;=(C26-FR!$T$7))*(Tableau2[Chrono]&lt;=(C26+FR!$T$7))))*((SUMPRODUCT((Tableau2[Chrono]&gt;=(C26-FR!$T$7))*(Tableau2[Chrono]&lt;=(C26+FR!$T$7))*(Tableau2[Chrono]))/SUMPRODUCT(--(Tableau2[Chrono]&gt;=(C26-FR!$T$7))*(Tableau2[Chrono]&lt;=(C26+FR!$T$7))))/C26)</f>
        <v>563.49384690839804</v>
      </c>
      <c r="I26" s="4" t="s">
        <v>12</v>
      </c>
      <c r="J26" s="4">
        <v>2000</v>
      </c>
      <c r="K26" s="4" t="s">
        <v>18</v>
      </c>
      <c r="L26" s="4" t="s">
        <v>1507</v>
      </c>
      <c r="M26" s="4" t="s">
        <v>14</v>
      </c>
      <c r="N26" s="4">
        <v>6</v>
      </c>
      <c r="O26" s="5" t="s">
        <v>23</v>
      </c>
      <c r="P26" s="4" t="s">
        <v>162</v>
      </c>
      <c r="Q26" s="50" t="s">
        <v>313</v>
      </c>
      <c r="R26" s="4"/>
      <c r="S26" s="4"/>
      <c r="T26" s="4"/>
    </row>
    <row r="27" spans="1:20" x14ac:dyDescent="0.25">
      <c r="A27" s="11">
        <f t="shared" si="0"/>
        <v>26</v>
      </c>
      <c r="B27" s="28" t="s">
        <v>692</v>
      </c>
      <c r="C27" s="30">
        <v>1.0867013888888888E-3</v>
      </c>
      <c r="D27" s="3">
        <f>C27-FR!$C$2</f>
        <v>5.9166666666666569E-5</v>
      </c>
      <c r="E27" s="3">
        <f>C27-$C26</f>
        <v>8.9120370370368747E-7</v>
      </c>
      <c r="F27" s="4">
        <v>560</v>
      </c>
      <c r="G27" s="32">
        <f>Tableau22[[#This Row],[PP Corrected]]-Tableau22[[#This Row],[PP]]</f>
        <v>0.63146153185607545</v>
      </c>
      <c r="H27" s="18">
        <f>(SUMPRODUCT((Tableau2[Chrono]&gt;=(C27-FR!$T$7))*(Tableau2[Chrono]&lt;=(C27+FR!$T$7))*(Tableau2[PP]))/SUMPRODUCT(--(Tableau2[Chrono]&gt;=(C27-FR!$T$7))*(Tableau2[Chrono]&lt;=(C27+FR!$T$7))))*((SUMPRODUCT((Tableau2[Chrono]&gt;=(C27-FR!$T$7))*(Tableau2[Chrono]&lt;=(C27+FR!$T$7))*(Tableau2[Chrono]))/SUMPRODUCT(--(Tableau2[Chrono]&gt;=(C27-FR!$T$7))*(Tableau2[Chrono]&lt;=(C27+FR!$T$7))))/C27)</f>
        <v>560.63146153185608</v>
      </c>
      <c r="I27" s="4" t="s">
        <v>108</v>
      </c>
      <c r="J27" s="4">
        <v>2008</v>
      </c>
      <c r="K27" s="4" t="s">
        <v>18</v>
      </c>
      <c r="L27" s="4" t="s">
        <v>1508</v>
      </c>
      <c r="M27" s="4" t="s">
        <v>67</v>
      </c>
      <c r="N27" s="4">
        <v>7</v>
      </c>
      <c r="O27" s="5" t="s">
        <v>23</v>
      </c>
      <c r="P27" s="4" t="s">
        <v>166</v>
      </c>
      <c r="Q27" s="50" t="s">
        <v>710</v>
      </c>
      <c r="R27" s="4"/>
      <c r="S27" s="4"/>
      <c r="T27" s="4"/>
    </row>
    <row r="28" spans="1:20" x14ac:dyDescent="0.25">
      <c r="A28" s="11">
        <f t="shared" si="0"/>
        <v>27</v>
      </c>
      <c r="B28" s="28" t="s">
        <v>742</v>
      </c>
      <c r="C28" s="30">
        <v>1.0884722222222222E-3</v>
      </c>
      <c r="D28" s="3">
        <f>C28-FR!$C$2</f>
        <v>6.0937500000000011E-5</v>
      </c>
      <c r="E28" s="3">
        <f>C28-$C27</f>
        <v>1.7708333333334419E-6</v>
      </c>
      <c r="F28" s="4">
        <v>605</v>
      </c>
      <c r="G28" s="32">
        <f>Tableau22[[#This Row],[PP Corrected]]-Tableau22[[#This Row],[PP]]</f>
        <v>-45.345716142716583</v>
      </c>
      <c r="H28" s="18">
        <f>(SUMPRODUCT((Tableau2[Chrono]&gt;=(C28-FR!$T$7))*(Tableau2[Chrono]&lt;=(C28+FR!$T$7))*(Tableau2[PP]))/SUMPRODUCT(--(Tableau2[Chrono]&gt;=(C28-FR!$T$7))*(Tableau2[Chrono]&lt;=(C28+FR!$T$7))))*((SUMPRODUCT((Tableau2[Chrono]&gt;=(C28-FR!$T$7))*(Tableau2[Chrono]&lt;=(C28+FR!$T$7))*(Tableau2[Chrono]))/SUMPRODUCT(--(Tableau2[Chrono]&gt;=(C28-FR!$T$7))*(Tableau2[Chrono]&lt;=(C28+FR!$T$7))))/C28)</f>
        <v>559.65428385728342</v>
      </c>
      <c r="I28" s="4" t="s">
        <v>12</v>
      </c>
      <c r="J28" s="4">
        <v>2014</v>
      </c>
      <c r="K28" s="4" t="s">
        <v>18</v>
      </c>
      <c r="L28" s="4" t="s">
        <v>1507</v>
      </c>
      <c r="M28" s="4" t="s">
        <v>67</v>
      </c>
      <c r="N28" s="4">
        <v>7</v>
      </c>
      <c r="O28" s="5" t="s">
        <v>743</v>
      </c>
      <c r="P28" s="4" t="s">
        <v>166</v>
      </c>
      <c r="Q28" s="50" t="s">
        <v>761</v>
      </c>
      <c r="R28" s="4"/>
      <c r="S28" s="4"/>
      <c r="T28" s="4"/>
    </row>
    <row r="29" spans="1:20" x14ac:dyDescent="0.25">
      <c r="A29" s="11">
        <f t="shared" si="0"/>
        <v>28</v>
      </c>
      <c r="B29" s="28" t="s">
        <v>779</v>
      </c>
      <c r="C29" s="30">
        <v>1.0887037037037037E-3</v>
      </c>
      <c r="D29" s="3">
        <f>C29-FR!$C$2</f>
        <v>6.1168981481481491E-5</v>
      </c>
      <c r="E29" s="3">
        <f>C29-$C28</f>
        <v>2.3148148148148008E-7</v>
      </c>
      <c r="F29" s="4">
        <v>573</v>
      </c>
      <c r="G29" s="32">
        <f>Tableau22[[#This Row],[PP Corrected]]-Tableau22[[#This Row],[PP]]</f>
        <v>-14.533867154278141</v>
      </c>
      <c r="H29" s="18">
        <f>(SUMPRODUCT((Tableau2[Chrono]&gt;=(C29-FR!$T$7))*(Tableau2[Chrono]&lt;=(C29+FR!$T$7))*(Tableau2[PP]))/SUMPRODUCT(--(Tableau2[Chrono]&gt;=(C29-FR!$T$7))*(Tableau2[Chrono]&lt;=(C29+FR!$T$7))))*((SUMPRODUCT((Tableau2[Chrono]&gt;=(C29-FR!$T$7))*(Tableau2[Chrono]&lt;=(C29+FR!$T$7))*(Tableau2[Chrono]))/SUMPRODUCT(--(Tableau2[Chrono]&gt;=(C29-FR!$T$7))*(Tableau2[Chrono]&lt;=(C29+FR!$T$7))))/C29)</f>
        <v>558.46613284572186</v>
      </c>
      <c r="I29" s="4" t="s">
        <v>42</v>
      </c>
      <c r="J29" s="4">
        <v>2009</v>
      </c>
      <c r="K29" s="4" t="s">
        <v>18</v>
      </c>
      <c r="L29" s="4" t="s">
        <v>1509</v>
      </c>
      <c r="M29" s="4" t="s">
        <v>67</v>
      </c>
      <c r="N29" s="4">
        <v>6</v>
      </c>
      <c r="O29" s="5" t="s">
        <v>782</v>
      </c>
      <c r="P29" s="4" t="s">
        <v>166</v>
      </c>
      <c r="Q29" s="50" t="s">
        <v>810</v>
      </c>
      <c r="R29" s="4"/>
      <c r="S29" s="4"/>
      <c r="T29" s="4"/>
    </row>
    <row r="30" spans="1:20" x14ac:dyDescent="0.25">
      <c r="A30" s="11">
        <f t="shared" si="0"/>
        <v>29</v>
      </c>
      <c r="B30" s="28" t="s">
        <v>1235</v>
      </c>
      <c r="C30" s="30">
        <v>1.0895949074074074E-3</v>
      </c>
      <c r="D30" s="3">
        <f>C30-FR!$C$2</f>
        <v>6.2060185185185178E-5</v>
      </c>
      <c r="E30" s="3">
        <f>C30-$C29</f>
        <v>8.9120370370368747E-7</v>
      </c>
      <c r="F30" s="4">
        <v>532</v>
      </c>
      <c r="G30" s="32">
        <f>Tableau22[[#This Row],[PP Corrected]]-Tableau22[[#This Row],[PP]]</f>
        <v>24.999631069549991</v>
      </c>
      <c r="H30" s="18">
        <f>(SUMPRODUCT((Tableau2[Chrono]&gt;=(C30-FR!$T$7))*(Tableau2[Chrono]&lt;=(C30+FR!$T$7))*(Tableau2[PP]))/SUMPRODUCT(--(Tableau2[Chrono]&gt;=(C30-FR!$T$7))*(Tableau2[Chrono]&lt;=(C30+FR!$T$7))))*((SUMPRODUCT((Tableau2[Chrono]&gt;=(C30-FR!$T$7))*(Tableau2[Chrono]&lt;=(C30+FR!$T$7))*(Tableau2[Chrono]))/SUMPRODUCT(--(Tableau2[Chrono]&gt;=(C30-FR!$T$7))*(Tableau2[Chrono]&lt;=(C30+FR!$T$7))))/C30)</f>
        <v>556.99963106954999</v>
      </c>
      <c r="I30" s="4" t="s">
        <v>22</v>
      </c>
      <c r="J30" s="4">
        <v>2015</v>
      </c>
      <c r="K30" s="4" t="s">
        <v>18</v>
      </c>
      <c r="L30" s="4" t="s">
        <v>1507</v>
      </c>
      <c r="M30" s="4" t="s">
        <v>67</v>
      </c>
      <c r="N30" s="4">
        <v>6</v>
      </c>
      <c r="O30" s="5" t="s">
        <v>23</v>
      </c>
      <c r="P30" s="4" t="s">
        <v>162</v>
      </c>
      <c r="Q30" s="50" t="s">
        <v>1248</v>
      </c>
      <c r="R30" s="4"/>
      <c r="S30" s="4"/>
      <c r="T30" s="4"/>
    </row>
    <row r="31" spans="1:20" x14ac:dyDescent="0.25">
      <c r="A31" s="11">
        <f t="shared" si="0"/>
        <v>30</v>
      </c>
      <c r="B31" s="28" t="s">
        <v>1458</v>
      </c>
      <c r="C31" s="30">
        <v>1.0904976851851852E-3</v>
      </c>
      <c r="D31" s="3">
        <f>C31-FR!$C$2</f>
        <v>6.2962962962963016E-5</v>
      </c>
      <c r="E31" s="3">
        <f>C31-$C30</f>
        <v>9.0277777777783737E-7</v>
      </c>
      <c r="F31" s="4">
        <v>573</v>
      </c>
      <c r="G31" s="35">
        <f>Tableau22[[#This Row],[PP Corrected]]-Tableau22[[#This Row],[PP]]</f>
        <v>-16.461485809459873</v>
      </c>
      <c r="H31" s="18">
        <f>(SUMPRODUCT((Tableau2[Chrono]&gt;=(C31-FR!$T$7))*(Tableau2[Chrono]&lt;=(C31+FR!$T$7))*(Tableau2[PP]))/SUMPRODUCT(--(Tableau2[Chrono]&gt;=(C31-FR!$T$7))*(Tableau2[Chrono]&lt;=(C31+FR!$T$7))))*((SUMPRODUCT((Tableau2[Chrono]&gt;=(C31-FR!$T$7))*(Tableau2[Chrono]&lt;=(C31+FR!$T$7))*(Tableau2[Chrono]))/SUMPRODUCT(--(Tableau2[Chrono]&gt;=(C31-FR!$T$7))*(Tableau2[Chrono]&lt;=(C31+FR!$T$7))))/C31)</f>
        <v>556.53851419054013</v>
      </c>
      <c r="I31" s="4" t="s">
        <v>22</v>
      </c>
      <c r="J31" s="4">
        <v>2003</v>
      </c>
      <c r="K31" s="4" t="s">
        <v>18</v>
      </c>
      <c r="L31" s="4" t="s">
        <v>1507</v>
      </c>
      <c r="M31" s="4" t="s">
        <v>67</v>
      </c>
      <c r="N31" s="4">
        <v>6</v>
      </c>
      <c r="O31" s="5" t="s">
        <v>532</v>
      </c>
      <c r="P31" s="4" t="s">
        <v>166</v>
      </c>
      <c r="Q31" s="50" t="s">
        <v>1498</v>
      </c>
      <c r="R31" s="4"/>
      <c r="S31" s="4"/>
      <c r="T31" s="4"/>
    </row>
    <row r="32" spans="1:20" x14ac:dyDescent="0.25">
      <c r="A32" s="11">
        <f t="shared" si="0"/>
        <v>31</v>
      </c>
      <c r="B32" s="28" t="s">
        <v>507</v>
      </c>
      <c r="C32" s="30">
        <v>1.0907754629629631E-3</v>
      </c>
      <c r="D32" s="3">
        <f>C32-FR!$C$2</f>
        <v>6.3240740740740879E-5</v>
      </c>
      <c r="E32" s="3">
        <f>C32-$C31</f>
        <v>2.7777777777786283E-7</v>
      </c>
      <c r="F32" s="4">
        <v>556</v>
      </c>
      <c r="G32" s="32">
        <f>Tableau22[[#This Row],[PP Corrected]]-Tableau22[[#This Row],[PP]]</f>
        <v>-0.55368479452022257</v>
      </c>
      <c r="H32" s="18">
        <f>(SUMPRODUCT((Tableau2[Chrono]&gt;=(C32-FR!$T$7))*(Tableau2[Chrono]&lt;=(C32+FR!$T$7))*(Tableau2[PP]))/SUMPRODUCT(--(Tableau2[Chrono]&gt;=(C32-FR!$T$7))*(Tableau2[Chrono]&lt;=(C32+FR!$T$7))))*((SUMPRODUCT((Tableau2[Chrono]&gt;=(C32-FR!$T$7))*(Tableau2[Chrono]&lt;=(C32+FR!$T$7))*(Tableau2[Chrono]))/SUMPRODUCT(--(Tableau2[Chrono]&gt;=(C32-FR!$T$7))*(Tableau2[Chrono]&lt;=(C32+FR!$T$7))))/C32)</f>
        <v>555.44631520547978</v>
      </c>
      <c r="I32" s="4" t="s">
        <v>25</v>
      </c>
      <c r="J32" s="4">
        <v>2007</v>
      </c>
      <c r="K32" s="4" t="s">
        <v>13</v>
      </c>
      <c r="L32" s="4" t="s">
        <v>1508</v>
      </c>
      <c r="M32" s="4" t="s">
        <v>508</v>
      </c>
      <c r="N32" s="4">
        <v>5</v>
      </c>
      <c r="O32" s="5" t="s">
        <v>513</v>
      </c>
      <c r="P32" s="4" t="s">
        <v>162</v>
      </c>
      <c r="Q32" s="50" t="s">
        <v>520</v>
      </c>
      <c r="R32" s="4"/>
      <c r="S32" s="4"/>
      <c r="T32" s="4"/>
    </row>
    <row r="33" spans="1:20" x14ac:dyDescent="0.25">
      <c r="A33" s="11">
        <f t="shared" si="0"/>
        <v>32</v>
      </c>
      <c r="B33" s="28" t="s">
        <v>850</v>
      </c>
      <c r="C33" s="30">
        <v>1.0918287037037038E-3</v>
      </c>
      <c r="D33" s="3">
        <f>C33-FR!$C$2</f>
        <v>6.429398148148158E-5</v>
      </c>
      <c r="E33" s="3">
        <f>C33-$C32</f>
        <v>1.0532407407407018E-6</v>
      </c>
      <c r="F33" s="4">
        <v>563</v>
      </c>
      <c r="G33" s="32">
        <f>Tableau22[[#This Row],[PP Corrected]]-Tableau22[[#This Row],[PP]]</f>
        <v>-8.9355616698520635</v>
      </c>
      <c r="H33" s="18">
        <f>(SUMPRODUCT((Tableau2[Chrono]&gt;=(C33-FR!$T$7))*(Tableau2[Chrono]&lt;=(C33+FR!$T$7))*(Tableau2[PP]))/SUMPRODUCT(--(Tableau2[Chrono]&gt;=(C33-FR!$T$7))*(Tableau2[Chrono]&lt;=(C33+FR!$T$7))))*((SUMPRODUCT((Tableau2[Chrono]&gt;=(C33-FR!$T$7))*(Tableau2[Chrono]&lt;=(C33+FR!$T$7))*(Tableau2[Chrono]))/SUMPRODUCT(--(Tableau2[Chrono]&gt;=(C33-FR!$T$7))*(Tableau2[Chrono]&lt;=(C33+FR!$T$7))))/C33)</f>
        <v>554.06443833014794</v>
      </c>
      <c r="I33" s="4" t="s">
        <v>25</v>
      </c>
      <c r="J33" s="4">
        <v>1992</v>
      </c>
      <c r="K33" s="4" t="s">
        <v>13</v>
      </c>
      <c r="L33" s="4" t="s">
        <v>1508</v>
      </c>
      <c r="M33" s="4" t="s">
        <v>67</v>
      </c>
      <c r="N33" s="4">
        <v>5</v>
      </c>
      <c r="O33" s="5" t="s">
        <v>28</v>
      </c>
      <c r="P33" s="4" t="s">
        <v>166</v>
      </c>
      <c r="Q33" s="50" t="s">
        <v>866</v>
      </c>
      <c r="R33" s="4"/>
      <c r="S33" s="4"/>
      <c r="T33" s="4"/>
    </row>
    <row r="34" spans="1:20" x14ac:dyDescent="0.25">
      <c r="A34" s="11">
        <f t="shared" si="0"/>
        <v>33</v>
      </c>
      <c r="B34" t="s">
        <v>31</v>
      </c>
      <c r="C34" s="3">
        <v>1.0924421296296296E-3</v>
      </c>
      <c r="D34" s="3">
        <f>C34-FR!$C$2</f>
        <v>6.4907407407407405E-5</v>
      </c>
      <c r="E34" s="3">
        <f>C34-$C33</f>
        <v>6.1342592592582464E-7</v>
      </c>
      <c r="F34" s="4">
        <v>565</v>
      </c>
      <c r="G34" s="35">
        <f>Tableau22[[#This Row],[PP Corrected]]-Tableau22[[#This Row],[PP]]</f>
        <v>-11.632532424623719</v>
      </c>
      <c r="H34" s="18">
        <f>(SUMPRODUCT((Tableau2[Chrono]&gt;=(C34-FR!$T$7))*(Tableau2[Chrono]&lt;=(C34+FR!$T$7))*(Tableau2[PP]))/SUMPRODUCT(--(Tableau2[Chrono]&gt;=(C34-FR!$T$7))*(Tableau2[Chrono]&lt;=(C34+FR!$T$7))))*((SUMPRODUCT((Tableau2[Chrono]&gt;=(C34-FR!$T$7))*(Tableau2[Chrono]&lt;=(C34+FR!$T$7))*(Tableau2[Chrono]))/SUMPRODUCT(--(Tableau2[Chrono]&gt;=(C34-FR!$T$7))*(Tableau2[Chrono]&lt;=(C34+FR!$T$7))))/C34)</f>
        <v>553.36746757537628</v>
      </c>
      <c r="I34" s="4" t="s">
        <v>32</v>
      </c>
      <c r="J34" s="4">
        <v>2011</v>
      </c>
      <c r="K34" s="4" t="s">
        <v>18</v>
      </c>
      <c r="L34" s="4" t="s">
        <v>1509</v>
      </c>
      <c r="M34" s="4" t="s">
        <v>14</v>
      </c>
      <c r="N34" s="4">
        <v>6</v>
      </c>
      <c r="O34" s="5" t="s">
        <v>28</v>
      </c>
      <c r="P34" s="4" t="s">
        <v>162</v>
      </c>
      <c r="Q34" s="50" t="s">
        <v>314</v>
      </c>
      <c r="R34" s="4"/>
      <c r="S34" s="4"/>
      <c r="T34" s="4"/>
    </row>
    <row r="35" spans="1:20" x14ac:dyDescent="0.25">
      <c r="A35" s="11">
        <f t="shared" si="0"/>
        <v>34</v>
      </c>
      <c r="B35" s="28" t="s">
        <v>919</v>
      </c>
      <c r="C35" s="30">
        <v>1.0925231481481482E-3</v>
      </c>
      <c r="D35" s="3">
        <f>C35-FR!$C$2</f>
        <v>6.4988425925926021E-5</v>
      </c>
      <c r="E35" s="3">
        <f>C35-$C34</f>
        <v>8.1018518518615606E-8</v>
      </c>
      <c r="F35" s="4">
        <v>560</v>
      </c>
      <c r="G35" s="32">
        <f>Tableau22[[#This Row],[PP Corrected]]-Tableau22[[#This Row],[PP]]</f>
        <v>-6.4164982645128248</v>
      </c>
      <c r="H35" s="18">
        <f>(SUMPRODUCT((Tableau2[Chrono]&gt;=(C35-FR!$T$7))*(Tableau2[Chrono]&lt;=(C35+FR!$T$7))*(Tableau2[PP]))/SUMPRODUCT(--(Tableau2[Chrono]&gt;=(C35-FR!$T$7))*(Tableau2[Chrono]&lt;=(C35+FR!$T$7))))*((SUMPRODUCT((Tableau2[Chrono]&gt;=(C35-FR!$T$7))*(Tableau2[Chrono]&lt;=(C35+FR!$T$7))*(Tableau2[Chrono]))/SUMPRODUCT(--(Tableau2[Chrono]&gt;=(C35-FR!$T$7))*(Tableau2[Chrono]&lt;=(C35+FR!$T$7))))/C35)</f>
        <v>553.58350173548718</v>
      </c>
      <c r="I35" s="4" t="s">
        <v>22</v>
      </c>
      <c r="J35" s="4">
        <v>2010</v>
      </c>
      <c r="K35" s="4" t="s">
        <v>18</v>
      </c>
      <c r="L35" s="4" t="s">
        <v>1509</v>
      </c>
      <c r="M35" s="4" t="s">
        <v>67</v>
      </c>
      <c r="N35" s="4">
        <v>7</v>
      </c>
      <c r="O35" s="5" t="s">
        <v>15</v>
      </c>
      <c r="P35" s="12" t="s">
        <v>162</v>
      </c>
      <c r="Q35" s="50" t="s">
        <v>967</v>
      </c>
      <c r="R35" s="4"/>
      <c r="S35" s="4"/>
      <c r="T35" s="4"/>
    </row>
    <row r="36" spans="1:20" x14ac:dyDescent="0.25">
      <c r="A36" s="11">
        <f t="shared" si="0"/>
        <v>35</v>
      </c>
      <c r="B36" s="28" t="s">
        <v>984</v>
      </c>
      <c r="C36" s="30">
        <v>1.092650462962963E-3</v>
      </c>
      <c r="D36" s="3">
        <f>C36-FR!$C$2</f>
        <v>6.5115740740740802E-5</v>
      </c>
      <c r="E36" s="3">
        <f>C36-$C35</f>
        <v>1.2731481481478152E-7</v>
      </c>
      <c r="F36" s="4">
        <v>556</v>
      </c>
      <c r="G36" s="32">
        <f>Tableau22[[#This Row],[PP Corrected]]-Tableau22[[#This Row],[PP]]</f>
        <v>-2.4810014001420768</v>
      </c>
      <c r="H36" s="18">
        <f>(SUMPRODUCT((Tableau2[Chrono]&gt;=(C36-FR!$T$7))*(Tableau2[Chrono]&lt;=(C36+FR!$T$7))*(Tableau2[PP]))/SUMPRODUCT(--(Tableau2[Chrono]&gt;=(C36-FR!$T$7))*(Tableau2[Chrono]&lt;=(C36+FR!$T$7))))*((SUMPRODUCT((Tableau2[Chrono]&gt;=(C36-FR!$T$7))*(Tableau2[Chrono]&lt;=(C36+FR!$T$7))*(Tableau2[Chrono]))/SUMPRODUCT(--(Tableau2[Chrono]&gt;=(C36-FR!$T$7))*(Tableau2[Chrono]&lt;=(C36+FR!$T$7))))/C36)</f>
        <v>553.51899859985792</v>
      </c>
      <c r="I36" s="4" t="s">
        <v>32</v>
      </c>
      <c r="J36" s="4">
        <v>2000</v>
      </c>
      <c r="K36" s="4" t="s">
        <v>18</v>
      </c>
      <c r="L36" s="4" t="s">
        <v>1508</v>
      </c>
      <c r="M36" s="4" t="s">
        <v>67</v>
      </c>
      <c r="N36" s="4">
        <v>5</v>
      </c>
      <c r="O36" s="5" t="s">
        <v>23</v>
      </c>
      <c r="P36" s="4" t="s">
        <v>174</v>
      </c>
      <c r="Q36" s="50" t="s">
        <v>994</v>
      </c>
      <c r="R36" s="4"/>
      <c r="S36" s="4"/>
      <c r="T36" s="4"/>
    </row>
    <row r="37" spans="1:20" x14ac:dyDescent="0.25">
      <c r="A37" s="11">
        <f t="shared" si="0"/>
        <v>36</v>
      </c>
      <c r="B37" s="28" t="s">
        <v>1764</v>
      </c>
      <c r="C37" s="30">
        <v>1.0933333333333333E-3</v>
      </c>
      <c r="D37" s="3">
        <f>C37-FR!$C$2</f>
        <v>6.5798611111111092E-5</v>
      </c>
      <c r="E37" s="3">
        <f>C37-$C36</f>
        <v>6.8287037037029034E-7</v>
      </c>
      <c r="F37" s="4">
        <v>547</v>
      </c>
      <c r="G37" s="35">
        <f>Tableau22[[#This Row],[PP Corrected]]-Tableau22[[#This Row],[PP]]</f>
        <v>6.5229870213350978</v>
      </c>
      <c r="H37" s="18">
        <f>(SUMPRODUCT((Tableau2[Chrono]&gt;=(C37-FR!$T$7))*(Tableau2[Chrono]&lt;=(C37+FR!$T$7))*(Tableau2[PP]))/SUMPRODUCT(--(Tableau2[Chrono]&gt;=(C37-FR!$T$7))*(Tableau2[Chrono]&lt;=(C37+FR!$T$7))))*((SUMPRODUCT((Tableau2[Chrono]&gt;=(C37-FR!$T$7))*(Tableau2[Chrono]&lt;=(C37+FR!$T$7))*(Tableau2[Chrono]))/SUMPRODUCT(--(Tableau2[Chrono]&gt;=(C37-FR!$T$7))*(Tableau2[Chrono]&lt;=(C37+FR!$T$7))))/C37)</f>
        <v>553.5229870213351</v>
      </c>
      <c r="I37" s="4" t="s">
        <v>12</v>
      </c>
      <c r="J37" s="4">
        <v>2012</v>
      </c>
      <c r="K37" s="4" t="s">
        <v>18</v>
      </c>
      <c r="L37" s="4" t="s">
        <v>1509</v>
      </c>
      <c r="M37" s="4" t="s">
        <v>67</v>
      </c>
      <c r="N37" s="5" t="s">
        <v>1523</v>
      </c>
      <c r="O37" s="5" t="s">
        <v>36</v>
      </c>
      <c r="P37" s="4" t="s">
        <v>166</v>
      </c>
      <c r="Q37" s="50" t="s">
        <v>1809</v>
      </c>
      <c r="R37" s="4"/>
      <c r="S37" s="4"/>
      <c r="T37" s="4"/>
    </row>
    <row r="38" spans="1:20" x14ac:dyDescent="0.25">
      <c r="A38" s="11">
        <f t="shared" si="0"/>
        <v>37</v>
      </c>
      <c r="B38" s="28" t="s">
        <v>495</v>
      </c>
      <c r="C38" s="30">
        <v>1.0938310185185185E-3</v>
      </c>
      <c r="D38" s="3">
        <f>C38-FR!$C$2</f>
        <v>6.6296296296296285E-5</v>
      </c>
      <c r="E38" s="3">
        <f>C38-$C37</f>
        <v>4.9768518518519302E-7</v>
      </c>
      <c r="F38" s="4">
        <v>546</v>
      </c>
      <c r="G38" s="32">
        <f>Tableau22[[#This Row],[PP Corrected]]-Tableau22[[#This Row],[PP]]</f>
        <v>7.2711380742526899</v>
      </c>
      <c r="H38" s="18">
        <f>(SUMPRODUCT((Tableau2[Chrono]&gt;=(C38-FR!$T$7))*(Tableau2[Chrono]&lt;=(C38+FR!$T$7))*(Tableau2[PP]))/SUMPRODUCT(--(Tableau2[Chrono]&gt;=(C38-FR!$T$7))*(Tableau2[Chrono]&lt;=(C38+FR!$T$7))))*((SUMPRODUCT((Tableau2[Chrono]&gt;=(C38-FR!$T$7))*(Tableau2[Chrono]&lt;=(C38+FR!$T$7))*(Tableau2[Chrono]))/SUMPRODUCT(--(Tableau2[Chrono]&gt;=(C38-FR!$T$7))*(Tableau2[Chrono]&lt;=(C38+FR!$T$7))))/C38)</f>
        <v>553.27113807425269</v>
      </c>
      <c r="I38" s="4" t="s">
        <v>12</v>
      </c>
      <c r="J38" s="4">
        <v>2012</v>
      </c>
      <c r="K38" s="4" t="s">
        <v>18</v>
      </c>
      <c r="L38" s="4" t="s">
        <v>1507</v>
      </c>
      <c r="M38" s="4" t="s">
        <v>67</v>
      </c>
      <c r="N38" s="4">
        <v>6</v>
      </c>
      <c r="O38" s="5" t="s">
        <v>23</v>
      </c>
      <c r="P38" s="4" t="s">
        <v>162</v>
      </c>
      <c r="Q38" s="50" t="s">
        <v>500</v>
      </c>
      <c r="R38" s="4"/>
      <c r="S38" s="4"/>
      <c r="T38" s="4"/>
    </row>
    <row r="39" spans="1:20" x14ac:dyDescent="0.25">
      <c r="A39" s="11">
        <f t="shared" si="0"/>
        <v>38</v>
      </c>
      <c r="B39" s="28" t="s">
        <v>1672</v>
      </c>
      <c r="C39" s="30">
        <v>1.0938657407407407E-3</v>
      </c>
      <c r="D39" s="3">
        <f>C39-FR!$C$2</f>
        <v>6.6331018518518518E-5</v>
      </c>
      <c r="E39" s="3">
        <f>C39-$C38</f>
        <v>3.4722222222232854E-8</v>
      </c>
      <c r="F39" s="4">
        <v>546</v>
      </c>
      <c r="G39" s="35">
        <f>Tableau22[[#This Row],[PP Corrected]]-Tableau22[[#This Row],[PP]]</f>
        <v>7.2535757695840175</v>
      </c>
      <c r="H39" s="18">
        <f>(SUMPRODUCT((Tableau2[Chrono]&gt;=(C39-FR!$T$7))*(Tableau2[Chrono]&lt;=(C39+FR!$T$7))*(Tableau2[PP]))/SUMPRODUCT(--(Tableau2[Chrono]&gt;=(C39-FR!$T$7))*(Tableau2[Chrono]&lt;=(C39+FR!$T$7))))*((SUMPRODUCT((Tableau2[Chrono]&gt;=(C39-FR!$T$7))*(Tableau2[Chrono]&lt;=(C39+FR!$T$7))*(Tableau2[Chrono]))/SUMPRODUCT(--(Tableau2[Chrono]&gt;=(C39-FR!$T$7))*(Tableau2[Chrono]&lt;=(C39+FR!$T$7))))/C39)</f>
        <v>553.25357576958402</v>
      </c>
      <c r="I39" s="4" t="s">
        <v>32</v>
      </c>
      <c r="J39" s="4">
        <v>2008</v>
      </c>
      <c r="K39" s="4" t="s">
        <v>18</v>
      </c>
      <c r="L39" s="4" t="s">
        <v>1507</v>
      </c>
      <c r="M39" s="4" t="s">
        <v>67</v>
      </c>
      <c r="N39" s="5" t="s">
        <v>1523</v>
      </c>
      <c r="O39" s="5" t="s">
        <v>23</v>
      </c>
      <c r="P39" s="4" t="s">
        <v>162</v>
      </c>
      <c r="Q39" s="50" t="s">
        <v>1775</v>
      </c>
      <c r="R39" s="4"/>
      <c r="S39" s="4"/>
      <c r="T39" s="4"/>
    </row>
    <row r="40" spans="1:20" x14ac:dyDescent="0.25">
      <c r="A40" s="11">
        <f t="shared" si="0"/>
        <v>39</v>
      </c>
      <c r="B40" s="28" t="s">
        <v>1674</v>
      </c>
      <c r="C40" s="30">
        <v>1.093888888888889E-3</v>
      </c>
      <c r="D40" s="3">
        <f>C40-FR!$C$2</f>
        <v>6.6354166666666818E-5</v>
      </c>
      <c r="E40" s="3">
        <f>C40-$C39</f>
        <v>2.3148148148299796E-8</v>
      </c>
      <c r="F40" s="4">
        <v>556</v>
      </c>
      <c r="G40" s="35">
        <f>Tableau22[[#This Row],[PP Corrected]]-Tableau22[[#This Row],[PP]]</f>
        <v>-2.7581318141253632</v>
      </c>
      <c r="H40" s="18">
        <f>(SUMPRODUCT((Tableau2[Chrono]&gt;=(C40-FR!$T$7))*(Tableau2[Chrono]&lt;=(C40+FR!$T$7))*(Tableau2[PP]))/SUMPRODUCT(--(Tableau2[Chrono]&gt;=(C40-FR!$T$7))*(Tableau2[Chrono]&lt;=(C40+FR!$T$7))))*((SUMPRODUCT((Tableau2[Chrono]&gt;=(C40-FR!$T$7))*(Tableau2[Chrono]&lt;=(C40+FR!$T$7))*(Tableau2[Chrono]))/SUMPRODUCT(--(Tableau2[Chrono]&gt;=(C40-FR!$T$7))*(Tableau2[Chrono]&lt;=(C40+FR!$T$7))))/C40)</f>
        <v>553.24186818587464</v>
      </c>
      <c r="I40" s="4" t="s">
        <v>32</v>
      </c>
      <c r="J40" s="4">
        <v>2009</v>
      </c>
      <c r="K40" s="4" t="s">
        <v>18</v>
      </c>
      <c r="L40" s="4" t="s">
        <v>1507</v>
      </c>
      <c r="M40" s="4" t="s">
        <v>67</v>
      </c>
      <c r="N40" s="5" t="s">
        <v>1523</v>
      </c>
      <c r="O40" s="5" t="s">
        <v>28</v>
      </c>
      <c r="P40" s="4" t="s">
        <v>184</v>
      </c>
      <c r="Q40" s="50" t="s">
        <v>1776</v>
      </c>
      <c r="R40" s="4"/>
      <c r="S40" s="4"/>
      <c r="T40" s="4"/>
    </row>
    <row r="41" spans="1:20" x14ac:dyDescent="0.25">
      <c r="A41" s="11">
        <f t="shared" si="0"/>
        <v>40</v>
      </c>
      <c r="B41" s="28" t="s">
        <v>659</v>
      </c>
      <c r="C41" s="30">
        <v>1.0939120370370371E-3</v>
      </c>
      <c r="D41" s="3">
        <f>C41-FR!$C$2</f>
        <v>6.6377314814814901E-5</v>
      </c>
      <c r="E41" s="3">
        <f>C41-$C40</f>
        <v>2.3148148148082956E-8</v>
      </c>
      <c r="F41" s="4">
        <v>549</v>
      </c>
      <c r="G41" s="32">
        <f>Tableau22[[#This Row],[PP Corrected]]-Tableau22[[#This Row],[PP]]</f>
        <v>4.2301610976510347</v>
      </c>
      <c r="H41" s="18">
        <f>(SUMPRODUCT((Tableau2[Chrono]&gt;=(C41-FR!$T$7))*(Tableau2[Chrono]&lt;=(C41+FR!$T$7))*(Tableau2[PP]))/SUMPRODUCT(--(Tableau2[Chrono]&gt;=(C41-FR!$T$7))*(Tableau2[Chrono]&lt;=(C41+FR!$T$7))))*((SUMPRODUCT((Tableau2[Chrono]&gt;=(C41-FR!$T$7))*(Tableau2[Chrono]&lt;=(C41+FR!$T$7))*(Tableau2[Chrono]))/SUMPRODUCT(--(Tableau2[Chrono]&gt;=(C41-FR!$T$7))*(Tableau2[Chrono]&lt;=(C41+FR!$T$7))))/C41)</f>
        <v>553.23016109765103</v>
      </c>
      <c r="I41" s="4" t="s">
        <v>32</v>
      </c>
      <c r="J41" s="4">
        <v>2007</v>
      </c>
      <c r="K41" s="4" t="s">
        <v>18</v>
      </c>
      <c r="L41" s="4" t="s">
        <v>1508</v>
      </c>
      <c r="M41" s="4" t="s">
        <v>67</v>
      </c>
      <c r="N41" s="4">
        <v>6</v>
      </c>
      <c r="O41" s="5" t="s">
        <v>15</v>
      </c>
      <c r="P41" s="4" t="s">
        <v>162</v>
      </c>
      <c r="Q41" s="50" t="s">
        <v>678</v>
      </c>
      <c r="R41" s="4"/>
      <c r="S41" s="4"/>
      <c r="T41" s="4"/>
    </row>
    <row r="42" spans="1:20" x14ac:dyDescent="0.25">
      <c r="A42" s="11">
        <f t="shared" si="0"/>
        <v>41</v>
      </c>
      <c r="B42" s="28" t="s">
        <v>1429</v>
      </c>
      <c r="C42" s="30">
        <v>1.0941319444444444E-3</v>
      </c>
      <c r="D42" s="3">
        <f>C42-FR!$C$2</f>
        <v>6.6597222222222231E-5</v>
      </c>
      <c r="E42" s="3">
        <f>C42-$C41</f>
        <v>2.1990740740733018E-7</v>
      </c>
      <c r="F42" s="4">
        <v>580</v>
      </c>
      <c r="G42" s="35">
        <f>Tableau22[[#This Row],[PP Corrected]]-Tableau22[[#This Row],[PP]]</f>
        <v>-26.881031534137378</v>
      </c>
      <c r="H42" s="18">
        <f>(SUMPRODUCT((Tableau2[Chrono]&gt;=(C42-FR!$T$7))*(Tableau2[Chrono]&lt;=(C42+FR!$T$7))*(Tableau2[PP]))/SUMPRODUCT(--(Tableau2[Chrono]&gt;=(C42-FR!$T$7))*(Tableau2[Chrono]&lt;=(C42+FR!$T$7))))*((SUMPRODUCT((Tableau2[Chrono]&gt;=(C42-FR!$T$7))*(Tableau2[Chrono]&lt;=(C42+FR!$T$7))*(Tableau2[Chrono]))/SUMPRODUCT(--(Tableau2[Chrono]&gt;=(C42-FR!$T$7))*(Tableau2[Chrono]&lt;=(C42+FR!$T$7))))/C42)</f>
        <v>553.11896846586262</v>
      </c>
      <c r="I42" s="4" t="s">
        <v>25</v>
      </c>
      <c r="J42" s="4">
        <v>2011</v>
      </c>
      <c r="K42" s="4" t="s">
        <v>18</v>
      </c>
      <c r="L42" s="4" t="s">
        <v>1509</v>
      </c>
      <c r="M42" s="4" t="s">
        <v>67</v>
      </c>
      <c r="N42" s="4">
        <v>6</v>
      </c>
      <c r="O42" s="5" t="s">
        <v>532</v>
      </c>
      <c r="P42" s="4" t="s">
        <v>174</v>
      </c>
      <c r="Q42" s="50" t="s">
        <v>1478</v>
      </c>
      <c r="R42" s="4"/>
      <c r="S42" s="4"/>
      <c r="T42" s="4"/>
    </row>
    <row r="43" spans="1:20" x14ac:dyDescent="0.25">
      <c r="A43" s="11">
        <f t="shared" si="0"/>
        <v>42</v>
      </c>
      <c r="B43" s="28" t="s">
        <v>1763</v>
      </c>
      <c r="C43" s="30">
        <v>1.0956828703703703E-3</v>
      </c>
      <c r="D43" s="3">
        <f>C43-FR!$C$2</f>
        <v>6.8148148148148126E-5</v>
      </c>
      <c r="E43" s="3">
        <f>C43-$C42</f>
        <v>1.5509259259258949E-6</v>
      </c>
      <c r="F43" s="4">
        <v>541</v>
      </c>
      <c r="G43" s="35">
        <f>Tableau22[[#This Row],[PP Corrected]]-Tableau22[[#This Row],[PP]]</f>
        <v>13.606041300962261</v>
      </c>
      <c r="H43" s="18">
        <f>(SUMPRODUCT((Tableau2[Chrono]&gt;=(C43-FR!$T$7))*(Tableau2[Chrono]&lt;=(C43+FR!$T$7))*(Tableau2[PP]))/SUMPRODUCT(--(Tableau2[Chrono]&gt;=(C43-FR!$T$7))*(Tableau2[Chrono]&lt;=(C43+FR!$T$7))))*((SUMPRODUCT((Tableau2[Chrono]&gt;=(C43-FR!$T$7))*(Tableau2[Chrono]&lt;=(C43+FR!$T$7))*(Tableau2[Chrono]))/SUMPRODUCT(--(Tableau2[Chrono]&gt;=(C43-FR!$T$7))*(Tableau2[Chrono]&lt;=(C43+FR!$T$7))))/C43)</f>
        <v>554.60604130096226</v>
      </c>
      <c r="I43" s="4" t="s">
        <v>12</v>
      </c>
      <c r="J43" s="4">
        <v>2010</v>
      </c>
      <c r="K43" s="4" t="s">
        <v>18</v>
      </c>
      <c r="L43" s="4" t="s">
        <v>1509</v>
      </c>
      <c r="M43" s="4" t="s">
        <v>67</v>
      </c>
      <c r="N43" s="5" t="s">
        <v>1523</v>
      </c>
      <c r="O43" s="5" t="s">
        <v>36</v>
      </c>
      <c r="P43" s="4" t="s">
        <v>166</v>
      </c>
      <c r="Q43" s="50" t="s">
        <v>1808</v>
      </c>
      <c r="R43" s="4"/>
      <c r="S43" s="4"/>
      <c r="T43" s="4"/>
    </row>
    <row r="44" spans="1:20" x14ac:dyDescent="0.25">
      <c r="A44" s="11">
        <f t="shared" si="0"/>
        <v>43</v>
      </c>
      <c r="B44" s="28" t="s">
        <v>1456</v>
      </c>
      <c r="C44" s="30">
        <v>1.0963657407407409E-3</v>
      </c>
      <c r="D44" s="3">
        <f>C44-FR!$C$2</f>
        <v>6.8831018518518633E-5</v>
      </c>
      <c r="E44" s="3">
        <f>C44-$C43</f>
        <v>6.8287037037050718E-7</v>
      </c>
      <c r="F44" s="4">
        <v>536</v>
      </c>
      <c r="G44" s="35">
        <f>Tableau22[[#This Row],[PP Corrected]]-Tableau22[[#This Row],[PP]]</f>
        <v>18.035663420000219</v>
      </c>
      <c r="H44" s="18">
        <f>(SUMPRODUCT((Tableau2[Chrono]&gt;=(C44-FR!$T$7))*(Tableau2[Chrono]&lt;=(C44+FR!$T$7))*(Tableau2[PP]))/SUMPRODUCT(--(Tableau2[Chrono]&gt;=(C44-FR!$T$7))*(Tableau2[Chrono]&lt;=(C44+FR!$T$7))))*((SUMPRODUCT((Tableau2[Chrono]&gt;=(C44-FR!$T$7))*(Tableau2[Chrono]&lt;=(C44+FR!$T$7))*(Tableau2[Chrono]))/SUMPRODUCT(--(Tableau2[Chrono]&gt;=(C44-FR!$T$7))*(Tableau2[Chrono]&lt;=(C44+FR!$T$7))))/C44)</f>
        <v>554.03566342000022</v>
      </c>
      <c r="I44" s="4" t="s">
        <v>22</v>
      </c>
      <c r="J44" s="4">
        <v>2009</v>
      </c>
      <c r="K44" s="4" t="s">
        <v>18</v>
      </c>
      <c r="L44" s="4" t="s">
        <v>1507</v>
      </c>
      <c r="M44" s="4" t="s">
        <v>67</v>
      </c>
      <c r="N44" s="4">
        <v>6</v>
      </c>
      <c r="O44" s="5" t="s">
        <v>23</v>
      </c>
      <c r="P44" s="12" t="s">
        <v>162</v>
      </c>
      <c r="Q44" s="50" t="s">
        <v>1496</v>
      </c>
      <c r="R44" s="4"/>
      <c r="S44" s="4"/>
      <c r="T44" s="4"/>
    </row>
    <row r="45" spans="1:20" x14ac:dyDescent="0.25">
      <c r="A45" s="11">
        <f t="shared" si="0"/>
        <v>44</v>
      </c>
      <c r="B45" t="s">
        <v>885</v>
      </c>
      <c r="C45" s="30">
        <v>1.0973148148148149E-3</v>
      </c>
      <c r="D45" s="3">
        <f>C45-FR!$C$2</f>
        <v>6.9780092592592637E-5</v>
      </c>
      <c r="E45" s="3">
        <f>C45-$C44</f>
        <v>9.4907407407400328E-7</v>
      </c>
      <c r="F45" s="4">
        <v>563</v>
      </c>
      <c r="G45" s="32">
        <f>Tableau22[[#This Row],[PP Corrected]]-Tableau22[[#This Row],[PP]]</f>
        <v>-9.8164004183056477</v>
      </c>
      <c r="H45" s="18">
        <f>(SUMPRODUCT((Tableau2[Chrono]&gt;=(C45-FR!$T$7))*(Tableau2[Chrono]&lt;=(C45+FR!$T$7))*(Tableau2[PP]))/SUMPRODUCT(--(Tableau2[Chrono]&gt;=(C45-FR!$T$7))*(Tableau2[Chrono]&lt;=(C45+FR!$T$7))))*((SUMPRODUCT((Tableau2[Chrono]&gt;=(C45-FR!$T$7))*(Tableau2[Chrono]&lt;=(C45+FR!$T$7))*(Tableau2[Chrono]))/SUMPRODUCT(--(Tableau2[Chrono]&gt;=(C45-FR!$T$7))*(Tableau2[Chrono]&lt;=(C45+FR!$T$7))))/C45)</f>
        <v>553.18359958169435</v>
      </c>
      <c r="I45" s="4" t="s">
        <v>12</v>
      </c>
      <c r="J45" s="4">
        <v>2014</v>
      </c>
      <c r="K45" s="4" t="s">
        <v>18</v>
      </c>
      <c r="L45" s="4" t="s">
        <v>1509</v>
      </c>
      <c r="M45" s="4" t="s">
        <v>67</v>
      </c>
      <c r="N45" s="4">
        <v>6</v>
      </c>
      <c r="O45" s="5" t="s">
        <v>15</v>
      </c>
      <c r="P45" s="4" t="s">
        <v>174</v>
      </c>
      <c r="Q45" s="50" t="s">
        <v>903</v>
      </c>
      <c r="R45" s="4"/>
      <c r="S45" s="4"/>
      <c r="T45" s="4"/>
    </row>
    <row r="46" spans="1:20" x14ac:dyDescent="0.25">
      <c r="A46" s="11">
        <f t="shared" si="0"/>
        <v>45</v>
      </c>
      <c r="B46" s="28" t="s">
        <v>1454</v>
      </c>
      <c r="C46" s="30">
        <v>1.0975810185185184E-3</v>
      </c>
      <c r="D46" s="3">
        <f>C46-FR!$C$2</f>
        <v>7.0046296296296133E-5</v>
      </c>
      <c r="E46" s="3">
        <f>C46-$C45</f>
        <v>2.6620370370349609E-7</v>
      </c>
      <c r="F46" s="4">
        <v>540</v>
      </c>
      <c r="G46" s="35">
        <f>Tableau22[[#This Row],[PP Corrected]]-Tableau22[[#This Row],[PP]]</f>
        <v>13.076049593710991</v>
      </c>
      <c r="H46" s="18">
        <f>(SUMPRODUCT((Tableau2[Chrono]&gt;=(C46-FR!$T$7))*(Tableau2[Chrono]&lt;=(C46+FR!$T$7))*(Tableau2[PP]))/SUMPRODUCT(--(Tableau2[Chrono]&gt;=(C46-FR!$T$7))*(Tableau2[Chrono]&lt;=(C46+FR!$T$7))))*((SUMPRODUCT((Tableau2[Chrono]&gt;=(C46-FR!$T$7))*(Tableau2[Chrono]&lt;=(C46+FR!$T$7))*(Tableau2[Chrono]))/SUMPRODUCT(--(Tableau2[Chrono]&gt;=(C46-FR!$T$7))*(Tableau2[Chrono]&lt;=(C46+FR!$T$7))))/C46)</f>
        <v>553.07604959371099</v>
      </c>
      <c r="I46" s="4" t="s">
        <v>22</v>
      </c>
      <c r="J46" s="4">
        <v>2009</v>
      </c>
      <c r="K46" s="4" t="s">
        <v>18</v>
      </c>
      <c r="L46" s="4" t="s">
        <v>1507</v>
      </c>
      <c r="M46" s="4" t="s">
        <v>67</v>
      </c>
      <c r="N46" s="4">
        <v>6</v>
      </c>
      <c r="O46" s="5" t="s">
        <v>23</v>
      </c>
      <c r="P46" s="4" t="s">
        <v>166</v>
      </c>
      <c r="Q46" s="50" t="s">
        <v>1495</v>
      </c>
      <c r="R46" s="4"/>
      <c r="S46" s="4"/>
      <c r="T46" s="4"/>
    </row>
    <row r="47" spans="1:20" x14ac:dyDescent="0.25">
      <c r="A47" s="11">
        <f t="shared" si="0"/>
        <v>46</v>
      </c>
      <c r="B47" s="28" t="s">
        <v>1149</v>
      </c>
      <c r="C47" s="30">
        <v>1.0979050925925926E-3</v>
      </c>
      <c r="D47" s="3">
        <f>C47-FR!$C$2</f>
        <v>7.0370370370370378E-5</v>
      </c>
      <c r="E47" s="3">
        <f>C47-$C46</f>
        <v>3.2407407407424559E-7</v>
      </c>
      <c r="F47" s="4">
        <v>521</v>
      </c>
      <c r="G47" s="32">
        <f>Tableau22[[#This Row],[PP Corrected]]-Tableau22[[#This Row],[PP]]</f>
        <v>31.912795401819494</v>
      </c>
      <c r="H47" s="18">
        <f>(SUMPRODUCT((Tableau2[Chrono]&gt;=(C47-FR!$T$7))*(Tableau2[Chrono]&lt;=(C47+FR!$T$7))*(Tableau2[PP]))/SUMPRODUCT(--(Tableau2[Chrono]&gt;=(C47-FR!$T$7))*(Tableau2[Chrono]&lt;=(C47+FR!$T$7))))*((SUMPRODUCT((Tableau2[Chrono]&gt;=(C47-FR!$T$7))*(Tableau2[Chrono]&lt;=(C47+FR!$T$7))*(Tableau2[Chrono]))/SUMPRODUCT(--(Tableau2[Chrono]&gt;=(C47-FR!$T$7))*(Tableau2[Chrono]&lt;=(C47+FR!$T$7))))/C47)</f>
        <v>552.91279540181949</v>
      </c>
      <c r="I47" s="4" t="s">
        <v>42</v>
      </c>
      <c r="J47" s="4">
        <v>1966</v>
      </c>
      <c r="K47" s="4" t="s">
        <v>13</v>
      </c>
      <c r="L47" s="4" t="s">
        <v>1508</v>
      </c>
      <c r="M47" s="4" t="s">
        <v>67</v>
      </c>
      <c r="N47" s="4">
        <v>4</v>
      </c>
      <c r="O47" s="5" t="s">
        <v>1173</v>
      </c>
      <c r="P47" s="4" t="s">
        <v>174</v>
      </c>
      <c r="Q47" s="50" t="s">
        <v>1192</v>
      </c>
      <c r="R47" s="4"/>
      <c r="S47" s="4"/>
      <c r="T47" s="4"/>
    </row>
    <row r="48" spans="1:20" x14ac:dyDescent="0.25">
      <c r="A48" s="11">
        <f t="shared" si="0"/>
        <v>47</v>
      </c>
      <c r="B48" s="28" t="s">
        <v>1150</v>
      </c>
      <c r="C48" s="30">
        <v>1.0982060185185185E-3</v>
      </c>
      <c r="D48" s="3">
        <f>C48-FR!$C$2</f>
        <v>7.0671296296296324E-5</v>
      </c>
      <c r="E48" s="3">
        <f>C48-$C47</f>
        <v>3.0092592592594579E-7</v>
      </c>
      <c r="F48" s="4">
        <v>554</v>
      </c>
      <c r="G48" s="32">
        <f>Tableau22[[#This Row],[PP Corrected]]-Tableau22[[#This Row],[PP]]</f>
        <v>-1.2387115031754092</v>
      </c>
      <c r="H48" s="18">
        <f>(SUMPRODUCT((Tableau2[Chrono]&gt;=(C48-FR!$T$7))*(Tableau2[Chrono]&lt;=(C48+FR!$T$7))*(Tableau2[PP]))/SUMPRODUCT(--(Tableau2[Chrono]&gt;=(C48-FR!$T$7))*(Tableau2[Chrono]&lt;=(C48+FR!$T$7))))*((SUMPRODUCT((Tableau2[Chrono]&gt;=(C48-FR!$T$7))*(Tableau2[Chrono]&lt;=(C48+FR!$T$7))*(Tableau2[Chrono]))/SUMPRODUCT(--(Tableau2[Chrono]&gt;=(C48-FR!$T$7))*(Tableau2[Chrono]&lt;=(C48+FR!$T$7))))/C48)</f>
        <v>552.76128849682459</v>
      </c>
      <c r="I48" s="4" t="s">
        <v>42</v>
      </c>
      <c r="J48" s="4">
        <v>2002</v>
      </c>
      <c r="K48" s="4" t="s">
        <v>18</v>
      </c>
      <c r="L48" s="4" t="s">
        <v>1508</v>
      </c>
      <c r="M48" s="4" t="s">
        <v>67</v>
      </c>
      <c r="N48" s="4">
        <v>6</v>
      </c>
      <c r="O48" s="5" t="s">
        <v>23</v>
      </c>
      <c r="P48" s="4" t="s">
        <v>174</v>
      </c>
      <c r="Q48" s="50" t="s">
        <v>1193</v>
      </c>
      <c r="R48" s="4"/>
      <c r="S48" s="4"/>
      <c r="T48" s="4"/>
    </row>
    <row r="49" spans="1:20" x14ac:dyDescent="0.25">
      <c r="A49" s="11">
        <f t="shared" si="0"/>
        <v>48</v>
      </c>
      <c r="B49" s="28" t="s">
        <v>1555</v>
      </c>
      <c r="C49" s="30">
        <v>1.0982407407407406E-3</v>
      </c>
      <c r="D49" s="3">
        <f>C49-FR!$C$2</f>
        <v>7.070601851851834E-5</v>
      </c>
      <c r="E49" s="3">
        <f>C49-$C48</f>
        <v>3.4722222222016014E-8</v>
      </c>
      <c r="F49" s="4">
        <v>552</v>
      </c>
      <c r="G49" s="35">
        <f>Tableau22[[#This Row],[PP Corrected]]-Tableau22[[#This Row],[PP]]</f>
        <v>-0.75299249139538915</v>
      </c>
      <c r="H49" s="18">
        <f>(SUMPRODUCT((Tableau2[Chrono]&gt;=(C49-FR!$T$7))*(Tableau2[Chrono]&lt;=(C49+FR!$T$7))*(Tableau2[PP]))/SUMPRODUCT(--(Tableau2[Chrono]&gt;=(C49-FR!$T$7))*(Tableau2[Chrono]&lt;=(C49+FR!$T$7))))*((SUMPRODUCT((Tableau2[Chrono]&gt;=(C49-FR!$T$7))*(Tableau2[Chrono]&lt;=(C49+FR!$T$7))*(Tableau2[Chrono]))/SUMPRODUCT(--(Tableau2[Chrono]&gt;=(C49-FR!$T$7))*(Tableau2[Chrono]&lt;=(C49+FR!$T$7))))/C49)</f>
        <v>551.24700750860461</v>
      </c>
      <c r="I49" s="4" t="s">
        <v>12</v>
      </c>
      <c r="J49" s="4">
        <v>2013</v>
      </c>
      <c r="K49" s="4" t="s">
        <v>18</v>
      </c>
      <c r="L49" s="4" t="s">
        <v>1507</v>
      </c>
      <c r="M49" s="4" t="s">
        <v>14</v>
      </c>
      <c r="N49" s="5" t="s">
        <v>1523</v>
      </c>
      <c r="O49" s="5" t="s">
        <v>36</v>
      </c>
      <c r="P49" s="62" t="s">
        <v>162</v>
      </c>
      <c r="Q49" s="50" t="s">
        <v>1600</v>
      </c>
      <c r="R49" s="4"/>
      <c r="S49" s="4"/>
      <c r="T49" s="4"/>
    </row>
    <row r="50" spans="1:20" x14ac:dyDescent="0.25">
      <c r="A50" s="11">
        <f t="shared" si="0"/>
        <v>49</v>
      </c>
      <c r="B50" s="28" t="s">
        <v>1673</v>
      </c>
      <c r="C50" s="30">
        <v>1.099351851851852E-3</v>
      </c>
      <c r="D50" s="3">
        <f>C50-FR!$C$2</f>
        <v>7.1817129629629791E-5</v>
      </c>
      <c r="E50" s="3">
        <f>C50-$C49</f>
        <v>1.1111111111114513E-6</v>
      </c>
      <c r="F50" s="4">
        <v>552</v>
      </c>
      <c r="G50" s="35">
        <f>Tableau22[[#This Row],[PP Corrected]]-Tableau22[[#This Row],[PP]]</f>
        <v>-1.3899295837729824</v>
      </c>
      <c r="H50" s="18">
        <f>(SUMPRODUCT((Tableau2[Chrono]&gt;=(C50-FR!$T$7))*(Tableau2[Chrono]&lt;=(C50+FR!$T$7))*(Tableau2[PP]))/SUMPRODUCT(--(Tableau2[Chrono]&gt;=(C50-FR!$T$7))*(Tableau2[Chrono]&lt;=(C50+FR!$T$7))))*((SUMPRODUCT((Tableau2[Chrono]&gt;=(C50-FR!$T$7))*(Tableau2[Chrono]&lt;=(C50+FR!$T$7))*(Tableau2[Chrono]))/SUMPRODUCT(--(Tableau2[Chrono]&gt;=(C50-FR!$T$7))*(Tableau2[Chrono]&lt;=(C50+FR!$T$7))))/C50)</f>
        <v>550.61007041622702</v>
      </c>
      <c r="I50" s="4" t="s">
        <v>32</v>
      </c>
      <c r="J50" s="4">
        <v>2009</v>
      </c>
      <c r="K50" s="4" t="s">
        <v>18</v>
      </c>
      <c r="L50" s="4" t="s">
        <v>1507</v>
      </c>
      <c r="M50" s="4" t="s">
        <v>67</v>
      </c>
      <c r="N50" s="5" t="s">
        <v>1523</v>
      </c>
      <c r="O50" s="5" t="s">
        <v>28</v>
      </c>
      <c r="P50" s="4" t="s">
        <v>184</v>
      </c>
      <c r="Q50" s="50" t="s">
        <v>1776</v>
      </c>
      <c r="R50" s="4"/>
      <c r="S50" s="4"/>
      <c r="T50" s="4"/>
    </row>
    <row r="51" spans="1:20" x14ac:dyDescent="0.25">
      <c r="A51" s="11">
        <f t="shared" si="0"/>
        <v>50</v>
      </c>
      <c r="B51" s="28" t="s">
        <v>491</v>
      </c>
      <c r="C51" s="30">
        <v>1.1001504629629629E-3</v>
      </c>
      <c r="D51" s="3">
        <f>C51-FR!$C$2</f>
        <v>7.2615740740740713E-5</v>
      </c>
      <c r="E51" s="3">
        <f>C51-$C50</f>
        <v>7.9861111111092196E-7</v>
      </c>
      <c r="F51" s="4">
        <v>535</v>
      </c>
      <c r="G51" s="32">
        <f>Tableau22[[#This Row],[PP Corrected]]-Tableau22[[#This Row],[PP]]</f>
        <v>13.8536653138151</v>
      </c>
      <c r="H51" s="18">
        <f>(SUMPRODUCT((Tableau2[Chrono]&gt;=(C51-FR!$T$7))*(Tableau2[Chrono]&lt;=(C51+FR!$T$7))*(Tableau2[PP]))/SUMPRODUCT(--(Tableau2[Chrono]&gt;=(C51-FR!$T$7))*(Tableau2[Chrono]&lt;=(C51+FR!$T$7))))*((SUMPRODUCT((Tableau2[Chrono]&gt;=(C51-FR!$T$7))*(Tableau2[Chrono]&lt;=(C51+FR!$T$7))*(Tableau2[Chrono]))/SUMPRODUCT(--(Tableau2[Chrono]&gt;=(C51-FR!$T$7))*(Tableau2[Chrono]&lt;=(C51+FR!$T$7))))/C51)</f>
        <v>548.8536653138151</v>
      </c>
      <c r="I51" s="4" t="s">
        <v>12</v>
      </c>
      <c r="J51" s="4">
        <v>2009</v>
      </c>
      <c r="K51" s="4" t="s">
        <v>18</v>
      </c>
      <c r="L51" s="4" t="s">
        <v>1507</v>
      </c>
      <c r="M51" s="4" t="s">
        <v>67</v>
      </c>
      <c r="N51" s="4">
        <v>6</v>
      </c>
      <c r="O51" s="5" t="s">
        <v>23</v>
      </c>
      <c r="P51" s="4" t="s">
        <v>162</v>
      </c>
      <c r="Q51" s="50" t="s">
        <v>499</v>
      </c>
      <c r="R51" s="4"/>
      <c r="S51" s="4"/>
      <c r="T51" s="4"/>
    </row>
    <row r="52" spans="1:20" x14ac:dyDescent="0.25">
      <c r="A52" s="11">
        <f t="shared" si="0"/>
        <v>51</v>
      </c>
      <c r="B52" s="28" t="s">
        <v>497</v>
      </c>
      <c r="C52" s="30">
        <v>1.100173611111111E-3</v>
      </c>
      <c r="D52" s="3">
        <f>C52-FR!$C$2</f>
        <v>7.2638888888888796E-5</v>
      </c>
      <c r="E52" s="3">
        <f>C52-$C51</f>
        <v>2.3148148148082956E-8</v>
      </c>
      <c r="F52" s="4">
        <v>535</v>
      </c>
      <c r="G52" s="32">
        <f>Tableau22[[#This Row],[PP Corrected]]-Tableau22[[#This Row],[PP]]</f>
        <v>13.842117185566963</v>
      </c>
      <c r="H52" s="18">
        <f>(SUMPRODUCT((Tableau2[Chrono]&gt;=(C52-FR!$T$7))*(Tableau2[Chrono]&lt;=(C52+FR!$T$7))*(Tableau2[PP]))/SUMPRODUCT(--(Tableau2[Chrono]&gt;=(C52-FR!$T$7))*(Tableau2[Chrono]&lt;=(C52+FR!$T$7))))*((SUMPRODUCT((Tableau2[Chrono]&gt;=(C52-FR!$T$7))*(Tableau2[Chrono]&lt;=(C52+FR!$T$7))*(Tableau2[Chrono]))/SUMPRODUCT(--(Tableau2[Chrono]&gt;=(C52-FR!$T$7))*(Tableau2[Chrono]&lt;=(C52+FR!$T$7))))/C52)</f>
        <v>548.84211718556696</v>
      </c>
      <c r="I52" s="4" t="s">
        <v>12</v>
      </c>
      <c r="J52" s="4">
        <v>2007</v>
      </c>
      <c r="K52" s="4" t="s">
        <v>18</v>
      </c>
      <c r="L52" s="4" t="s">
        <v>1507</v>
      </c>
      <c r="M52" s="4" t="s">
        <v>67</v>
      </c>
      <c r="N52" s="4">
        <v>6</v>
      </c>
      <c r="O52" s="5" t="s">
        <v>23</v>
      </c>
      <c r="P52" s="4" t="s">
        <v>162</v>
      </c>
      <c r="Q52" s="50" t="s">
        <v>498</v>
      </c>
      <c r="R52" s="4"/>
      <c r="S52" s="4"/>
      <c r="T52" s="4"/>
    </row>
    <row r="53" spans="1:20" x14ac:dyDescent="0.25">
      <c r="A53" s="11">
        <f t="shared" si="0"/>
        <v>52</v>
      </c>
      <c r="B53" s="28" t="s">
        <v>1455</v>
      </c>
      <c r="C53" s="30">
        <v>1.1007986111111112E-3</v>
      </c>
      <c r="D53" s="3">
        <f>C53-FR!$C$2</f>
        <v>7.3263888888888988E-5</v>
      </c>
      <c r="E53" s="3">
        <f>C53-$C52</f>
        <v>6.2500000000019137E-7</v>
      </c>
      <c r="F53" s="4">
        <v>516</v>
      </c>
      <c r="G53" s="35">
        <f>Tableau22[[#This Row],[PP Corrected]]-Tableau22[[#This Row],[PP]]</f>
        <v>32.005384902091805</v>
      </c>
      <c r="H53" s="18">
        <f>(SUMPRODUCT((Tableau2[Chrono]&gt;=(C53-FR!$T$7))*(Tableau2[Chrono]&lt;=(C53+FR!$T$7))*(Tableau2[PP]))/SUMPRODUCT(--(Tableau2[Chrono]&gt;=(C53-FR!$T$7))*(Tableau2[Chrono]&lt;=(C53+FR!$T$7))))*((SUMPRODUCT((Tableau2[Chrono]&gt;=(C53-FR!$T$7))*(Tableau2[Chrono]&lt;=(C53+FR!$T$7))*(Tableau2[Chrono]))/SUMPRODUCT(--(Tableau2[Chrono]&gt;=(C53-FR!$T$7))*(Tableau2[Chrono]&lt;=(C53+FR!$T$7))))/C53)</f>
        <v>548.00538490209181</v>
      </c>
      <c r="I53" s="4" t="s">
        <v>22</v>
      </c>
      <c r="J53" s="4">
        <v>2007</v>
      </c>
      <c r="K53" s="4" t="s">
        <v>18</v>
      </c>
      <c r="L53" s="4" t="s">
        <v>1507</v>
      </c>
      <c r="M53" s="4" t="s">
        <v>67</v>
      </c>
      <c r="N53" s="4">
        <v>6</v>
      </c>
      <c r="O53" s="5" t="s">
        <v>23</v>
      </c>
      <c r="P53" s="12" t="s">
        <v>162</v>
      </c>
      <c r="Q53" s="50" t="s">
        <v>1494</v>
      </c>
      <c r="R53" s="4"/>
      <c r="S53" s="4"/>
      <c r="T53" s="4"/>
    </row>
    <row r="54" spans="1:20" x14ac:dyDescent="0.25">
      <c r="A54" s="11">
        <f t="shared" si="0"/>
        <v>53</v>
      </c>
      <c r="B54" t="s">
        <v>33</v>
      </c>
      <c r="C54" s="3">
        <v>1.1037962962962963E-3</v>
      </c>
      <c r="D54" s="3">
        <f>C54-FR!$C$2</f>
        <v>7.6261574074074079E-5</v>
      </c>
      <c r="E54" s="3">
        <f>C54-$C53</f>
        <v>2.9976851851850912E-6</v>
      </c>
      <c r="F54" s="4">
        <v>560</v>
      </c>
      <c r="G54" s="35">
        <f>Tableau22[[#This Row],[PP Corrected]]-Tableau22[[#This Row],[PP]]</f>
        <v>-13.453727343930268</v>
      </c>
      <c r="H54" s="18">
        <f>(SUMPRODUCT((Tableau2[Chrono]&gt;=(C54-FR!$T$7))*(Tableau2[Chrono]&lt;=(C54+FR!$T$7))*(Tableau2[PP]))/SUMPRODUCT(--(Tableau2[Chrono]&gt;=(C54-FR!$T$7))*(Tableau2[Chrono]&lt;=(C54+FR!$T$7))))*((SUMPRODUCT((Tableau2[Chrono]&gt;=(C54-FR!$T$7))*(Tableau2[Chrono]&lt;=(C54+FR!$T$7))*(Tableau2[Chrono]))/SUMPRODUCT(--(Tableau2[Chrono]&gt;=(C54-FR!$T$7))*(Tableau2[Chrono]&lt;=(C54+FR!$T$7))))/C54)</f>
        <v>546.54627265606973</v>
      </c>
      <c r="I54" s="4" t="s">
        <v>12</v>
      </c>
      <c r="J54" s="4">
        <v>2004</v>
      </c>
      <c r="K54" s="4" t="s">
        <v>18</v>
      </c>
      <c r="L54" s="4" t="s">
        <v>1509</v>
      </c>
      <c r="M54" s="4" t="s">
        <v>19</v>
      </c>
      <c r="N54" s="4">
        <v>6</v>
      </c>
      <c r="O54" s="5" t="s">
        <v>20</v>
      </c>
      <c r="P54" s="4" t="s">
        <v>166</v>
      </c>
      <c r="Q54" s="50" t="s">
        <v>315</v>
      </c>
      <c r="R54" s="4"/>
      <c r="S54" s="4"/>
      <c r="T54" s="4"/>
    </row>
    <row r="55" spans="1:20" x14ac:dyDescent="0.25">
      <c r="A55" s="11">
        <f t="shared" si="0"/>
        <v>54</v>
      </c>
      <c r="B55" s="28" t="s">
        <v>778</v>
      </c>
      <c r="C55" s="30">
        <v>1.1039236111111111E-3</v>
      </c>
      <c r="D55" s="3">
        <f>C55-FR!$C$2</f>
        <v>7.638888888888886E-5</v>
      </c>
      <c r="E55" s="3">
        <f>C55-$C54</f>
        <v>1.2731481481478152E-7</v>
      </c>
      <c r="F55" s="4">
        <v>541</v>
      </c>
      <c r="G55" s="32">
        <f>Tableau22[[#This Row],[PP Corrected]]-Tableau22[[#This Row],[PP]]</f>
        <v>5.4832398186609907</v>
      </c>
      <c r="H55" s="18">
        <f>(SUMPRODUCT((Tableau2[Chrono]&gt;=(C55-FR!$T$7))*(Tableau2[Chrono]&lt;=(C55+FR!$T$7))*(Tableau2[PP]))/SUMPRODUCT(--(Tableau2[Chrono]&gt;=(C55-FR!$T$7))*(Tableau2[Chrono]&lt;=(C55+FR!$T$7))))*((SUMPRODUCT((Tableau2[Chrono]&gt;=(C55-FR!$T$7))*(Tableau2[Chrono]&lt;=(C55+FR!$T$7))*(Tableau2[Chrono]))/SUMPRODUCT(--(Tableau2[Chrono]&gt;=(C55-FR!$T$7))*(Tableau2[Chrono]&lt;=(C55+FR!$T$7))))/C55)</f>
        <v>546.48323981866099</v>
      </c>
      <c r="I55" s="4" t="s">
        <v>42</v>
      </c>
      <c r="J55" s="4">
        <v>2006</v>
      </c>
      <c r="K55" s="4" t="s">
        <v>18</v>
      </c>
      <c r="L55" s="4" t="s">
        <v>1509</v>
      </c>
      <c r="M55" s="4" t="s">
        <v>67</v>
      </c>
      <c r="N55" s="4">
        <v>6</v>
      </c>
      <c r="O55" s="5" t="s">
        <v>28</v>
      </c>
      <c r="P55" s="4" t="s">
        <v>166</v>
      </c>
      <c r="Q55" s="50" t="s">
        <v>809</v>
      </c>
      <c r="R55" s="4"/>
      <c r="S55" s="4"/>
      <c r="T55" s="4"/>
    </row>
    <row r="56" spans="1:20" x14ac:dyDescent="0.25">
      <c r="A56" s="11">
        <f t="shared" si="0"/>
        <v>55</v>
      </c>
      <c r="B56" s="28" t="s">
        <v>490</v>
      </c>
      <c r="C56" s="30">
        <v>1.103935185185185E-3</v>
      </c>
      <c r="D56" s="3">
        <f>C56-FR!$C$2</f>
        <v>7.6400462962962793E-5</v>
      </c>
      <c r="E56" s="3">
        <f>C56-$C55</f>
        <v>1.1574074073933058E-8</v>
      </c>
      <c r="F56" s="4">
        <v>529</v>
      </c>
      <c r="G56" s="32">
        <f>Tableau22[[#This Row],[PP Corrected]]-Tableau22[[#This Row],[PP]]</f>
        <v>17.477510281653053</v>
      </c>
      <c r="H56" s="18">
        <f>(SUMPRODUCT((Tableau2[Chrono]&gt;=(C56-FR!$T$7))*(Tableau2[Chrono]&lt;=(C56+FR!$T$7))*(Tableau2[PP]))/SUMPRODUCT(--(Tableau2[Chrono]&gt;=(C56-FR!$T$7))*(Tableau2[Chrono]&lt;=(C56+FR!$T$7))))*((SUMPRODUCT((Tableau2[Chrono]&gt;=(C56-FR!$T$7))*(Tableau2[Chrono]&lt;=(C56+FR!$T$7))*(Tableau2[Chrono]))/SUMPRODUCT(--(Tableau2[Chrono]&gt;=(C56-FR!$T$7))*(Tableau2[Chrono]&lt;=(C56+FR!$T$7))))/C56)</f>
        <v>546.47751028165305</v>
      </c>
      <c r="I56" s="4" t="s">
        <v>12</v>
      </c>
      <c r="J56" s="4">
        <v>2007</v>
      </c>
      <c r="K56" s="4" t="s">
        <v>18</v>
      </c>
      <c r="L56" s="4" t="s">
        <v>1507</v>
      </c>
      <c r="M56" s="4" t="s">
        <v>67</v>
      </c>
      <c r="N56" s="4">
        <v>6</v>
      </c>
      <c r="O56" s="5" t="s">
        <v>23</v>
      </c>
      <c r="P56" s="4" t="s">
        <v>162</v>
      </c>
      <c r="Q56" s="50" t="s">
        <v>498</v>
      </c>
      <c r="R56" s="4"/>
      <c r="S56" s="4"/>
      <c r="T56" s="4"/>
    </row>
    <row r="57" spans="1:20" x14ac:dyDescent="0.25">
      <c r="A57" s="11">
        <f t="shared" si="0"/>
        <v>56</v>
      </c>
      <c r="B57" s="28" t="s">
        <v>1675</v>
      </c>
      <c r="C57" s="30">
        <v>1.1040509259259261E-3</v>
      </c>
      <c r="D57" s="3">
        <f>C57-FR!$C$2</f>
        <v>7.6516203703703859E-5</v>
      </c>
      <c r="E57" s="3">
        <f>C57-$C56</f>
        <v>1.157407407410653E-7</v>
      </c>
      <c r="F57" s="4">
        <v>557</v>
      </c>
      <c r="G57" s="35">
        <f>Tableau22[[#This Row],[PP Corrected]]-Tableau22[[#This Row],[PP]]</f>
        <v>-10.9912187864727</v>
      </c>
      <c r="H57" s="18">
        <f>(SUMPRODUCT((Tableau2[Chrono]&gt;=(C57-FR!$T$7))*(Tableau2[Chrono]&lt;=(C57+FR!$T$7))*(Tableau2[PP]))/SUMPRODUCT(--(Tableau2[Chrono]&gt;=(C57-FR!$T$7))*(Tableau2[Chrono]&lt;=(C57+FR!$T$7))))*((SUMPRODUCT((Tableau2[Chrono]&gt;=(C57-FR!$T$7))*(Tableau2[Chrono]&lt;=(C57+FR!$T$7))*(Tableau2[Chrono]))/SUMPRODUCT(--(Tableau2[Chrono]&gt;=(C57-FR!$T$7))*(Tableau2[Chrono]&lt;=(C57+FR!$T$7))))/C57)</f>
        <v>546.0087812135273</v>
      </c>
      <c r="I57" s="4" t="s">
        <v>32</v>
      </c>
      <c r="J57" s="4">
        <v>2008</v>
      </c>
      <c r="K57" s="4" t="s">
        <v>18</v>
      </c>
      <c r="L57" s="4" t="s">
        <v>1507</v>
      </c>
      <c r="M57" s="4" t="s">
        <v>67</v>
      </c>
      <c r="N57" s="5" t="s">
        <v>1523</v>
      </c>
      <c r="O57" s="5" t="s">
        <v>510</v>
      </c>
      <c r="P57" s="4" t="s">
        <v>174</v>
      </c>
      <c r="Q57" s="50" t="s">
        <v>1777</v>
      </c>
      <c r="R57" s="4"/>
      <c r="S57" s="4"/>
      <c r="T57" s="4"/>
    </row>
    <row r="58" spans="1:20" x14ac:dyDescent="0.25">
      <c r="A58" s="11">
        <f t="shared" si="0"/>
        <v>57</v>
      </c>
      <c r="B58" s="28" t="s">
        <v>658</v>
      </c>
      <c r="C58" s="30">
        <v>1.1045023148148149E-3</v>
      </c>
      <c r="D58" s="3">
        <f>C58-FR!$C$2</f>
        <v>7.6967592592592669E-5</v>
      </c>
      <c r="E58" s="3">
        <f>C58-$C57</f>
        <v>4.5138888888881026E-7</v>
      </c>
      <c r="F58" s="4">
        <v>540</v>
      </c>
      <c r="G58" s="32">
        <f>Tableau22[[#This Row],[PP Corrected]]-Tableau22[[#This Row],[PP]]</f>
        <v>5.3533315833453798</v>
      </c>
      <c r="H58" s="18">
        <f>(SUMPRODUCT((Tableau2[Chrono]&gt;=(C58-FR!$T$7))*(Tableau2[Chrono]&lt;=(C58+FR!$T$7))*(Tableau2[PP]))/SUMPRODUCT(--(Tableau2[Chrono]&gt;=(C58-FR!$T$7))*(Tableau2[Chrono]&lt;=(C58+FR!$T$7))))*((SUMPRODUCT((Tableau2[Chrono]&gt;=(C58-FR!$T$7))*(Tableau2[Chrono]&lt;=(C58+FR!$T$7))*(Tableau2[Chrono]))/SUMPRODUCT(--(Tableau2[Chrono]&gt;=(C58-FR!$T$7))*(Tableau2[Chrono]&lt;=(C58+FR!$T$7))))/C58)</f>
        <v>545.35333158334538</v>
      </c>
      <c r="I58" s="4" t="s">
        <v>32</v>
      </c>
      <c r="J58" s="4">
        <v>2006</v>
      </c>
      <c r="K58" s="4" t="s">
        <v>18</v>
      </c>
      <c r="L58" s="4" t="s">
        <v>1508</v>
      </c>
      <c r="M58" s="4" t="s">
        <v>67</v>
      </c>
      <c r="N58" s="4">
        <v>6</v>
      </c>
      <c r="O58" s="5" t="s">
        <v>15</v>
      </c>
      <c r="P58" s="4" t="s">
        <v>166</v>
      </c>
      <c r="Q58" s="50" t="s">
        <v>677</v>
      </c>
      <c r="R58" s="4"/>
      <c r="S58" s="4"/>
      <c r="T58" s="4"/>
    </row>
    <row r="59" spans="1:20" x14ac:dyDescent="0.25">
      <c r="A59" s="11">
        <f t="shared" si="0"/>
        <v>58</v>
      </c>
      <c r="B59" s="28" t="s">
        <v>920</v>
      </c>
      <c r="C59" s="30">
        <v>1.1047800925925927E-3</v>
      </c>
      <c r="D59" s="3">
        <f>C59-FR!$C$2</f>
        <v>7.7245370370370532E-5</v>
      </c>
      <c r="E59" s="3">
        <f>C59-$C58</f>
        <v>2.7777777777786283E-7</v>
      </c>
      <c r="F59" s="4">
        <v>576</v>
      </c>
      <c r="G59" s="32">
        <f>Tableau22[[#This Row],[PP Corrected]]-Tableau22[[#This Row],[PP]]</f>
        <v>-33.490237934708148</v>
      </c>
      <c r="H59" s="18">
        <f>(SUMPRODUCT((Tableau2[Chrono]&gt;=(C59-FR!$T$7))*(Tableau2[Chrono]&lt;=(C59+FR!$T$7))*(Tableau2[PP]))/SUMPRODUCT(--(Tableau2[Chrono]&gt;=(C59-FR!$T$7))*(Tableau2[Chrono]&lt;=(C59+FR!$T$7))))*((SUMPRODUCT((Tableau2[Chrono]&gt;=(C59-FR!$T$7))*(Tableau2[Chrono]&lt;=(C59+FR!$T$7))*(Tableau2[Chrono]))/SUMPRODUCT(--(Tableau2[Chrono]&gt;=(C59-FR!$T$7))*(Tableau2[Chrono]&lt;=(C59+FR!$T$7))))/C59)</f>
        <v>542.50976206529185</v>
      </c>
      <c r="I59" s="4" t="s">
        <v>22</v>
      </c>
      <c r="J59" s="4">
        <v>2009</v>
      </c>
      <c r="K59" s="4" t="s">
        <v>18</v>
      </c>
      <c r="L59" s="4" t="s">
        <v>1509</v>
      </c>
      <c r="M59" s="4" t="s">
        <v>67</v>
      </c>
      <c r="N59" s="4">
        <v>5</v>
      </c>
      <c r="O59" s="5" t="s">
        <v>58</v>
      </c>
      <c r="P59" s="4" t="s">
        <v>166</v>
      </c>
      <c r="Q59" s="50" t="s">
        <v>968</v>
      </c>
      <c r="R59" s="4"/>
      <c r="S59" s="4"/>
      <c r="T59" s="4"/>
    </row>
    <row r="60" spans="1:20" x14ac:dyDescent="0.25">
      <c r="A60" s="11">
        <f t="shared" si="0"/>
        <v>59</v>
      </c>
      <c r="B60" s="28" t="s">
        <v>921</v>
      </c>
      <c r="C60" s="30">
        <v>1.1059143518518518E-3</v>
      </c>
      <c r="D60" s="3">
        <f>C60-FR!$C$2</f>
        <v>7.8379629629629632E-5</v>
      </c>
      <c r="E60" s="3">
        <f>C60-$C59</f>
        <v>1.1342592592591006E-6</v>
      </c>
      <c r="F60" s="4">
        <v>576</v>
      </c>
      <c r="G60" s="32">
        <f>Tableau22[[#This Row],[PP Corrected]]-Tableau22[[#This Row],[PP]]</f>
        <v>-37.236163308663777</v>
      </c>
      <c r="H60" s="18">
        <f>(SUMPRODUCT((Tableau2[Chrono]&gt;=(C60-FR!$T$7))*(Tableau2[Chrono]&lt;=(C60+FR!$T$7))*(Tableau2[PP]))/SUMPRODUCT(--(Tableau2[Chrono]&gt;=(C60-FR!$T$7))*(Tableau2[Chrono]&lt;=(C60+FR!$T$7))))*((SUMPRODUCT((Tableau2[Chrono]&gt;=(C60-FR!$T$7))*(Tableau2[Chrono]&lt;=(C60+FR!$T$7))*(Tableau2[Chrono]))/SUMPRODUCT(--(Tableau2[Chrono]&gt;=(C60-FR!$T$7))*(Tableau2[Chrono]&lt;=(C60+FR!$T$7))))/C60)</f>
        <v>538.76383669133622</v>
      </c>
      <c r="I60" s="4" t="s">
        <v>22</v>
      </c>
      <c r="J60" s="4">
        <v>2003</v>
      </c>
      <c r="K60" s="4" t="s">
        <v>18</v>
      </c>
      <c r="L60" s="4" t="s">
        <v>1509</v>
      </c>
      <c r="M60" s="4" t="s">
        <v>67</v>
      </c>
      <c r="N60" s="4">
        <v>5</v>
      </c>
      <c r="O60" s="5" t="s">
        <v>58</v>
      </c>
      <c r="P60" s="4" t="s">
        <v>166</v>
      </c>
      <c r="Q60" s="50" t="s">
        <v>968</v>
      </c>
      <c r="R60" s="4"/>
      <c r="S60" s="4"/>
      <c r="T60" s="4"/>
    </row>
    <row r="61" spans="1:20" x14ac:dyDescent="0.25">
      <c r="A61" s="11">
        <f t="shared" si="0"/>
        <v>60</v>
      </c>
      <c r="B61" s="28" t="s">
        <v>1444</v>
      </c>
      <c r="C61" s="30">
        <v>1.1064699074074074E-3</v>
      </c>
      <c r="D61" s="3">
        <f>C61-FR!$C$2</f>
        <v>7.8935185185185141E-5</v>
      </c>
      <c r="E61" s="3">
        <f>C61-$C60</f>
        <v>5.5555555555550883E-7</v>
      </c>
      <c r="F61" s="4">
        <v>618</v>
      </c>
      <c r="G61" s="35">
        <f>Tableau22[[#This Row],[PP Corrected]]-Tableau22[[#This Row],[PP]]</f>
        <v>-80.893292295485139</v>
      </c>
      <c r="H61" s="18">
        <f>(SUMPRODUCT((Tableau2[Chrono]&gt;=(C61-FR!$T$7))*(Tableau2[Chrono]&lt;=(C61+FR!$T$7))*(Tableau2[PP]))/SUMPRODUCT(--(Tableau2[Chrono]&gt;=(C61-FR!$T$7))*(Tableau2[Chrono]&lt;=(C61+FR!$T$7))))*((SUMPRODUCT((Tableau2[Chrono]&gt;=(C61-FR!$T$7))*(Tableau2[Chrono]&lt;=(C61+FR!$T$7))*(Tableau2[Chrono]))/SUMPRODUCT(--(Tableau2[Chrono]&gt;=(C61-FR!$T$7))*(Tableau2[Chrono]&lt;=(C61+FR!$T$7))))/C61)</f>
        <v>537.10670770451486</v>
      </c>
      <c r="I61" s="4" t="s">
        <v>25</v>
      </c>
      <c r="J61" s="4">
        <v>2000</v>
      </c>
      <c r="K61" s="4" t="s">
        <v>13</v>
      </c>
      <c r="L61" s="4" t="s">
        <v>1509</v>
      </c>
      <c r="M61" s="4" t="s">
        <v>67</v>
      </c>
      <c r="N61" s="4">
        <v>6</v>
      </c>
      <c r="O61" s="5" t="s">
        <v>23</v>
      </c>
      <c r="P61" s="4" t="s">
        <v>184</v>
      </c>
      <c r="Q61" s="50" t="s">
        <v>1485</v>
      </c>
      <c r="R61" s="4"/>
      <c r="S61" s="4"/>
      <c r="T61" s="4"/>
    </row>
    <row r="62" spans="1:20" x14ac:dyDescent="0.25">
      <c r="A62" s="11">
        <f t="shared" si="0"/>
        <v>61</v>
      </c>
      <c r="B62" s="28" t="s">
        <v>660</v>
      </c>
      <c r="C62" s="30">
        <v>1.106550925925926E-3</v>
      </c>
      <c r="D62" s="3">
        <f>C62-FR!$C$2</f>
        <v>7.9016203703703757E-5</v>
      </c>
      <c r="E62" s="3">
        <f>C62-$C61</f>
        <v>8.1018518518615606E-8</v>
      </c>
      <c r="F62" s="4">
        <v>540</v>
      </c>
      <c r="G62" s="32">
        <f>Tableau22[[#This Row],[PP Corrected]]-Tableau22[[#This Row],[PP]]</f>
        <v>-2.9326177243696065</v>
      </c>
      <c r="H62" s="18">
        <f>(SUMPRODUCT((Tableau2[Chrono]&gt;=(C62-FR!$T$7))*(Tableau2[Chrono]&lt;=(C62+FR!$T$7))*(Tableau2[PP]))/SUMPRODUCT(--(Tableau2[Chrono]&gt;=(C62-FR!$T$7))*(Tableau2[Chrono]&lt;=(C62+FR!$T$7))))*((SUMPRODUCT((Tableau2[Chrono]&gt;=(C62-FR!$T$7))*(Tableau2[Chrono]&lt;=(C62+FR!$T$7))*(Tableau2[Chrono]))/SUMPRODUCT(--(Tableau2[Chrono]&gt;=(C62-FR!$T$7))*(Tableau2[Chrono]&lt;=(C62+FR!$T$7))))/C62)</f>
        <v>537.06738227563039</v>
      </c>
      <c r="I62" s="4" t="s">
        <v>32</v>
      </c>
      <c r="J62" s="4">
        <v>2008</v>
      </c>
      <c r="K62" s="4" t="s">
        <v>18</v>
      </c>
      <c r="L62" s="4" t="s">
        <v>1508</v>
      </c>
      <c r="M62" s="4" t="s">
        <v>67</v>
      </c>
      <c r="N62" s="4">
        <v>6</v>
      </c>
      <c r="O62" s="5" t="s">
        <v>15</v>
      </c>
      <c r="P62" s="4" t="s">
        <v>166</v>
      </c>
      <c r="Q62" s="50" t="s">
        <v>677</v>
      </c>
      <c r="R62" s="4"/>
      <c r="S62" s="4"/>
      <c r="T62" s="4"/>
    </row>
    <row r="63" spans="1:20" x14ac:dyDescent="0.25">
      <c r="A63" s="11">
        <f t="shared" si="0"/>
        <v>62</v>
      </c>
      <c r="B63" s="28" t="s">
        <v>624</v>
      </c>
      <c r="C63" s="30">
        <v>1.1073611111111113E-3</v>
      </c>
      <c r="D63" s="3">
        <f>C63-FR!$C$2</f>
        <v>7.9826388888889046E-5</v>
      </c>
      <c r="E63" s="3">
        <f>C63-$C62</f>
        <v>8.101851851852887E-7</v>
      </c>
      <c r="F63" s="4">
        <v>520</v>
      </c>
      <c r="G63" s="32">
        <f>Tableau22[[#This Row],[PP Corrected]]-Tableau22[[#This Row],[PP]]</f>
        <v>16.030007003344849</v>
      </c>
      <c r="H63" s="18">
        <f>(SUMPRODUCT((Tableau2[Chrono]&gt;=(C63-FR!$T$7))*(Tableau2[Chrono]&lt;=(C63+FR!$T$7))*(Tableau2[PP]))/SUMPRODUCT(--(Tableau2[Chrono]&gt;=(C63-FR!$T$7))*(Tableau2[Chrono]&lt;=(C63+FR!$T$7))))*((SUMPRODUCT((Tableau2[Chrono]&gt;=(C63-FR!$T$7))*(Tableau2[Chrono]&lt;=(C63+FR!$T$7))*(Tableau2[Chrono]))/SUMPRODUCT(--(Tableau2[Chrono]&gt;=(C63-FR!$T$7))*(Tableau2[Chrono]&lt;=(C63+FR!$T$7))))/C63)</f>
        <v>536.03000700334485</v>
      </c>
      <c r="I63" s="4" t="s">
        <v>32</v>
      </c>
      <c r="J63" s="4">
        <v>1984</v>
      </c>
      <c r="K63" s="4" t="s">
        <v>13</v>
      </c>
      <c r="L63" s="4" t="s">
        <v>1508</v>
      </c>
      <c r="M63" s="4" t="s">
        <v>67</v>
      </c>
      <c r="N63" s="4">
        <v>5</v>
      </c>
      <c r="O63" s="5" t="s">
        <v>58</v>
      </c>
      <c r="P63" s="4" t="s">
        <v>174</v>
      </c>
      <c r="Q63" s="50" t="s">
        <v>647</v>
      </c>
      <c r="R63" s="4"/>
      <c r="S63" s="4"/>
      <c r="T63" s="4"/>
    </row>
    <row r="64" spans="1:20" x14ac:dyDescent="0.25">
      <c r="A64" s="11">
        <f t="shared" si="0"/>
        <v>63</v>
      </c>
      <c r="B64" s="28" t="s">
        <v>1553</v>
      </c>
      <c r="C64" s="30">
        <v>1.1098148148148148E-3</v>
      </c>
      <c r="D64" s="3">
        <f>C64-FR!$C$2</f>
        <v>8.2280092592592561E-5</v>
      </c>
      <c r="E64" s="3">
        <f>C64-$C63</f>
        <v>2.4537037037035154E-6</v>
      </c>
      <c r="F64" s="4">
        <v>490</v>
      </c>
      <c r="G64" s="32">
        <f>Tableau22[[#This Row],[PP Corrected]]-Tableau22[[#This Row],[PP]]</f>
        <v>39.934894339620087</v>
      </c>
      <c r="H64" s="18">
        <f>(SUMPRODUCT((Tableau2[Chrono]&gt;=(C64-FR!$T$7))*(Tableau2[Chrono]&lt;=(C64+FR!$T$7))*(Tableau2[PP]))/SUMPRODUCT(--(Tableau2[Chrono]&gt;=(C64-FR!$T$7))*(Tableau2[Chrono]&lt;=(C64+FR!$T$7))))*((SUMPRODUCT((Tableau2[Chrono]&gt;=(C64-FR!$T$7))*(Tableau2[Chrono]&lt;=(C64+FR!$T$7))*(Tableau2[Chrono]))/SUMPRODUCT(--(Tableau2[Chrono]&gt;=(C64-FR!$T$7))*(Tableau2[Chrono]&lt;=(C64+FR!$T$7))))/C64)</f>
        <v>529.93489433962009</v>
      </c>
      <c r="I64" s="4" t="s">
        <v>12</v>
      </c>
      <c r="J64" s="4">
        <v>2003</v>
      </c>
      <c r="K64" s="4" t="s">
        <v>18</v>
      </c>
      <c r="L64" s="4" t="s">
        <v>1508</v>
      </c>
      <c r="M64" s="4" t="s">
        <v>14</v>
      </c>
      <c r="N64" s="5" t="s">
        <v>1523</v>
      </c>
      <c r="O64" s="5" t="s">
        <v>532</v>
      </c>
      <c r="P64" s="62" t="s">
        <v>162</v>
      </c>
      <c r="Q64" s="50" t="s">
        <v>1599</v>
      </c>
      <c r="R64" s="4"/>
      <c r="S64" s="4"/>
      <c r="T64" s="4"/>
    </row>
    <row r="65" spans="1:20" x14ac:dyDescent="0.25">
      <c r="A65" s="11">
        <f t="shared" si="0"/>
        <v>64</v>
      </c>
      <c r="B65" s="28" t="s">
        <v>1457</v>
      </c>
      <c r="C65" s="30">
        <v>1.114224537037037E-3</v>
      </c>
      <c r="D65" s="3">
        <f>C65-FR!$C$2</f>
        <v>8.6689814814814832E-5</v>
      </c>
      <c r="E65" s="3">
        <f>C65-$C64</f>
        <v>4.4097222222222714E-6</v>
      </c>
      <c r="F65" s="4">
        <v>554</v>
      </c>
      <c r="G65" s="35">
        <f>Tableau22[[#This Row],[PP Corrected]]-Tableau22[[#This Row],[PP]]</f>
        <v>-26.418209169763827</v>
      </c>
      <c r="H65" s="18">
        <f>(SUMPRODUCT((Tableau2[Chrono]&gt;=(C65-FR!$T$7))*(Tableau2[Chrono]&lt;=(C65+FR!$T$7))*(Tableau2[PP]))/SUMPRODUCT(--(Tableau2[Chrono]&gt;=(C65-FR!$T$7))*(Tableau2[Chrono]&lt;=(C65+FR!$T$7))))*((SUMPRODUCT((Tableau2[Chrono]&gt;=(C65-FR!$T$7))*(Tableau2[Chrono]&lt;=(C65+FR!$T$7))*(Tableau2[Chrono]))/SUMPRODUCT(--(Tableau2[Chrono]&gt;=(C65-FR!$T$7))*(Tableau2[Chrono]&lt;=(C65+FR!$T$7))))/C65)</f>
        <v>527.58179083023617</v>
      </c>
      <c r="I65" s="4" t="s">
        <v>22</v>
      </c>
      <c r="J65" s="4">
        <v>2003</v>
      </c>
      <c r="K65" s="4" t="s">
        <v>18</v>
      </c>
      <c r="L65" s="4" t="s">
        <v>1507</v>
      </c>
      <c r="M65" s="4" t="s">
        <v>67</v>
      </c>
      <c r="N65" s="4">
        <v>6</v>
      </c>
      <c r="O65" s="5" t="s">
        <v>23</v>
      </c>
      <c r="P65" s="4" t="s">
        <v>174</v>
      </c>
      <c r="Q65" s="50" t="s">
        <v>1497</v>
      </c>
      <c r="R65" s="4"/>
      <c r="S65" s="4"/>
      <c r="T65" s="4"/>
    </row>
    <row r="66" spans="1:20" x14ac:dyDescent="0.25">
      <c r="A66" s="11">
        <f t="shared" si="0"/>
        <v>65</v>
      </c>
      <c r="B66" s="28" t="s">
        <v>525</v>
      </c>
      <c r="C66" s="30">
        <v>1.1161226851851851E-3</v>
      </c>
      <c r="D66" s="3">
        <f>C66-FR!$C$2</f>
        <v>8.8587962962962839E-5</v>
      </c>
      <c r="E66" s="3">
        <f>C66-$C65</f>
        <v>1.8981481481480066E-6</v>
      </c>
      <c r="F66" s="4">
        <v>493</v>
      </c>
      <c r="G66" s="32">
        <f>Tableau22[[#This Row],[PP Corrected]]-Tableau22[[#This Row],[PP]]</f>
        <v>31.563838999351901</v>
      </c>
      <c r="H66" s="18">
        <f>(SUMPRODUCT((Tableau2[Chrono]&gt;=(C66-FR!$T$7))*(Tableau2[Chrono]&lt;=(C66+FR!$T$7))*(Tableau2[PP]))/SUMPRODUCT(--(Tableau2[Chrono]&gt;=(C66-FR!$T$7))*(Tableau2[Chrono]&lt;=(C66+FR!$T$7))))*((SUMPRODUCT((Tableau2[Chrono]&gt;=(C66-FR!$T$7))*(Tableau2[Chrono]&lt;=(C66+FR!$T$7))*(Tableau2[Chrono]))/SUMPRODUCT(--(Tableau2[Chrono]&gt;=(C66-FR!$T$7))*(Tableau2[Chrono]&lt;=(C66+FR!$T$7))))/C66)</f>
        <v>524.5638389993519</v>
      </c>
      <c r="I66" s="4" t="s">
        <v>25</v>
      </c>
      <c r="J66" s="4">
        <v>2000</v>
      </c>
      <c r="K66" s="4" t="s">
        <v>18</v>
      </c>
      <c r="L66" s="4" t="s">
        <v>1508</v>
      </c>
      <c r="M66" s="4" t="s">
        <v>67</v>
      </c>
      <c r="N66" s="4">
        <v>5</v>
      </c>
      <c r="O66" s="5" t="s">
        <v>36</v>
      </c>
      <c r="P66" s="4" t="s">
        <v>162</v>
      </c>
      <c r="Q66" s="50" t="s">
        <v>548</v>
      </c>
      <c r="R66" s="4"/>
      <c r="S66" s="4"/>
      <c r="T66" s="4"/>
    </row>
    <row r="67" spans="1:20" x14ac:dyDescent="0.25">
      <c r="A67" s="11">
        <f t="shared" si="0"/>
        <v>66</v>
      </c>
      <c r="B67" s="28" t="s">
        <v>1299</v>
      </c>
      <c r="C67" s="30">
        <v>1.1161574074074075E-3</v>
      </c>
      <c r="D67" s="3">
        <f>C67-FR!$C$2</f>
        <v>8.8622685185185289E-5</v>
      </c>
      <c r="E67" s="3">
        <f>C67-$C66</f>
        <v>3.4722222222449695E-8</v>
      </c>
      <c r="F67" s="4">
        <v>502</v>
      </c>
      <c r="G67" s="35">
        <f>Tableau22[[#This Row],[PP Corrected]]-Tableau22[[#This Row],[PP]]</f>
        <v>22.547520492601166</v>
      </c>
      <c r="H67" s="18">
        <f>(SUMPRODUCT((Tableau2[Chrono]&gt;=(C67-FR!$T$7))*(Tableau2[Chrono]&lt;=(C67+FR!$T$7))*(Tableau2[PP]))/SUMPRODUCT(--(Tableau2[Chrono]&gt;=(C67-FR!$T$7))*(Tableau2[Chrono]&lt;=(C67+FR!$T$7))))*((SUMPRODUCT((Tableau2[Chrono]&gt;=(C67-FR!$T$7))*(Tableau2[Chrono]&lt;=(C67+FR!$T$7))*(Tableau2[Chrono]))/SUMPRODUCT(--(Tableau2[Chrono]&gt;=(C67-FR!$T$7))*(Tableau2[Chrono]&lt;=(C67+FR!$T$7))))/C67)</f>
        <v>524.54752049260117</v>
      </c>
      <c r="I67" s="4" t="s">
        <v>12</v>
      </c>
      <c r="J67" s="4">
        <v>2003</v>
      </c>
      <c r="K67" s="4" t="s">
        <v>18</v>
      </c>
      <c r="L67" s="4" t="s">
        <v>1509</v>
      </c>
      <c r="M67" s="4" t="s">
        <v>67</v>
      </c>
      <c r="N67" s="4">
        <v>6</v>
      </c>
      <c r="O67" s="5" t="s">
        <v>23</v>
      </c>
      <c r="P67" s="49" t="s">
        <v>162</v>
      </c>
      <c r="Q67" s="50" t="s">
        <v>1310</v>
      </c>
      <c r="R67" s="4"/>
      <c r="S67" s="4"/>
      <c r="T67" s="4"/>
    </row>
    <row r="68" spans="1:20" x14ac:dyDescent="0.25">
      <c r="A68" s="11">
        <f t="shared" ref="A68:A131" si="1">A67+1</f>
        <v>67</v>
      </c>
      <c r="B68" s="28" t="s">
        <v>780</v>
      </c>
      <c r="C68" s="30">
        <v>1.1165509259259258E-3</v>
      </c>
      <c r="D68" s="3">
        <f>C68-FR!$C$2</f>
        <v>8.9016203703703566E-5</v>
      </c>
      <c r="E68" s="3">
        <f>C68-$C67</f>
        <v>3.9351851851827761E-7</v>
      </c>
      <c r="F68" s="4">
        <v>526</v>
      </c>
      <c r="G68" s="32">
        <f>Tableau22[[#This Row],[PP Corrected]]-Tableau22[[#This Row],[PP]]</f>
        <v>-3.213829468503377</v>
      </c>
      <c r="H68" s="18">
        <f>(SUMPRODUCT((Tableau2[Chrono]&gt;=(C68-FR!$T$7))*(Tableau2[Chrono]&lt;=(C68+FR!$T$7))*(Tableau2[PP]))/SUMPRODUCT(--(Tableau2[Chrono]&gt;=(C68-FR!$T$7))*(Tableau2[Chrono]&lt;=(C68+FR!$T$7))))*((SUMPRODUCT((Tableau2[Chrono]&gt;=(C68-FR!$T$7))*(Tableau2[Chrono]&lt;=(C68+FR!$T$7))*(Tableau2[Chrono]))/SUMPRODUCT(--(Tableau2[Chrono]&gt;=(C68-FR!$T$7))*(Tableau2[Chrono]&lt;=(C68+FR!$T$7))))/C68)</f>
        <v>522.78617053149662</v>
      </c>
      <c r="I68" s="4" t="s">
        <v>42</v>
      </c>
      <c r="J68" s="4" t="s">
        <v>17</v>
      </c>
      <c r="K68" s="4" t="s">
        <v>18</v>
      </c>
      <c r="L68" s="4" t="s">
        <v>1509</v>
      </c>
      <c r="M68" s="4" t="s">
        <v>67</v>
      </c>
      <c r="N68" s="4">
        <v>6</v>
      </c>
      <c r="O68" s="5" t="s">
        <v>532</v>
      </c>
      <c r="P68" s="4" t="s">
        <v>166</v>
      </c>
      <c r="Q68" s="50" t="s">
        <v>812</v>
      </c>
      <c r="R68" s="4"/>
      <c r="S68" s="4"/>
      <c r="T68" s="4"/>
    </row>
    <row r="69" spans="1:20" x14ac:dyDescent="0.25">
      <c r="A69" s="11">
        <f t="shared" si="1"/>
        <v>68</v>
      </c>
      <c r="B69" s="28" t="s">
        <v>665</v>
      </c>
      <c r="C69" s="30">
        <v>1.1168055555555556E-3</v>
      </c>
      <c r="D69" s="3">
        <f>C69-FR!$C$2</f>
        <v>8.9270833333333346E-5</v>
      </c>
      <c r="E69" s="3">
        <f>C69-$C68</f>
        <v>2.5462962962977988E-7</v>
      </c>
      <c r="F69" s="4">
        <v>545</v>
      </c>
      <c r="G69" s="32">
        <f>Tableau22[[#This Row],[PP Corrected]]-Tableau22[[#This Row],[PP]]</f>
        <v>-22.032629124330583</v>
      </c>
      <c r="H69" s="18">
        <f>(SUMPRODUCT((Tableau2[Chrono]&gt;=(C69-FR!$T$7))*(Tableau2[Chrono]&lt;=(C69+FR!$T$7))*(Tableau2[PP]))/SUMPRODUCT(--(Tableau2[Chrono]&gt;=(C69-FR!$T$7))*(Tableau2[Chrono]&lt;=(C69+FR!$T$7))))*((SUMPRODUCT((Tableau2[Chrono]&gt;=(C69-FR!$T$7))*(Tableau2[Chrono]&lt;=(C69+FR!$T$7))*(Tableau2[Chrono]))/SUMPRODUCT(--(Tableau2[Chrono]&gt;=(C69-FR!$T$7))*(Tableau2[Chrono]&lt;=(C69+FR!$T$7))))/C69)</f>
        <v>522.96737087566942</v>
      </c>
      <c r="I69" s="4" t="s">
        <v>32</v>
      </c>
      <c r="J69" s="4">
        <v>2006</v>
      </c>
      <c r="K69" s="4" t="s">
        <v>18</v>
      </c>
      <c r="L69" s="4" t="s">
        <v>1509</v>
      </c>
      <c r="M69" s="4" t="s">
        <v>67</v>
      </c>
      <c r="N69" s="4">
        <v>6</v>
      </c>
      <c r="O69" s="5" t="s">
        <v>23</v>
      </c>
      <c r="P69" s="4" t="s">
        <v>166</v>
      </c>
      <c r="Q69" s="50" t="s">
        <v>680</v>
      </c>
      <c r="R69" s="4"/>
      <c r="S69" s="4"/>
      <c r="T69" s="4"/>
    </row>
    <row r="70" spans="1:20" x14ac:dyDescent="0.25">
      <c r="A70" s="11">
        <f t="shared" si="1"/>
        <v>69</v>
      </c>
      <c r="B70" s="28" t="s">
        <v>1383</v>
      </c>
      <c r="C70" s="30">
        <v>1.1170023148148148E-3</v>
      </c>
      <c r="D70" s="3">
        <f>C70-FR!$C$2</f>
        <v>8.9467592592592593E-5</v>
      </c>
      <c r="E70" s="3">
        <f>C70-$C69</f>
        <v>1.9675925925924723E-7</v>
      </c>
      <c r="F70" s="4">
        <v>486</v>
      </c>
      <c r="G70" s="32">
        <f>Tableau22[[#This Row],[PP Corrected]]-Tableau22[[#This Row],[PP]]</f>
        <v>36.875250500316952</v>
      </c>
      <c r="H70" s="18">
        <f>(SUMPRODUCT((Tableau2[Chrono]&gt;=(C70-FR!$T$7))*(Tableau2[Chrono]&lt;=(C70+FR!$T$7))*(Tableau2[PP]))/SUMPRODUCT(--(Tableau2[Chrono]&gt;=(C70-FR!$T$7))*(Tableau2[Chrono]&lt;=(C70+FR!$T$7))))*((SUMPRODUCT((Tableau2[Chrono]&gt;=(C70-FR!$T$7))*(Tableau2[Chrono]&lt;=(C70+FR!$T$7))*(Tableau2[Chrono]))/SUMPRODUCT(--(Tableau2[Chrono]&gt;=(C70-FR!$T$7))*(Tableau2[Chrono]&lt;=(C70+FR!$T$7))))/C70)</f>
        <v>522.87525050031695</v>
      </c>
      <c r="I70" s="4" t="s">
        <v>42</v>
      </c>
      <c r="J70" s="4">
        <v>2003</v>
      </c>
      <c r="K70" s="4" t="s">
        <v>18</v>
      </c>
      <c r="L70" s="4" t="s">
        <v>1509</v>
      </c>
      <c r="M70" s="4" t="s">
        <v>19</v>
      </c>
      <c r="N70" s="4">
        <v>6</v>
      </c>
      <c r="O70" s="5" t="s">
        <v>23</v>
      </c>
      <c r="P70" s="12" t="s">
        <v>162</v>
      </c>
      <c r="Q70" s="50" t="s">
        <v>1420</v>
      </c>
      <c r="R70" s="4"/>
      <c r="S70" s="4"/>
      <c r="T70" s="4"/>
    </row>
    <row r="71" spans="1:20" x14ac:dyDescent="0.25">
      <c r="A71" s="11">
        <f t="shared" si="1"/>
        <v>70</v>
      </c>
      <c r="B71" s="28" t="s">
        <v>626</v>
      </c>
      <c r="C71" s="30">
        <v>1.1175925925925926E-3</v>
      </c>
      <c r="D71" s="3">
        <f>C71-FR!$C$2</f>
        <v>9.0057870370370335E-5</v>
      </c>
      <c r="E71" s="3">
        <f>C71-$C70</f>
        <v>5.9027777777774168E-7</v>
      </c>
      <c r="F71" s="4">
        <v>528</v>
      </c>
      <c r="G71" s="32">
        <f>Tableau22[[#This Row],[PP Corrected]]-Tableau22[[#This Row],[PP]]</f>
        <v>-5.583954244808524</v>
      </c>
      <c r="H71" s="18">
        <f>(SUMPRODUCT((Tableau2[Chrono]&gt;=(C71-FR!$T$7))*(Tableau2[Chrono]&lt;=(C71+FR!$T$7))*(Tableau2[PP]))/SUMPRODUCT(--(Tableau2[Chrono]&gt;=(C71-FR!$T$7))*(Tableau2[Chrono]&lt;=(C71+FR!$T$7))))*((SUMPRODUCT((Tableau2[Chrono]&gt;=(C71-FR!$T$7))*(Tableau2[Chrono]&lt;=(C71+FR!$T$7))*(Tableau2[Chrono]))/SUMPRODUCT(--(Tableau2[Chrono]&gt;=(C71-FR!$T$7))*(Tableau2[Chrono]&lt;=(C71+FR!$T$7))))/C71)</f>
        <v>522.41604575519148</v>
      </c>
      <c r="I71" s="4" t="s">
        <v>32</v>
      </c>
      <c r="J71" s="4">
        <v>1992</v>
      </c>
      <c r="K71" s="4" t="s">
        <v>13</v>
      </c>
      <c r="L71" s="4" t="s">
        <v>1508</v>
      </c>
      <c r="M71" s="4" t="s">
        <v>67</v>
      </c>
      <c r="N71" s="4">
        <v>5</v>
      </c>
      <c r="O71" s="5" t="s">
        <v>510</v>
      </c>
      <c r="P71" s="4" t="s">
        <v>184</v>
      </c>
      <c r="Q71" s="50" t="s">
        <v>648</v>
      </c>
      <c r="R71" s="4"/>
      <c r="S71" s="4"/>
      <c r="T71" s="4"/>
    </row>
    <row r="72" spans="1:20" x14ac:dyDescent="0.25">
      <c r="A72" s="11">
        <f t="shared" si="1"/>
        <v>71</v>
      </c>
      <c r="B72" s="28" t="s">
        <v>1296</v>
      </c>
      <c r="C72" s="30">
        <v>1.1177314814814815E-3</v>
      </c>
      <c r="D72" s="3">
        <f>C72-FR!$C$2</f>
        <v>9.0196759259259266E-5</v>
      </c>
      <c r="E72" s="3">
        <f>C72-$C71</f>
        <v>1.3888888888893142E-7</v>
      </c>
      <c r="F72" s="4">
        <v>531</v>
      </c>
      <c r="G72" s="35">
        <f>Tableau22[[#This Row],[PP Corrected]]-Tableau22[[#This Row],[PP]]</f>
        <v>-8.6488694640136146</v>
      </c>
      <c r="H72" s="18">
        <f>(SUMPRODUCT((Tableau2[Chrono]&gt;=(C72-FR!$T$7))*(Tableau2[Chrono]&lt;=(C72+FR!$T$7))*(Tableau2[PP]))/SUMPRODUCT(--(Tableau2[Chrono]&gt;=(C72-FR!$T$7))*(Tableau2[Chrono]&lt;=(C72+FR!$T$7))))*((SUMPRODUCT((Tableau2[Chrono]&gt;=(C72-FR!$T$7))*(Tableau2[Chrono]&lt;=(C72+FR!$T$7))*(Tableau2[Chrono]))/SUMPRODUCT(--(Tableau2[Chrono]&gt;=(C72-FR!$T$7))*(Tableau2[Chrono]&lt;=(C72+FR!$T$7))))/C72)</f>
        <v>522.35113053598639</v>
      </c>
      <c r="I72" s="4" t="s">
        <v>42</v>
      </c>
      <c r="J72" s="4">
        <v>2008</v>
      </c>
      <c r="K72" s="4" t="s">
        <v>18</v>
      </c>
      <c r="L72" s="4" t="s">
        <v>1509</v>
      </c>
      <c r="M72" s="4" t="s">
        <v>67</v>
      </c>
      <c r="N72" s="4">
        <v>6</v>
      </c>
      <c r="O72" s="5" t="s">
        <v>23</v>
      </c>
      <c r="P72" s="4" t="s">
        <v>166</v>
      </c>
      <c r="Q72" s="50" t="s">
        <v>1308</v>
      </c>
      <c r="R72" s="4"/>
      <c r="S72" s="4"/>
      <c r="T72" s="4"/>
    </row>
    <row r="73" spans="1:20" x14ac:dyDescent="0.25">
      <c r="A73" s="11">
        <f t="shared" si="1"/>
        <v>72</v>
      </c>
      <c r="B73" s="28" t="s">
        <v>1183</v>
      </c>
      <c r="C73" s="30">
        <v>1.1179050925925926E-3</v>
      </c>
      <c r="D73" s="3">
        <f>C73-FR!$C$2</f>
        <v>9.0370370370370431E-5</v>
      </c>
      <c r="E73" s="3">
        <f>C73-$C72</f>
        <v>1.7361111111116427E-7</v>
      </c>
      <c r="F73" s="4">
        <v>497</v>
      </c>
      <c r="G73" s="32">
        <f>Tableau22[[#This Row],[PP Corrected]]-Tableau22[[#This Row],[PP]]</f>
        <v>25.270009195039506</v>
      </c>
      <c r="H73" s="18">
        <f>(SUMPRODUCT((Tableau2[Chrono]&gt;=(C73-FR!$T$7))*(Tableau2[Chrono]&lt;=(C73+FR!$T$7))*(Tableau2[PP]))/SUMPRODUCT(--(Tableau2[Chrono]&gt;=(C73-FR!$T$7))*(Tableau2[Chrono]&lt;=(C73+FR!$T$7))))*((SUMPRODUCT((Tableau2[Chrono]&gt;=(C73-FR!$T$7))*(Tableau2[Chrono]&lt;=(C73+FR!$T$7))*(Tableau2[Chrono]))/SUMPRODUCT(--(Tableau2[Chrono]&gt;=(C73-FR!$T$7))*(Tableau2[Chrono]&lt;=(C73+FR!$T$7))))/C73)</f>
        <v>522.27000919503951</v>
      </c>
      <c r="I73" s="4" t="s">
        <v>22</v>
      </c>
      <c r="J73" s="4">
        <v>2003</v>
      </c>
      <c r="K73" s="4" t="s">
        <v>18</v>
      </c>
      <c r="L73" s="4" t="s">
        <v>1509</v>
      </c>
      <c r="M73" s="4" t="s">
        <v>67</v>
      </c>
      <c r="N73" s="4">
        <v>6</v>
      </c>
      <c r="O73" s="5" t="s">
        <v>36</v>
      </c>
      <c r="P73" s="12" t="s">
        <v>162</v>
      </c>
      <c r="Q73" s="50" t="s">
        <v>1212</v>
      </c>
      <c r="R73" s="4"/>
      <c r="S73" s="4"/>
      <c r="T73" s="4"/>
    </row>
    <row r="74" spans="1:20" x14ac:dyDescent="0.25">
      <c r="A74" s="11">
        <f t="shared" si="1"/>
        <v>73</v>
      </c>
      <c r="B74" s="28" t="s">
        <v>1669</v>
      </c>
      <c r="C74" s="30">
        <v>1.1183796296296295E-3</v>
      </c>
      <c r="D74" s="3">
        <f>C74-FR!$C$2</f>
        <v>9.0844907407407324E-5</v>
      </c>
      <c r="E74" s="3">
        <f>C74-$C73</f>
        <v>4.7453703703689322E-7</v>
      </c>
      <c r="F74" s="4">
        <v>510</v>
      </c>
      <c r="G74" s="35">
        <f>Tableau22[[#This Row],[PP Corrected]]-Tableau22[[#This Row],[PP]]</f>
        <v>9.1285213499069187</v>
      </c>
      <c r="H74" s="18">
        <f>(SUMPRODUCT((Tableau2[Chrono]&gt;=(C74-FR!$T$7))*(Tableau2[Chrono]&lt;=(C74+FR!$T$7))*(Tableau2[PP]))/SUMPRODUCT(--(Tableau2[Chrono]&gt;=(C74-FR!$T$7))*(Tableau2[Chrono]&lt;=(C74+FR!$T$7))))*((SUMPRODUCT((Tableau2[Chrono]&gt;=(C74-FR!$T$7))*(Tableau2[Chrono]&lt;=(C74+FR!$T$7))*(Tableau2[Chrono]))/SUMPRODUCT(--(Tableau2[Chrono]&gt;=(C74-FR!$T$7))*(Tableau2[Chrono]&lt;=(C74+FR!$T$7))))/C74)</f>
        <v>519.12852134990692</v>
      </c>
      <c r="I74" s="4" t="s">
        <v>32</v>
      </c>
      <c r="J74" s="4">
        <v>1974</v>
      </c>
      <c r="K74" s="4" t="s">
        <v>13</v>
      </c>
      <c r="L74" s="4" t="s">
        <v>1508</v>
      </c>
      <c r="M74" s="4" t="s">
        <v>67</v>
      </c>
      <c r="N74" s="5" t="s">
        <v>1518</v>
      </c>
      <c r="O74" s="5" t="s">
        <v>28</v>
      </c>
      <c r="P74" s="4" t="s">
        <v>166</v>
      </c>
      <c r="Q74" s="50" t="s">
        <v>1772</v>
      </c>
      <c r="R74" s="4"/>
      <c r="S74" s="4"/>
      <c r="T74" s="4"/>
    </row>
    <row r="75" spans="1:20" x14ac:dyDescent="0.25">
      <c r="A75" s="11">
        <f t="shared" si="1"/>
        <v>74</v>
      </c>
      <c r="B75" s="28" t="s">
        <v>657</v>
      </c>
      <c r="C75" s="30">
        <v>1.1194907407407408E-3</v>
      </c>
      <c r="D75" s="3">
        <f>C75-FR!$C$2</f>
        <v>9.1956018518518558E-5</v>
      </c>
      <c r="E75" s="3">
        <f>C75-$C74</f>
        <v>1.1111111111112345E-6</v>
      </c>
      <c r="F75" s="4">
        <v>522</v>
      </c>
      <c r="G75" s="32">
        <f>Tableau22[[#This Row],[PP Corrected]]-Tableau22[[#This Row],[PP]]</f>
        <v>-3.5713811700807128</v>
      </c>
      <c r="H75" s="18">
        <f>(SUMPRODUCT((Tableau2[Chrono]&gt;=(C75-FR!$T$7))*(Tableau2[Chrono]&lt;=(C75+FR!$T$7))*(Tableau2[PP]))/SUMPRODUCT(--(Tableau2[Chrono]&gt;=(C75-FR!$T$7))*(Tableau2[Chrono]&lt;=(C75+FR!$T$7))))*((SUMPRODUCT((Tableau2[Chrono]&gt;=(C75-FR!$T$7))*(Tableau2[Chrono]&lt;=(C75+FR!$T$7))*(Tableau2[Chrono]))/SUMPRODUCT(--(Tableau2[Chrono]&gt;=(C75-FR!$T$7))*(Tableau2[Chrono]&lt;=(C75+FR!$T$7))))/C75)</f>
        <v>518.42861882991929</v>
      </c>
      <c r="I75" s="4" t="s">
        <v>32</v>
      </c>
      <c r="J75" s="4">
        <v>2008</v>
      </c>
      <c r="K75" s="4" t="s">
        <v>18</v>
      </c>
      <c r="L75" s="4" t="s">
        <v>1509</v>
      </c>
      <c r="M75" s="4" t="s">
        <v>580</v>
      </c>
      <c r="N75" s="4">
        <v>7</v>
      </c>
      <c r="O75" s="5" t="s">
        <v>23</v>
      </c>
      <c r="P75" s="4" t="s">
        <v>166</v>
      </c>
      <c r="Q75" s="50" t="s">
        <v>676</v>
      </c>
      <c r="R75" s="4"/>
      <c r="S75" s="4"/>
      <c r="T75" s="4"/>
    </row>
    <row r="76" spans="1:20" x14ac:dyDescent="0.25">
      <c r="A76" s="11">
        <f t="shared" si="1"/>
        <v>75</v>
      </c>
      <c r="B76" s="28" t="s">
        <v>1538</v>
      </c>
      <c r="C76" s="30">
        <v>1.1200462962962963E-3</v>
      </c>
      <c r="D76" s="3">
        <f>C76-FR!$C$2</f>
        <v>9.2511574074074067E-5</v>
      </c>
      <c r="E76" s="3">
        <f>C76-$C75</f>
        <v>5.5555555555550883E-7</v>
      </c>
      <c r="F76" s="4">
        <v>468</v>
      </c>
      <c r="G76" s="35">
        <f>Tableau22[[#This Row],[PP Corrected]]-Tableau22[[#This Row],[PP]]</f>
        <v>48.520733394688136</v>
      </c>
      <c r="H76" s="18">
        <f>(SUMPRODUCT((Tableau2[Chrono]&gt;=(C76-FR!$T$7))*(Tableau2[Chrono]&lt;=(C76+FR!$T$7))*(Tableau2[PP]))/SUMPRODUCT(--(Tableau2[Chrono]&gt;=(C76-FR!$T$7))*(Tableau2[Chrono]&lt;=(C76+FR!$T$7))))*((SUMPRODUCT((Tableau2[Chrono]&gt;=(C76-FR!$T$7))*(Tableau2[Chrono]&lt;=(C76+FR!$T$7))*(Tableau2[Chrono]))/SUMPRODUCT(--(Tableau2[Chrono]&gt;=(C76-FR!$T$7))*(Tableau2[Chrono]&lt;=(C76+FR!$T$7))))/C76)</f>
        <v>516.52073339468814</v>
      </c>
      <c r="I76" s="4" t="s">
        <v>12</v>
      </c>
      <c r="J76" s="4">
        <v>2002</v>
      </c>
      <c r="K76" s="4" t="s">
        <v>18</v>
      </c>
      <c r="L76" s="4" t="s">
        <v>1508</v>
      </c>
      <c r="M76" s="4" t="s">
        <v>14</v>
      </c>
      <c r="N76" s="5" t="s">
        <v>1523</v>
      </c>
      <c r="O76" s="5" t="s">
        <v>23</v>
      </c>
      <c r="P76" s="62" t="s">
        <v>162</v>
      </c>
      <c r="Q76" s="50" t="s">
        <v>1551</v>
      </c>
      <c r="R76" s="4"/>
      <c r="S76" s="4"/>
      <c r="T76" s="4"/>
    </row>
    <row r="77" spans="1:20" x14ac:dyDescent="0.25">
      <c r="A77" s="11">
        <f t="shared" si="1"/>
        <v>76</v>
      </c>
      <c r="B77" s="28" t="s">
        <v>621</v>
      </c>
      <c r="C77" s="30">
        <v>1.1201736111111111E-3</v>
      </c>
      <c r="D77" s="3">
        <f>C77-FR!$C$2</f>
        <v>9.2638888888888849E-5</v>
      </c>
      <c r="E77" s="3">
        <f>C77-$C76</f>
        <v>1.2731481481478152E-7</v>
      </c>
      <c r="F77" s="4">
        <v>496</v>
      </c>
      <c r="G77" s="32">
        <f>Tableau22[[#This Row],[PP Corrected]]-Tableau22[[#This Row],[PP]]</f>
        <v>20.462027546891022</v>
      </c>
      <c r="H77" s="18">
        <f>(SUMPRODUCT((Tableau2[Chrono]&gt;=(C77-FR!$T$7))*(Tableau2[Chrono]&lt;=(C77+FR!$T$7))*(Tableau2[PP]))/SUMPRODUCT(--(Tableau2[Chrono]&gt;=(C77-FR!$T$7))*(Tableau2[Chrono]&lt;=(C77+FR!$T$7))))*((SUMPRODUCT((Tableau2[Chrono]&gt;=(C77-FR!$T$7))*(Tableau2[Chrono]&lt;=(C77+FR!$T$7))*(Tableau2[Chrono]))/SUMPRODUCT(--(Tableau2[Chrono]&gt;=(C77-FR!$T$7))*(Tableau2[Chrono]&lt;=(C77+FR!$T$7))))/C77)</f>
        <v>516.46202754689102</v>
      </c>
      <c r="I77" s="4" t="s">
        <v>32</v>
      </c>
      <c r="J77" s="4">
        <v>1971</v>
      </c>
      <c r="K77" s="4" t="s">
        <v>13</v>
      </c>
      <c r="L77" s="4" t="s">
        <v>1509</v>
      </c>
      <c r="M77" s="4" t="s">
        <v>67</v>
      </c>
      <c r="N77" s="4">
        <v>5</v>
      </c>
      <c r="O77" s="5" t="s">
        <v>622</v>
      </c>
      <c r="P77" s="4" t="s">
        <v>162</v>
      </c>
      <c r="Q77" s="50" t="s">
        <v>646</v>
      </c>
      <c r="R77" s="4"/>
      <c r="S77" s="4"/>
      <c r="T77" s="4"/>
    </row>
    <row r="78" spans="1:20" x14ac:dyDescent="0.25">
      <c r="A78" s="11">
        <f t="shared" si="1"/>
        <v>77</v>
      </c>
      <c r="B78" s="28" t="s">
        <v>1503</v>
      </c>
      <c r="C78" s="30">
        <v>1.1203125E-3</v>
      </c>
      <c r="D78" s="3">
        <f>C78-FR!$C$2</f>
        <v>9.277777777777778E-5</v>
      </c>
      <c r="E78" s="3">
        <f>C78-$C77</f>
        <v>1.3888888888893142E-7</v>
      </c>
      <c r="F78" s="4">
        <v>499</v>
      </c>
      <c r="G78" s="35">
        <f>Tableau22[[#This Row],[PP Corrected]]-Tableau22[[#This Row],[PP]]</f>
        <v>17.634870045945831</v>
      </c>
      <c r="H78" s="18">
        <f>(SUMPRODUCT((Tableau2[Chrono]&gt;=(C78-FR!$T$7))*(Tableau2[Chrono]&lt;=(C78+FR!$T$7))*(Tableau2[PP]))/SUMPRODUCT(--(Tableau2[Chrono]&gt;=(C78-FR!$T$7))*(Tableau2[Chrono]&lt;=(C78+FR!$T$7))))*((SUMPRODUCT((Tableau2[Chrono]&gt;=(C78-FR!$T$7))*(Tableau2[Chrono]&lt;=(C78+FR!$T$7))*(Tableau2[Chrono]))/SUMPRODUCT(--(Tableau2[Chrono]&gt;=(C78-FR!$T$7))*(Tableau2[Chrono]&lt;=(C78+FR!$T$7))))/C78)</f>
        <v>516.63487004594583</v>
      </c>
      <c r="I78" s="4" t="s">
        <v>22</v>
      </c>
      <c r="J78" s="4">
        <v>2000</v>
      </c>
      <c r="K78" s="4" t="s">
        <v>18</v>
      </c>
      <c r="L78" s="4" t="s">
        <v>1510</v>
      </c>
      <c r="M78" s="4" t="s">
        <v>67</v>
      </c>
      <c r="N78" s="4">
        <v>6</v>
      </c>
      <c r="O78" s="5" t="s">
        <v>23</v>
      </c>
      <c r="P78" s="12" t="s">
        <v>162</v>
      </c>
      <c r="Q78" s="50" t="s">
        <v>1516</v>
      </c>
      <c r="R78" s="4"/>
      <c r="S78" s="4"/>
      <c r="T78" s="4"/>
    </row>
    <row r="79" spans="1:20" x14ac:dyDescent="0.25">
      <c r="A79" s="11">
        <f t="shared" si="1"/>
        <v>78</v>
      </c>
      <c r="B79" s="28" t="s">
        <v>987</v>
      </c>
      <c r="C79" s="30">
        <v>1.1203472222222224E-3</v>
      </c>
      <c r="D79" s="3">
        <f>C79-FR!$C$2</f>
        <v>9.281250000000023E-5</v>
      </c>
      <c r="E79" s="3">
        <f>C79-$C78</f>
        <v>3.4722222222449695E-8</v>
      </c>
      <c r="F79" s="4">
        <v>521</v>
      </c>
      <c r="G79" s="32">
        <f>Tableau22[[#This Row],[PP Corrected]]-Tableau22[[#This Row],[PP]]</f>
        <v>-4.3811416961370924</v>
      </c>
      <c r="H79" s="18">
        <f>(SUMPRODUCT((Tableau2[Chrono]&gt;=(C79-FR!$T$7))*(Tableau2[Chrono]&lt;=(C79+FR!$T$7))*(Tableau2[PP]))/SUMPRODUCT(--(Tableau2[Chrono]&gt;=(C79-FR!$T$7))*(Tableau2[Chrono]&lt;=(C79+FR!$T$7))))*((SUMPRODUCT((Tableau2[Chrono]&gt;=(C79-FR!$T$7))*(Tableau2[Chrono]&lt;=(C79+FR!$T$7))*(Tableau2[Chrono]))/SUMPRODUCT(--(Tableau2[Chrono]&gt;=(C79-FR!$T$7))*(Tableau2[Chrono]&lt;=(C79+FR!$T$7))))/C79)</f>
        <v>516.61885830386291</v>
      </c>
      <c r="I79" s="4" t="s">
        <v>22</v>
      </c>
      <c r="J79" s="4">
        <v>2005</v>
      </c>
      <c r="K79" s="4" t="s">
        <v>18</v>
      </c>
      <c r="L79" s="4" t="s">
        <v>1509</v>
      </c>
      <c r="M79" s="4" t="s">
        <v>35</v>
      </c>
      <c r="N79" s="4">
        <v>7</v>
      </c>
      <c r="O79" s="5" t="s">
        <v>23</v>
      </c>
      <c r="P79" s="4" t="s">
        <v>162</v>
      </c>
      <c r="Q79" s="50" t="s">
        <v>995</v>
      </c>
      <c r="R79" s="4"/>
      <c r="S79" s="4"/>
      <c r="T79" s="4"/>
    </row>
    <row r="80" spans="1:20" x14ac:dyDescent="0.25">
      <c r="A80" s="11">
        <f t="shared" si="1"/>
        <v>79</v>
      </c>
      <c r="B80" s="28" t="s">
        <v>786</v>
      </c>
      <c r="C80" s="30">
        <v>1.1208796296296294E-3</v>
      </c>
      <c r="D80" s="3">
        <f>C80-FR!$C$2</f>
        <v>9.3344907407407222E-5</v>
      </c>
      <c r="E80" s="3">
        <f>C80-$C79</f>
        <v>5.3240740740699219E-7</v>
      </c>
      <c r="F80" s="4">
        <v>526</v>
      </c>
      <c r="G80" s="32">
        <f>Tableau22[[#This Row],[PP Corrected]]-Tableau22[[#This Row],[PP]]</f>
        <v>-11.090417440151896</v>
      </c>
      <c r="H80" s="18">
        <f>(SUMPRODUCT((Tableau2[Chrono]&gt;=(C80-FR!$T$7))*(Tableau2[Chrono]&lt;=(C80+FR!$T$7))*(Tableau2[PP]))/SUMPRODUCT(--(Tableau2[Chrono]&gt;=(C80-FR!$T$7))*(Tableau2[Chrono]&lt;=(C80+FR!$T$7))))*((SUMPRODUCT((Tableau2[Chrono]&gt;=(C80-FR!$T$7))*(Tableau2[Chrono]&lt;=(C80+FR!$T$7))*(Tableau2[Chrono]))/SUMPRODUCT(--(Tableau2[Chrono]&gt;=(C80-FR!$T$7))*(Tableau2[Chrono]&lt;=(C80+FR!$T$7))))/C80)</f>
        <v>514.9095825598481</v>
      </c>
      <c r="I80" s="4" t="s">
        <v>42</v>
      </c>
      <c r="J80" s="4">
        <v>2014</v>
      </c>
      <c r="K80" s="4" t="s">
        <v>18</v>
      </c>
      <c r="L80" s="4" t="s">
        <v>1509</v>
      </c>
      <c r="M80" s="4" t="s">
        <v>67</v>
      </c>
      <c r="N80" s="4">
        <v>7</v>
      </c>
      <c r="O80" s="5" t="s">
        <v>58</v>
      </c>
      <c r="P80" s="4" t="s">
        <v>166</v>
      </c>
      <c r="Q80" s="50" t="s">
        <v>811</v>
      </c>
      <c r="R80" s="4"/>
      <c r="S80" s="4"/>
      <c r="T80" s="4"/>
    </row>
    <row r="81" spans="1:20" x14ac:dyDescent="0.25">
      <c r="A81" s="11">
        <f t="shared" si="1"/>
        <v>80</v>
      </c>
      <c r="B81" s="46" t="s">
        <v>1185</v>
      </c>
      <c r="C81" s="47">
        <v>1.1226620370370368E-3</v>
      </c>
      <c r="D81" s="3">
        <f>C81-FR!$C$2</f>
        <v>9.5127314814814597E-5</v>
      </c>
      <c r="E81" s="3">
        <f>C81-$C80</f>
        <v>1.7824074074073749E-6</v>
      </c>
      <c r="F81" s="4">
        <v>510</v>
      </c>
      <c r="G81" s="32">
        <f>Tableau22[[#This Row],[PP Corrected]]-Tableau22[[#This Row],[PP]]</f>
        <v>2.0434922402650955</v>
      </c>
      <c r="H81" s="18">
        <f>(SUMPRODUCT((Tableau2[Chrono]&gt;=(C81-FR!$T$7))*(Tableau2[Chrono]&lt;=(C81+FR!$T$7))*(Tableau2[PP]))/SUMPRODUCT(--(Tableau2[Chrono]&gt;=(C81-FR!$T$7))*(Tableau2[Chrono]&lt;=(C81+FR!$T$7))))*((SUMPRODUCT((Tableau2[Chrono]&gt;=(C81-FR!$T$7))*(Tableau2[Chrono]&lt;=(C81+FR!$T$7))*(Tableau2[Chrono]))/SUMPRODUCT(--(Tableau2[Chrono]&gt;=(C81-FR!$T$7))*(Tableau2[Chrono]&lt;=(C81+FR!$T$7))))/C81)</f>
        <v>512.0434922402651</v>
      </c>
      <c r="I81" s="4" t="s">
        <v>22</v>
      </c>
      <c r="J81" s="4">
        <v>2014</v>
      </c>
      <c r="K81" s="4" t="s">
        <v>18</v>
      </c>
      <c r="L81" s="4" t="s">
        <v>1509</v>
      </c>
      <c r="M81" s="4" t="s">
        <v>67</v>
      </c>
      <c r="N81" s="4">
        <v>7</v>
      </c>
      <c r="O81" s="5" t="s">
        <v>532</v>
      </c>
      <c r="P81" s="4" t="s">
        <v>166</v>
      </c>
      <c r="Q81" s="50" t="s">
        <v>1209</v>
      </c>
      <c r="R81" s="4"/>
      <c r="S81" s="4"/>
      <c r="T81" s="4"/>
    </row>
    <row r="82" spans="1:20" x14ac:dyDescent="0.25">
      <c r="A82" s="11">
        <f t="shared" si="1"/>
        <v>81</v>
      </c>
      <c r="B82" s="28" t="s">
        <v>1182</v>
      </c>
      <c r="C82" s="30">
        <v>1.1236689814814814E-3</v>
      </c>
      <c r="D82" s="3">
        <f>C82-FR!$C$2</f>
        <v>9.6134259259259133E-5</v>
      </c>
      <c r="E82" s="3">
        <f>C82-$C81</f>
        <v>1.0069444444445359E-6</v>
      </c>
      <c r="F82" s="4">
        <v>490</v>
      </c>
      <c r="G82" s="32">
        <f>Tableau22[[#This Row],[PP Corrected]]-Tableau22[[#This Row],[PP]]</f>
        <v>22.809156690778764</v>
      </c>
      <c r="H82" s="18">
        <f>(SUMPRODUCT((Tableau2[Chrono]&gt;=(C82-FR!$T$7))*(Tableau2[Chrono]&lt;=(C82+FR!$T$7))*(Tableau2[PP]))/SUMPRODUCT(--(Tableau2[Chrono]&gt;=(C82-FR!$T$7))*(Tableau2[Chrono]&lt;=(C82+FR!$T$7))))*((SUMPRODUCT((Tableau2[Chrono]&gt;=(C82-FR!$T$7))*(Tableau2[Chrono]&lt;=(C82+FR!$T$7))*(Tableau2[Chrono]))/SUMPRODUCT(--(Tableau2[Chrono]&gt;=(C82-FR!$T$7))*(Tableau2[Chrono]&lt;=(C82+FR!$T$7))))/C82)</f>
        <v>512.80915669077876</v>
      </c>
      <c r="I82" s="4" t="s">
        <v>22</v>
      </c>
      <c r="J82" s="4">
        <v>2003</v>
      </c>
      <c r="K82" s="4" t="s">
        <v>18</v>
      </c>
      <c r="L82" s="4" t="s">
        <v>1509</v>
      </c>
      <c r="M82" s="4" t="s">
        <v>67</v>
      </c>
      <c r="N82" s="4">
        <v>6</v>
      </c>
      <c r="O82" s="5" t="s">
        <v>141</v>
      </c>
      <c r="P82" s="12" t="s">
        <v>162</v>
      </c>
      <c r="Q82" s="50" t="s">
        <v>1211</v>
      </c>
      <c r="R82" s="4"/>
      <c r="S82" s="4"/>
      <c r="T82" s="4"/>
    </row>
    <row r="83" spans="1:20" x14ac:dyDescent="0.25">
      <c r="A83" s="11">
        <f t="shared" si="1"/>
        <v>82</v>
      </c>
      <c r="B83" s="28" t="s">
        <v>1586</v>
      </c>
      <c r="C83" s="30">
        <v>1.1245138888888889E-3</v>
      </c>
      <c r="D83" s="3">
        <f>C83-FR!$C$2</f>
        <v>9.6979166666666655E-5</v>
      </c>
      <c r="E83" s="3">
        <f>C83-$C82</f>
        <v>8.4490740740752156E-7</v>
      </c>
      <c r="F83" s="4">
        <v>585</v>
      </c>
      <c r="G83" s="35">
        <f>Tableau22[[#This Row],[PP Corrected]]-Tableau22[[#This Row],[PP]]</f>
        <v>-73.679214918416392</v>
      </c>
      <c r="H83" s="18">
        <f>(SUMPRODUCT((Tableau2[Chrono]&gt;=(C83-FR!$T$7))*(Tableau2[Chrono]&lt;=(C83+FR!$T$7))*(Tableau2[PP]))/SUMPRODUCT(--(Tableau2[Chrono]&gt;=(C83-FR!$T$7))*(Tableau2[Chrono]&lt;=(C83+FR!$T$7))))*((SUMPRODUCT((Tableau2[Chrono]&gt;=(C83-FR!$T$7))*(Tableau2[Chrono]&lt;=(C83+FR!$T$7))*(Tableau2[Chrono]))/SUMPRODUCT(--(Tableau2[Chrono]&gt;=(C83-FR!$T$7))*(Tableau2[Chrono]&lt;=(C83+FR!$T$7))))/C83)</f>
        <v>511.32078508158361</v>
      </c>
      <c r="I83" s="4" t="s">
        <v>42</v>
      </c>
      <c r="J83" s="4" t="s">
        <v>17</v>
      </c>
      <c r="K83" s="4" t="s">
        <v>18</v>
      </c>
      <c r="L83" s="4" t="s">
        <v>1509</v>
      </c>
      <c r="M83" s="4" t="s">
        <v>14</v>
      </c>
      <c r="N83" s="5" t="s">
        <v>1523</v>
      </c>
      <c r="O83" s="5" t="s">
        <v>622</v>
      </c>
      <c r="P83" s="4" t="s">
        <v>184</v>
      </c>
      <c r="Q83" s="50" t="s">
        <v>1620</v>
      </c>
      <c r="R83" s="4"/>
      <c r="S83" s="4"/>
      <c r="T83" s="4"/>
    </row>
    <row r="84" spans="1:20" x14ac:dyDescent="0.25">
      <c r="A84" s="11">
        <f t="shared" si="1"/>
        <v>83</v>
      </c>
      <c r="B84" s="28" t="s">
        <v>1371</v>
      </c>
      <c r="C84" s="30">
        <v>1.1257060185185187E-3</v>
      </c>
      <c r="D84" s="3">
        <f>C84-FR!$C$2</f>
        <v>9.8171296296296505E-5</v>
      </c>
      <c r="E84" s="3">
        <f>C84-$C83</f>
        <v>1.1921296296298501E-6</v>
      </c>
      <c r="F84" s="4">
        <v>516</v>
      </c>
      <c r="G84" s="32">
        <f>Tableau22[[#This Row],[PP Corrected]]-Tableau22[[#This Row],[PP]]</f>
        <v>-7.1268654791547874</v>
      </c>
      <c r="H84" s="18">
        <f>(SUMPRODUCT((Tableau2[Chrono]&gt;=(C84-FR!$T$7))*(Tableau2[Chrono]&lt;=(C84+FR!$T$7))*(Tableau2[PP]))/SUMPRODUCT(--(Tableau2[Chrono]&gt;=(C84-FR!$T$7))*(Tableau2[Chrono]&lt;=(C84+FR!$T$7))))*((SUMPRODUCT((Tableau2[Chrono]&gt;=(C84-FR!$T$7))*(Tableau2[Chrono]&lt;=(C84+FR!$T$7))*(Tableau2[Chrono]))/SUMPRODUCT(--(Tableau2[Chrono]&gt;=(C84-FR!$T$7))*(Tableau2[Chrono]&lt;=(C84+FR!$T$7))))/C84)</f>
        <v>508.87313452084521</v>
      </c>
      <c r="I84" s="4" t="s">
        <v>42</v>
      </c>
      <c r="J84" s="4">
        <v>2002</v>
      </c>
      <c r="K84" s="4" t="s">
        <v>18</v>
      </c>
      <c r="L84" s="4" t="s">
        <v>1509</v>
      </c>
      <c r="M84" s="4" t="s">
        <v>67</v>
      </c>
      <c r="N84" s="4">
        <v>6</v>
      </c>
      <c r="O84" s="5" t="s">
        <v>58</v>
      </c>
      <c r="P84" s="4" t="s">
        <v>162</v>
      </c>
      <c r="Q84" s="50" t="s">
        <v>1414</v>
      </c>
      <c r="R84" s="4"/>
      <c r="S84" s="4"/>
      <c r="T84" s="4"/>
    </row>
    <row r="85" spans="1:20" x14ac:dyDescent="0.25">
      <c r="A85" s="11">
        <f t="shared" si="1"/>
        <v>84</v>
      </c>
      <c r="B85" t="s">
        <v>34</v>
      </c>
      <c r="C85" s="3">
        <v>1.1264930555555555E-3</v>
      </c>
      <c r="D85" s="3">
        <f>C85-FR!$C$2</f>
        <v>9.8958333333333277E-5</v>
      </c>
      <c r="E85" s="3">
        <f>C85-$C84</f>
        <v>7.8703703703677207E-7</v>
      </c>
      <c r="F85" s="4">
        <v>512</v>
      </c>
      <c r="G85" s="35">
        <f>Tableau22[[#This Row],[PP Corrected]]-Tableau22[[#This Row],[PP]]</f>
        <v>-3.8463651902740139</v>
      </c>
      <c r="H85" s="18">
        <f>(SUMPRODUCT((Tableau2[Chrono]&gt;=(C85-FR!$T$7))*(Tableau2[Chrono]&lt;=(C85+FR!$T$7))*(Tableau2[PP]))/SUMPRODUCT(--(Tableau2[Chrono]&gt;=(C85-FR!$T$7))*(Tableau2[Chrono]&lt;=(C85+FR!$T$7))))*((SUMPRODUCT((Tableau2[Chrono]&gt;=(C85-FR!$T$7))*(Tableau2[Chrono]&lt;=(C85+FR!$T$7))*(Tableau2[Chrono]))/SUMPRODUCT(--(Tableau2[Chrono]&gt;=(C85-FR!$T$7))*(Tableau2[Chrono]&lt;=(C85+FR!$T$7))))/C85)</f>
        <v>508.15363480972599</v>
      </c>
      <c r="I85" s="4" t="s">
        <v>12</v>
      </c>
      <c r="J85" s="4">
        <v>2000</v>
      </c>
      <c r="K85" s="4" t="s">
        <v>18</v>
      </c>
      <c r="L85" s="4" t="s">
        <v>1507</v>
      </c>
      <c r="M85" s="4" t="s">
        <v>35</v>
      </c>
      <c r="N85" s="4">
        <v>5</v>
      </c>
      <c r="O85" s="5" t="s">
        <v>36</v>
      </c>
      <c r="P85" s="4" t="s">
        <v>166</v>
      </c>
      <c r="Q85" s="50" t="s">
        <v>316</v>
      </c>
      <c r="R85" s="4"/>
      <c r="S85" s="4"/>
      <c r="T85" s="4"/>
    </row>
    <row r="86" spans="1:20" x14ac:dyDescent="0.25">
      <c r="A86" s="11">
        <f t="shared" si="1"/>
        <v>85</v>
      </c>
      <c r="B86" s="46" t="s">
        <v>1505</v>
      </c>
      <c r="C86" s="47">
        <v>1.1271412037037036E-3</v>
      </c>
      <c r="D86" s="3">
        <f>C86-FR!$C$2</f>
        <v>9.9606481481481334E-5</v>
      </c>
      <c r="E86" s="3">
        <f>C86-$C85</f>
        <v>6.4814814814805749E-7</v>
      </c>
      <c r="F86" s="4">
        <v>537</v>
      </c>
      <c r="G86" s="35">
        <f>Tableau22[[#This Row],[PP Corrected]]-Tableau22[[#This Row],[PP]]</f>
        <v>-29.138572445491377</v>
      </c>
      <c r="H86" s="18">
        <f>(SUMPRODUCT((Tableau2[Chrono]&gt;=(C86-FR!$T$7))*(Tableau2[Chrono]&lt;=(C86+FR!$T$7))*(Tableau2[PP]))/SUMPRODUCT(--(Tableau2[Chrono]&gt;=(C86-FR!$T$7))*(Tableau2[Chrono]&lt;=(C86+FR!$T$7))))*((SUMPRODUCT((Tableau2[Chrono]&gt;=(C86-FR!$T$7))*(Tableau2[Chrono]&lt;=(C86+FR!$T$7))*(Tableau2[Chrono]))/SUMPRODUCT(--(Tableau2[Chrono]&gt;=(C86-FR!$T$7))*(Tableau2[Chrono]&lt;=(C86+FR!$T$7))))/C86)</f>
        <v>507.86142755450862</v>
      </c>
      <c r="I86" s="4" t="s">
        <v>22</v>
      </c>
      <c r="J86" s="4">
        <v>1996</v>
      </c>
      <c r="K86" s="4" t="s">
        <v>18</v>
      </c>
      <c r="L86" s="4" t="s">
        <v>1507</v>
      </c>
      <c r="M86" s="4" t="s">
        <v>67</v>
      </c>
      <c r="N86" s="4">
        <v>6</v>
      </c>
      <c r="O86" s="5" t="s">
        <v>58</v>
      </c>
      <c r="P86" s="4" t="s">
        <v>174</v>
      </c>
      <c r="Q86" s="50" t="s">
        <v>1517</v>
      </c>
      <c r="R86" s="4"/>
      <c r="S86" s="4"/>
      <c r="T86" s="4"/>
    </row>
    <row r="87" spans="1:20" x14ac:dyDescent="0.25">
      <c r="A87" s="11">
        <f t="shared" si="1"/>
        <v>86</v>
      </c>
      <c r="B87" s="28" t="s">
        <v>1427</v>
      </c>
      <c r="C87" s="30">
        <v>1.1280671296296297E-3</v>
      </c>
      <c r="D87" s="3">
        <f>C87-FR!$C$2</f>
        <v>1.0053240740740747E-4</v>
      </c>
      <c r="E87" s="3">
        <f>C87-$C86</f>
        <v>9.2592592592613716E-7</v>
      </c>
      <c r="F87" s="4">
        <v>521</v>
      </c>
      <c r="G87" s="35">
        <f>Tableau22[[#This Row],[PP Corrected]]-Tableau22[[#This Row],[PP]]</f>
        <v>-10.814207383323208</v>
      </c>
      <c r="H87" s="18">
        <f>(SUMPRODUCT((Tableau2[Chrono]&gt;=(C87-FR!$T$7))*(Tableau2[Chrono]&lt;=(C87+FR!$T$7))*(Tableau2[PP]))/SUMPRODUCT(--(Tableau2[Chrono]&gt;=(C87-FR!$T$7))*(Tableau2[Chrono]&lt;=(C87+FR!$T$7))))*((SUMPRODUCT((Tableau2[Chrono]&gt;=(C87-FR!$T$7))*(Tableau2[Chrono]&lt;=(C87+FR!$T$7))*(Tableau2[Chrono]))/SUMPRODUCT(--(Tableau2[Chrono]&gt;=(C87-FR!$T$7))*(Tableau2[Chrono]&lt;=(C87+FR!$T$7))))/C87)</f>
        <v>510.18579261667679</v>
      </c>
      <c r="I87" s="4" t="s">
        <v>25</v>
      </c>
      <c r="J87" s="4">
        <v>2010</v>
      </c>
      <c r="K87" s="4" t="s">
        <v>18</v>
      </c>
      <c r="L87" s="4" t="s">
        <v>1509</v>
      </c>
      <c r="M87" s="4" t="s">
        <v>67</v>
      </c>
      <c r="N87" s="4">
        <v>6</v>
      </c>
      <c r="O87" s="5" t="s">
        <v>23</v>
      </c>
      <c r="P87" s="4" t="s">
        <v>162</v>
      </c>
      <c r="Q87" s="50" t="s">
        <v>1477</v>
      </c>
      <c r="R87" s="4"/>
      <c r="S87" s="4"/>
      <c r="T87" s="4"/>
    </row>
    <row r="88" spans="1:20" x14ac:dyDescent="0.25">
      <c r="A88" s="11">
        <f t="shared" si="1"/>
        <v>87</v>
      </c>
      <c r="B88" s="28" t="s">
        <v>563</v>
      </c>
      <c r="C88" s="30">
        <v>1.1282986111111112E-3</v>
      </c>
      <c r="D88" s="3">
        <f>C88-FR!$C$2</f>
        <v>1.0076388888888895E-4</v>
      </c>
      <c r="E88" s="3">
        <f>C88-$C87</f>
        <v>2.3148148148148008E-7</v>
      </c>
      <c r="F88" s="4">
        <v>526</v>
      </c>
      <c r="G88" s="32">
        <f>Tableau22[[#This Row],[PP Corrected]]-Tableau22[[#This Row],[PP]]</f>
        <v>-16.583445046501367</v>
      </c>
      <c r="H88" s="18">
        <f>(SUMPRODUCT((Tableau2[Chrono]&gt;=(C88-FR!$T$7))*(Tableau2[Chrono]&lt;=(C88+FR!$T$7))*(Tableau2[PP]))/SUMPRODUCT(--(Tableau2[Chrono]&gt;=(C88-FR!$T$7))*(Tableau2[Chrono]&lt;=(C88+FR!$T$7))))*((SUMPRODUCT((Tableau2[Chrono]&gt;=(C88-FR!$T$7))*(Tableau2[Chrono]&lt;=(C88+FR!$T$7))*(Tableau2[Chrono]))/SUMPRODUCT(--(Tableau2[Chrono]&gt;=(C88-FR!$T$7))*(Tableau2[Chrono]&lt;=(C88+FR!$T$7))))/C88)</f>
        <v>509.41655495349863</v>
      </c>
      <c r="I88" s="4" t="s">
        <v>564</v>
      </c>
      <c r="J88" s="4">
        <v>2001</v>
      </c>
      <c r="K88" s="4" t="s">
        <v>18</v>
      </c>
      <c r="L88" s="4" t="s">
        <v>1508</v>
      </c>
      <c r="M88" s="4" t="s">
        <v>67</v>
      </c>
      <c r="N88" s="4">
        <v>6</v>
      </c>
      <c r="O88" s="5" t="s">
        <v>28</v>
      </c>
      <c r="P88" s="4" t="s">
        <v>174</v>
      </c>
      <c r="Q88" s="50" t="s">
        <v>573</v>
      </c>
      <c r="R88" s="4"/>
      <c r="S88" s="4"/>
      <c r="T88" s="4"/>
    </row>
    <row r="89" spans="1:20" x14ac:dyDescent="0.25">
      <c r="A89" s="11">
        <f t="shared" si="1"/>
        <v>88</v>
      </c>
      <c r="B89" s="28" t="s">
        <v>503</v>
      </c>
      <c r="C89" s="30">
        <v>1.1288425925925925E-3</v>
      </c>
      <c r="D89" s="3">
        <f>C89-FR!$C$2</f>
        <v>1.0130787037037031E-4</v>
      </c>
      <c r="E89" s="3">
        <f>C89-$C88</f>
        <v>5.4398148148135893E-7</v>
      </c>
      <c r="F89" s="4">
        <v>560</v>
      </c>
      <c r="G89" s="32">
        <f>Tableau22[[#This Row],[PP Corrected]]-Tableau22[[#This Row],[PP]]</f>
        <v>-50.037385219295629</v>
      </c>
      <c r="H89" s="18">
        <f>(SUMPRODUCT((Tableau2[Chrono]&gt;=(C89-FR!$T$7))*(Tableau2[Chrono]&lt;=(C89+FR!$T$7))*(Tableau2[PP]))/SUMPRODUCT(--(Tableau2[Chrono]&gt;=(C89-FR!$T$7))*(Tableau2[Chrono]&lt;=(C89+FR!$T$7))))*((SUMPRODUCT((Tableau2[Chrono]&gt;=(C89-FR!$T$7))*(Tableau2[Chrono]&lt;=(C89+FR!$T$7))*(Tableau2[Chrono]))/SUMPRODUCT(--(Tableau2[Chrono]&gt;=(C89-FR!$T$7))*(Tableau2[Chrono]&lt;=(C89+FR!$T$7))))/C89)</f>
        <v>509.96261478070437</v>
      </c>
      <c r="I89" s="4" t="s">
        <v>25</v>
      </c>
      <c r="J89" s="4">
        <v>2002</v>
      </c>
      <c r="K89" s="4" t="s">
        <v>13</v>
      </c>
      <c r="L89" s="4" t="s">
        <v>1509</v>
      </c>
      <c r="M89" s="4" t="s">
        <v>504</v>
      </c>
      <c r="N89" s="4">
        <v>6</v>
      </c>
      <c r="O89" s="5" t="s">
        <v>510</v>
      </c>
      <c r="P89" s="4" t="s">
        <v>174</v>
      </c>
      <c r="Q89" s="50" t="s">
        <v>517</v>
      </c>
      <c r="R89" s="4"/>
      <c r="S89" s="4"/>
      <c r="T89" s="4"/>
    </row>
    <row r="90" spans="1:20" x14ac:dyDescent="0.25">
      <c r="A90" s="11">
        <f t="shared" si="1"/>
        <v>89</v>
      </c>
      <c r="B90" s="28" t="s">
        <v>1671</v>
      </c>
      <c r="C90" s="30">
        <v>1.1295833333333334E-3</v>
      </c>
      <c r="D90" s="3">
        <f>C90-FR!$C$2</f>
        <v>1.0204861111111113E-4</v>
      </c>
      <c r="E90" s="3">
        <f>C90-$C89</f>
        <v>7.4074074074082299E-7</v>
      </c>
      <c r="F90" s="4">
        <v>512</v>
      </c>
      <c r="G90" s="35">
        <f>Tableau22[[#This Row],[PP Corrected]]-Tableau22[[#This Row],[PP]]</f>
        <v>-1.9717080128015709</v>
      </c>
      <c r="H90" s="18">
        <f>(SUMPRODUCT((Tableau2[Chrono]&gt;=(C90-FR!$T$7))*(Tableau2[Chrono]&lt;=(C90+FR!$T$7))*(Tableau2[PP]))/SUMPRODUCT(--(Tableau2[Chrono]&gt;=(C90-FR!$T$7))*(Tableau2[Chrono]&lt;=(C90+FR!$T$7))))*((SUMPRODUCT((Tableau2[Chrono]&gt;=(C90-FR!$T$7))*(Tableau2[Chrono]&lt;=(C90+FR!$T$7))*(Tableau2[Chrono]))/SUMPRODUCT(--(Tableau2[Chrono]&gt;=(C90-FR!$T$7))*(Tableau2[Chrono]&lt;=(C90+FR!$T$7))))/C90)</f>
        <v>510.02829198719843</v>
      </c>
      <c r="I90" s="4" t="s">
        <v>32</v>
      </c>
      <c r="J90" s="4">
        <v>1967</v>
      </c>
      <c r="K90" s="4" t="s">
        <v>13</v>
      </c>
      <c r="L90" s="4" t="s">
        <v>1508</v>
      </c>
      <c r="M90" s="4" t="s">
        <v>67</v>
      </c>
      <c r="N90" s="5" t="s">
        <v>1518</v>
      </c>
      <c r="O90" s="5" t="s">
        <v>58</v>
      </c>
      <c r="P90" s="4" t="s">
        <v>174</v>
      </c>
      <c r="Q90" s="50" t="s">
        <v>1774</v>
      </c>
      <c r="R90" s="4"/>
      <c r="S90" s="4"/>
      <c r="T90" s="4"/>
    </row>
    <row r="91" spans="1:20" x14ac:dyDescent="0.25">
      <c r="A91" s="11">
        <f t="shared" si="1"/>
        <v>90</v>
      </c>
      <c r="B91" s="28" t="s">
        <v>1585</v>
      </c>
      <c r="C91" s="30">
        <v>1.1296296296296295E-3</v>
      </c>
      <c r="D91" s="3">
        <f>C91-FR!$C$2</f>
        <v>1.020949074074073E-4</v>
      </c>
      <c r="E91" s="3">
        <f>C91-$C90</f>
        <v>4.6296296296165912E-8</v>
      </c>
      <c r="F91" s="4">
        <v>540</v>
      </c>
      <c r="G91" s="35">
        <f>Tableau22[[#This Row],[PP Corrected]]-Tableau22[[#This Row],[PP]]</f>
        <v>-29.992610811653435</v>
      </c>
      <c r="H91" s="18">
        <f>(SUMPRODUCT((Tableau2[Chrono]&gt;=(C91-FR!$T$7))*(Tableau2[Chrono]&lt;=(C91+FR!$T$7))*(Tableau2[PP]))/SUMPRODUCT(--(Tableau2[Chrono]&gt;=(C91-FR!$T$7))*(Tableau2[Chrono]&lt;=(C91+FR!$T$7))))*((SUMPRODUCT((Tableau2[Chrono]&gt;=(C91-FR!$T$7))*(Tableau2[Chrono]&lt;=(C91+FR!$T$7))*(Tableau2[Chrono]))/SUMPRODUCT(--(Tableau2[Chrono]&gt;=(C91-FR!$T$7))*(Tableau2[Chrono]&lt;=(C91+FR!$T$7))))/C91)</f>
        <v>510.00738918834656</v>
      </c>
      <c r="I91" s="4" t="s">
        <v>42</v>
      </c>
      <c r="J91" s="4">
        <v>1966</v>
      </c>
      <c r="K91" s="4" t="s">
        <v>13</v>
      </c>
      <c r="L91" s="4" t="s">
        <v>1509</v>
      </c>
      <c r="M91" s="4" t="s">
        <v>19</v>
      </c>
      <c r="N91" s="5" t="s">
        <v>1518</v>
      </c>
      <c r="O91" s="5" t="s">
        <v>23</v>
      </c>
      <c r="P91" s="4" t="s">
        <v>184</v>
      </c>
      <c r="Q91" s="50" t="s">
        <v>1619</v>
      </c>
      <c r="R91" s="4"/>
      <c r="S91" s="4"/>
      <c r="T91" s="4"/>
    </row>
    <row r="92" spans="1:20" x14ac:dyDescent="0.25">
      <c r="A92" s="11">
        <f t="shared" si="1"/>
        <v>91</v>
      </c>
      <c r="B92" s="28" t="s">
        <v>772</v>
      </c>
      <c r="C92" s="30">
        <v>1.1304282407407407E-3</v>
      </c>
      <c r="D92" s="3">
        <f>C92-FR!$C$2</f>
        <v>1.0289351851851844E-4</v>
      </c>
      <c r="E92" s="3">
        <f>C92-$C91</f>
        <v>7.9861111111113881E-7</v>
      </c>
      <c r="F92" s="4">
        <v>504</v>
      </c>
      <c r="G92" s="32">
        <f>Tableau22[[#This Row],[PP Corrected]]-Tableau22[[#This Row],[PP]]</f>
        <v>4.3013927812586417</v>
      </c>
      <c r="H92" s="18">
        <f>(SUMPRODUCT((Tableau2[Chrono]&gt;=(C92-FR!$T$7))*(Tableau2[Chrono]&lt;=(C92+FR!$T$7))*(Tableau2[PP]))/SUMPRODUCT(--(Tableau2[Chrono]&gt;=(C92-FR!$T$7))*(Tableau2[Chrono]&lt;=(C92+FR!$T$7))))*((SUMPRODUCT((Tableau2[Chrono]&gt;=(C92-FR!$T$7))*(Tableau2[Chrono]&lt;=(C92+FR!$T$7))*(Tableau2[Chrono]))/SUMPRODUCT(--(Tableau2[Chrono]&gt;=(C92-FR!$T$7))*(Tableau2[Chrono]&lt;=(C92+FR!$T$7))))/C92)</f>
        <v>508.30139278125864</v>
      </c>
      <c r="I92" s="4" t="s">
        <v>42</v>
      </c>
      <c r="J92" s="4">
        <v>2000</v>
      </c>
      <c r="K92" s="4" t="s">
        <v>18</v>
      </c>
      <c r="L92" s="4" t="s">
        <v>1509</v>
      </c>
      <c r="M92" s="4" t="s">
        <v>67</v>
      </c>
      <c r="N92" s="4">
        <v>6</v>
      </c>
      <c r="O92" s="5" t="s">
        <v>23</v>
      </c>
      <c r="P92" s="4" t="s">
        <v>162</v>
      </c>
      <c r="Q92" s="50" t="s">
        <v>807</v>
      </c>
      <c r="R92" s="4"/>
      <c r="S92" s="4"/>
      <c r="T92" s="4"/>
    </row>
    <row r="93" spans="1:20" x14ac:dyDescent="0.25">
      <c r="A93" s="11">
        <f t="shared" si="1"/>
        <v>92</v>
      </c>
      <c r="B93" s="28" t="s">
        <v>986</v>
      </c>
      <c r="C93" s="30">
        <v>1.1310763888888889E-3</v>
      </c>
      <c r="D93" s="3">
        <f>C93-FR!$C$2</f>
        <v>1.0354166666666671E-4</v>
      </c>
      <c r="E93" s="3">
        <f>C93-$C92</f>
        <v>6.4814814814827433E-7</v>
      </c>
      <c r="F93" s="4">
        <v>513</v>
      </c>
      <c r="G93" s="32">
        <f>Tableau22[[#This Row],[PP Corrected]]-Tableau22[[#This Row],[PP]]</f>
        <v>-5.1811099875669129</v>
      </c>
      <c r="H93" s="18">
        <f>(SUMPRODUCT((Tableau2[Chrono]&gt;=(C93-FR!$T$7))*(Tableau2[Chrono]&lt;=(C93+FR!$T$7))*(Tableau2[PP]))/SUMPRODUCT(--(Tableau2[Chrono]&gt;=(C93-FR!$T$7))*(Tableau2[Chrono]&lt;=(C93+FR!$T$7))))*((SUMPRODUCT((Tableau2[Chrono]&gt;=(C93-FR!$T$7))*(Tableau2[Chrono]&lt;=(C93+FR!$T$7))*(Tableau2[Chrono]))/SUMPRODUCT(--(Tableau2[Chrono]&gt;=(C93-FR!$T$7))*(Tableau2[Chrono]&lt;=(C93+FR!$T$7))))/C93)</f>
        <v>507.81889001243309</v>
      </c>
      <c r="I93" s="4" t="s">
        <v>22</v>
      </c>
      <c r="J93" s="4">
        <v>2008</v>
      </c>
      <c r="K93" s="4" t="s">
        <v>18</v>
      </c>
      <c r="L93" s="4" t="s">
        <v>1509</v>
      </c>
      <c r="M93" s="4" t="s">
        <v>35</v>
      </c>
      <c r="N93" s="4">
        <v>7</v>
      </c>
      <c r="O93" s="5" t="s">
        <v>23</v>
      </c>
      <c r="P93" s="4" t="s">
        <v>162</v>
      </c>
      <c r="Q93" s="50" t="s">
        <v>995</v>
      </c>
      <c r="R93" s="4"/>
      <c r="S93" s="4"/>
      <c r="T93" s="4"/>
    </row>
    <row r="94" spans="1:20" x14ac:dyDescent="0.25">
      <c r="A94" s="11">
        <f t="shared" si="1"/>
        <v>93</v>
      </c>
      <c r="B94" s="28" t="s">
        <v>1536</v>
      </c>
      <c r="C94" s="30">
        <v>1.1312731481481482E-3</v>
      </c>
      <c r="D94" s="3">
        <f>C94-FR!$C$2</f>
        <v>1.0373842592592596E-4</v>
      </c>
      <c r="E94" s="3">
        <f>C94-$C93</f>
        <v>1.9675925925924723E-7</v>
      </c>
      <c r="F94" s="4">
        <v>462</v>
      </c>
      <c r="G94" s="35">
        <f>Tableau22[[#This Row],[PP Corrected]]-Tableau22[[#This Row],[PP]]</f>
        <v>45.730566455208873</v>
      </c>
      <c r="H94" s="18">
        <f>(SUMPRODUCT((Tableau2[Chrono]&gt;=(C94-FR!$T$7))*(Tableau2[Chrono]&lt;=(C94+FR!$T$7))*(Tableau2[PP]))/SUMPRODUCT(--(Tableau2[Chrono]&gt;=(C94-FR!$T$7))*(Tableau2[Chrono]&lt;=(C94+FR!$T$7))))*((SUMPRODUCT((Tableau2[Chrono]&gt;=(C94-FR!$T$7))*(Tableau2[Chrono]&lt;=(C94+FR!$T$7))*(Tableau2[Chrono]))/SUMPRODUCT(--(Tableau2[Chrono]&gt;=(C94-FR!$T$7))*(Tableau2[Chrono]&lt;=(C94+FR!$T$7))))/C94)</f>
        <v>507.73056645520887</v>
      </c>
      <c r="I94" s="4" t="s">
        <v>12</v>
      </c>
      <c r="J94" s="4">
        <v>2001</v>
      </c>
      <c r="K94" s="4" t="s">
        <v>18</v>
      </c>
      <c r="L94" s="4" t="s">
        <v>1508</v>
      </c>
      <c r="M94" s="4" t="s">
        <v>14</v>
      </c>
      <c r="N94" s="5" t="s">
        <v>1523</v>
      </c>
      <c r="O94" s="5" t="s">
        <v>23</v>
      </c>
      <c r="P94" s="62" t="s">
        <v>162</v>
      </c>
      <c r="Q94" s="50" t="s">
        <v>1550</v>
      </c>
      <c r="R94" s="4"/>
      <c r="S94" s="4"/>
      <c r="T94" s="4"/>
    </row>
    <row r="95" spans="1:20" x14ac:dyDescent="0.25">
      <c r="A95" s="11">
        <f t="shared" si="1"/>
        <v>94</v>
      </c>
      <c r="B95" s="28" t="s">
        <v>773</v>
      </c>
      <c r="C95" s="30">
        <v>1.1318055555555554E-3</v>
      </c>
      <c r="D95" s="3">
        <f>C95-FR!$C$2</f>
        <v>1.0427083333333317E-4</v>
      </c>
      <c r="E95" s="3">
        <f>C95-$C94</f>
        <v>5.3240740740720903E-7</v>
      </c>
      <c r="F95" s="4">
        <v>505</v>
      </c>
      <c r="G95" s="32">
        <f>Tableau22[[#This Row],[PP Corrected]]-Tableau22[[#This Row],[PP]]</f>
        <v>1.959681346082391</v>
      </c>
      <c r="H95" s="18">
        <f>(SUMPRODUCT((Tableau2[Chrono]&gt;=(C95-FR!$T$7))*(Tableau2[Chrono]&lt;=(C95+FR!$T$7))*(Tableau2[PP]))/SUMPRODUCT(--(Tableau2[Chrono]&gt;=(C95-FR!$T$7))*(Tableau2[Chrono]&lt;=(C95+FR!$T$7))))*((SUMPRODUCT((Tableau2[Chrono]&gt;=(C95-FR!$T$7))*(Tableau2[Chrono]&lt;=(C95+FR!$T$7))*(Tableau2[Chrono]))/SUMPRODUCT(--(Tableau2[Chrono]&gt;=(C95-FR!$T$7))*(Tableau2[Chrono]&lt;=(C95+FR!$T$7))))/C95)</f>
        <v>506.95968134608239</v>
      </c>
      <c r="I95" s="4" t="s">
        <v>42</v>
      </c>
      <c r="J95" s="4">
        <v>2004</v>
      </c>
      <c r="K95" s="4" t="s">
        <v>18</v>
      </c>
      <c r="L95" s="4" t="s">
        <v>1509</v>
      </c>
      <c r="M95" s="4" t="s">
        <v>67</v>
      </c>
      <c r="N95" s="4">
        <v>6</v>
      </c>
      <c r="O95" s="5" t="s">
        <v>23</v>
      </c>
      <c r="P95" s="4" t="s">
        <v>166</v>
      </c>
      <c r="Q95" s="50" t="s">
        <v>808</v>
      </c>
      <c r="R95" s="4"/>
      <c r="S95" s="4"/>
      <c r="T95" s="4"/>
    </row>
    <row r="96" spans="1:20" x14ac:dyDescent="0.25">
      <c r="A96" s="11">
        <f t="shared" si="1"/>
        <v>95</v>
      </c>
      <c r="B96" s="28" t="s">
        <v>891</v>
      </c>
      <c r="C96" s="30">
        <v>1.131886574074074E-3</v>
      </c>
      <c r="D96" s="3">
        <f>C96-FR!$C$2</f>
        <v>1.0435185185185178E-4</v>
      </c>
      <c r="E96" s="3">
        <f>C96-$C95</f>
        <v>8.1018518518615606E-8</v>
      </c>
      <c r="F96" s="4">
        <v>525</v>
      </c>
      <c r="G96" s="32">
        <f>Tableau22[[#This Row],[PP Corrected]]-Tableau22[[#This Row],[PP]]</f>
        <v>-18.076605966862246</v>
      </c>
      <c r="H96" s="18">
        <f>(SUMPRODUCT((Tableau2[Chrono]&gt;=(C96-FR!$T$7))*(Tableau2[Chrono]&lt;=(C96+FR!$T$7))*(Tableau2[PP]))/SUMPRODUCT(--(Tableau2[Chrono]&gt;=(C96-FR!$T$7))*(Tableau2[Chrono]&lt;=(C96+FR!$T$7))))*((SUMPRODUCT((Tableau2[Chrono]&gt;=(C96-FR!$T$7))*(Tableau2[Chrono]&lt;=(C96+FR!$T$7))*(Tableau2[Chrono]))/SUMPRODUCT(--(Tableau2[Chrono]&gt;=(C96-FR!$T$7))*(Tableau2[Chrono]&lt;=(C96+FR!$T$7))))/C96)</f>
        <v>506.92339403313775</v>
      </c>
      <c r="I96" s="4" t="s">
        <v>12</v>
      </c>
      <c r="J96" s="4">
        <v>2001</v>
      </c>
      <c r="K96" s="4" t="s">
        <v>18</v>
      </c>
      <c r="L96" s="4" t="s">
        <v>1507</v>
      </c>
      <c r="M96" s="4" t="s">
        <v>67</v>
      </c>
      <c r="N96" s="4">
        <v>6</v>
      </c>
      <c r="O96" s="5" t="s">
        <v>23</v>
      </c>
      <c r="P96" s="4" t="s">
        <v>166</v>
      </c>
      <c r="Q96" s="50" t="s">
        <v>907</v>
      </c>
      <c r="R96" s="4"/>
      <c r="S96" s="4"/>
      <c r="T96" s="4"/>
    </row>
    <row r="97" spans="1:20" x14ac:dyDescent="0.25">
      <c r="A97" s="11">
        <f t="shared" si="1"/>
        <v>96</v>
      </c>
      <c r="B97" s="28" t="s">
        <v>1441</v>
      </c>
      <c r="C97" s="30">
        <v>1.1319675925925926E-3</v>
      </c>
      <c r="D97" s="3">
        <f>C97-FR!$C$2</f>
        <v>1.044328703703704E-4</v>
      </c>
      <c r="E97" s="3">
        <f>C97-$C96</f>
        <v>8.1018518518615606E-8</v>
      </c>
      <c r="F97" s="4">
        <v>497</v>
      </c>
      <c r="G97" s="35">
        <f>Tableau22[[#This Row],[PP Corrected]]-Tableau22[[#This Row],[PP]]</f>
        <v>9.9821485708349655</v>
      </c>
      <c r="H97" s="18">
        <f>(SUMPRODUCT((Tableau2[Chrono]&gt;=(C97-FR!$T$7))*(Tableau2[Chrono]&lt;=(C97+FR!$T$7))*(Tableau2[PP]))/SUMPRODUCT(--(Tableau2[Chrono]&gt;=(C97-FR!$T$7))*(Tableau2[Chrono]&lt;=(C97+FR!$T$7))))*((SUMPRODUCT((Tableau2[Chrono]&gt;=(C97-FR!$T$7))*(Tableau2[Chrono]&lt;=(C97+FR!$T$7))*(Tableau2[Chrono]))/SUMPRODUCT(--(Tableau2[Chrono]&gt;=(C97-FR!$T$7))*(Tableau2[Chrono]&lt;=(C97+FR!$T$7))))/C97)</f>
        <v>506.98214857083497</v>
      </c>
      <c r="I97" s="4" t="s">
        <v>25</v>
      </c>
      <c r="J97" s="4">
        <v>2002</v>
      </c>
      <c r="K97" s="4" t="s">
        <v>13</v>
      </c>
      <c r="L97" s="4" t="s">
        <v>1509</v>
      </c>
      <c r="M97" s="4" t="s">
        <v>19</v>
      </c>
      <c r="N97" s="4">
        <v>5</v>
      </c>
      <c r="O97" s="5" t="s">
        <v>532</v>
      </c>
      <c r="P97" s="4" t="s">
        <v>162</v>
      </c>
      <c r="Q97" s="50" t="s">
        <v>1484</v>
      </c>
      <c r="R97" s="4"/>
      <c r="S97" s="4"/>
      <c r="T97" s="4"/>
    </row>
    <row r="98" spans="1:20" x14ac:dyDescent="0.25">
      <c r="A98" s="11">
        <f t="shared" si="1"/>
        <v>97</v>
      </c>
      <c r="B98" s="28" t="s">
        <v>1583</v>
      </c>
      <c r="C98" s="30">
        <v>1.1321759259259258E-3</v>
      </c>
      <c r="D98" s="3">
        <f>C98-FR!$C$2</f>
        <v>1.0464120370370358E-4</v>
      </c>
      <c r="E98" s="3">
        <f>C98-$C97</f>
        <v>2.0833333333318028E-7</v>
      </c>
      <c r="F98" s="4">
        <v>522</v>
      </c>
      <c r="G98" s="35">
        <f>Tableau22[[#This Row],[PP Corrected]]-Tableau22[[#This Row],[PP]]</f>
        <v>-15.11114194924545</v>
      </c>
      <c r="H98" s="18">
        <f>(SUMPRODUCT((Tableau2[Chrono]&gt;=(C98-FR!$T$7))*(Tableau2[Chrono]&lt;=(C98+FR!$T$7))*(Tableau2[PP]))/SUMPRODUCT(--(Tableau2[Chrono]&gt;=(C98-FR!$T$7))*(Tableau2[Chrono]&lt;=(C98+FR!$T$7))))*((SUMPRODUCT((Tableau2[Chrono]&gt;=(C98-FR!$T$7))*(Tableau2[Chrono]&lt;=(C98+FR!$T$7))*(Tableau2[Chrono]))/SUMPRODUCT(--(Tableau2[Chrono]&gt;=(C98-FR!$T$7))*(Tableau2[Chrono]&lt;=(C98+FR!$T$7))))/C98)</f>
        <v>506.88885805075455</v>
      </c>
      <c r="I98" s="4" t="s">
        <v>42</v>
      </c>
      <c r="J98" s="4">
        <v>1973</v>
      </c>
      <c r="K98" s="4" t="s">
        <v>13</v>
      </c>
      <c r="L98" s="4" t="s">
        <v>1509</v>
      </c>
      <c r="M98" s="4" t="s">
        <v>14</v>
      </c>
      <c r="N98" s="5" t="s">
        <v>1523</v>
      </c>
      <c r="O98" s="5" t="s">
        <v>23</v>
      </c>
      <c r="P98" s="4" t="s">
        <v>166</v>
      </c>
      <c r="Q98" s="50" t="s">
        <v>1617</v>
      </c>
      <c r="R98" s="4"/>
      <c r="S98" s="4"/>
      <c r="T98" s="4"/>
    </row>
    <row r="99" spans="1:20" x14ac:dyDescent="0.25">
      <c r="A99" s="11">
        <f t="shared" si="1"/>
        <v>98</v>
      </c>
      <c r="B99" t="s">
        <v>37</v>
      </c>
      <c r="C99" s="3">
        <v>1.1323611111111111E-3</v>
      </c>
      <c r="D99" s="3">
        <f>C99-FR!$C$2</f>
        <v>1.0482638888888889E-4</v>
      </c>
      <c r="E99" s="3">
        <f>C99-$C98</f>
        <v>1.8518518518531417E-7</v>
      </c>
      <c r="F99" s="4">
        <v>462</v>
      </c>
      <c r="G99" s="35">
        <f>Tableau22[[#This Row],[PP Corrected]]-Tableau22[[#This Row],[PP]]</f>
        <v>44.805961962108029</v>
      </c>
      <c r="H99" s="18">
        <f>(SUMPRODUCT((Tableau2[Chrono]&gt;=(C99-FR!$T$7))*(Tableau2[Chrono]&lt;=(C99+FR!$T$7))*(Tableau2[PP]))/SUMPRODUCT(--(Tableau2[Chrono]&gt;=(C99-FR!$T$7))*(Tableau2[Chrono]&lt;=(C99+FR!$T$7))))*((SUMPRODUCT((Tableau2[Chrono]&gt;=(C99-FR!$T$7))*(Tableau2[Chrono]&lt;=(C99+FR!$T$7))*(Tableau2[Chrono]))/SUMPRODUCT(--(Tableau2[Chrono]&gt;=(C99-FR!$T$7))*(Tableau2[Chrono]&lt;=(C99+FR!$T$7))))/C99)</f>
        <v>506.80596196210803</v>
      </c>
      <c r="I99" s="4" t="s">
        <v>12</v>
      </c>
      <c r="J99" s="4">
        <v>2004</v>
      </c>
      <c r="K99" s="4" t="s">
        <v>18</v>
      </c>
      <c r="L99" s="4" t="s">
        <v>1509</v>
      </c>
      <c r="M99" s="4" t="s">
        <v>19</v>
      </c>
      <c r="N99" s="4">
        <v>6</v>
      </c>
      <c r="O99" s="5" t="s">
        <v>38</v>
      </c>
      <c r="P99" s="12" t="s">
        <v>162</v>
      </c>
      <c r="Q99" s="50" t="s">
        <v>317</v>
      </c>
      <c r="R99" s="4"/>
      <c r="S99" s="4"/>
      <c r="T99" s="4"/>
    </row>
    <row r="100" spans="1:20" x14ac:dyDescent="0.25">
      <c r="A100" s="11">
        <f t="shared" si="1"/>
        <v>99</v>
      </c>
      <c r="B100" s="28" t="s">
        <v>1443</v>
      </c>
      <c r="C100" s="30">
        <v>1.1329976851851852E-3</v>
      </c>
      <c r="D100" s="3">
        <f>C100-FR!$C$2</f>
        <v>1.0546296296296302E-4</v>
      </c>
      <c r="E100" s="3">
        <f>C100-$C99</f>
        <v>6.3657407407412443E-7</v>
      </c>
      <c r="F100" s="4">
        <v>500</v>
      </c>
      <c r="G100" s="35">
        <f>Tableau22[[#This Row],[PP Corrected]]-Tableau22[[#This Row],[PP]]</f>
        <v>6.3216848924055853</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506.32168489240559</v>
      </c>
      <c r="I100" s="4" t="s">
        <v>25</v>
      </c>
      <c r="J100" s="4">
        <v>2000</v>
      </c>
      <c r="K100" s="4" t="s">
        <v>13</v>
      </c>
      <c r="L100" s="4" t="s">
        <v>1509</v>
      </c>
      <c r="M100" s="4" t="s">
        <v>67</v>
      </c>
      <c r="N100" s="4">
        <v>5</v>
      </c>
      <c r="O100" s="5" t="s">
        <v>532</v>
      </c>
      <c r="P100" s="4" t="s">
        <v>162</v>
      </c>
      <c r="Q100" s="50" t="s">
        <v>1484</v>
      </c>
      <c r="R100" s="4"/>
      <c r="S100" s="4"/>
      <c r="T100" s="4"/>
    </row>
    <row r="101" spans="1:20" x14ac:dyDescent="0.25">
      <c r="A101" s="11">
        <f t="shared" si="1"/>
        <v>100</v>
      </c>
      <c r="B101" t="s">
        <v>424</v>
      </c>
      <c r="C101" s="3">
        <v>1.1330787037037036E-3</v>
      </c>
      <c r="D101" s="3">
        <f>C101-FR!$C$2</f>
        <v>1.0554398148148142E-4</v>
      </c>
      <c r="E101" s="3">
        <f>C101-$C100</f>
        <v>8.1018518518398766E-8</v>
      </c>
      <c r="F101" s="4">
        <v>488</v>
      </c>
      <c r="G101" s="35">
        <f>Tableau22[[#This Row],[PP Corrected]]-Tableau22[[#This Row],[PP]]</f>
        <v>18.285481376560085</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506.28548137656009</v>
      </c>
      <c r="I101" s="4" t="s">
        <v>25</v>
      </c>
      <c r="J101" s="4">
        <v>1998</v>
      </c>
      <c r="K101" s="4" t="s">
        <v>13</v>
      </c>
      <c r="L101" s="4" t="s">
        <v>1508</v>
      </c>
      <c r="M101" s="4" t="s">
        <v>19</v>
      </c>
      <c r="N101" s="4">
        <v>5</v>
      </c>
      <c r="O101" s="5" t="s">
        <v>23</v>
      </c>
      <c r="P101" s="4" t="s">
        <v>166</v>
      </c>
      <c r="Q101" s="50" t="s">
        <v>432</v>
      </c>
      <c r="R101" s="4"/>
      <c r="S101" s="4"/>
      <c r="T101" s="4"/>
    </row>
    <row r="102" spans="1:20" x14ac:dyDescent="0.25">
      <c r="A102" s="11">
        <f t="shared" si="1"/>
        <v>101</v>
      </c>
      <c r="B102" s="28" t="s">
        <v>892</v>
      </c>
      <c r="C102" s="30">
        <v>1.1331597222222223E-3</v>
      </c>
      <c r="D102" s="3">
        <f>C102-FR!$C$2</f>
        <v>1.0562500000000003E-4</v>
      </c>
      <c r="E102" s="3">
        <f>C102-$C101</f>
        <v>8.1018518518615606E-8</v>
      </c>
      <c r="F102" s="4">
        <v>500</v>
      </c>
      <c r="G102" s="32">
        <f>Tableau22[[#This Row],[PP Corrected]]-Tableau22[[#This Row],[PP]]</f>
        <v>6.2492830376638722</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506.24928303766387</v>
      </c>
      <c r="I102" s="4" t="s">
        <v>12</v>
      </c>
      <c r="J102" s="4">
        <v>1999</v>
      </c>
      <c r="K102" s="4" t="s">
        <v>18</v>
      </c>
      <c r="L102" s="4" t="s">
        <v>1507</v>
      </c>
      <c r="M102" s="4" t="s">
        <v>67</v>
      </c>
      <c r="N102" s="4">
        <v>6</v>
      </c>
      <c r="O102" s="5" t="s">
        <v>23</v>
      </c>
      <c r="P102" s="4" t="s">
        <v>162</v>
      </c>
      <c r="Q102" s="50" t="s">
        <v>908</v>
      </c>
      <c r="R102" s="4"/>
      <c r="S102" s="4"/>
      <c r="T102" s="4"/>
    </row>
    <row r="103" spans="1:20" x14ac:dyDescent="0.25">
      <c r="A103" s="11">
        <f t="shared" si="1"/>
        <v>102</v>
      </c>
      <c r="B103" s="28" t="s">
        <v>1670</v>
      </c>
      <c r="C103" s="30">
        <v>1.1338078703703703E-3</v>
      </c>
      <c r="D103" s="3">
        <f>C103-FR!$C$2</f>
        <v>1.0627314814814809E-4</v>
      </c>
      <c r="E103" s="3">
        <f>C103-$C102</f>
        <v>6.4814814814805749E-7</v>
      </c>
      <c r="F103" s="4">
        <v>511</v>
      </c>
      <c r="G103" s="35">
        <f>Tableau22[[#This Row],[PP Corrected]]-Tableau22[[#This Row],[PP]]</f>
        <v>-5.0401174365055113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505.95988256349449</v>
      </c>
      <c r="I103" s="4" t="s">
        <v>32</v>
      </c>
      <c r="J103" s="4">
        <v>1988</v>
      </c>
      <c r="K103" s="4" t="s">
        <v>13</v>
      </c>
      <c r="L103" s="4" t="s">
        <v>1508</v>
      </c>
      <c r="M103" s="4" t="s">
        <v>67</v>
      </c>
      <c r="N103" s="5" t="s">
        <v>1518</v>
      </c>
      <c r="O103" s="5" t="s">
        <v>58</v>
      </c>
      <c r="P103" s="4" t="s">
        <v>166</v>
      </c>
      <c r="Q103" s="50" t="s">
        <v>1773</v>
      </c>
      <c r="R103" s="4"/>
      <c r="S103" s="4"/>
      <c r="T103" s="4"/>
    </row>
    <row r="104" spans="1:20" x14ac:dyDescent="0.25">
      <c r="A104" s="11">
        <f t="shared" si="1"/>
        <v>103</v>
      </c>
      <c r="B104" t="s">
        <v>422</v>
      </c>
      <c r="C104" s="3">
        <v>1.134039351851852E-3</v>
      </c>
      <c r="D104" s="3">
        <f>C104-FR!$C$2</f>
        <v>1.0650462962962979E-4</v>
      </c>
      <c r="E104" s="3">
        <f>C104-$C103</f>
        <v>2.3148148148169692E-7</v>
      </c>
      <c r="F104" s="4">
        <v>440</v>
      </c>
      <c r="G104" s="35">
        <f>Tableau22[[#This Row],[PP Corrected]]-Tableau22[[#This Row],[PP]]</f>
        <v>65.856605421484574</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505.85660542148457</v>
      </c>
      <c r="I104" s="4" t="s">
        <v>25</v>
      </c>
      <c r="J104" s="4">
        <v>2004</v>
      </c>
      <c r="K104" s="4" t="s">
        <v>18</v>
      </c>
      <c r="L104" s="4" t="s">
        <v>1508</v>
      </c>
      <c r="M104" s="4" t="s">
        <v>19</v>
      </c>
      <c r="N104" s="4">
        <v>6</v>
      </c>
      <c r="O104" s="5" t="s">
        <v>23</v>
      </c>
      <c r="P104" s="12" t="s">
        <v>162</v>
      </c>
      <c r="Q104" s="50" t="s">
        <v>431</v>
      </c>
      <c r="R104" s="4"/>
      <c r="S104" s="4"/>
      <c r="T104" s="4"/>
    </row>
    <row r="105" spans="1:20" x14ac:dyDescent="0.25">
      <c r="A105" s="11">
        <f t="shared" si="1"/>
        <v>104</v>
      </c>
      <c r="B105" t="s">
        <v>39</v>
      </c>
      <c r="C105" s="3">
        <v>1.1341666666666668E-3</v>
      </c>
      <c r="D105" s="3">
        <f>C105-FR!$C$2</f>
        <v>1.0663194444444457E-4</v>
      </c>
      <c r="E105" s="3">
        <f>C105-$C104</f>
        <v>1.2731481481478152E-7</v>
      </c>
      <c r="F105" s="4">
        <v>502</v>
      </c>
      <c r="G105" s="35">
        <f>Tableau22[[#This Row],[PP Corrected]]-Tableau22[[#This Row],[PP]]</f>
        <v>3.7998209629610074</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505.79982096296101</v>
      </c>
      <c r="I105" s="4" t="s">
        <v>12</v>
      </c>
      <c r="J105" s="4">
        <v>2007</v>
      </c>
      <c r="K105" s="4" t="s">
        <v>18</v>
      </c>
      <c r="L105" s="4" t="s">
        <v>1509</v>
      </c>
      <c r="M105" s="4" t="s">
        <v>14</v>
      </c>
      <c r="N105" s="4">
        <v>6</v>
      </c>
      <c r="O105" s="5" t="s">
        <v>23</v>
      </c>
      <c r="P105" s="4" t="s">
        <v>166</v>
      </c>
      <c r="Q105" s="50" t="s">
        <v>318</v>
      </c>
      <c r="R105" s="4"/>
      <c r="S105" s="4"/>
      <c r="T105" s="4"/>
    </row>
    <row r="106" spans="1:20" x14ac:dyDescent="0.25">
      <c r="A106" s="11">
        <f t="shared" si="1"/>
        <v>105</v>
      </c>
      <c r="B106" s="28" t="s">
        <v>1148</v>
      </c>
      <c r="C106" s="30">
        <v>1.134525462962963E-3</v>
      </c>
      <c r="D106" s="3">
        <f>C106-FR!$C$2</f>
        <v>1.0699074074074083E-4</v>
      </c>
      <c r="E106" s="3">
        <f>C106-$C105</f>
        <v>3.587962962962616E-7</v>
      </c>
      <c r="F106" s="4">
        <v>558</v>
      </c>
      <c r="G106" s="32">
        <f>Tableau22[[#This Row],[PP Corrected]]-Tableau22[[#This Row],[PP]]</f>
        <v>-53.428115111801901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504.5718848881981</v>
      </c>
      <c r="I106" s="4" t="s">
        <v>42</v>
      </c>
      <c r="J106" s="4">
        <v>2013</v>
      </c>
      <c r="K106" s="4" t="s">
        <v>18</v>
      </c>
      <c r="L106" s="4" t="s">
        <v>1509</v>
      </c>
      <c r="M106" s="4" t="s">
        <v>67</v>
      </c>
      <c r="N106" s="4">
        <v>6</v>
      </c>
      <c r="O106" s="5" t="s">
        <v>58</v>
      </c>
      <c r="P106" s="4" t="s">
        <v>174</v>
      </c>
      <c r="Q106" s="50" t="s">
        <v>1191</v>
      </c>
      <c r="R106" s="4"/>
      <c r="S106" s="4"/>
      <c r="T106" s="4"/>
    </row>
    <row r="107" spans="1:20" x14ac:dyDescent="0.25">
      <c r="A107" s="11">
        <f t="shared" si="1"/>
        <v>106</v>
      </c>
      <c r="B107" s="28" t="s">
        <v>1584</v>
      </c>
      <c r="C107" s="30">
        <v>1.135324074074074E-3</v>
      </c>
      <c r="D107" s="3">
        <f>C107-FR!$C$2</f>
        <v>1.0778935185185175E-4</v>
      </c>
      <c r="E107" s="3">
        <f>C107-$C106</f>
        <v>7.9861111111092196E-7</v>
      </c>
      <c r="F107" s="4">
        <v>536</v>
      </c>
      <c r="G107" s="35">
        <f>Tableau22[[#This Row],[PP Corrected]]-Tableau22[[#This Row],[PP]]</f>
        <v>-31.177047572899141</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504.82295242710086</v>
      </c>
      <c r="I107" s="4" t="s">
        <v>42</v>
      </c>
      <c r="J107" s="4">
        <v>1966</v>
      </c>
      <c r="K107" s="4" t="s">
        <v>13</v>
      </c>
      <c r="L107" s="4" t="s">
        <v>1509</v>
      </c>
      <c r="M107" s="4" t="s">
        <v>19</v>
      </c>
      <c r="N107" s="5" t="s">
        <v>151</v>
      </c>
      <c r="O107" s="5" t="s">
        <v>612</v>
      </c>
      <c r="P107" s="4" t="s">
        <v>184</v>
      </c>
      <c r="Q107" s="50" t="s">
        <v>1618</v>
      </c>
      <c r="R107" s="4"/>
      <c r="S107" s="4"/>
      <c r="T107" s="4"/>
    </row>
    <row r="108" spans="1:20" x14ac:dyDescent="0.25">
      <c r="A108" s="11">
        <f t="shared" si="1"/>
        <v>107</v>
      </c>
      <c r="B108" t="s">
        <v>1567</v>
      </c>
      <c r="C108" s="3">
        <v>1.1354050925925926E-3</v>
      </c>
      <c r="D108" s="3">
        <f>C108-FR!$C$2</f>
        <v>1.0787037037037037E-4</v>
      </c>
      <c r="E108" s="3">
        <f>C108-$C107</f>
        <v>8.1018518518615606E-8</v>
      </c>
      <c r="F108" s="4">
        <v>498</v>
      </c>
      <c r="G108" s="35">
        <f>Tableau22[[#This Row],[PP Corrected]]-Tableau22[[#This Row],[PP]]</f>
        <v>6.7869300347524018</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504.7869300347524</v>
      </c>
      <c r="I108" s="4" t="s">
        <v>42</v>
      </c>
      <c r="J108" s="4">
        <v>2010</v>
      </c>
      <c r="K108" s="4" t="s">
        <v>18</v>
      </c>
      <c r="L108" s="4" t="s">
        <v>1509</v>
      </c>
      <c r="M108" s="1" t="s">
        <v>14</v>
      </c>
      <c r="N108" s="4">
        <v>6</v>
      </c>
      <c r="O108" s="5" t="s">
        <v>58</v>
      </c>
      <c r="P108" s="62" t="s">
        <v>162</v>
      </c>
      <c r="Q108" s="50" t="s">
        <v>1607</v>
      </c>
      <c r="R108" s="4"/>
      <c r="S108" s="4"/>
      <c r="T108" s="4"/>
    </row>
    <row r="109" spans="1:20" x14ac:dyDescent="0.25">
      <c r="A109" s="11">
        <f t="shared" si="1"/>
        <v>108</v>
      </c>
      <c r="B109" s="28" t="s">
        <v>524</v>
      </c>
      <c r="C109" s="30">
        <v>1.1356365740740741E-3</v>
      </c>
      <c r="D109" s="3">
        <f>C109-FR!$C$2</f>
        <v>1.0810185185185185E-4</v>
      </c>
      <c r="E109" s="3">
        <f>C109-$C108</f>
        <v>2.3148148148148008E-7</v>
      </c>
      <c r="F109" s="4">
        <v>482</v>
      </c>
      <c r="G109" s="32">
        <f>Tableau22[[#This Row],[PP Corrected]]-Tableau22[[#This Row],[PP]]</f>
        <v>22.684037235185656</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504.68403723518566</v>
      </c>
      <c r="I109" s="4" t="s">
        <v>25</v>
      </c>
      <c r="J109" s="4">
        <v>2002</v>
      </c>
      <c r="K109" s="4" t="s">
        <v>18</v>
      </c>
      <c r="L109" s="4" t="s">
        <v>1508</v>
      </c>
      <c r="M109" s="4" t="s">
        <v>67</v>
      </c>
      <c r="N109" s="4">
        <v>5</v>
      </c>
      <c r="O109" s="5" t="s">
        <v>36</v>
      </c>
      <c r="P109" s="4" t="s">
        <v>162</v>
      </c>
      <c r="Q109" s="50" t="s">
        <v>547</v>
      </c>
      <c r="R109" s="4"/>
      <c r="S109" s="4"/>
      <c r="T109" s="4"/>
    </row>
    <row r="110" spans="1:20" x14ac:dyDescent="0.25">
      <c r="A110" s="11">
        <f t="shared" si="1"/>
        <v>109</v>
      </c>
      <c r="B110" s="28" t="s">
        <v>1530</v>
      </c>
      <c r="C110" s="30">
        <v>1.135775462962963E-3</v>
      </c>
      <c r="D110" s="3">
        <f>C110-FR!$C$2</f>
        <v>1.0824074074074078E-4</v>
      </c>
      <c r="E110" s="3">
        <f>C110-$C109</f>
        <v>1.3888888888893142E-7</v>
      </c>
      <c r="F110" s="4">
        <v>463</v>
      </c>
      <c r="G110" s="35">
        <f>Tableau22[[#This Row],[PP Corrected]]-Tableau22[[#This Row],[PP]]</f>
        <v>41.622321687124099</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504.6223216871241</v>
      </c>
      <c r="I110" s="4" t="s">
        <v>12</v>
      </c>
      <c r="J110" s="4">
        <v>1992</v>
      </c>
      <c r="K110" s="4" t="s">
        <v>18</v>
      </c>
      <c r="L110" s="4" t="s">
        <v>1508</v>
      </c>
      <c r="M110" s="4" t="s">
        <v>14</v>
      </c>
      <c r="N110" s="5" t="s">
        <v>1518</v>
      </c>
      <c r="O110" s="5" t="s">
        <v>532</v>
      </c>
      <c r="P110" s="62" t="s">
        <v>162</v>
      </c>
      <c r="Q110" s="50" t="s">
        <v>1547</v>
      </c>
      <c r="R110" s="4"/>
      <c r="S110" s="4"/>
      <c r="T110" s="4"/>
    </row>
    <row r="111" spans="1:20" x14ac:dyDescent="0.25">
      <c r="A111" s="11">
        <f t="shared" si="1"/>
        <v>110</v>
      </c>
      <c r="B111" s="28" t="s">
        <v>1534</v>
      </c>
      <c r="C111" s="30">
        <v>1.1366319444444445E-3</v>
      </c>
      <c r="D111" s="3">
        <f>C111-FR!$C$2</f>
        <v>1.0909722222222223E-4</v>
      </c>
      <c r="E111" s="3">
        <f>C111-$C110</f>
        <v>8.5648148148145462E-7</v>
      </c>
      <c r="F111" s="4">
        <v>454</v>
      </c>
      <c r="G111" s="35">
        <f>Tableau22[[#This Row],[PP Corrected]]-Tableau22[[#This Row],[PP]]</f>
        <v>48.121370715971864</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502.12137071597186</v>
      </c>
      <c r="I111" s="4" t="s">
        <v>12</v>
      </c>
      <c r="J111" s="4">
        <v>2001</v>
      </c>
      <c r="K111" s="4" t="s">
        <v>18</v>
      </c>
      <c r="L111" s="4" t="s">
        <v>1508</v>
      </c>
      <c r="M111" s="4" t="s">
        <v>14</v>
      </c>
      <c r="N111" s="5" t="s">
        <v>1523</v>
      </c>
      <c r="O111" s="5" t="s">
        <v>23</v>
      </c>
      <c r="P111" s="62" t="s">
        <v>162</v>
      </c>
      <c r="Q111" s="50" t="s">
        <v>1549</v>
      </c>
      <c r="R111" s="4"/>
      <c r="S111" s="4"/>
      <c r="T111" s="4"/>
    </row>
    <row r="112" spans="1:20" x14ac:dyDescent="0.25">
      <c r="A112" s="11">
        <f t="shared" si="1"/>
        <v>111</v>
      </c>
      <c r="B112" s="28" t="s">
        <v>1391</v>
      </c>
      <c r="C112" s="30">
        <v>1.1371990740740741E-3</v>
      </c>
      <c r="D112" s="3">
        <f>C112-FR!$C$2</f>
        <v>1.0966435185185189E-4</v>
      </c>
      <c r="E112" s="3">
        <f>C112-$C111</f>
        <v>5.6712962962965872E-7</v>
      </c>
      <c r="F112" s="4">
        <v>466</v>
      </c>
      <c r="G112" s="32">
        <f>Tableau22[[#This Row],[PP Corrected]]-Tableau22[[#This Row],[PP]]</f>
        <v>34.935227347065336</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500.93522734706534</v>
      </c>
      <c r="I112" s="4" t="s">
        <v>12</v>
      </c>
      <c r="J112" s="4">
        <v>2002</v>
      </c>
      <c r="K112" s="4" t="s">
        <v>18</v>
      </c>
      <c r="L112" s="4" t="s">
        <v>1509</v>
      </c>
      <c r="M112" s="4" t="s">
        <v>67</v>
      </c>
      <c r="N112" s="4">
        <v>5</v>
      </c>
      <c r="O112" s="5" t="s">
        <v>532</v>
      </c>
      <c r="P112" s="12" t="s">
        <v>162</v>
      </c>
      <c r="Q112" s="50" t="s">
        <v>1423</v>
      </c>
      <c r="R112" s="4"/>
      <c r="S112" s="4"/>
      <c r="T112" s="4"/>
    </row>
    <row r="113" spans="1:20" x14ac:dyDescent="0.25">
      <c r="A113" s="11">
        <f t="shared" si="1"/>
        <v>112</v>
      </c>
      <c r="B113" s="28" t="s">
        <v>1474</v>
      </c>
      <c r="C113" s="30">
        <v>1.1376041666666668E-3</v>
      </c>
      <c r="D113" s="3">
        <f>C113-FR!$C$2</f>
        <v>1.1006944444444454E-4</v>
      </c>
      <c r="E113" s="3">
        <f>C113-$C112</f>
        <v>4.0509259259264435E-7</v>
      </c>
      <c r="F113" s="4">
        <v>526</v>
      </c>
      <c r="G113" s="35">
        <f>Tableau22[[#This Row],[PP Corrected]]-Tableau22[[#This Row],[PP]]</f>
        <v>-27.397816279397659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498.60218372060234</v>
      </c>
      <c r="I113" s="4" t="s">
        <v>22</v>
      </c>
      <c r="J113" s="4">
        <v>1987</v>
      </c>
      <c r="K113" s="4" t="s">
        <v>13</v>
      </c>
      <c r="L113" s="4" t="s">
        <v>1510</v>
      </c>
      <c r="M113" s="4" t="s">
        <v>67</v>
      </c>
      <c r="N113" s="4">
        <v>5</v>
      </c>
      <c r="O113" s="5" t="s">
        <v>58</v>
      </c>
      <c r="P113" s="4" t="s">
        <v>184</v>
      </c>
      <c r="Q113" s="50" t="s">
        <v>1500</v>
      </c>
      <c r="R113" s="4"/>
      <c r="S113" s="4"/>
      <c r="T113" s="4"/>
    </row>
    <row r="114" spans="1:20" x14ac:dyDescent="0.25">
      <c r="A114" s="11">
        <f t="shared" si="1"/>
        <v>113</v>
      </c>
      <c r="B114" s="28" t="s">
        <v>978</v>
      </c>
      <c r="C114" s="30">
        <v>1.1387268518518519E-3</v>
      </c>
      <c r="D114" s="3">
        <f>C114-FR!$C$2</f>
        <v>1.111921296296297E-4</v>
      </c>
      <c r="E114" s="3">
        <f>C114-$C113</f>
        <v>1.1226851851851676E-6</v>
      </c>
      <c r="F114" s="4">
        <v>615</v>
      </c>
      <c r="G114" s="32">
        <f>Tableau22[[#This Row],[PP Corrected]]-Tableau22[[#This Row],[PP]]</f>
        <v>-118.37577703107763</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496.62422296892237</v>
      </c>
      <c r="I114" s="4" t="s">
        <v>42</v>
      </c>
      <c r="J114" s="4" t="s">
        <v>17</v>
      </c>
      <c r="K114" s="4" t="s">
        <v>18</v>
      </c>
      <c r="L114" s="4" t="s">
        <v>1509</v>
      </c>
      <c r="M114" s="4" t="s">
        <v>67</v>
      </c>
      <c r="N114" s="4">
        <v>4</v>
      </c>
      <c r="O114" s="5" t="s">
        <v>927</v>
      </c>
      <c r="P114" s="4" t="s">
        <v>195</v>
      </c>
      <c r="Q114" s="50" t="s">
        <v>989</v>
      </c>
      <c r="R114" s="4"/>
      <c r="S114" s="4"/>
      <c r="T114" s="4"/>
    </row>
    <row r="115" spans="1:20" x14ac:dyDescent="0.25">
      <c r="A115" s="11">
        <f t="shared" si="1"/>
        <v>114</v>
      </c>
      <c r="B115" t="s">
        <v>40</v>
      </c>
      <c r="C115" s="3">
        <v>1.1391666666666666E-3</v>
      </c>
      <c r="D115" s="3">
        <f>C115-FR!$C$2</f>
        <v>1.1163194444444437E-4</v>
      </c>
      <c r="E115" s="3">
        <f>C115-$C114</f>
        <v>4.3981481481466037E-7</v>
      </c>
      <c r="F115" s="4">
        <v>500</v>
      </c>
      <c r="G115" s="35">
        <f>Tableau22[[#This Row],[PP Corrected]]-Tableau22[[#This Row],[PP]]</f>
        <v>-3.9435889426534914</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496.05641105734651</v>
      </c>
      <c r="I115" s="4" t="s">
        <v>32</v>
      </c>
      <c r="J115" s="4">
        <v>2008</v>
      </c>
      <c r="K115" s="4" t="s">
        <v>18</v>
      </c>
      <c r="L115" s="4" t="s">
        <v>1509</v>
      </c>
      <c r="M115" s="4" t="s">
        <v>14</v>
      </c>
      <c r="N115" s="4">
        <v>6</v>
      </c>
      <c r="O115" s="5" t="s">
        <v>23</v>
      </c>
      <c r="P115" s="4" t="s">
        <v>166</v>
      </c>
      <c r="Q115" s="50" t="s">
        <v>319</v>
      </c>
      <c r="R115" s="4"/>
      <c r="S115" s="4"/>
      <c r="T115" s="4"/>
    </row>
    <row r="116" spans="1:20" x14ac:dyDescent="0.25">
      <c r="A116" s="11">
        <f t="shared" si="1"/>
        <v>115</v>
      </c>
      <c r="B116" s="28" t="s">
        <v>1180</v>
      </c>
      <c r="C116" s="30">
        <v>1.1395949074074075E-3</v>
      </c>
      <c r="D116" s="3">
        <f>C116-FR!$C$2</f>
        <v>1.1206018518518531E-4</v>
      </c>
      <c r="E116" s="3">
        <f>C116-$C115</f>
        <v>4.2824074074094415E-7</v>
      </c>
      <c r="F116" s="4">
        <v>496</v>
      </c>
      <c r="G116" s="32">
        <f>Tableau22[[#This Row],[PP Corrected]]-Tableau22[[#This Row],[PP]]</f>
        <v>-0.56009476328222263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495.43990523671778</v>
      </c>
      <c r="I116" s="4" t="s">
        <v>22</v>
      </c>
      <c r="J116" s="4">
        <v>2007</v>
      </c>
      <c r="K116" s="4" t="s">
        <v>18</v>
      </c>
      <c r="L116" s="4" t="s">
        <v>1509</v>
      </c>
      <c r="M116" s="4" t="s">
        <v>67</v>
      </c>
      <c r="N116" s="4">
        <v>6</v>
      </c>
      <c r="O116" s="5" t="s">
        <v>23</v>
      </c>
      <c r="P116" s="4" t="s">
        <v>162</v>
      </c>
      <c r="Q116" s="50" t="s">
        <v>1198</v>
      </c>
      <c r="R116" s="4"/>
      <c r="S116" s="4"/>
      <c r="T116" s="4"/>
    </row>
    <row r="117" spans="1:20" x14ac:dyDescent="0.25">
      <c r="A117" s="11">
        <f t="shared" si="1"/>
        <v>116</v>
      </c>
      <c r="B117" s="28" t="s">
        <v>567</v>
      </c>
      <c r="C117" s="30">
        <v>1.139699074074074E-3</v>
      </c>
      <c r="D117" s="3">
        <f>C117-FR!$C$2</f>
        <v>1.1216435185185179E-4</v>
      </c>
      <c r="E117" s="3">
        <f>C117-$C116</f>
        <v>1.0416666666648172E-7</v>
      </c>
      <c r="F117" s="4">
        <v>483</v>
      </c>
      <c r="G117" s="32">
        <f>Tableau22[[#This Row],[PP Corrected]]-Tableau22[[#This Row],[PP]]</f>
        <v>12.034049464032705</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495.03404946403271</v>
      </c>
      <c r="I117" s="4" t="s">
        <v>566</v>
      </c>
      <c r="J117" s="4">
        <v>2004</v>
      </c>
      <c r="K117" s="4" t="s">
        <v>18</v>
      </c>
      <c r="L117" s="4" t="s">
        <v>1508</v>
      </c>
      <c r="M117" s="4" t="s">
        <v>67</v>
      </c>
      <c r="N117" s="4">
        <v>6</v>
      </c>
      <c r="O117" s="5" t="s">
        <v>23</v>
      </c>
      <c r="P117" s="4" t="s">
        <v>174</v>
      </c>
      <c r="Q117" s="50" t="s">
        <v>574</v>
      </c>
      <c r="R117" s="4"/>
      <c r="S117" s="4"/>
      <c r="T117" s="4"/>
    </row>
    <row r="118" spans="1:20" x14ac:dyDescent="0.25">
      <c r="A118" s="11">
        <f t="shared" si="1"/>
        <v>117</v>
      </c>
      <c r="B118" s="28" t="s">
        <v>1577</v>
      </c>
      <c r="C118" s="30">
        <v>1.1400115740740741E-3</v>
      </c>
      <c r="D118" s="3">
        <f>C118-FR!$C$2</f>
        <v>1.1247685185185189E-4</v>
      </c>
      <c r="E118" s="3">
        <f>C118-$C117</f>
        <v>3.1250000000009569E-7</v>
      </c>
      <c r="F118" s="4">
        <v>544</v>
      </c>
      <c r="G118" s="35">
        <f>Tableau22[[#This Row],[PP Corrected]]-Tableau22[[#This Row],[PP]]</f>
        <v>-49.566249560615461</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494.43375043938454</v>
      </c>
      <c r="I118" s="4" t="s">
        <v>42</v>
      </c>
      <c r="J118" s="4">
        <v>1970</v>
      </c>
      <c r="K118" s="4" t="s">
        <v>13</v>
      </c>
      <c r="L118" s="4" t="s">
        <v>1509</v>
      </c>
      <c r="M118" s="4" t="s">
        <v>14</v>
      </c>
      <c r="N118" s="5" t="s">
        <v>1518</v>
      </c>
      <c r="O118" s="5" t="s">
        <v>36</v>
      </c>
      <c r="P118" s="4" t="s">
        <v>174</v>
      </c>
      <c r="Q118" s="50" t="s">
        <v>1611</v>
      </c>
      <c r="R118" s="4"/>
      <c r="S118" s="4"/>
      <c r="T118" s="4"/>
    </row>
    <row r="119" spans="1:20" x14ac:dyDescent="0.25">
      <c r="A119" s="11">
        <f t="shared" si="1"/>
        <v>118</v>
      </c>
      <c r="B119" t="s">
        <v>41</v>
      </c>
      <c r="C119" s="3">
        <v>1.140949074074074E-3</v>
      </c>
      <c r="D119" s="3">
        <f>C119-FR!$C$2</f>
        <v>1.1341435185185174E-4</v>
      </c>
      <c r="E119" s="3">
        <f>C119-$C118</f>
        <v>9.3749999999985338E-7</v>
      </c>
      <c r="F119" s="4">
        <v>534</v>
      </c>
      <c r="G119" s="35">
        <f>Tableau22[[#This Row],[PP Corrected]]-Tableau22[[#This Row],[PP]]</f>
        <v>-42.574383440114673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491.42561655988533</v>
      </c>
      <c r="I119" s="4" t="s">
        <v>42</v>
      </c>
      <c r="J119" s="4">
        <v>1960</v>
      </c>
      <c r="K119" s="4" t="s">
        <v>13</v>
      </c>
      <c r="L119" s="4" t="s">
        <v>1509</v>
      </c>
      <c r="M119" s="4" t="s">
        <v>19</v>
      </c>
      <c r="N119" s="4">
        <v>6</v>
      </c>
      <c r="O119" s="5" t="s">
        <v>23</v>
      </c>
      <c r="P119" s="4" t="s">
        <v>184</v>
      </c>
      <c r="Q119" s="50" t="s">
        <v>320</v>
      </c>
      <c r="R119" s="4"/>
      <c r="S119" s="4"/>
      <c r="T119" s="4"/>
    </row>
    <row r="120" spans="1:20" x14ac:dyDescent="0.25">
      <c r="A120" s="11">
        <f t="shared" si="1"/>
        <v>119</v>
      </c>
      <c r="B120" s="28" t="s">
        <v>1501</v>
      </c>
      <c r="C120" s="30">
        <v>1.1415509259259258E-3</v>
      </c>
      <c r="D120" s="3">
        <f>C120-FR!$C$2</f>
        <v>1.1401620370370363E-4</v>
      </c>
      <c r="E120" s="3">
        <f>C120-$C119</f>
        <v>6.0185185185189158E-7</v>
      </c>
      <c r="F120" s="4">
        <v>470</v>
      </c>
      <c r="G120" s="35">
        <f>Tableau22[[#This Row],[PP Corrected]]-Tableau22[[#This Row],[PP]]</f>
        <v>19.590430203947903</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489.5904302039479</v>
      </c>
      <c r="I120" s="4" t="s">
        <v>22</v>
      </c>
      <c r="J120" s="4">
        <v>2000</v>
      </c>
      <c r="K120" s="4" t="s">
        <v>18</v>
      </c>
      <c r="L120" s="4" t="s">
        <v>1508</v>
      </c>
      <c r="M120" s="4" t="s">
        <v>19</v>
      </c>
      <c r="N120" s="4">
        <v>6</v>
      </c>
      <c r="O120" s="5" t="s">
        <v>23</v>
      </c>
      <c r="P120" s="12" t="s">
        <v>162</v>
      </c>
      <c r="Q120" s="50" t="s">
        <v>1515</v>
      </c>
      <c r="R120" s="4"/>
      <c r="S120" s="4"/>
      <c r="T120" s="4"/>
    </row>
    <row r="121" spans="1:20" x14ac:dyDescent="0.25">
      <c r="A121" s="11">
        <f t="shared" si="1"/>
        <v>120</v>
      </c>
      <c r="B121" t="s">
        <v>43</v>
      </c>
      <c r="C121" s="3">
        <v>1.1415856481481483E-3</v>
      </c>
      <c r="D121" s="3">
        <f>C121-FR!$C$2</f>
        <v>1.1405092592592608E-4</v>
      </c>
      <c r="E121" s="3">
        <f>C121-$C120</f>
        <v>3.4722222222449695E-8</v>
      </c>
      <c r="F121" s="4">
        <v>471</v>
      </c>
      <c r="G121" s="35">
        <f>Tableau22[[#This Row],[PP Corrected]]-Tableau22[[#This Row],[PP]]</f>
        <v>18.575538927289699</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489.5755389272897</v>
      </c>
      <c r="I121" s="4" t="s">
        <v>12</v>
      </c>
      <c r="J121" s="4">
        <v>2012</v>
      </c>
      <c r="K121" s="4" t="s">
        <v>18</v>
      </c>
      <c r="L121" s="4" t="s">
        <v>1507</v>
      </c>
      <c r="M121" s="4" t="s">
        <v>35</v>
      </c>
      <c r="N121" s="4">
        <v>6</v>
      </c>
      <c r="O121" s="5" t="s">
        <v>36</v>
      </c>
      <c r="P121" s="12" t="s">
        <v>162</v>
      </c>
      <c r="Q121" s="50" t="s">
        <v>321</v>
      </c>
      <c r="R121" s="4"/>
      <c r="S121" s="4"/>
      <c r="T121" s="4"/>
    </row>
    <row r="122" spans="1:20" x14ac:dyDescent="0.25">
      <c r="A122" s="11">
        <f t="shared" si="1"/>
        <v>121</v>
      </c>
      <c r="B122" t="s">
        <v>44</v>
      </c>
      <c r="C122" s="3">
        <v>1.1429282407407408E-3</v>
      </c>
      <c r="D122" s="3">
        <f>C122-FR!$C$2</f>
        <v>1.1539351851851858E-4</v>
      </c>
      <c r="E122" s="3">
        <f>C122-$C121</f>
        <v>1.3425925925924977E-6</v>
      </c>
      <c r="F122" s="4">
        <v>470</v>
      </c>
      <c r="G122" s="35">
        <f>Tableau22[[#This Row],[PP Corrected]]-Tableau22[[#This Row],[PP]]</f>
        <v>18.763140105864807</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488.76314010586481</v>
      </c>
      <c r="I122" s="4" t="s">
        <v>12</v>
      </c>
      <c r="J122" s="4">
        <v>2004</v>
      </c>
      <c r="K122" s="4" t="s">
        <v>18</v>
      </c>
      <c r="L122" s="4" t="s">
        <v>1507</v>
      </c>
      <c r="M122" s="4" t="s">
        <v>35</v>
      </c>
      <c r="N122" s="4">
        <v>6</v>
      </c>
      <c r="O122" s="5" t="s">
        <v>36</v>
      </c>
      <c r="P122" s="12" t="s">
        <v>162</v>
      </c>
      <c r="Q122" s="50" t="s">
        <v>322</v>
      </c>
      <c r="R122" s="4"/>
      <c r="S122" s="4"/>
      <c r="T122" s="4"/>
    </row>
    <row r="123" spans="1:20" x14ac:dyDescent="0.25">
      <c r="A123" s="11">
        <f t="shared" si="1"/>
        <v>122</v>
      </c>
      <c r="B123" s="28" t="s">
        <v>1277</v>
      </c>
      <c r="C123" s="30">
        <v>1.1431481481481481E-3</v>
      </c>
      <c r="D123" s="3">
        <f>C123-FR!$C$2</f>
        <v>1.1561342592592591E-4</v>
      </c>
      <c r="E123" s="3">
        <f>C123-$C122</f>
        <v>2.1990740740733018E-7</v>
      </c>
      <c r="F123" s="4">
        <v>449</v>
      </c>
      <c r="G123" s="32">
        <f>Tableau22[[#This Row],[PP Corrected]]-Tableau22[[#This Row],[PP]]</f>
        <v>39.669116741394362</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488.66911674139436</v>
      </c>
      <c r="I123" s="4" t="s">
        <v>12</v>
      </c>
      <c r="J123" s="4">
        <v>2000</v>
      </c>
      <c r="K123" s="4" t="s">
        <v>18</v>
      </c>
      <c r="L123" s="4" t="s">
        <v>1509</v>
      </c>
      <c r="M123" s="4" t="s">
        <v>19</v>
      </c>
      <c r="N123" s="4">
        <v>6</v>
      </c>
      <c r="O123" s="5" t="s">
        <v>23</v>
      </c>
      <c r="P123" s="12" t="s">
        <v>162</v>
      </c>
      <c r="Q123" s="50" t="s">
        <v>1293</v>
      </c>
      <c r="R123" s="4"/>
      <c r="S123" s="4"/>
      <c r="T123" s="4"/>
    </row>
    <row r="124" spans="1:20" x14ac:dyDescent="0.25">
      <c r="A124" s="11">
        <f t="shared" si="1"/>
        <v>123</v>
      </c>
      <c r="B124" s="28" t="s">
        <v>1336</v>
      </c>
      <c r="C124" s="30">
        <v>1.1442824074074074E-3</v>
      </c>
      <c r="D124" s="3">
        <f>C124-FR!$C$2</f>
        <v>1.1674768518518523E-4</v>
      </c>
      <c r="E124" s="3">
        <f>C124-$C123</f>
        <v>1.1342592592593174E-6</v>
      </c>
      <c r="F124" s="4">
        <v>505</v>
      </c>
      <c r="G124" s="32">
        <f>Tableau22[[#This Row],[PP Corrected]]-Tableau22[[#This Row],[PP]]</f>
        <v>-17.276188271292995</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487.72381172870701</v>
      </c>
      <c r="I124" s="4" t="s">
        <v>25</v>
      </c>
      <c r="J124" s="4">
        <v>2003</v>
      </c>
      <c r="K124" s="4" t="s">
        <v>18</v>
      </c>
      <c r="L124" s="4" t="s">
        <v>1509</v>
      </c>
      <c r="M124" s="4" t="s">
        <v>67</v>
      </c>
      <c r="N124" s="4">
        <v>6</v>
      </c>
      <c r="O124" s="5" t="s">
        <v>58</v>
      </c>
      <c r="P124" s="4" t="s">
        <v>166</v>
      </c>
      <c r="Q124" s="50" t="s">
        <v>1399</v>
      </c>
      <c r="R124" s="4"/>
      <c r="S124" s="4"/>
      <c r="T124" s="4"/>
    </row>
    <row r="125" spans="1:20" x14ac:dyDescent="0.25">
      <c r="A125" s="11">
        <f t="shared" si="1"/>
        <v>124</v>
      </c>
      <c r="B125" s="28" t="s">
        <v>790</v>
      </c>
      <c r="C125" s="30">
        <v>1.1444212962962964E-3</v>
      </c>
      <c r="D125" s="3">
        <f>C125-FR!$C$2</f>
        <v>1.1688657407407416E-4</v>
      </c>
      <c r="E125" s="3">
        <f>C125-$C124</f>
        <v>1.3888888888893142E-7</v>
      </c>
      <c r="F125" s="4">
        <v>503</v>
      </c>
      <c r="G125" s="32">
        <f>Tableau22[[#This Row],[PP Corrected]]-Tableau22[[#This Row],[PP]]</f>
        <v>-15.335379251498409</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487.66462074850159</v>
      </c>
      <c r="I125" s="4" t="s">
        <v>22</v>
      </c>
      <c r="J125" s="4">
        <v>2003</v>
      </c>
      <c r="K125" s="4" t="s">
        <v>18</v>
      </c>
      <c r="L125" s="4" t="s">
        <v>1507</v>
      </c>
      <c r="M125" s="4" t="s">
        <v>788</v>
      </c>
      <c r="N125" s="4">
        <v>6</v>
      </c>
      <c r="O125" s="5" t="s">
        <v>58</v>
      </c>
      <c r="P125" s="4" t="s">
        <v>162</v>
      </c>
      <c r="Q125" s="50" t="s">
        <v>814</v>
      </c>
      <c r="R125" s="4"/>
      <c r="S125" s="4"/>
      <c r="T125" s="4"/>
    </row>
    <row r="126" spans="1:20" x14ac:dyDescent="0.25">
      <c r="A126" s="11">
        <f t="shared" si="1"/>
        <v>125</v>
      </c>
      <c r="B126" s="28" t="s">
        <v>1338</v>
      </c>
      <c r="C126" s="30">
        <v>1.1459375E-3</v>
      </c>
      <c r="D126" s="3">
        <f>C126-FR!$C$2</f>
        <v>1.1840277777777782E-4</v>
      </c>
      <c r="E126" s="3">
        <f>C126-$C125</f>
        <v>1.516203703703662E-6</v>
      </c>
      <c r="F126" s="4">
        <v>505</v>
      </c>
      <c r="G126" s="32">
        <f>Tableau22[[#This Row],[PP Corrected]]-Tableau22[[#This Row],[PP]]</f>
        <v>-17.095766427722822</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487.90423357227718</v>
      </c>
      <c r="I126" s="4" t="s">
        <v>25</v>
      </c>
      <c r="J126" s="4">
        <v>2006</v>
      </c>
      <c r="K126" s="4" t="s">
        <v>18</v>
      </c>
      <c r="L126" s="4" t="s">
        <v>1509</v>
      </c>
      <c r="M126" s="4" t="s">
        <v>67</v>
      </c>
      <c r="N126" s="4">
        <v>6</v>
      </c>
      <c r="O126" s="5" t="s">
        <v>58</v>
      </c>
      <c r="P126" s="4" t="s">
        <v>166</v>
      </c>
      <c r="Q126" s="50" t="s">
        <v>1400</v>
      </c>
      <c r="R126" s="4"/>
      <c r="S126" s="4"/>
      <c r="T126" s="4"/>
    </row>
    <row r="127" spans="1:20" x14ac:dyDescent="0.25">
      <c r="A127" s="11">
        <f t="shared" si="1"/>
        <v>126</v>
      </c>
      <c r="B127" s="28" t="s">
        <v>1388</v>
      </c>
      <c r="C127" s="30">
        <v>1.1459837962962962E-3</v>
      </c>
      <c r="D127" s="3">
        <f>C127-FR!$C$2</f>
        <v>1.1844907407407399E-4</v>
      </c>
      <c r="E127" s="3">
        <f>C127-$C126</f>
        <v>4.6296296296165912E-8</v>
      </c>
      <c r="F127" s="4">
        <v>461</v>
      </c>
      <c r="G127" s="32">
        <f>Tableau22[[#This Row],[PP Corrected]]-Tableau22[[#This Row],[PP]]</f>
        <v>26.884522858186358</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487.88452285818636</v>
      </c>
      <c r="I127" s="4" t="s">
        <v>12</v>
      </c>
      <c r="J127" s="4">
        <v>2000</v>
      </c>
      <c r="K127" s="4" t="s">
        <v>18</v>
      </c>
      <c r="L127" s="4" t="s">
        <v>1509</v>
      </c>
      <c r="M127" s="4" t="s">
        <v>67</v>
      </c>
      <c r="N127" s="4">
        <v>5</v>
      </c>
      <c r="O127" s="5" t="s">
        <v>23</v>
      </c>
      <c r="P127" s="12" t="s">
        <v>162</v>
      </c>
      <c r="Q127" s="50" t="s">
        <v>1421</v>
      </c>
      <c r="R127" s="4"/>
      <c r="S127" s="4"/>
      <c r="T127" s="4"/>
    </row>
    <row r="128" spans="1:20" x14ac:dyDescent="0.25">
      <c r="A128" s="11">
        <f t="shared" si="1"/>
        <v>127</v>
      </c>
      <c r="B128" s="28" t="s">
        <v>1439</v>
      </c>
      <c r="C128" s="30">
        <v>1.1459837962962962E-3</v>
      </c>
      <c r="D128" s="3">
        <f>C128-FR!$C$2</f>
        <v>1.1844907407407399E-4</v>
      </c>
      <c r="E128" s="3">
        <f>C128-$C127</f>
        <v>0</v>
      </c>
      <c r="F128" s="4">
        <v>488</v>
      </c>
      <c r="G128" s="35">
        <f>Tableau22[[#This Row],[PP Corrected]]-Tableau22[[#This Row],[PP]]</f>
        <v>-0.11547714181364199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487.88452285818636</v>
      </c>
      <c r="I128" s="4" t="s">
        <v>25</v>
      </c>
      <c r="J128" s="4">
        <v>2003</v>
      </c>
      <c r="K128" s="4" t="s">
        <v>13</v>
      </c>
      <c r="L128" s="4" t="s">
        <v>1509</v>
      </c>
      <c r="M128" s="4" t="s">
        <v>67</v>
      </c>
      <c r="N128" s="4">
        <v>5</v>
      </c>
      <c r="O128" s="5" t="s">
        <v>38</v>
      </c>
      <c r="P128" s="4" t="s">
        <v>162</v>
      </c>
      <c r="Q128" s="50" t="s">
        <v>1483</v>
      </c>
      <c r="R128" s="4"/>
      <c r="S128" s="4"/>
      <c r="T128" s="4"/>
    </row>
    <row r="129" spans="1:20" x14ac:dyDescent="0.25">
      <c r="A129" s="11">
        <f t="shared" si="1"/>
        <v>128</v>
      </c>
      <c r="B129" s="28" t="s">
        <v>1437</v>
      </c>
      <c r="C129" s="30">
        <v>1.1459953703703704E-3</v>
      </c>
      <c r="D129" s="3">
        <f>C129-FR!$C$2</f>
        <v>1.1846064814814814E-4</v>
      </c>
      <c r="E129" s="3">
        <f>C129-$C128</f>
        <v>1.1574074074149898E-8</v>
      </c>
      <c r="F129" s="4">
        <v>496</v>
      </c>
      <c r="G129" s="35">
        <f>Tableau22[[#This Row],[PP Corrected]]-Tableau22[[#This Row],[PP]]</f>
        <v>-8.1204045714989661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487.87959542850103</v>
      </c>
      <c r="I129" s="4" t="s">
        <v>25</v>
      </c>
      <c r="J129" s="4">
        <v>1997</v>
      </c>
      <c r="K129" s="4" t="s">
        <v>13</v>
      </c>
      <c r="L129" s="4" t="s">
        <v>1509</v>
      </c>
      <c r="M129" s="4" t="s">
        <v>67</v>
      </c>
      <c r="N129" s="4">
        <v>5</v>
      </c>
      <c r="O129" s="5" t="s">
        <v>532</v>
      </c>
      <c r="P129" s="4" t="s">
        <v>166</v>
      </c>
      <c r="Q129" s="50" t="s">
        <v>1482</v>
      </c>
      <c r="R129" s="4"/>
      <c r="S129" s="4"/>
      <c r="T129" s="4"/>
    </row>
    <row r="130" spans="1:20" x14ac:dyDescent="0.25">
      <c r="A130" s="11">
        <f t="shared" si="1"/>
        <v>129</v>
      </c>
      <c r="B130" s="28" t="s">
        <v>1178</v>
      </c>
      <c r="C130" s="30">
        <v>1.1463657407407408E-3</v>
      </c>
      <c r="D130" s="3">
        <f>C130-FR!$C$2</f>
        <v>1.1883101851851855E-4</v>
      </c>
      <c r="E130" s="3">
        <f>C130-$C129</f>
        <v>3.703703703704115E-7</v>
      </c>
      <c r="F130" s="4">
        <v>509</v>
      </c>
      <c r="G130" s="32">
        <f>Tableau22[[#This Row],[PP Corrected]]-Tableau22[[#This Row],[PP]]</f>
        <v>-22.366611751105609</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486.63338824889439</v>
      </c>
      <c r="I130" s="4" t="s">
        <v>12</v>
      </c>
      <c r="J130" s="4">
        <v>2007</v>
      </c>
      <c r="K130" s="4" t="s">
        <v>18</v>
      </c>
      <c r="L130" s="4" t="s">
        <v>1509</v>
      </c>
      <c r="M130" s="4" t="s">
        <v>35</v>
      </c>
      <c r="N130" s="4">
        <v>8</v>
      </c>
      <c r="O130" s="5" t="s">
        <v>782</v>
      </c>
      <c r="P130" s="4" t="s">
        <v>166</v>
      </c>
      <c r="Q130" s="50" t="s">
        <v>1196</v>
      </c>
      <c r="R130" s="4"/>
      <c r="S130" s="4"/>
      <c r="T130" s="4"/>
    </row>
    <row r="131" spans="1:20" x14ac:dyDescent="0.25">
      <c r="A131" s="11">
        <f t="shared" si="1"/>
        <v>130</v>
      </c>
      <c r="B131" s="28" t="s">
        <v>523</v>
      </c>
      <c r="C131" s="30">
        <v>1.1477314814814816E-3</v>
      </c>
      <c r="D131" s="3">
        <f>C131-FR!$C$2</f>
        <v>1.2019675925925935E-4</v>
      </c>
      <c r="E131" s="3">
        <f>C131-$C130</f>
        <v>1.3657407407407975E-6</v>
      </c>
      <c r="F131" s="4">
        <v>482</v>
      </c>
      <c r="G131" s="32">
        <f>Tableau22[[#This Row],[PP Corrected]]-Tableau22[[#This Row],[PP]]</f>
        <v>4.0738605827742163</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486.07386058277422</v>
      </c>
      <c r="I131" s="4" t="s">
        <v>25</v>
      </c>
      <c r="J131" s="4">
        <v>1998</v>
      </c>
      <c r="K131" s="4" t="s">
        <v>18</v>
      </c>
      <c r="L131" s="4" t="s">
        <v>1508</v>
      </c>
      <c r="M131" s="4" t="s">
        <v>67</v>
      </c>
      <c r="N131" s="4">
        <v>5</v>
      </c>
      <c r="O131" s="5" t="s">
        <v>23</v>
      </c>
      <c r="P131" s="4" t="s">
        <v>166</v>
      </c>
      <c r="Q131" s="50" t="s">
        <v>546</v>
      </c>
      <c r="R131" s="4"/>
      <c r="S131" s="4"/>
      <c r="T131" s="4"/>
    </row>
    <row r="132" spans="1:20" x14ac:dyDescent="0.25">
      <c r="A132" s="11">
        <f t="shared" ref="A132:A195" si="2">A131+1</f>
        <v>131</v>
      </c>
      <c r="B132" s="28" t="s">
        <v>1179</v>
      </c>
      <c r="C132" s="30">
        <v>1.1479050925925925E-3</v>
      </c>
      <c r="D132" s="3">
        <f>C132-FR!$C$2</f>
        <v>1.2037037037037029E-4</v>
      </c>
      <c r="E132" s="3">
        <f>C132-$C131</f>
        <v>1.7361111111094743E-7</v>
      </c>
      <c r="F132" s="4">
        <v>488</v>
      </c>
      <c r="G132" s="32">
        <f>Tableau22[[#This Row],[PP Corrected]]-Tableau22[[#This Row],[PP]]</f>
        <v>-1.9519885313982854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486.04801146860171</v>
      </c>
      <c r="I132" s="4" t="s">
        <v>22</v>
      </c>
      <c r="J132" s="4">
        <v>2007</v>
      </c>
      <c r="K132" s="4" t="s">
        <v>18</v>
      </c>
      <c r="L132" s="4" t="s">
        <v>1509</v>
      </c>
      <c r="M132" s="4" t="s">
        <v>67</v>
      </c>
      <c r="N132" s="4">
        <v>6</v>
      </c>
      <c r="O132" s="5" t="s">
        <v>23</v>
      </c>
      <c r="P132" s="4" t="s">
        <v>162</v>
      </c>
      <c r="Q132" s="50" t="s">
        <v>1197</v>
      </c>
      <c r="R132" s="4"/>
      <c r="S132" s="4"/>
      <c r="T132" s="4"/>
    </row>
    <row r="133" spans="1:20" x14ac:dyDescent="0.25">
      <c r="A133" s="11">
        <f t="shared" si="2"/>
        <v>132</v>
      </c>
      <c r="B133" t="s">
        <v>45</v>
      </c>
      <c r="C133" s="3">
        <v>1.1484027777777779E-3</v>
      </c>
      <c r="D133" s="3">
        <f>C133-FR!$C$2</f>
        <v>1.208680555555557E-4</v>
      </c>
      <c r="E133" s="3">
        <f>C133-$C132</f>
        <v>4.9768518518540986E-7</v>
      </c>
      <c r="F133" s="4">
        <v>453</v>
      </c>
      <c r="G133" s="35">
        <f>Tableau22[[#This Row],[PP Corrected]]-Tableau22[[#This Row],[PP]]</f>
        <v>33.299458946156562</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486.29945894615656</v>
      </c>
      <c r="I133" s="4" t="s">
        <v>12</v>
      </c>
      <c r="J133" s="4">
        <v>2002</v>
      </c>
      <c r="K133" s="4" t="s">
        <v>13</v>
      </c>
      <c r="L133" s="4" t="s">
        <v>1508</v>
      </c>
      <c r="M133" s="4" t="s">
        <v>14</v>
      </c>
      <c r="N133" s="4">
        <v>6</v>
      </c>
      <c r="O133" s="5" t="s">
        <v>46</v>
      </c>
      <c r="P133" s="12" t="s">
        <v>162</v>
      </c>
      <c r="Q133" s="50" t="s">
        <v>323</v>
      </c>
      <c r="R133" s="4"/>
      <c r="S133" s="4"/>
      <c r="T133" s="4"/>
    </row>
    <row r="134" spans="1:20" x14ac:dyDescent="0.25">
      <c r="A134" s="11">
        <f t="shared" si="2"/>
        <v>133</v>
      </c>
      <c r="B134" s="28" t="s">
        <v>857</v>
      </c>
      <c r="C134" s="30">
        <v>1.1486574074074075E-3</v>
      </c>
      <c r="D134" s="3">
        <f>C134-FR!$C$2</f>
        <v>1.2112268518518527E-4</v>
      </c>
      <c r="E134" s="3">
        <f>C134-$C133</f>
        <v>2.5462962962956304E-7</v>
      </c>
      <c r="F134" s="4">
        <v>493</v>
      </c>
      <c r="G134" s="32">
        <f>Tableau22[[#This Row],[PP Corrected]]-Tableau22[[#This Row],[PP]]</f>
        <v>-6.8083419092786244</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486.19165809072138</v>
      </c>
      <c r="I134" s="4" t="s">
        <v>12</v>
      </c>
      <c r="J134" s="4">
        <v>2000</v>
      </c>
      <c r="K134" s="4" t="s">
        <v>18</v>
      </c>
      <c r="L134" s="4" t="s">
        <v>1507</v>
      </c>
      <c r="M134" s="4" t="s">
        <v>67</v>
      </c>
      <c r="N134" s="4">
        <v>5</v>
      </c>
      <c r="O134" s="5" t="s">
        <v>532</v>
      </c>
      <c r="P134" s="4" t="s">
        <v>166</v>
      </c>
      <c r="Q134" s="50" t="s">
        <v>869</v>
      </c>
      <c r="R134" s="4"/>
      <c r="S134" s="4"/>
      <c r="T134" s="4"/>
    </row>
    <row r="135" spans="1:20" x14ac:dyDescent="0.25">
      <c r="A135" s="11">
        <f t="shared" si="2"/>
        <v>134</v>
      </c>
      <c r="B135" s="28" t="s">
        <v>1147</v>
      </c>
      <c r="C135" s="30">
        <v>1.1488541666666667E-3</v>
      </c>
      <c r="D135" s="3">
        <f>C135-FR!$C$2</f>
        <v>1.2131944444444451E-4</v>
      </c>
      <c r="E135" s="3">
        <f>C135-$C134</f>
        <v>1.9675925925924723E-7</v>
      </c>
      <c r="F135" s="4">
        <v>501</v>
      </c>
      <c r="G135" s="32">
        <f>Tableau22[[#This Row],[PP Corrected]]-Tableau22[[#This Row],[PP]]</f>
        <v>-14.467017281843766</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486.53298271815623</v>
      </c>
      <c r="I135" s="4" t="s">
        <v>42</v>
      </c>
      <c r="J135" s="4">
        <v>2013</v>
      </c>
      <c r="K135" s="4" t="s">
        <v>18</v>
      </c>
      <c r="L135" s="4" t="s">
        <v>1509</v>
      </c>
      <c r="M135" s="4" t="s">
        <v>67</v>
      </c>
      <c r="N135" s="4">
        <v>6</v>
      </c>
      <c r="O135" s="5" t="s">
        <v>23</v>
      </c>
      <c r="P135" s="4" t="s">
        <v>166</v>
      </c>
      <c r="Q135" s="50" t="s">
        <v>1190</v>
      </c>
      <c r="R135" s="4"/>
      <c r="S135" s="4"/>
      <c r="T135" s="4"/>
    </row>
    <row r="136" spans="1:20" x14ac:dyDescent="0.25">
      <c r="A136" s="11">
        <f t="shared" si="2"/>
        <v>135</v>
      </c>
      <c r="B136" s="28" t="s">
        <v>1389</v>
      </c>
      <c r="C136" s="30">
        <v>1.1488773148148148E-3</v>
      </c>
      <c r="D136" s="3">
        <f>C136-FR!$C$2</f>
        <v>1.213425925925926E-4</v>
      </c>
      <c r="E136" s="3">
        <f>C136-$C135</f>
        <v>2.3148148148082956E-8</v>
      </c>
      <c r="F136" s="4">
        <v>462</v>
      </c>
      <c r="G136" s="32">
        <f>Tableau22[[#This Row],[PP Corrected]]-Tableau22[[#This Row],[PP]]</f>
        <v>24.523179811076716</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486.52317981107672</v>
      </c>
      <c r="I136" s="4" t="s">
        <v>12</v>
      </c>
      <c r="J136" s="4">
        <v>2001</v>
      </c>
      <c r="K136" s="4" t="s">
        <v>18</v>
      </c>
      <c r="L136" s="4" t="s">
        <v>1509</v>
      </c>
      <c r="M136" s="4" t="s">
        <v>67</v>
      </c>
      <c r="N136" s="4">
        <v>5</v>
      </c>
      <c r="O136" s="5" t="s">
        <v>532</v>
      </c>
      <c r="P136" s="12" t="s">
        <v>162</v>
      </c>
      <c r="Q136" s="50" t="s">
        <v>1422</v>
      </c>
      <c r="R136" s="4"/>
      <c r="S136" s="4"/>
      <c r="T136" s="4"/>
    </row>
    <row r="137" spans="1:20" x14ac:dyDescent="0.25">
      <c r="A137" s="11">
        <f t="shared" si="2"/>
        <v>136</v>
      </c>
      <c r="B137" t="s">
        <v>47</v>
      </c>
      <c r="C137" s="3">
        <v>1.148888888888889E-3</v>
      </c>
      <c r="D137" s="3">
        <f>C137-FR!$C$2</f>
        <v>1.2135416666666675E-4</v>
      </c>
      <c r="E137" s="3">
        <f>C137-$C136</f>
        <v>1.1574074074149898E-8</v>
      </c>
      <c r="F137" s="4">
        <v>470</v>
      </c>
      <c r="G137" s="35">
        <f>Tableau22[[#This Row],[PP Corrected]]-Tableau22[[#This Row],[PP]]</f>
        <v>16.518278505670764</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486.51827850567076</v>
      </c>
      <c r="I137" s="4" t="s">
        <v>12</v>
      </c>
      <c r="J137" s="4">
        <v>2009</v>
      </c>
      <c r="K137" s="4" t="s">
        <v>18</v>
      </c>
      <c r="L137" s="4" t="s">
        <v>1507</v>
      </c>
      <c r="M137" s="4" t="s">
        <v>35</v>
      </c>
      <c r="N137" s="4">
        <v>6</v>
      </c>
      <c r="O137" s="5" t="s">
        <v>36</v>
      </c>
      <c r="P137" s="4" t="s">
        <v>162</v>
      </c>
      <c r="Q137" s="50" t="s">
        <v>324</v>
      </c>
      <c r="R137" s="4"/>
      <c r="S137" s="4"/>
      <c r="T137" s="4"/>
    </row>
    <row r="138" spans="1:20" x14ac:dyDescent="0.25">
      <c r="A138" s="11">
        <f t="shared" si="2"/>
        <v>137</v>
      </c>
      <c r="B138" s="28" t="s">
        <v>1532</v>
      </c>
      <c r="C138" s="30">
        <v>1.1490277777777779E-3</v>
      </c>
      <c r="D138" s="3">
        <f>C138-FR!$C$2</f>
        <v>1.2149305555555568E-4</v>
      </c>
      <c r="E138" s="3">
        <f>C138-$C137</f>
        <v>1.3888888888893142E-7</v>
      </c>
      <c r="F138" s="4">
        <v>449</v>
      </c>
      <c r="G138" s="35">
        <f>Tableau22[[#This Row],[PP Corrected]]-Tableau22[[#This Row],[PP]]</f>
        <v>37.459470542597387</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486.45947054259739</v>
      </c>
      <c r="I138" s="4" t="s">
        <v>12</v>
      </c>
      <c r="J138" s="4">
        <v>2001</v>
      </c>
      <c r="K138" s="4" t="s">
        <v>18</v>
      </c>
      <c r="L138" s="4" t="s">
        <v>1508</v>
      </c>
      <c r="M138" s="4" t="s">
        <v>14</v>
      </c>
      <c r="N138" s="5" t="s">
        <v>1523</v>
      </c>
      <c r="O138" s="5" t="s">
        <v>23</v>
      </c>
      <c r="P138" s="62" t="s">
        <v>162</v>
      </c>
      <c r="Q138" s="50" t="s">
        <v>1548</v>
      </c>
      <c r="R138" s="4"/>
      <c r="S138" s="4"/>
      <c r="T138" s="4"/>
    </row>
    <row r="139" spans="1:20" x14ac:dyDescent="0.25">
      <c r="A139" s="11">
        <f t="shared" si="2"/>
        <v>138</v>
      </c>
      <c r="B139" s="28" t="s">
        <v>890</v>
      </c>
      <c r="C139" s="30">
        <v>1.1490393518518518E-3</v>
      </c>
      <c r="D139" s="3">
        <f>C139-FR!$C$2</f>
        <v>1.2150462962962961E-4</v>
      </c>
      <c r="E139" s="3">
        <f>C139-$C138</f>
        <v>1.1574074073933058E-8</v>
      </c>
      <c r="F139" s="4">
        <v>475</v>
      </c>
      <c r="G139" s="32">
        <f>Tableau22[[#This Row],[PP Corrected]]-Tableau22[[#This Row],[PP]]</f>
        <v>11.22841332836407</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486.22841332836407</v>
      </c>
      <c r="I139" s="4" t="s">
        <v>12</v>
      </c>
      <c r="J139" s="4">
        <v>2002</v>
      </c>
      <c r="K139" s="4" t="s">
        <v>18</v>
      </c>
      <c r="L139" s="4" t="s">
        <v>1507</v>
      </c>
      <c r="M139" s="4" t="s">
        <v>67</v>
      </c>
      <c r="N139" s="4">
        <v>6</v>
      </c>
      <c r="O139" s="5" t="s">
        <v>532</v>
      </c>
      <c r="P139" s="4" t="s">
        <v>162</v>
      </c>
      <c r="Q139" s="50" t="s">
        <v>905</v>
      </c>
      <c r="R139" s="4"/>
      <c r="S139" s="4"/>
      <c r="T139" s="4"/>
    </row>
    <row r="140" spans="1:20" x14ac:dyDescent="0.25">
      <c r="A140" s="11">
        <f t="shared" si="2"/>
        <v>139</v>
      </c>
      <c r="B140" s="28" t="s">
        <v>1369</v>
      </c>
      <c r="C140" s="30">
        <v>1.149050925925926E-3</v>
      </c>
      <c r="D140" s="3">
        <f>C140-FR!$C$2</f>
        <v>1.2151620370370376E-4</v>
      </c>
      <c r="E140" s="3">
        <f>C140-$C139</f>
        <v>1.1574074074149898E-8</v>
      </c>
      <c r="F140" s="4">
        <v>507</v>
      </c>
      <c r="G140" s="32">
        <f>Tableau22[[#This Row],[PP Corrected]]-Tableau22[[#This Row],[PP]]</f>
        <v>-20.776484316767153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486.22351568323285</v>
      </c>
      <c r="I140" s="4" t="s">
        <v>42</v>
      </c>
      <c r="J140" s="4">
        <v>1999</v>
      </c>
      <c r="K140" s="4" t="s">
        <v>13</v>
      </c>
      <c r="L140" s="4" t="s">
        <v>1509</v>
      </c>
      <c r="M140" s="4" t="s">
        <v>67</v>
      </c>
      <c r="N140" s="4">
        <v>6</v>
      </c>
      <c r="O140" s="5" t="s">
        <v>58</v>
      </c>
      <c r="P140" s="4" t="s">
        <v>166</v>
      </c>
      <c r="Q140" s="50" t="s">
        <v>1413</v>
      </c>
      <c r="R140" s="4"/>
      <c r="S140" s="4"/>
      <c r="T140" s="4"/>
    </row>
    <row r="141" spans="1:20" x14ac:dyDescent="0.25">
      <c r="A141" s="11">
        <f t="shared" si="2"/>
        <v>140</v>
      </c>
      <c r="B141" s="28" t="s">
        <v>1387</v>
      </c>
      <c r="C141" s="30">
        <v>1.1492013888888888E-3</v>
      </c>
      <c r="D141" s="3">
        <f>C141-FR!$C$2</f>
        <v>1.2166666666666662E-4</v>
      </c>
      <c r="E141" s="3">
        <f>C141-$C140</f>
        <v>1.5046296296286447E-7</v>
      </c>
      <c r="F141" s="4">
        <v>459</v>
      </c>
      <c r="G141" s="32">
        <f>Tableau22[[#This Row],[PP Corrected]]-Tableau22[[#This Row],[PP]]</f>
        <v>26.567222587750791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485.56722258775079</v>
      </c>
      <c r="I141" s="4" t="s">
        <v>12</v>
      </c>
      <c r="J141" s="4">
        <v>1998</v>
      </c>
      <c r="K141" s="4" t="s">
        <v>18</v>
      </c>
      <c r="L141" s="4" t="s">
        <v>1509</v>
      </c>
      <c r="M141" s="4" t="s">
        <v>67</v>
      </c>
      <c r="N141" s="4">
        <v>5</v>
      </c>
      <c r="O141" s="5" t="s">
        <v>23</v>
      </c>
      <c r="P141" s="12" t="s">
        <v>162</v>
      </c>
      <c r="Q141" s="50" t="s">
        <v>1421</v>
      </c>
      <c r="R141" s="4"/>
      <c r="S141" s="4"/>
      <c r="T141" s="4"/>
    </row>
    <row r="142" spans="1:20" x14ac:dyDescent="0.25">
      <c r="A142" s="11">
        <f t="shared" si="2"/>
        <v>141</v>
      </c>
      <c r="B142" s="28" t="s">
        <v>872</v>
      </c>
      <c r="C142" s="30">
        <v>1.1497106481481482E-3</v>
      </c>
      <c r="D142" s="3">
        <f>C142-FR!$C$2</f>
        <v>1.2217592592592597E-4</v>
      </c>
      <c r="E142" s="3">
        <f>C142-$C141</f>
        <v>5.0925925925934291E-7</v>
      </c>
      <c r="F142" s="4">
        <v>487</v>
      </c>
      <c r="G142" s="32">
        <f>Tableau22[[#This Row],[PP Corrected]]-Tableau22[[#This Row],[PP]]</f>
        <v>-1.872772380776496</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485.1272276192235</v>
      </c>
      <c r="I142" s="4" t="s">
        <v>12</v>
      </c>
      <c r="J142" s="4">
        <v>1996</v>
      </c>
      <c r="K142" s="4" t="s">
        <v>18</v>
      </c>
      <c r="L142" s="4" t="s">
        <v>1507</v>
      </c>
      <c r="M142" s="4" t="s">
        <v>67</v>
      </c>
      <c r="N142" s="4">
        <v>5</v>
      </c>
      <c r="O142" s="5" t="s">
        <v>58</v>
      </c>
      <c r="P142" s="4" t="s">
        <v>166</v>
      </c>
      <c r="Q142" s="50" t="s">
        <v>883</v>
      </c>
      <c r="R142" s="4"/>
      <c r="S142" s="4"/>
      <c r="T142" s="4"/>
    </row>
    <row r="143" spans="1:20" x14ac:dyDescent="0.25">
      <c r="A143" s="11">
        <f t="shared" si="2"/>
        <v>142</v>
      </c>
      <c r="B143" s="28" t="s">
        <v>1181</v>
      </c>
      <c r="C143" s="30">
        <v>1.1506481481481483E-3</v>
      </c>
      <c r="D143" s="3">
        <f>C143-FR!$C$2</f>
        <v>1.2311342592592604E-4</v>
      </c>
      <c r="E143" s="3">
        <f>C143-$C142</f>
        <v>9.3750000000007022E-7</v>
      </c>
      <c r="F143" s="4">
        <v>470</v>
      </c>
      <c r="G143" s="32">
        <f>Tableau22[[#This Row],[PP Corrected]]-Tableau22[[#This Row],[PP]]</f>
        <v>11.287205207653244</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481.28720520765324</v>
      </c>
      <c r="I143" s="4" t="s">
        <v>22</v>
      </c>
      <c r="J143" s="4">
        <v>2004</v>
      </c>
      <c r="K143" s="4" t="s">
        <v>18</v>
      </c>
      <c r="L143" s="4" t="s">
        <v>1509</v>
      </c>
      <c r="M143" s="4" t="s">
        <v>67</v>
      </c>
      <c r="N143" s="4">
        <v>6</v>
      </c>
      <c r="O143" s="5" t="s">
        <v>141</v>
      </c>
      <c r="P143" s="4" t="s">
        <v>162</v>
      </c>
      <c r="Q143" s="50" t="s">
        <v>1210</v>
      </c>
      <c r="R143" s="4"/>
      <c r="S143" s="4"/>
      <c r="T143" s="4"/>
    </row>
    <row r="144" spans="1:20" x14ac:dyDescent="0.25">
      <c r="A144" s="11">
        <f t="shared" si="2"/>
        <v>143</v>
      </c>
      <c r="B144" s="28" t="s">
        <v>887</v>
      </c>
      <c r="C144" s="30">
        <v>1.1509143518518518E-3</v>
      </c>
      <c r="D144" s="3">
        <f>C144-FR!$C$2</f>
        <v>1.2337962962962953E-4</v>
      </c>
      <c r="E144" s="3">
        <f>C144-$C143</f>
        <v>2.6620370370349609E-7</v>
      </c>
      <c r="F144" s="4">
        <v>466</v>
      </c>
      <c r="G144" s="32">
        <f>Tableau22[[#This Row],[PP Corrected]]-Tableau22[[#This Row],[PP]]</f>
        <v>14.364978821511386</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480.36497882151139</v>
      </c>
      <c r="I144" s="4" t="s">
        <v>12</v>
      </c>
      <c r="J144" s="4">
        <v>2001</v>
      </c>
      <c r="K144" s="4" t="s">
        <v>18</v>
      </c>
      <c r="L144" s="4" t="s">
        <v>1507</v>
      </c>
      <c r="M144" s="4" t="s">
        <v>67</v>
      </c>
      <c r="N144" s="4">
        <v>6</v>
      </c>
      <c r="O144" s="5" t="s">
        <v>36</v>
      </c>
      <c r="P144" s="4" t="s">
        <v>162</v>
      </c>
      <c r="Q144" s="50" t="s">
        <v>904</v>
      </c>
      <c r="R144" s="4"/>
      <c r="S144" s="4"/>
      <c r="T144" s="4"/>
    </row>
    <row r="145" spans="1:20" x14ac:dyDescent="0.25">
      <c r="A145" s="11">
        <f t="shared" si="2"/>
        <v>144</v>
      </c>
      <c r="B145" s="28" t="s">
        <v>897</v>
      </c>
      <c r="C145" s="30">
        <v>1.1516087962962962E-3</v>
      </c>
      <c r="D145" s="3">
        <f>C145-FR!$C$2</f>
        <v>1.2407407407407397E-4</v>
      </c>
      <c r="E145" s="3">
        <f>C145-$C144</f>
        <v>6.9444444444444024E-7</v>
      </c>
      <c r="F145" s="4">
        <v>471</v>
      </c>
      <c r="G145" s="32">
        <f>Tableau22[[#This Row],[PP Corrected]]-Tableau22[[#This Row],[PP]]</f>
        <v>7.5864314210431871</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478.58643142104319</v>
      </c>
      <c r="I145" s="4" t="s">
        <v>12</v>
      </c>
      <c r="J145" s="4">
        <v>2000</v>
      </c>
      <c r="K145" s="4" t="s">
        <v>18</v>
      </c>
      <c r="L145" s="4" t="s">
        <v>1507</v>
      </c>
      <c r="M145" s="4" t="s">
        <v>67</v>
      </c>
      <c r="N145" s="4">
        <v>6</v>
      </c>
      <c r="O145" s="5" t="s">
        <v>532</v>
      </c>
      <c r="P145" s="4" t="s">
        <v>162</v>
      </c>
      <c r="Q145" s="50" t="s">
        <v>905</v>
      </c>
      <c r="R145" s="4"/>
      <c r="S145" s="4"/>
      <c r="T145" s="4"/>
    </row>
    <row r="146" spans="1:20" x14ac:dyDescent="0.25">
      <c r="A146" s="11">
        <f t="shared" si="2"/>
        <v>145</v>
      </c>
      <c r="B146" s="28" t="s">
        <v>1260</v>
      </c>
      <c r="C146" s="30">
        <v>1.1516898148148148E-3</v>
      </c>
      <c r="D146" s="3">
        <f>C146-FR!$C$2</f>
        <v>1.2415509259259259E-4</v>
      </c>
      <c r="E146" s="3">
        <f>C146-$C145</f>
        <v>8.1018518518615606E-8</v>
      </c>
      <c r="F146" s="4">
        <v>485</v>
      </c>
      <c r="G146" s="32">
        <f>Tableau22[[#This Row],[PP Corrected]]-Tableau22[[#This Row],[PP]]</f>
        <v>-5.7334268879315005</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479.2665731120685</v>
      </c>
      <c r="I146" s="4" t="s">
        <v>22</v>
      </c>
      <c r="J146" s="4">
        <v>2001</v>
      </c>
      <c r="K146" s="4" t="s">
        <v>18</v>
      </c>
      <c r="L146" s="4" t="s">
        <v>1509</v>
      </c>
      <c r="M146" s="4" t="s">
        <v>19</v>
      </c>
      <c r="N146" s="4">
        <v>6</v>
      </c>
      <c r="O146" s="5" t="s">
        <v>23</v>
      </c>
      <c r="P146" s="4" t="s">
        <v>166</v>
      </c>
      <c r="Q146" s="50" t="s">
        <v>1289</v>
      </c>
      <c r="R146" s="4"/>
      <c r="S146" s="4"/>
      <c r="T146" s="4"/>
    </row>
    <row r="147" spans="1:20" x14ac:dyDescent="0.25">
      <c r="A147" s="11">
        <f t="shared" si="2"/>
        <v>146</v>
      </c>
      <c r="B147" t="s">
        <v>48</v>
      </c>
      <c r="C147" s="3">
        <v>1.1519560185185185E-3</v>
      </c>
      <c r="D147" s="3">
        <f>C147-FR!$C$2</f>
        <v>1.244212962962963E-4</v>
      </c>
      <c r="E147" s="3">
        <f>C147-$C146</f>
        <v>2.6620370370371294E-7</v>
      </c>
      <c r="F147" s="4">
        <v>472</v>
      </c>
      <c r="G147" s="35">
        <f>Tableau22[[#This Row],[PP Corrected]]-Tableau22[[#This Row],[PP]]</f>
        <v>7.1558201538194339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479.15582015381943</v>
      </c>
      <c r="I147" s="4" t="s">
        <v>12</v>
      </c>
      <c r="J147" s="4">
        <v>2001</v>
      </c>
      <c r="K147" s="4" t="s">
        <v>13</v>
      </c>
      <c r="L147" s="4" t="s">
        <v>1507</v>
      </c>
      <c r="M147" s="4" t="s">
        <v>35</v>
      </c>
      <c r="N147" s="4">
        <v>5</v>
      </c>
      <c r="O147" s="5" t="s">
        <v>49</v>
      </c>
      <c r="P147" s="4" t="s">
        <v>162</v>
      </c>
      <c r="Q147" s="50" t="s">
        <v>325</v>
      </c>
      <c r="R147" s="4"/>
      <c r="S147" s="4"/>
      <c r="T147" s="4"/>
    </row>
    <row r="148" spans="1:20" x14ac:dyDescent="0.25">
      <c r="A148" s="11">
        <f t="shared" si="2"/>
        <v>147</v>
      </c>
      <c r="B148" t="s">
        <v>50</v>
      </c>
      <c r="C148" s="3">
        <v>1.1521412037037036E-3</v>
      </c>
      <c r="D148" s="3">
        <f>C148-FR!$C$2</f>
        <v>1.246064814814814E-4</v>
      </c>
      <c r="E148" s="3">
        <f>C148-$C147</f>
        <v>1.8518518518509733E-7</v>
      </c>
      <c r="F148" s="4">
        <v>475</v>
      </c>
      <c r="G148" s="35">
        <f>Tableau22[[#This Row],[PP Corrected]]-Tableau22[[#This Row],[PP]]</f>
        <v>4.0788048027474701</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479.07880480274747</v>
      </c>
      <c r="I148" s="4" t="s">
        <v>12</v>
      </c>
      <c r="J148" s="4">
        <v>2000</v>
      </c>
      <c r="K148" s="4" t="s">
        <v>13</v>
      </c>
      <c r="L148" s="4" t="s">
        <v>1508</v>
      </c>
      <c r="M148" s="4" t="s">
        <v>19</v>
      </c>
      <c r="N148" s="4">
        <v>5</v>
      </c>
      <c r="O148" s="5" t="s">
        <v>23</v>
      </c>
      <c r="P148" s="4" t="s">
        <v>166</v>
      </c>
      <c r="Q148" s="50" t="s">
        <v>326</v>
      </c>
      <c r="R148" s="4"/>
      <c r="S148" s="4"/>
      <c r="T148" s="4"/>
    </row>
    <row r="149" spans="1:20" x14ac:dyDescent="0.25">
      <c r="A149" s="11">
        <f t="shared" si="2"/>
        <v>148</v>
      </c>
      <c r="B149" s="28" t="s">
        <v>619</v>
      </c>
      <c r="C149" s="30">
        <v>1.1521759259259261E-3</v>
      </c>
      <c r="D149" s="3">
        <f>C149-FR!$C$2</f>
        <v>1.2464120370370385E-4</v>
      </c>
      <c r="E149" s="3">
        <f>C149-$C148</f>
        <v>3.4722222222449695E-8</v>
      </c>
      <c r="F149" s="4">
        <v>481</v>
      </c>
      <c r="G149" s="32">
        <f>Tableau22[[#This Row],[PP Corrected]]-Tableau22[[#This Row],[PP]]</f>
        <v>-2.2572655740810319</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478.74273442591897</v>
      </c>
      <c r="I149" s="4" t="s">
        <v>32</v>
      </c>
      <c r="J149" s="4">
        <v>1976</v>
      </c>
      <c r="K149" s="4" t="s">
        <v>13</v>
      </c>
      <c r="L149" s="4" t="s">
        <v>1508</v>
      </c>
      <c r="M149" s="4" t="s">
        <v>67</v>
      </c>
      <c r="N149" s="4">
        <v>5</v>
      </c>
      <c r="O149" s="5" t="s">
        <v>58</v>
      </c>
      <c r="P149" s="4" t="s">
        <v>174</v>
      </c>
      <c r="Q149" s="50" t="s">
        <v>645</v>
      </c>
      <c r="R149" s="4"/>
      <c r="S149" s="4"/>
      <c r="T149" s="4"/>
    </row>
    <row r="150" spans="1:20" x14ac:dyDescent="0.25">
      <c r="A150" s="11">
        <f t="shared" si="2"/>
        <v>149</v>
      </c>
      <c r="B150" s="28" t="s">
        <v>522</v>
      </c>
      <c r="C150" s="30">
        <v>1.1523611111111112E-3</v>
      </c>
      <c r="D150" s="3">
        <f>C150-FR!$C$2</f>
        <v>1.2482638888888895E-4</v>
      </c>
      <c r="E150" s="3">
        <f>C150-$C149</f>
        <v>1.8518518518509733E-7</v>
      </c>
      <c r="F150" s="4">
        <v>479</v>
      </c>
      <c r="G150" s="32">
        <f>Tableau22[[#This Row],[PP Corrected]]-Tableau22[[#This Row],[PP]]</f>
        <v>-0.33419984501034605</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478.66580015498965</v>
      </c>
      <c r="I150" s="4" t="s">
        <v>25</v>
      </c>
      <c r="J150" s="4">
        <v>1998</v>
      </c>
      <c r="K150" s="4" t="s">
        <v>18</v>
      </c>
      <c r="L150" s="4" t="s">
        <v>1508</v>
      </c>
      <c r="M150" s="4" t="s">
        <v>67</v>
      </c>
      <c r="N150" s="4">
        <v>5</v>
      </c>
      <c r="O150" s="5" t="s">
        <v>23</v>
      </c>
      <c r="P150" s="4" t="s">
        <v>166</v>
      </c>
      <c r="Q150" s="50" t="s">
        <v>545</v>
      </c>
      <c r="R150" s="4"/>
      <c r="S150" s="4"/>
      <c r="T150" s="4"/>
    </row>
    <row r="151" spans="1:20" x14ac:dyDescent="0.25">
      <c r="A151" s="11">
        <f t="shared" si="2"/>
        <v>150</v>
      </c>
      <c r="B151" t="s">
        <v>51</v>
      </c>
      <c r="C151" s="3">
        <v>1.1525231481481482E-3</v>
      </c>
      <c r="D151" s="3">
        <f>C151-FR!$C$2</f>
        <v>1.2498842592592596E-4</v>
      </c>
      <c r="E151" s="3">
        <f>C151-$C150</f>
        <v>1.6203703703701437E-7</v>
      </c>
      <c r="F151" s="4">
        <v>461</v>
      </c>
      <c r="G151" s="35">
        <f>Tableau22[[#This Row],[PP Corrected]]-Tableau22[[#This Row],[PP]]</f>
        <v>17.598502948757698</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478.5985029487577</v>
      </c>
      <c r="I151" s="4" t="s">
        <v>12</v>
      </c>
      <c r="J151" s="4">
        <v>2007</v>
      </c>
      <c r="K151" s="4" t="s">
        <v>18</v>
      </c>
      <c r="L151" s="4" t="s">
        <v>1507</v>
      </c>
      <c r="M151" s="4" t="s">
        <v>35</v>
      </c>
      <c r="N151" s="4">
        <v>6</v>
      </c>
      <c r="O151" s="5" t="s">
        <v>36</v>
      </c>
      <c r="P151" s="4" t="s">
        <v>162</v>
      </c>
      <c r="Q151" s="50" t="s">
        <v>327</v>
      </c>
      <c r="R151" s="4"/>
      <c r="S151" s="4"/>
      <c r="T151" s="4"/>
    </row>
    <row r="152" spans="1:20" x14ac:dyDescent="0.25">
      <c r="A152" s="11">
        <f t="shared" si="2"/>
        <v>151</v>
      </c>
      <c r="B152" s="28" t="s">
        <v>1385</v>
      </c>
      <c r="C152" s="30">
        <v>1.1527314814814814E-3</v>
      </c>
      <c r="D152" s="3">
        <f>C152-FR!$C$2</f>
        <v>1.2519675925925914E-4</v>
      </c>
      <c r="E152" s="3">
        <f>C152-$C151</f>
        <v>2.0833333333318028E-7</v>
      </c>
      <c r="F152" s="4">
        <v>457</v>
      </c>
      <c r="G152" s="32">
        <f>Tableau22[[#This Row],[PP Corrected]]-Tableau22[[#This Row],[PP]]</f>
        <v>20.695867853996901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477.6958678539969</v>
      </c>
      <c r="I152" s="4" t="s">
        <v>12</v>
      </c>
      <c r="J152" s="4">
        <v>2000</v>
      </c>
      <c r="K152" s="4" t="s">
        <v>18</v>
      </c>
      <c r="L152" s="4" t="s">
        <v>1509</v>
      </c>
      <c r="M152" s="4" t="s">
        <v>67</v>
      </c>
      <c r="N152" s="4">
        <v>5</v>
      </c>
      <c r="O152" s="5" t="s">
        <v>23</v>
      </c>
      <c r="P152" s="12" t="s">
        <v>162</v>
      </c>
      <c r="Q152" s="50" t="s">
        <v>1421</v>
      </c>
      <c r="R152" s="4"/>
      <c r="S152" s="4"/>
      <c r="T152" s="4"/>
    </row>
    <row r="153" spans="1:20" x14ac:dyDescent="0.25">
      <c r="A153" s="11">
        <f t="shared" si="2"/>
        <v>152</v>
      </c>
      <c r="B153" s="28" t="s">
        <v>1334</v>
      </c>
      <c r="C153" s="30">
        <v>1.152974537037037E-3</v>
      </c>
      <c r="D153" s="3">
        <f>C153-FR!$C$2</f>
        <v>1.2543981481481477E-4</v>
      </c>
      <c r="E153" s="3">
        <f>C153-$C152</f>
        <v>2.4305555555562998E-7</v>
      </c>
      <c r="F153" s="4">
        <v>502</v>
      </c>
      <c r="G153" s="32">
        <f>Tableau22[[#This Row],[PP Corrected]]-Tableau22[[#This Row],[PP]]</f>
        <v>-24.40295774489266</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477.59704225510734</v>
      </c>
      <c r="I153" s="4" t="s">
        <v>25</v>
      </c>
      <c r="J153" s="4">
        <v>2004</v>
      </c>
      <c r="K153" s="4" t="s">
        <v>18</v>
      </c>
      <c r="L153" s="4" t="s">
        <v>1509</v>
      </c>
      <c r="M153" s="4" t="s">
        <v>67</v>
      </c>
      <c r="N153" s="4">
        <v>6</v>
      </c>
      <c r="O153" s="5" t="s">
        <v>28</v>
      </c>
      <c r="P153" s="4" t="s">
        <v>166</v>
      </c>
      <c r="Q153" s="50" t="s">
        <v>1398</v>
      </c>
      <c r="R153" s="4"/>
      <c r="S153" s="4"/>
      <c r="T153" s="4"/>
    </row>
    <row r="154" spans="1:20" x14ac:dyDescent="0.25">
      <c r="A154" s="11">
        <f t="shared" si="2"/>
        <v>153</v>
      </c>
      <c r="B154" s="28" t="s">
        <v>1233</v>
      </c>
      <c r="C154" s="30">
        <v>1.1531134259259259E-3</v>
      </c>
      <c r="D154" s="3">
        <f>C154-FR!$C$2</f>
        <v>1.255787037037037E-4</v>
      </c>
      <c r="E154" s="3">
        <f>C154-$C153</f>
        <v>1.3888888888893142E-7</v>
      </c>
      <c r="F154" s="4">
        <v>460</v>
      </c>
      <c r="G154" s="32">
        <f>Tableau22[[#This Row],[PP Corrected]]-Tableau22[[#This Row],[PP]]</f>
        <v>17.539517192052813</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477.53951719205281</v>
      </c>
      <c r="I154" s="4" t="s">
        <v>12</v>
      </c>
      <c r="J154" s="4">
        <v>2003</v>
      </c>
      <c r="K154" s="4" t="s">
        <v>18</v>
      </c>
      <c r="L154" s="4" t="s">
        <v>1509</v>
      </c>
      <c r="M154" s="4" t="s">
        <v>67</v>
      </c>
      <c r="N154" s="4">
        <v>6</v>
      </c>
      <c r="O154" s="5" t="s">
        <v>36</v>
      </c>
      <c r="P154" s="12" t="s">
        <v>162</v>
      </c>
      <c r="Q154" s="50" t="s">
        <v>1252</v>
      </c>
      <c r="R154" s="4"/>
      <c r="S154" s="4"/>
      <c r="T154" s="4"/>
    </row>
    <row r="155" spans="1:20" x14ac:dyDescent="0.25">
      <c r="A155" s="11">
        <f t="shared" si="2"/>
        <v>154</v>
      </c>
      <c r="B155" t="s">
        <v>52</v>
      </c>
      <c r="C155" s="3">
        <v>1.153587962962963E-3</v>
      </c>
      <c r="D155" s="3">
        <f>C155-FR!$C$2</f>
        <v>1.2605324074074081E-4</v>
      </c>
      <c r="E155" s="3">
        <f>C155-$C154</f>
        <v>4.7453703703711006E-7</v>
      </c>
      <c r="F155" s="4">
        <v>478</v>
      </c>
      <c r="G155" s="35">
        <f>Tableau22[[#This Row],[PP Corrected]]-Tableau22[[#This Row],[PP]]</f>
        <v>-0.63043472903967768</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477.36956527096032</v>
      </c>
      <c r="I155" s="4" t="s">
        <v>12</v>
      </c>
      <c r="J155" s="4">
        <v>2003</v>
      </c>
      <c r="K155" s="4" t="s">
        <v>18</v>
      </c>
      <c r="L155" s="4" t="s">
        <v>1507</v>
      </c>
      <c r="M155" s="4" t="s">
        <v>35</v>
      </c>
      <c r="N155" s="4">
        <v>5</v>
      </c>
      <c r="O155" s="5" t="s">
        <v>53</v>
      </c>
      <c r="P155" s="4" t="s">
        <v>166</v>
      </c>
      <c r="Q155" s="50" t="s">
        <v>328</v>
      </c>
      <c r="R155" s="4"/>
      <c r="S155" s="4"/>
      <c r="T155" s="4"/>
    </row>
    <row r="156" spans="1:20" x14ac:dyDescent="0.25">
      <c r="A156" s="11">
        <f t="shared" si="2"/>
        <v>155</v>
      </c>
      <c r="B156" s="28" t="s">
        <v>505</v>
      </c>
      <c r="C156" s="30">
        <v>1.1536111111111111E-3</v>
      </c>
      <c r="D156" s="3">
        <f>C156-FR!$C$2</f>
        <v>1.260763888888889E-4</v>
      </c>
      <c r="E156" s="3">
        <f>C156-$C155</f>
        <v>2.3148148148082956E-8</v>
      </c>
      <c r="F156" s="4">
        <v>544</v>
      </c>
      <c r="G156" s="32">
        <f>Tableau22[[#This Row],[PP Corrected]]-Tableau22[[#This Row],[PP]]</f>
        <v>-66.640013538841174</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477.35998646115883</v>
      </c>
      <c r="I156" s="4" t="s">
        <v>32</v>
      </c>
      <c r="J156" s="4">
        <v>1994</v>
      </c>
      <c r="K156" s="4" t="s">
        <v>13</v>
      </c>
      <c r="L156" s="4" t="s">
        <v>1508</v>
      </c>
      <c r="M156" s="4" t="s">
        <v>67</v>
      </c>
      <c r="N156" s="4">
        <v>5</v>
      </c>
      <c r="O156" s="5" t="s">
        <v>58</v>
      </c>
      <c r="P156" s="4" t="s">
        <v>195</v>
      </c>
      <c r="Q156" s="50" t="s">
        <v>518</v>
      </c>
      <c r="R156" s="4"/>
      <c r="S156" s="4"/>
      <c r="T156" s="4"/>
    </row>
    <row r="157" spans="1:20" x14ac:dyDescent="0.25">
      <c r="A157" s="11">
        <f t="shared" si="2"/>
        <v>156</v>
      </c>
      <c r="B157" s="28" t="s">
        <v>1259</v>
      </c>
      <c r="C157" s="30">
        <v>1.1536574074074073E-3</v>
      </c>
      <c r="D157" s="3">
        <f>C157-FR!$C$2</f>
        <v>1.2612268518518506E-4</v>
      </c>
      <c r="E157" s="3">
        <f>C157-$C156</f>
        <v>4.6296296296165912E-8</v>
      </c>
      <c r="F157" s="4">
        <v>469</v>
      </c>
      <c r="G157" s="32">
        <f>Tableau22[[#This Row],[PP Corrected]]-Tableau22[[#This Row],[PP]]</f>
        <v>8.3408299947492992</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477.3408299947493</v>
      </c>
      <c r="I157" s="4" t="s">
        <v>22</v>
      </c>
      <c r="J157" s="4">
        <v>2008</v>
      </c>
      <c r="K157" s="4" t="s">
        <v>18</v>
      </c>
      <c r="L157" s="4" t="s">
        <v>1509</v>
      </c>
      <c r="M157" s="4" t="s">
        <v>67</v>
      </c>
      <c r="N157" s="4">
        <v>6</v>
      </c>
      <c r="O157" s="5" t="s">
        <v>23</v>
      </c>
      <c r="P157" s="12" t="s">
        <v>162</v>
      </c>
      <c r="Q157" s="50" t="s">
        <v>1288</v>
      </c>
      <c r="R157" s="4"/>
      <c r="S157" s="4"/>
      <c r="T157" s="4"/>
    </row>
    <row r="158" spans="1:20" x14ac:dyDescent="0.25">
      <c r="A158" s="11">
        <f t="shared" si="2"/>
        <v>157</v>
      </c>
      <c r="B158" t="s">
        <v>60</v>
      </c>
      <c r="C158" s="3">
        <v>1.1536689814814814E-3</v>
      </c>
      <c r="D158" s="3">
        <f>C158-FR!$C$2</f>
        <v>1.2613425925925921E-4</v>
      </c>
      <c r="E158" s="3">
        <f>C158-$C157</f>
        <v>1.1574074074149898E-8</v>
      </c>
      <c r="F158" s="4">
        <v>447</v>
      </c>
      <c r="G158" s="35">
        <f>Tableau22[[#This Row],[PP Corrected]]-Tableau22[[#This Row],[PP]]</f>
        <v>30.33604111837866</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477.33604111837866</v>
      </c>
      <c r="I158" s="4" t="s">
        <v>12</v>
      </c>
      <c r="J158" s="4">
        <v>2004</v>
      </c>
      <c r="K158" s="4" t="s">
        <v>18</v>
      </c>
      <c r="L158" s="4" t="s">
        <v>1508</v>
      </c>
      <c r="M158" s="4" t="s">
        <v>14</v>
      </c>
      <c r="N158" s="4">
        <v>6</v>
      </c>
      <c r="O158" s="5" t="s">
        <v>23</v>
      </c>
      <c r="P158" s="4" t="s">
        <v>162</v>
      </c>
      <c r="Q158" s="50" t="s">
        <v>332</v>
      </c>
      <c r="R158" s="4"/>
      <c r="S158" s="4"/>
      <c r="T158" s="4"/>
    </row>
    <row r="159" spans="1:20" x14ac:dyDescent="0.25">
      <c r="A159" s="11">
        <f t="shared" si="2"/>
        <v>158</v>
      </c>
      <c r="B159" s="28" t="s">
        <v>1339</v>
      </c>
      <c r="C159" s="30">
        <v>1.1540046296296296E-3</v>
      </c>
      <c r="D159" s="3">
        <f>C159-FR!$C$2</f>
        <v>1.2646990740740739E-4</v>
      </c>
      <c r="E159" s="3">
        <f>C159-$C158</f>
        <v>3.3564814814817864E-7</v>
      </c>
      <c r="F159" s="4">
        <v>495</v>
      </c>
      <c r="G159" s="32">
        <f>Tableau22[[#This Row],[PP Corrected]]-Tableau22[[#This Row],[PP]]</f>
        <v>-18.21126409163611</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476.78873590836389</v>
      </c>
      <c r="I159" s="4" t="s">
        <v>25</v>
      </c>
      <c r="J159" s="4">
        <v>1994</v>
      </c>
      <c r="K159" s="4" t="s">
        <v>13</v>
      </c>
      <c r="L159" s="4" t="s">
        <v>1509</v>
      </c>
      <c r="M159" s="4" t="s">
        <v>19</v>
      </c>
      <c r="N159" s="4">
        <v>5</v>
      </c>
      <c r="O159" s="5" t="s">
        <v>28</v>
      </c>
      <c r="P159" s="4" t="s">
        <v>166</v>
      </c>
      <c r="Q159" s="50" t="s">
        <v>1401</v>
      </c>
      <c r="R159" s="4"/>
      <c r="S159" s="4"/>
      <c r="T159" s="4"/>
    </row>
    <row r="160" spans="1:20" x14ac:dyDescent="0.25">
      <c r="A160" s="11">
        <f t="shared" si="2"/>
        <v>159</v>
      </c>
      <c r="B160" s="28" t="s">
        <v>1528</v>
      </c>
      <c r="C160" s="30">
        <v>1.1544328703703703E-3</v>
      </c>
      <c r="D160" s="3">
        <f>C160-FR!$C$2</f>
        <v>1.2689814814814812E-4</v>
      </c>
      <c r="E160" s="3">
        <f>C160-$C159</f>
        <v>4.2824074074072731E-7</v>
      </c>
      <c r="F160" s="4">
        <v>454</v>
      </c>
      <c r="G160" s="35">
        <f>Tableau22[[#This Row],[PP Corrected]]-Tableau22[[#This Row],[PP]]</f>
        <v>22.201219020859298</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476.2012190208593</v>
      </c>
      <c r="I160" s="4" t="s">
        <v>12</v>
      </c>
      <c r="J160" s="4" t="s">
        <v>1116</v>
      </c>
      <c r="K160" s="4" t="s">
        <v>18</v>
      </c>
      <c r="L160" s="4" t="s">
        <v>1508</v>
      </c>
      <c r="M160" s="4" t="s">
        <v>14</v>
      </c>
      <c r="N160" s="5" t="s">
        <v>1523</v>
      </c>
      <c r="O160" s="5" t="s">
        <v>23</v>
      </c>
      <c r="P160" s="4" t="s">
        <v>162</v>
      </c>
      <c r="Q160" s="50" t="s">
        <v>1546</v>
      </c>
      <c r="R160" s="4"/>
      <c r="S160" s="4"/>
      <c r="T160" s="4"/>
    </row>
    <row r="161" spans="1:20" x14ac:dyDescent="0.25">
      <c r="A161" s="11">
        <f t="shared" si="2"/>
        <v>160</v>
      </c>
      <c r="B161" t="s">
        <v>54</v>
      </c>
      <c r="C161" s="3">
        <v>1.1551736111111112E-3</v>
      </c>
      <c r="D161" s="3">
        <f>C161-FR!$C$2</f>
        <v>1.2763888888888894E-4</v>
      </c>
      <c r="E161" s="3">
        <f>C161-$C160</f>
        <v>7.4074074074082299E-7</v>
      </c>
      <c r="F161" s="4">
        <v>464</v>
      </c>
      <c r="G161" s="35">
        <f>Tableau22[[#This Row],[PP Corrected]]-Tableau22[[#This Row],[PP]]</f>
        <v>11.464291081787565</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475.46429108178756</v>
      </c>
      <c r="I161" s="4" t="s">
        <v>12</v>
      </c>
      <c r="J161" s="4">
        <v>2010</v>
      </c>
      <c r="K161" s="4" t="s">
        <v>18</v>
      </c>
      <c r="L161" s="4" t="s">
        <v>1507</v>
      </c>
      <c r="M161" s="4" t="s">
        <v>35</v>
      </c>
      <c r="N161" s="4">
        <v>6</v>
      </c>
      <c r="O161" s="5" t="s">
        <v>36</v>
      </c>
      <c r="P161" s="4" t="s">
        <v>162</v>
      </c>
      <c r="Q161" s="50" t="s">
        <v>329</v>
      </c>
      <c r="R161" s="4"/>
      <c r="S161" s="4"/>
      <c r="T161" s="4"/>
    </row>
    <row r="162" spans="1:20" x14ac:dyDescent="0.25">
      <c r="A162" s="11">
        <f t="shared" si="2"/>
        <v>161</v>
      </c>
      <c r="B162" t="s">
        <v>55</v>
      </c>
      <c r="C162" s="3">
        <v>1.1553009259259259E-3</v>
      </c>
      <c r="D162" s="3">
        <f>C162-FR!$C$2</f>
        <v>1.2776620370370372E-4</v>
      </c>
      <c r="E162" s="3">
        <f>C162-$C161</f>
        <v>1.2731481481478152E-7</v>
      </c>
      <c r="F162" s="4">
        <v>518</v>
      </c>
      <c r="G162" s="35">
        <f>Tableau22[[#This Row],[PP Corrected]]-Tableau22[[#This Row],[PP]]</f>
        <v>-43.189417952337919</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474.81058204766208</v>
      </c>
      <c r="I162" s="4" t="s">
        <v>25</v>
      </c>
      <c r="J162" s="4">
        <v>1966</v>
      </c>
      <c r="K162" s="4" t="s">
        <v>13</v>
      </c>
      <c r="L162" s="4" t="s">
        <v>1509</v>
      </c>
      <c r="M162" s="4" t="s">
        <v>19</v>
      </c>
      <c r="N162" s="4">
        <v>4</v>
      </c>
      <c r="O162" s="5" t="s">
        <v>56</v>
      </c>
      <c r="P162" s="4" t="s">
        <v>195</v>
      </c>
      <c r="Q162" s="50" t="s">
        <v>196</v>
      </c>
      <c r="R162" s="4"/>
      <c r="S162" s="4"/>
      <c r="T162" s="4"/>
    </row>
    <row r="163" spans="1:20" x14ac:dyDescent="0.25">
      <c r="A163" s="11">
        <f t="shared" si="2"/>
        <v>162</v>
      </c>
      <c r="B163" s="28" t="s">
        <v>889</v>
      </c>
      <c r="C163" s="30">
        <v>1.1560185185185187E-3</v>
      </c>
      <c r="D163" s="3">
        <f>C163-FR!$C$2</f>
        <v>1.2848379629629646E-4</v>
      </c>
      <c r="E163" s="3">
        <f>C163-$C162</f>
        <v>7.1759259259274004E-7</v>
      </c>
      <c r="F163" s="4">
        <v>472</v>
      </c>
      <c r="G163" s="32">
        <f>Tableau22[[#This Row],[PP Corrected]]-Tableau22[[#This Row],[PP]]</f>
        <v>1.1407593418221609</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473.14075934182216</v>
      </c>
      <c r="I163" s="4" t="s">
        <v>12</v>
      </c>
      <c r="J163" s="4">
        <v>2002</v>
      </c>
      <c r="K163" s="4" t="s">
        <v>18</v>
      </c>
      <c r="L163" s="4" t="s">
        <v>1507</v>
      </c>
      <c r="M163" s="4" t="s">
        <v>67</v>
      </c>
      <c r="N163" s="4">
        <v>6</v>
      </c>
      <c r="O163" s="5" t="s">
        <v>532</v>
      </c>
      <c r="P163" s="4" t="s">
        <v>162</v>
      </c>
      <c r="Q163" s="50" t="s">
        <v>906</v>
      </c>
      <c r="R163" s="4"/>
      <c r="S163" s="4"/>
      <c r="T163" s="4"/>
    </row>
    <row r="164" spans="1:20" x14ac:dyDescent="0.25">
      <c r="A164" s="11">
        <f t="shared" si="2"/>
        <v>163</v>
      </c>
      <c r="B164" s="28" t="s">
        <v>559</v>
      </c>
      <c r="C164" s="30">
        <v>1.1563194444444444E-3</v>
      </c>
      <c r="D164" s="3">
        <f>C164-FR!$C$2</f>
        <v>1.2878472222222219E-4</v>
      </c>
      <c r="E164" s="3">
        <f>C164-$C163</f>
        <v>3.0092592592572895E-7</v>
      </c>
      <c r="F164" s="4">
        <v>489</v>
      </c>
      <c r="G164" s="32">
        <f>Tableau22[[#This Row],[PP Corrected]]-Tableau22[[#This Row],[PP]]</f>
        <v>-16.367010067821411</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472.63298993217859</v>
      </c>
      <c r="I164" s="4" t="s">
        <v>32</v>
      </c>
      <c r="J164" s="4">
        <v>2008</v>
      </c>
      <c r="K164" s="4" t="s">
        <v>18</v>
      </c>
      <c r="L164" s="4" t="s">
        <v>1509</v>
      </c>
      <c r="M164" s="4" t="s">
        <v>67</v>
      </c>
      <c r="N164" s="4">
        <v>6</v>
      </c>
      <c r="O164" s="5" t="s">
        <v>58</v>
      </c>
      <c r="P164" s="4" t="s">
        <v>166</v>
      </c>
      <c r="Q164" s="50" t="s">
        <v>571</v>
      </c>
      <c r="R164" s="4"/>
      <c r="S164" s="4"/>
      <c r="T164" s="4"/>
    </row>
    <row r="165" spans="1:20" x14ac:dyDescent="0.25">
      <c r="A165" s="11">
        <f t="shared" si="2"/>
        <v>164</v>
      </c>
      <c r="B165" t="s">
        <v>57</v>
      </c>
      <c r="C165" s="3">
        <v>1.1570370370370369E-3</v>
      </c>
      <c r="D165" s="3">
        <f>C165-FR!$C$2</f>
        <v>1.2950231481481471E-4</v>
      </c>
      <c r="E165" s="3">
        <f>C165-$C164</f>
        <v>7.175925925925232E-7</v>
      </c>
      <c r="F165" s="4">
        <v>489</v>
      </c>
      <c r="G165" s="35">
        <f>Tableau22[[#This Row],[PP Corrected]]-Tableau22[[#This Row],[PP]]</f>
        <v>-17.869914264185127</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471.13008573581487</v>
      </c>
      <c r="I165" s="4" t="s">
        <v>12</v>
      </c>
      <c r="J165" s="4">
        <v>1989</v>
      </c>
      <c r="K165" s="4" t="s">
        <v>18</v>
      </c>
      <c r="L165" s="4" t="s">
        <v>1507</v>
      </c>
      <c r="M165" s="4" t="s">
        <v>14</v>
      </c>
      <c r="N165" s="4">
        <v>4</v>
      </c>
      <c r="O165" s="5" t="s">
        <v>58</v>
      </c>
      <c r="P165" s="4" t="s">
        <v>184</v>
      </c>
      <c r="Q165" s="50" t="s">
        <v>330</v>
      </c>
      <c r="R165" s="4"/>
      <c r="S165" s="4"/>
      <c r="T165" s="4"/>
    </row>
    <row r="166" spans="1:20" x14ac:dyDescent="0.25">
      <c r="A166" s="11">
        <f t="shared" si="2"/>
        <v>165</v>
      </c>
      <c r="B166" s="28" t="s">
        <v>1280</v>
      </c>
      <c r="C166" s="30">
        <v>1.1574305555555556E-3</v>
      </c>
      <c r="D166" s="3">
        <f>C166-FR!$C$2</f>
        <v>1.2989583333333343E-4</v>
      </c>
      <c r="E166" s="3">
        <f>C166-$C165</f>
        <v>3.9351851851871129E-7</v>
      </c>
      <c r="F166" s="4">
        <v>521</v>
      </c>
      <c r="G166" s="32">
        <f>Tableau22[[#This Row],[PP Corrected]]-Tableau22[[#This Row],[PP]]</f>
        <v>-50.256283007147488</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470.74371699285251</v>
      </c>
      <c r="I166" s="4" t="s">
        <v>42</v>
      </c>
      <c r="J166" s="4">
        <v>2011</v>
      </c>
      <c r="K166" s="4" t="s">
        <v>18</v>
      </c>
      <c r="L166" s="4" t="s">
        <v>1509</v>
      </c>
      <c r="M166" s="4" t="s">
        <v>67</v>
      </c>
      <c r="N166" s="4">
        <v>6</v>
      </c>
      <c r="O166" s="5" t="s">
        <v>23</v>
      </c>
      <c r="P166" s="4" t="s">
        <v>174</v>
      </c>
      <c r="Q166" s="50" t="s">
        <v>1294</v>
      </c>
      <c r="R166" s="4"/>
      <c r="S166" s="4"/>
      <c r="T166" s="4"/>
    </row>
    <row r="167" spans="1:20" x14ac:dyDescent="0.25">
      <c r="A167" s="11">
        <f t="shared" si="2"/>
        <v>166</v>
      </c>
      <c r="B167" s="28" t="s">
        <v>561</v>
      </c>
      <c r="C167" s="30">
        <v>1.1580439814814815E-3</v>
      </c>
      <c r="D167" s="3">
        <f>C167-FR!$C$2</f>
        <v>1.3050925925925925E-4</v>
      </c>
      <c r="E167" s="3">
        <f>C167-$C166</f>
        <v>6.1342592592582464E-7</v>
      </c>
      <c r="F167" s="4">
        <v>499</v>
      </c>
      <c r="G167" s="32">
        <f>Tableau22[[#This Row],[PP Corrected]]-Tableau22[[#This Row],[PP]]</f>
        <v>-28.890196224965337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470.10980377503466</v>
      </c>
      <c r="I167" s="4" t="s">
        <v>42</v>
      </c>
      <c r="J167" s="4">
        <v>2003</v>
      </c>
      <c r="K167" s="4" t="s">
        <v>18</v>
      </c>
      <c r="L167" s="4" t="s">
        <v>1509</v>
      </c>
      <c r="M167" s="4" t="s">
        <v>67</v>
      </c>
      <c r="N167" s="4">
        <v>6</v>
      </c>
      <c r="O167" s="5" t="s">
        <v>28</v>
      </c>
      <c r="P167" s="4" t="s">
        <v>174</v>
      </c>
      <c r="Q167" s="50" t="s">
        <v>572</v>
      </c>
      <c r="R167" s="4"/>
      <c r="S167" s="4"/>
      <c r="T167" s="4"/>
    </row>
    <row r="168" spans="1:20" x14ac:dyDescent="0.25">
      <c r="A168" s="11">
        <f t="shared" si="2"/>
        <v>167</v>
      </c>
      <c r="B168" s="28" t="s">
        <v>898</v>
      </c>
      <c r="C168" s="30">
        <v>1.1583333333333333E-3</v>
      </c>
      <c r="D168" s="3">
        <f>C168-FR!$C$2</f>
        <v>1.3079861111111105E-4</v>
      </c>
      <c r="E168" s="3">
        <f>C168-$C167</f>
        <v>2.8935185185179589E-7</v>
      </c>
      <c r="F168" s="4">
        <v>468</v>
      </c>
      <c r="G168" s="32">
        <f>Tableau22[[#This Row],[PP Corrected]]-Tableau22[[#This Row],[PP]]</f>
        <v>1.9923702708942983</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469.9923702708943</v>
      </c>
      <c r="I168" s="4" t="s">
        <v>12</v>
      </c>
      <c r="J168" s="4">
        <v>1999</v>
      </c>
      <c r="K168" s="4" t="s">
        <v>18</v>
      </c>
      <c r="L168" s="4" t="s">
        <v>1507</v>
      </c>
      <c r="M168" s="4" t="s">
        <v>67</v>
      </c>
      <c r="N168" s="4">
        <v>6</v>
      </c>
      <c r="O168" s="5" t="s">
        <v>532</v>
      </c>
      <c r="P168" s="4" t="s">
        <v>162</v>
      </c>
      <c r="Q168" s="50" t="s">
        <v>905</v>
      </c>
      <c r="R168" s="4"/>
      <c r="S168" s="4"/>
      <c r="T168" s="4"/>
    </row>
    <row r="169" spans="1:20" x14ac:dyDescent="0.25">
      <c r="A169" s="11">
        <f t="shared" si="2"/>
        <v>168</v>
      </c>
      <c r="B169" s="28" t="s">
        <v>1472</v>
      </c>
      <c r="C169" s="30">
        <v>1.1586111111111111E-3</v>
      </c>
      <c r="D169" s="3">
        <f>C169-FR!$C$2</f>
        <v>1.3107638888888891E-4</v>
      </c>
      <c r="E169" s="3">
        <f>C169-$C168</f>
        <v>2.7777777777786283E-7</v>
      </c>
      <c r="F169" s="4">
        <v>493</v>
      </c>
      <c r="G169" s="35">
        <f>Tableau22[[#This Row],[PP Corrected]]-Tableau22[[#This Row],[PP]]</f>
        <v>-23.215492093209264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469.78450790679074</v>
      </c>
      <c r="I169" s="4" t="s">
        <v>22</v>
      </c>
      <c r="J169" s="4">
        <v>1986</v>
      </c>
      <c r="K169" s="4" t="s">
        <v>13</v>
      </c>
      <c r="L169" s="4" t="s">
        <v>1510</v>
      </c>
      <c r="M169" s="4" t="s">
        <v>67</v>
      </c>
      <c r="N169" s="4">
        <v>5</v>
      </c>
      <c r="O169" s="5" t="s">
        <v>58</v>
      </c>
      <c r="P169" s="4" t="s">
        <v>195</v>
      </c>
      <c r="Q169" s="50" t="s">
        <v>1499</v>
      </c>
      <c r="R169" s="4"/>
      <c r="S169" s="4"/>
      <c r="T169" s="4"/>
    </row>
    <row r="170" spans="1:20" x14ac:dyDescent="0.25">
      <c r="A170" s="11">
        <f t="shared" si="2"/>
        <v>169</v>
      </c>
      <c r="B170" s="28" t="s">
        <v>1342</v>
      </c>
      <c r="C170" s="30">
        <v>1.1593981481481481E-3</v>
      </c>
      <c r="D170" s="3">
        <f>C170-FR!$C$2</f>
        <v>1.318634259259259E-4</v>
      </c>
      <c r="E170" s="3">
        <f>C170-$C169</f>
        <v>7.8703703703698891E-7</v>
      </c>
      <c r="F170" s="4">
        <v>484</v>
      </c>
      <c r="G170" s="32">
        <f>Tableau22[[#This Row],[PP Corrected]]-Tableau22[[#This Row],[PP]]</f>
        <v>-15.477379741646587</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468.52262025835341</v>
      </c>
      <c r="I170" s="4" t="s">
        <v>25</v>
      </c>
      <c r="J170" s="4">
        <v>2002</v>
      </c>
      <c r="K170" s="4" t="s">
        <v>18</v>
      </c>
      <c r="L170" s="4" t="s">
        <v>1509</v>
      </c>
      <c r="M170" s="4" t="s">
        <v>67</v>
      </c>
      <c r="N170" s="4">
        <v>6</v>
      </c>
      <c r="O170" s="5" t="s">
        <v>23</v>
      </c>
      <c r="P170" s="4" t="s">
        <v>166</v>
      </c>
      <c r="Q170" s="50" t="s">
        <v>1403</v>
      </c>
      <c r="R170" s="4"/>
      <c r="S170" s="4"/>
      <c r="T170" s="4"/>
    </row>
    <row r="171" spans="1:20" x14ac:dyDescent="0.25">
      <c r="A171" s="11">
        <f t="shared" si="2"/>
        <v>170</v>
      </c>
      <c r="B171" t="s">
        <v>59</v>
      </c>
      <c r="C171" s="3">
        <v>1.1595949074074076E-3</v>
      </c>
      <c r="D171" s="3">
        <f>C171-FR!$C$2</f>
        <v>1.3206018518518536E-4</v>
      </c>
      <c r="E171" s="3">
        <f>C171-$C170</f>
        <v>1.9675925925946407E-7</v>
      </c>
      <c r="F171" s="4">
        <v>472</v>
      </c>
      <c r="G171" s="35">
        <f>Tableau22[[#This Row],[PP Corrected]]-Tableau22[[#This Row],[PP]]</f>
        <v>-4.0631798868890314</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467.93682011311097</v>
      </c>
      <c r="I171" s="4" t="s">
        <v>12</v>
      </c>
      <c r="J171" s="4">
        <v>2000</v>
      </c>
      <c r="K171" s="4" t="s">
        <v>13</v>
      </c>
      <c r="L171" s="4" t="s">
        <v>1507</v>
      </c>
      <c r="M171" s="4" t="s">
        <v>35</v>
      </c>
      <c r="N171" s="4">
        <v>5</v>
      </c>
      <c r="O171" s="5" t="s">
        <v>49</v>
      </c>
      <c r="P171" s="4" t="s">
        <v>162</v>
      </c>
      <c r="Q171" s="50" t="s">
        <v>331</v>
      </c>
      <c r="R171" s="4"/>
      <c r="S171" s="4"/>
      <c r="T171" s="4"/>
    </row>
    <row r="172" spans="1:20" x14ac:dyDescent="0.25">
      <c r="A172" s="11">
        <f t="shared" si="2"/>
        <v>171</v>
      </c>
      <c r="B172" s="28" t="s">
        <v>896</v>
      </c>
      <c r="C172" s="30">
        <v>1.1606134259259258E-3</v>
      </c>
      <c r="D172" s="3">
        <f>C172-FR!$C$2</f>
        <v>1.3307870370370361E-4</v>
      </c>
      <c r="E172" s="3">
        <f>C172-$C171</f>
        <v>1.0185185185182521E-6</v>
      </c>
      <c r="F172" s="4">
        <v>468</v>
      </c>
      <c r="G172" s="32">
        <f>Tableau22[[#This Row],[PP Corrected]]-Tableau22[[#This Row],[PP]]</f>
        <v>-1.3796757600897536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466.62032423991025</v>
      </c>
      <c r="I172" s="4" t="s">
        <v>12</v>
      </c>
      <c r="J172" s="4" t="s">
        <v>894</v>
      </c>
      <c r="K172" s="4" t="s">
        <v>18</v>
      </c>
      <c r="L172" s="4" t="s">
        <v>1507</v>
      </c>
      <c r="M172" s="4" t="s">
        <v>67</v>
      </c>
      <c r="N172" s="4">
        <v>6</v>
      </c>
      <c r="O172" s="5" t="s">
        <v>532</v>
      </c>
      <c r="P172" s="4" t="s">
        <v>162</v>
      </c>
      <c r="Q172" s="50" t="s">
        <v>905</v>
      </c>
      <c r="R172" s="4"/>
      <c r="S172" s="4"/>
      <c r="T172" s="4"/>
    </row>
    <row r="173" spans="1:20" x14ac:dyDescent="0.25">
      <c r="A173" s="11">
        <f t="shared" si="2"/>
        <v>172</v>
      </c>
      <c r="B173" s="28" t="s">
        <v>895</v>
      </c>
      <c r="C173" s="30">
        <v>1.161238425925926E-3</v>
      </c>
      <c r="D173" s="3">
        <f>C173-FR!$C$2</f>
        <v>1.3370370370370381E-4</v>
      </c>
      <c r="E173" s="3">
        <f>C173-$C172</f>
        <v>6.2500000000019137E-7</v>
      </c>
      <c r="F173" s="4">
        <v>467</v>
      </c>
      <c r="G173" s="32">
        <f>Tableau22[[#This Row],[PP Corrected]]-Tableau22[[#This Row],[PP]]</f>
        <v>-1.6899060330394491</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465.31009396696055</v>
      </c>
      <c r="I173" s="4" t="s">
        <v>12</v>
      </c>
      <c r="J173" s="4" t="s">
        <v>894</v>
      </c>
      <c r="K173" s="4" t="s">
        <v>18</v>
      </c>
      <c r="L173" s="4" t="s">
        <v>1507</v>
      </c>
      <c r="M173" s="4" t="s">
        <v>67</v>
      </c>
      <c r="N173" s="4">
        <v>6</v>
      </c>
      <c r="O173" s="5" t="s">
        <v>532</v>
      </c>
      <c r="P173" s="4" t="s">
        <v>162</v>
      </c>
      <c r="Q173" s="50" t="s">
        <v>899</v>
      </c>
      <c r="R173" s="4"/>
      <c r="S173" s="4"/>
      <c r="T173" s="4"/>
    </row>
    <row r="174" spans="1:20" x14ac:dyDescent="0.25">
      <c r="A174" s="11">
        <f t="shared" si="2"/>
        <v>173</v>
      </c>
      <c r="B174" s="28" t="s">
        <v>1526</v>
      </c>
      <c r="C174" s="30">
        <v>1.1615740740740742E-3</v>
      </c>
      <c r="D174" s="3">
        <f>C174-FR!$C$2</f>
        <v>1.3403935185185198E-4</v>
      </c>
      <c r="E174" s="3">
        <f>C174-$C173</f>
        <v>3.3564814814817864E-7</v>
      </c>
      <c r="F174" s="4">
        <v>446</v>
      </c>
      <c r="G174" s="35">
        <f>Tableau22[[#This Row],[PP Corrected]]-Tableau22[[#This Row],[PP]]</f>
        <v>19.501036986657653</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465.50103698665765</v>
      </c>
      <c r="I174" s="4" t="s">
        <v>12</v>
      </c>
      <c r="J174" s="4">
        <v>1999</v>
      </c>
      <c r="K174" s="4" t="s">
        <v>18</v>
      </c>
      <c r="L174" s="4" t="s">
        <v>1508</v>
      </c>
      <c r="M174" s="4" t="s">
        <v>14</v>
      </c>
      <c r="N174" s="5" t="s">
        <v>1523</v>
      </c>
      <c r="O174" s="5" t="s">
        <v>23</v>
      </c>
      <c r="P174" s="4" t="s">
        <v>162</v>
      </c>
      <c r="Q174" s="50" t="s">
        <v>1545</v>
      </c>
      <c r="R174" s="4"/>
      <c r="S174" s="4"/>
      <c r="T174" s="4"/>
    </row>
    <row r="175" spans="1:20" x14ac:dyDescent="0.25">
      <c r="A175" s="11">
        <f t="shared" si="2"/>
        <v>174</v>
      </c>
      <c r="B175" s="28" t="s">
        <v>1234</v>
      </c>
      <c r="C175" s="30">
        <v>1.1616087962962962E-3</v>
      </c>
      <c r="D175" s="3">
        <f>C175-FR!$C$2</f>
        <v>1.34074074074074E-4</v>
      </c>
      <c r="E175" s="3">
        <f>C175-$C174</f>
        <v>3.4722222222016014E-8</v>
      </c>
      <c r="F175" s="4">
        <v>461</v>
      </c>
      <c r="G175" s="32">
        <f>Tableau22[[#This Row],[PP Corrected]]-Tableau22[[#This Row],[PP]]</f>
        <v>4.487122465260768</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465.48712246526077</v>
      </c>
      <c r="I175" s="4" t="s">
        <v>12</v>
      </c>
      <c r="J175" s="4">
        <v>2008</v>
      </c>
      <c r="K175" s="4" t="s">
        <v>18</v>
      </c>
      <c r="L175" s="4" t="s">
        <v>1509</v>
      </c>
      <c r="M175" s="4" t="s">
        <v>67</v>
      </c>
      <c r="N175" s="4">
        <v>6</v>
      </c>
      <c r="O175" s="5" t="s">
        <v>36</v>
      </c>
      <c r="P175" s="37" t="s">
        <v>162</v>
      </c>
      <c r="Q175" s="50" t="s">
        <v>1253</v>
      </c>
      <c r="R175" s="4"/>
      <c r="S175" s="4"/>
      <c r="T175" s="4"/>
    </row>
    <row r="176" spans="1:20" x14ac:dyDescent="0.25">
      <c r="A176" s="11">
        <f t="shared" si="2"/>
        <v>175</v>
      </c>
      <c r="B176" s="28" t="s">
        <v>1525</v>
      </c>
      <c r="C176" s="30">
        <v>1.1618055555555555E-3</v>
      </c>
      <c r="D176" s="3">
        <f>C176-FR!$C$2</f>
        <v>1.3427083333333325E-4</v>
      </c>
      <c r="E176" s="3">
        <f>C176-$C175</f>
        <v>1.9675925925924723E-7</v>
      </c>
      <c r="F176" s="4">
        <v>445</v>
      </c>
      <c r="G176" s="35">
        <f>Tableau22[[#This Row],[PP Corrected]]-Tableau22[[#This Row],[PP]]</f>
        <v>20.352618778799354</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465.35261877879935</v>
      </c>
      <c r="I176" s="4" t="s">
        <v>12</v>
      </c>
      <c r="J176" s="4">
        <v>1997</v>
      </c>
      <c r="K176" s="4" t="s">
        <v>18</v>
      </c>
      <c r="L176" s="4" t="s">
        <v>1508</v>
      </c>
      <c r="M176" s="4" t="s">
        <v>14</v>
      </c>
      <c r="N176" s="5" t="s">
        <v>1523</v>
      </c>
      <c r="O176" s="5" t="s">
        <v>23</v>
      </c>
      <c r="P176" s="4" t="s">
        <v>162</v>
      </c>
      <c r="Q176" s="50" t="s">
        <v>1544</v>
      </c>
      <c r="R176" s="4"/>
      <c r="S176" s="4"/>
      <c r="T176" s="4"/>
    </row>
    <row r="177" spans="1:20" x14ac:dyDescent="0.25">
      <c r="A177" s="11">
        <f t="shared" si="2"/>
        <v>176</v>
      </c>
      <c r="B177" t="s">
        <v>61</v>
      </c>
      <c r="C177" s="3">
        <v>1.1624768518518518E-3</v>
      </c>
      <c r="D177" s="3">
        <f>C177-FR!$C$2</f>
        <v>1.349421296296296E-4</v>
      </c>
      <c r="E177" s="3">
        <f>C177-$C176</f>
        <v>6.7129629629635729E-7</v>
      </c>
      <c r="F177" s="4">
        <v>440</v>
      </c>
      <c r="G177" s="35">
        <f>Tableau22[[#This Row],[PP Corrected]]-Tableau22[[#This Row],[PP]]</f>
        <v>25.08158682158961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465.08158682158961</v>
      </c>
      <c r="I177" s="4" t="s">
        <v>12</v>
      </c>
      <c r="J177" s="4">
        <v>2004</v>
      </c>
      <c r="K177" s="4" t="s">
        <v>18</v>
      </c>
      <c r="L177" s="4" t="s">
        <v>1509</v>
      </c>
      <c r="M177" s="4" t="s">
        <v>19</v>
      </c>
      <c r="N177" s="4">
        <v>6</v>
      </c>
      <c r="O177" s="5" t="s">
        <v>36</v>
      </c>
      <c r="P177" s="4" t="s">
        <v>174</v>
      </c>
      <c r="Q177" s="50" t="s">
        <v>333</v>
      </c>
      <c r="R177" s="4"/>
      <c r="S177" s="4"/>
      <c r="T177" s="4"/>
    </row>
    <row r="178" spans="1:20" x14ac:dyDescent="0.25">
      <c r="A178" s="11">
        <f t="shared" si="2"/>
        <v>177</v>
      </c>
      <c r="B178" s="28" t="s">
        <v>1274</v>
      </c>
      <c r="C178" s="30">
        <v>1.1627662037037038E-3</v>
      </c>
      <c r="D178" s="3">
        <f>C178-FR!$C$2</f>
        <v>1.3523148148148162E-4</v>
      </c>
      <c r="E178" s="3">
        <f>C178-$C177</f>
        <v>2.8935185185201273E-7</v>
      </c>
      <c r="F178" s="4">
        <v>429</v>
      </c>
      <c r="G178" s="35">
        <f>Tableau22[[#This Row],[PP Corrected]]-Tableau22[[#This Row],[PP]]</f>
        <v>35.321574608711217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464.32157460871122</v>
      </c>
      <c r="I178" s="4" t="s">
        <v>12</v>
      </c>
      <c r="J178" s="4" t="s">
        <v>1275</v>
      </c>
      <c r="K178" s="4" t="s">
        <v>18</v>
      </c>
      <c r="L178" s="4" t="s">
        <v>1509</v>
      </c>
      <c r="M178" s="4" t="s">
        <v>19</v>
      </c>
      <c r="N178" s="4">
        <v>6</v>
      </c>
      <c r="O178" s="5" t="s">
        <v>23</v>
      </c>
      <c r="P178" s="12" t="s">
        <v>162</v>
      </c>
      <c r="Q178" s="50" t="s">
        <v>1291</v>
      </c>
      <c r="R178" s="4"/>
      <c r="S178" s="4"/>
      <c r="T178" s="4"/>
    </row>
    <row r="179" spans="1:20" x14ac:dyDescent="0.25">
      <c r="A179" s="11">
        <f t="shared" si="2"/>
        <v>178</v>
      </c>
      <c r="B179" s="28" t="s">
        <v>918</v>
      </c>
      <c r="C179" s="30">
        <v>1.1628935185185186E-3</v>
      </c>
      <c r="D179" s="3">
        <f>C179-FR!$C$2</f>
        <v>1.353587962962964E-4</v>
      </c>
      <c r="E179" s="3">
        <f>C179-$C178</f>
        <v>1.2731481481478152E-7</v>
      </c>
      <c r="F179" s="4">
        <v>499</v>
      </c>
      <c r="G179" s="32">
        <f>Tableau22[[#This Row],[PP Corrected]]-Tableau22[[#This Row],[PP]]</f>
        <v>-34.523851363143365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464.47614863685664</v>
      </c>
      <c r="I179" s="4" t="s">
        <v>22</v>
      </c>
      <c r="J179" s="4">
        <v>2008</v>
      </c>
      <c r="K179" s="4" t="s">
        <v>18</v>
      </c>
      <c r="L179" s="4" t="s">
        <v>1509</v>
      </c>
      <c r="M179" s="4" t="s">
        <v>35</v>
      </c>
      <c r="N179" s="4">
        <v>7</v>
      </c>
      <c r="O179" s="5" t="s">
        <v>23</v>
      </c>
      <c r="P179" s="4" t="s">
        <v>174</v>
      </c>
      <c r="Q179" s="50" t="s">
        <v>965</v>
      </c>
      <c r="R179" s="4"/>
      <c r="S179" s="4"/>
      <c r="T179" s="4"/>
    </row>
    <row r="180" spans="1:20" x14ac:dyDescent="0.25">
      <c r="A180" s="11">
        <f t="shared" si="2"/>
        <v>179</v>
      </c>
      <c r="B180" s="28" t="s">
        <v>1453</v>
      </c>
      <c r="C180" s="30">
        <v>1.1632060185185185E-3</v>
      </c>
      <c r="D180" s="3">
        <f>C180-FR!$C$2</f>
        <v>1.3567129629629628E-4</v>
      </c>
      <c r="E180" s="3">
        <f>C180-$C179</f>
        <v>3.1249999999987885E-7</v>
      </c>
      <c r="F180" s="4">
        <v>518</v>
      </c>
      <c r="G180" s="35">
        <f>Tableau22[[#This Row],[PP Corrected]]-Tableau22[[#This Row],[PP]]</f>
        <v>-53.60026788235507</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464.39973211764493</v>
      </c>
      <c r="I180" s="4" t="s">
        <v>22</v>
      </c>
      <c r="J180" s="4">
        <v>2008</v>
      </c>
      <c r="K180" s="4" t="s">
        <v>18</v>
      </c>
      <c r="L180" s="4" t="s">
        <v>1507</v>
      </c>
      <c r="M180" s="4" t="s">
        <v>73</v>
      </c>
      <c r="N180" s="4">
        <v>6</v>
      </c>
      <c r="O180" s="5" t="s">
        <v>532</v>
      </c>
      <c r="P180" s="4" t="s">
        <v>174</v>
      </c>
      <c r="Q180" s="50" t="s">
        <v>1493</v>
      </c>
      <c r="R180" s="4"/>
      <c r="S180" s="4"/>
      <c r="T180" s="4"/>
    </row>
    <row r="181" spans="1:20" x14ac:dyDescent="0.25">
      <c r="A181" s="11">
        <f t="shared" si="2"/>
        <v>180</v>
      </c>
      <c r="B181" s="28" t="s">
        <v>1298</v>
      </c>
      <c r="C181" s="30">
        <v>1.1637500000000001E-3</v>
      </c>
      <c r="D181" s="3">
        <f>C181-FR!$C$2</f>
        <v>1.3621527777777785E-4</v>
      </c>
      <c r="E181" s="3">
        <f>C181-$C180</f>
        <v>5.4398148148157577E-7</v>
      </c>
      <c r="F181" s="4">
        <v>454</v>
      </c>
      <c r="G181" s="35">
        <f>Tableau22[[#This Row],[PP Corrected]]-Tableau22[[#This Row],[PP]]</f>
        <v>9.8454582617360984</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463.8454582617361</v>
      </c>
      <c r="I181" s="4" t="s">
        <v>12</v>
      </c>
      <c r="J181" s="4">
        <v>2002</v>
      </c>
      <c r="K181" s="4" t="s">
        <v>18</v>
      </c>
      <c r="L181" s="4" t="s">
        <v>1509</v>
      </c>
      <c r="M181" s="4" t="s">
        <v>67</v>
      </c>
      <c r="N181" s="4">
        <v>6</v>
      </c>
      <c r="O181" s="5" t="s">
        <v>23</v>
      </c>
      <c r="P181" s="4" t="s">
        <v>162</v>
      </c>
      <c r="Q181" s="50" t="s">
        <v>1309</v>
      </c>
      <c r="R181" s="4"/>
      <c r="S181" s="4"/>
      <c r="T181" s="4"/>
    </row>
    <row r="182" spans="1:20" x14ac:dyDescent="0.25">
      <c r="A182" s="11">
        <f t="shared" si="2"/>
        <v>181</v>
      </c>
      <c r="B182" t="s">
        <v>62</v>
      </c>
      <c r="C182" s="3">
        <v>1.164351851851852E-3</v>
      </c>
      <c r="D182" s="3">
        <f>C182-FR!$C$2</f>
        <v>1.3681712962962975E-4</v>
      </c>
      <c r="E182" s="3">
        <f>C182-$C181</f>
        <v>6.0185185185189158E-7</v>
      </c>
      <c r="F182" s="4">
        <v>473</v>
      </c>
      <c r="G182" s="35">
        <f>Tableau22[[#This Row],[PP Corrected]]-Tableau22[[#This Row],[PP]]</f>
        <v>-10.049938734937257</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462.95006126506274</v>
      </c>
      <c r="I182" s="4" t="s">
        <v>12</v>
      </c>
      <c r="J182" s="4">
        <v>2003</v>
      </c>
      <c r="K182" s="4" t="s">
        <v>18</v>
      </c>
      <c r="L182" s="4" t="s">
        <v>1507</v>
      </c>
      <c r="M182" s="4" t="s">
        <v>35</v>
      </c>
      <c r="N182" s="4">
        <v>6</v>
      </c>
      <c r="O182" s="5" t="s">
        <v>46</v>
      </c>
      <c r="P182" s="4" t="s">
        <v>166</v>
      </c>
      <c r="Q182" s="50" t="s">
        <v>334</v>
      </c>
      <c r="R182" s="4"/>
      <c r="S182" s="4"/>
      <c r="T182" s="4"/>
    </row>
    <row r="183" spans="1:20" x14ac:dyDescent="0.25">
      <c r="A183" s="11">
        <f t="shared" si="2"/>
        <v>182</v>
      </c>
      <c r="B183" t="s">
        <v>63</v>
      </c>
      <c r="C183" s="3">
        <v>1.1647916666666666E-3</v>
      </c>
      <c r="D183" s="3">
        <f>C183-FR!$C$2</f>
        <v>1.3725694444444441E-4</v>
      </c>
      <c r="E183" s="3">
        <f>C183-$C182</f>
        <v>4.3981481481466037E-7</v>
      </c>
      <c r="F183" s="4">
        <v>471</v>
      </c>
      <c r="G183" s="35">
        <f>Tableau22[[#This Row],[PP Corrected]]-Tableau22[[#This Row],[PP]]</f>
        <v>-8.8803351701353108</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462.11966482986469</v>
      </c>
      <c r="I183" s="4" t="s">
        <v>12</v>
      </c>
      <c r="J183" s="4">
        <v>1999</v>
      </c>
      <c r="K183" s="4" t="s">
        <v>13</v>
      </c>
      <c r="L183" s="4" t="s">
        <v>1507</v>
      </c>
      <c r="M183" s="4" t="s">
        <v>35</v>
      </c>
      <c r="N183" s="4">
        <v>5</v>
      </c>
      <c r="O183" s="5" t="s">
        <v>49</v>
      </c>
      <c r="P183" s="4" t="s">
        <v>162</v>
      </c>
      <c r="Q183" s="50" t="s">
        <v>335</v>
      </c>
      <c r="R183" s="4"/>
      <c r="S183" s="4"/>
      <c r="T183" s="4"/>
    </row>
    <row r="184" spans="1:20" x14ac:dyDescent="0.25">
      <c r="A184" s="11">
        <f t="shared" si="2"/>
        <v>183</v>
      </c>
      <c r="B184" t="s">
        <v>64</v>
      </c>
      <c r="C184" s="3">
        <v>1.1649305555555556E-3</v>
      </c>
      <c r="D184" s="3">
        <f>C184-FR!$C$2</f>
        <v>1.3739583333333334E-4</v>
      </c>
      <c r="E184" s="3">
        <f>C184-$C183</f>
        <v>1.3888888888893142E-7</v>
      </c>
      <c r="F184" s="4">
        <v>458</v>
      </c>
      <c r="G184" s="35">
        <f>Tableau22[[#This Row],[PP Corrected]]-Tableau22[[#This Row],[PP]]</f>
        <v>4.1299293086998432</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462.12992930869984</v>
      </c>
      <c r="I184" s="4" t="s">
        <v>12</v>
      </c>
      <c r="J184" s="4">
        <v>1999</v>
      </c>
      <c r="K184" s="4" t="s">
        <v>18</v>
      </c>
      <c r="L184" s="4" t="s">
        <v>1507</v>
      </c>
      <c r="M184" s="4" t="s">
        <v>35</v>
      </c>
      <c r="N184" s="4">
        <v>5</v>
      </c>
      <c r="O184" s="5" t="s">
        <v>58</v>
      </c>
      <c r="P184" s="4" t="s">
        <v>162</v>
      </c>
      <c r="Q184" s="50" t="s">
        <v>336</v>
      </c>
      <c r="R184" s="4"/>
      <c r="S184" s="4"/>
      <c r="T184" s="4"/>
    </row>
    <row r="185" spans="1:20" x14ac:dyDescent="0.25">
      <c r="A185" s="11">
        <f t="shared" si="2"/>
        <v>184</v>
      </c>
      <c r="B185" s="28" t="s">
        <v>888</v>
      </c>
      <c r="C185" s="30">
        <v>1.1650810185185184E-3</v>
      </c>
      <c r="D185" s="3">
        <f>C185-FR!$C$2</f>
        <v>1.375462962962962E-4</v>
      </c>
      <c r="E185" s="3">
        <f>C185-$C184</f>
        <v>1.5046296296286447E-7</v>
      </c>
      <c r="F185" s="4">
        <v>467</v>
      </c>
      <c r="G185" s="32">
        <f>Tableau22[[#This Row],[PP Corrected]]-Tableau22[[#This Row],[PP]]</f>
        <v>-5.2660033912872564</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461.73399660871274</v>
      </c>
      <c r="I185" s="4" t="s">
        <v>12</v>
      </c>
      <c r="J185" s="4">
        <v>2001</v>
      </c>
      <c r="K185" s="4" t="s">
        <v>18</v>
      </c>
      <c r="L185" s="4" t="s">
        <v>1507</v>
      </c>
      <c r="M185" s="4" t="s">
        <v>67</v>
      </c>
      <c r="N185" s="4">
        <v>6</v>
      </c>
      <c r="O185" s="5" t="s">
        <v>532</v>
      </c>
      <c r="P185" s="4" t="s">
        <v>162</v>
      </c>
      <c r="Q185" s="50" t="s">
        <v>905</v>
      </c>
      <c r="R185" s="4"/>
      <c r="S185" s="4"/>
      <c r="T185" s="4"/>
    </row>
    <row r="186" spans="1:20" x14ac:dyDescent="0.25">
      <c r="A186" s="11">
        <f t="shared" si="2"/>
        <v>185</v>
      </c>
      <c r="B186" s="28" t="s">
        <v>1522</v>
      </c>
      <c r="C186" s="30">
        <v>1.1653472222222223E-3</v>
      </c>
      <c r="D186" s="3">
        <f>C186-FR!$C$2</f>
        <v>1.3781250000000013E-4</v>
      </c>
      <c r="E186" s="3">
        <f>C186-$C185</f>
        <v>2.6620370370392978E-7</v>
      </c>
      <c r="F186" s="4">
        <v>443</v>
      </c>
      <c r="G186" s="35">
        <f>Tableau22[[#This Row],[PP Corrected]]-Tableau22[[#This Row],[PP]]</f>
        <v>17.726005745987322</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460.72600574598732</v>
      </c>
      <c r="I186" s="4" t="s">
        <v>12</v>
      </c>
      <c r="J186" s="4" t="s">
        <v>1116</v>
      </c>
      <c r="K186" s="4" t="s">
        <v>18</v>
      </c>
      <c r="L186" s="4" t="s">
        <v>1508</v>
      </c>
      <c r="M186" s="4" t="s">
        <v>14</v>
      </c>
      <c r="N186" s="5" t="s">
        <v>1523</v>
      </c>
      <c r="O186" s="5" t="s">
        <v>23</v>
      </c>
      <c r="P186" s="4" t="s">
        <v>162</v>
      </c>
      <c r="Q186" s="50" t="s">
        <v>1543</v>
      </c>
      <c r="R186" s="4"/>
      <c r="S186" s="4"/>
      <c r="T186" s="4"/>
    </row>
    <row r="187" spans="1:20" x14ac:dyDescent="0.25">
      <c r="A187" s="11">
        <f t="shared" si="2"/>
        <v>186</v>
      </c>
      <c r="B187" t="s">
        <v>65</v>
      </c>
      <c r="C187" s="3">
        <v>1.1654976851851852E-3</v>
      </c>
      <c r="D187" s="3">
        <f>C187-FR!$C$2</f>
        <v>1.37962962962963E-4</v>
      </c>
      <c r="E187" s="3">
        <f>C187-$C186</f>
        <v>1.5046296296286447E-7</v>
      </c>
      <c r="F187" s="4">
        <v>475</v>
      </c>
      <c r="G187" s="35">
        <f>Tableau22[[#This Row],[PP Corrected]]-Tableau22[[#This Row],[PP]]</f>
        <v>-14.333472879169733</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460.66652712083027</v>
      </c>
      <c r="I187" s="4" t="s">
        <v>12</v>
      </c>
      <c r="J187" s="4">
        <v>2004</v>
      </c>
      <c r="K187" s="4" t="s">
        <v>18</v>
      </c>
      <c r="L187" s="4" t="s">
        <v>1507</v>
      </c>
      <c r="M187" s="4" t="s">
        <v>35</v>
      </c>
      <c r="N187" s="4">
        <v>6</v>
      </c>
      <c r="O187" s="5" t="s">
        <v>46</v>
      </c>
      <c r="P187" s="4" t="s">
        <v>166</v>
      </c>
      <c r="Q187" s="50" t="s">
        <v>334</v>
      </c>
      <c r="R187" s="4"/>
      <c r="S187" s="4"/>
      <c r="T187" s="4"/>
    </row>
    <row r="188" spans="1:20" x14ac:dyDescent="0.25">
      <c r="A188" s="11">
        <f t="shared" si="2"/>
        <v>187</v>
      </c>
      <c r="B188" t="s">
        <v>66</v>
      </c>
      <c r="C188" s="3">
        <v>1.1656712962962964E-3</v>
      </c>
      <c r="D188" s="3">
        <f>C188-FR!$C$2</f>
        <v>1.3813657407407416E-4</v>
      </c>
      <c r="E188" s="3">
        <f>C188-$C187</f>
        <v>1.7361111111116427E-7</v>
      </c>
      <c r="F188" s="4">
        <v>456</v>
      </c>
      <c r="G188" s="35">
        <f>Tableau22[[#This Row],[PP Corrected]]-Tableau22[[#This Row],[PP]]</f>
        <v>3.5726858152318641</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459.57268581523186</v>
      </c>
      <c r="I188" s="4" t="s">
        <v>12</v>
      </c>
      <c r="J188" s="4">
        <v>1998</v>
      </c>
      <c r="K188" s="4" t="s">
        <v>18</v>
      </c>
      <c r="L188" s="4" t="s">
        <v>1507</v>
      </c>
      <c r="M188" s="4" t="s">
        <v>67</v>
      </c>
      <c r="N188" s="4">
        <v>5</v>
      </c>
      <c r="O188" s="5" t="s">
        <v>38</v>
      </c>
      <c r="P188" s="4" t="s">
        <v>162</v>
      </c>
      <c r="Q188" s="50" t="s">
        <v>337</v>
      </c>
      <c r="R188" s="4"/>
      <c r="S188" s="4"/>
      <c r="T188" s="4"/>
    </row>
    <row r="189" spans="1:20" x14ac:dyDescent="0.25">
      <c r="A189" s="11">
        <f t="shared" si="2"/>
        <v>188</v>
      </c>
      <c r="B189" t="s">
        <v>68</v>
      </c>
      <c r="C189" s="3">
        <v>1.1657291666666667E-3</v>
      </c>
      <c r="D189" s="3">
        <f>C189-FR!$C$2</f>
        <v>1.3819444444444448E-4</v>
      </c>
      <c r="E189" s="3">
        <f>C189-$C188</f>
        <v>5.787037037031581E-8</v>
      </c>
      <c r="F189" s="4">
        <v>460</v>
      </c>
      <c r="G189" s="35">
        <f>Tableau22[[#This Row],[PP Corrected]]-Tableau22[[#This Row],[PP]]</f>
        <v>-0.45012878210405916</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459.54987121789594</v>
      </c>
      <c r="I189" s="4" t="s">
        <v>12</v>
      </c>
      <c r="J189" s="4">
        <v>2005</v>
      </c>
      <c r="K189" s="4" t="s">
        <v>18</v>
      </c>
      <c r="L189" s="4" t="s">
        <v>1507</v>
      </c>
      <c r="M189" s="4" t="s">
        <v>35</v>
      </c>
      <c r="N189" s="4">
        <v>6</v>
      </c>
      <c r="O189" s="5" t="s">
        <v>36</v>
      </c>
      <c r="P189" s="12" t="s">
        <v>162</v>
      </c>
      <c r="Q189" s="50" t="s">
        <v>338</v>
      </c>
      <c r="R189" s="4"/>
      <c r="S189" s="4"/>
      <c r="T189" s="4"/>
    </row>
    <row r="190" spans="1:20" x14ac:dyDescent="0.25">
      <c r="A190" s="11">
        <f t="shared" si="2"/>
        <v>189</v>
      </c>
      <c r="B190" s="28" t="s">
        <v>1364</v>
      </c>
      <c r="C190" s="30">
        <v>1.1662152777777777E-3</v>
      </c>
      <c r="D190" s="3">
        <f>C190-FR!$C$2</f>
        <v>1.3868055555555552E-4</v>
      </c>
      <c r="E190" s="3">
        <f>C190-$C189</f>
        <v>4.8611111111104312E-7</v>
      </c>
      <c r="F190" s="4">
        <v>441</v>
      </c>
      <c r="G190" s="32">
        <f>Tableau22[[#This Row],[PP Corrected]]-Tableau22[[#This Row],[PP]]</f>
        <v>18.754436187647684</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459.75443618764768</v>
      </c>
      <c r="I190" s="4" t="s">
        <v>12</v>
      </c>
      <c r="J190" s="4">
        <v>1996</v>
      </c>
      <c r="K190" s="4" t="s">
        <v>18</v>
      </c>
      <c r="L190" s="4" t="s">
        <v>1509</v>
      </c>
      <c r="M190" s="4" t="s">
        <v>67</v>
      </c>
      <c r="N190" s="4">
        <v>5</v>
      </c>
      <c r="O190" s="5" t="s">
        <v>23</v>
      </c>
      <c r="P190" s="12" t="s">
        <v>162</v>
      </c>
      <c r="Q190" s="50" t="s">
        <v>1411</v>
      </c>
      <c r="R190" s="4"/>
      <c r="S190" s="4"/>
      <c r="T190" s="4"/>
    </row>
    <row r="191" spans="1:20" x14ac:dyDescent="0.25">
      <c r="A191" s="11">
        <f t="shared" si="2"/>
        <v>190</v>
      </c>
      <c r="B191" s="28" t="s">
        <v>770</v>
      </c>
      <c r="C191" s="30">
        <v>1.1662731481481483E-3</v>
      </c>
      <c r="D191" s="3">
        <f>C191-FR!$C$2</f>
        <v>1.3873842592592605E-4</v>
      </c>
      <c r="E191" s="3">
        <f>C191-$C190</f>
        <v>5.7870370370532651E-8</v>
      </c>
      <c r="F191" s="4">
        <v>467</v>
      </c>
      <c r="G191" s="32">
        <f>Tableau22[[#This Row],[PP Corrected]]-Tableau22[[#This Row],[PP]]</f>
        <v>-7.268376786777651</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459.73162321322235</v>
      </c>
      <c r="I191" s="4" t="s">
        <v>42</v>
      </c>
      <c r="J191" s="4">
        <v>1996</v>
      </c>
      <c r="K191" s="4" t="s">
        <v>18</v>
      </c>
      <c r="L191" s="4" t="s">
        <v>1509</v>
      </c>
      <c r="M191" s="4" t="s">
        <v>67</v>
      </c>
      <c r="N191" s="4">
        <v>6</v>
      </c>
      <c r="O191" s="5" t="s">
        <v>58</v>
      </c>
      <c r="P191" s="4" t="s">
        <v>166</v>
      </c>
      <c r="Q191" s="50" t="s">
        <v>805</v>
      </c>
      <c r="R191" s="4"/>
      <c r="S191" s="4"/>
      <c r="T191" s="4"/>
    </row>
    <row r="192" spans="1:20" x14ac:dyDescent="0.25">
      <c r="A192" s="11">
        <f t="shared" si="2"/>
        <v>191</v>
      </c>
      <c r="B192" t="s">
        <v>87</v>
      </c>
      <c r="C192" s="3">
        <v>1.1665972222222223E-3</v>
      </c>
      <c r="D192" s="3">
        <f>C192-FR!$C$2</f>
        <v>1.3906250000000008E-4</v>
      </c>
      <c r="E192" s="3">
        <f>C192-$C191</f>
        <v>3.2407407407402875E-7</v>
      </c>
      <c r="F192" s="4">
        <v>446</v>
      </c>
      <c r="G192" s="35">
        <f>Tableau22[[#This Row],[PP Corrected]]-Tableau22[[#This Row],[PP]]</f>
        <v>13.311022140468424</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459.31102214046842</v>
      </c>
      <c r="I192" s="4" t="s">
        <v>12</v>
      </c>
      <c r="J192" s="4">
        <v>1997</v>
      </c>
      <c r="K192" s="4" t="s">
        <v>18</v>
      </c>
      <c r="L192" s="4" t="s">
        <v>1508</v>
      </c>
      <c r="M192" s="4" t="s">
        <v>14</v>
      </c>
      <c r="N192" s="4">
        <v>6</v>
      </c>
      <c r="O192" s="5" t="s">
        <v>23</v>
      </c>
      <c r="P192" s="4" t="s">
        <v>166</v>
      </c>
      <c r="Q192" s="50" t="s">
        <v>352</v>
      </c>
      <c r="R192" s="4"/>
      <c r="S192" s="4"/>
      <c r="T192" s="4"/>
    </row>
    <row r="193" spans="1:32" x14ac:dyDescent="0.25">
      <c r="A193" s="11">
        <f t="shared" si="2"/>
        <v>192</v>
      </c>
      <c r="B193" s="28" t="s">
        <v>1258</v>
      </c>
      <c r="C193" s="30">
        <v>1.166736111111111E-3</v>
      </c>
      <c r="D193" s="3">
        <f>C193-FR!$C$2</f>
        <v>1.3920138888888879E-4</v>
      </c>
      <c r="E193" s="3">
        <f>C193-$C192</f>
        <v>1.3888888888871458E-7</v>
      </c>
      <c r="F193" s="4">
        <v>458</v>
      </c>
      <c r="G193" s="32">
        <f>Tableau22[[#This Row],[PP Corrected]]-Tableau22[[#This Row],[PP]]</f>
        <v>0.75874872422861017</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458.75874872422861</v>
      </c>
      <c r="I193" s="4" t="s">
        <v>22</v>
      </c>
      <c r="J193" s="4">
        <v>2007</v>
      </c>
      <c r="K193" s="4" t="s">
        <v>18</v>
      </c>
      <c r="L193" s="4" t="s">
        <v>1509</v>
      </c>
      <c r="M193" s="4" t="s">
        <v>67</v>
      </c>
      <c r="N193" s="4">
        <v>6</v>
      </c>
      <c r="O193" s="5" t="s">
        <v>58</v>
      </c>
      <c r="P193" s="4" t="s">
        <v>162</v>
      </c>
      <c r="Q193" s="50" t="s">
        <v>1287</v>
      </c>
      <c r="R193" s="4"/>
      <c r="S193" s="4"/>
      <c r="T193" s="4"/>
    </row>
    <row r="194" spans="1:32" x14ac:dyDescent="0.25">
      <c r="A194" s="11">
        <f t="shared" si="2"/>
        <v>193</v>
      </c>
      <c r="B194" s="28" t="s">
        <v>1267</v>
      </c>
      <c r="C194" s="30">
        <v>1.1668171296296296E-3</v>
      </c>
      <c r="D194" s="3">
        <f>C194-FR!$C$2</f>
        <v>1.3928240740740741E-4</v>
      </c>
      <c r="E194" s="3">
        <f>C194-$C193</f>
        <v>8.1018518518615606E-8</v>
      </c>
      <c r="F194" s="4">
        <v>428</v>
      </c>
      <c r="G194" s="35">
        <f>Tableau22[[#This Row],[PP Corrected]]-Tableau22[[#This Row],[PP]]</f>
        <v>30.718348466825489</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458.71834846682549</v>
      </c>
      <c r="I194" s="4" t="s">
        <v>12</v>
      </c>
      <c r="J194" s="4">
        <v>2003</v>
      </c>
      <c r="K194" s="4" t="s">
        <v>18</v>
      </c>
      <c r="L194" s="4" t="s">
        <v>1509</v>
      </c>
      <c r="M194" s="4" t="s">
        <v>19</v>
      </c>
      <c r="N194" s="4">
        <v>6</v>
      </c>
      <c r="O194" s="5" t="s">
        <v>23</v>
      </c>
      <c r="P194" s="12" t="s">
        <v>162</v>
      </c>
      <c r="Q194" s="50" t="s">
        <v>1291</v>
      </c>
      <c r="R194" s="4"/>
      <c r="S194" s="4"/>
      <c r="T194" s="4"/>
    </row>
    <row r="195" spans="1:32" x14ac:dyDescent="0.25">
      <c r="A195" s="11">
        <f t="shared" si="2"/>
        <v>194</v>
      </c>
      <c r="B195" s="28" t="s">
        <v>1718</v>
      </c>
      <c r="C195" s="30">
        <v>1.1673958333333332E-3</v>
      </c>
      <c r="D195" s="3">
        <f>C195-FR!$C$2</f>
        <v>1.39861111111111E-4</v>
      </c>
      <c r="E195" s="3">
        <f>C195-$C194</f>
        <v>5.7870370370359178E-7</v>
      </c>
      <c r="F195" s="4">
        <v>423</v>
      </c>
      <c r="G195" s="35">
        <f>Tableau22[[#This Row],[PP Corrected]]-Tableau22[[#This Row],[PP]]</f>
        <v>34.848220773095818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457.84822077309582</v>
      </c>
      <c r="I195" s="4" t="s">
        <v>22</v>
      </c>
      <c r="J195" s="4">
        <v>2000</v>
      </c>
      <c r="K195" s="4" t="s">
        <v>85</v>
      </c>
      <c r="L195" s="4" t="s">
        <v>1508</v>
      </c>
      <c r="M195" s="1" t="s">
        <v>19</v>
      </c>
      <c r="N195" s="5" t="s">
        <v>1518</v>
      </c>
      <c r="O195" s="5" t="s">
        <v>141</v>
      </c>
      <c r="P195" s="62" t="s">
        <v>162</v>
      </c>
      <c r="Q195" s="50" t="s">
        <v>1790</v>
      </c>
      <c r="R195" s="4"/>
      <c r="S195" s="4"/>
      <c r="T195" s="4"/>
    </row>
    <row r="196" spans="1:32" x14ac:dyDescent="0.25">
      <c r="A196" s="11">
        <f t="shared" ref="A196:A259" si="3">A195+1</f>
        <v>195</v>
      </c>
      <c r="B196" s="28" t="s">
        <v>1363</v>
      </c>
      <c r="C196" s="30">
        <v>1.1678356481481481E-3</v>
      </c>
      <c r="D196" s="3">
        <f>C196-FR!$C$2</f>
        <v>1.4030092592592588E-4</v>
      </c>
      <c r="E196" s="3">
        <f>C196-$C195</f>
        <v>4.3981481481487721E-7</v>
      </c>
      <c r="F196" s="4">
        <v>441</v>
      </c>
      <c r="G196" s="32">
        <f>Tableau22[[#This Row],[PP Corrected]]-Tableau22[[#This Row],[PP]]</f>
        <v>16.391234352470235</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457.39123435247024</v>
      </c>
      <c r="I196" s="4" t="s">
        <v>12</v>
      </c>
      <c r="J196" s="4">
        <v>1997</v>
      </c>
      <c r="K196" s="4" t="s">
        <v>18</v>
      </c>
      <c r="L196" s="4" t="s">
        <v>1509</v>
      </c>
      <c r="M196" s="4" t="s">
        <v>67</v>
      </c>
      <c r="N196" s="4">
        <v>5</v>
      </c>
      <c r="O196" s="5" t="s">
        <v>23</v>
      </c>
      <c r="P196" s="12" t="s">
        <v>162</v>
      </c>
      <c r="Q196" s="50" t="s">
        <v>1410</v>
      </c>
      <c r="R196" s="4"/>
      <c r="S196" s="4"/>
      <c r="T196" s="4"/>
    </row>
    <row r="197" spans="1:32" x14ac:dyDescent="0.25">
      <c r="A197" s="11">
        <f t="shared" si="3"/>
        <v>196</v>
      </c>
      <c r="B197" s="28" t="s">
        <v>1257</v>
      </c>
      <c r="C197" s="30">
        <v>1.1679282407407409E-3</v>
      </c>
      <c r="D197" s="3">
        <f>C197-FR!$C$2</f>
        <v>1.4039351851851864E-4</v>
      </c>
      <c r="E197" s="3">
        <f>C197-$C196</f>
        <v>9.2592592592765505E-8</v>
      </c>
      <c r="F197" s="4">
        <v>456</v>
      </c>
      <c r="G197" s="32">
        <f>Tableau22[[#This Row],[PP Corrected]]-Tableau22[[#This Row],[PP]]</f>
        <v>1.0355873854072115</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457.03558738540721</v>
      </c>
      <c r="I197" s="4" t="s">
        <v>22</v>
      </c>
      <c r="J197" s="4">
        <v>2007</v>
      </c>
      <c r="K197" s="4" t="s">
        <v>18</v>
      </c>
      <c r="L197" s="4" t="s">
        <v>1509</v>
      </c>
      <c r="M197" s="4" t="s">
        <v>67</v>
      </c>
      <c r="N197" s="4">
        <v>6</v>
      </c>
      <c r="O197" s="5" t="s">
        <v>58</v>
      </c>
      <c r="P197" s="4" t="s">
        <v>162</v>
      </c>
      <c r="Q197" s="50" t="s">
        <v>1286</v>
      </c>
      <c r="R197" s="4"/>
      <c r="S197" s="4"/>
      <c r="T197" s="4"/>
    </row>
    <row r="198" spans="1:32" x14ac:dyDescent="0.25">
      <c r="A198" s="11">
        <f t="shared" si="3"/>
        <v>197</v>
      </c>
      <c r="B198" t="s">
        <v>69</v>
      </c>
      <c r="C198" s="3">
        <v>1.1680439814814815E-3</v>
      </c>
      <c r="D198" s="3">
        <f>C198-FR!$C$2</f>
        <v>1.4050925925925928E-4</v>
      </c>
      <c r="E198" s="3">
        <f>C198-$C197</f>
        <v>1.1574074074063162E-7</v>
      </c>
      <c r="F198" s="4">
        <v>463</v>
      </c>
      <c r="G198" s="35">
        <f>Tableau22[[#This Row],[PP Corrected]]-Tableau22[[#This Row],[PP]]</f>
        <v>-6.0096999824209547</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456.99030001757905</v>
      </c>
      <c r="I198" s="4" t="s">
        <v>12</v>
      </c>
      <c r="J198" s="4">
        <v>2007</v>
      </c>
      <c r="K198" s="4" t="s">
        <v>18</v>
      </c>
      <c r="L198" s="4" t="s">
        <v>1507</v>
      </c>
      <c r="M198" s="4" t="s">
        <v>35</v>
      </c>
      <c r="N198" s="4">
        <v>6</v>
      </c>
      <c r="O198" s="5" t="s">
        <v>38</v>
      </c>
      <c r="P198" s="4" t="s">
        <v>162</v>
      </c>
      <c r="Q198" s="50" t="s">
        <v>339</v>
      </c>
      <c r="R198" s="4"/>
      <c r="S198" s="4"/>
      <c r="T198" s="4"/>
    </row>
    <row r="199" spans="1:32" x14ac:dyDescent="0.25">
      <c r="A199" s="11">
        <f t="shared" si="3"/>
        <v>198</v>
      </c>
      <c r="B199" t="s">
        <v>420</v>
      </c>
      <c r="C199" s="3">
        <v>1.1681018518518518E-3</v>
      </c>
      <c r="D199" s="3">
        <f>C199-FR!$C$2</f>
        <v>1.4056712962962959E-4</v>
      </c>
      <c r="E199" s="3">
        <f>C199-$C198</f>
        <v>5.787037037031581E-8</v>
      </c>
      <c r="F199" s="4">
        <v>424</v>
      </c>
      <c r="G199" s="35">
        <f>Tableau22[[#This Row],[PP Corrected]]-Tableau22[[#This Row],[PP]]</f>
        <v>32.967659699120702</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456.9676596991207</v>
      </c>
      <c r="I199" s="4" t="s">
        <v>25</v>
      </c>
      <c r="J199" s="4">
        <v>2003</v>
      </c>
      <c r="K199" s="4" t="s">
        <v>13</v>
      </c>
      <c r="L199" s="4" t="s">
        <v>1508</v>
      </c>
      <c r="M199" s="4" t="s">
        <v>19</v>
      </c>
      <c r="N199" s="4">
        <v>5</v>
      </c>
      <c r="O199" s="5" t="s">
        <v>58</v>
      </c>
      <c r="P199" s="12" t="s">
        <v>162</v>
      </c>
      <c r="Q199" s="50" t="s">
        <v>430</v>
      </c>
      <c r="R199" s="4"/>
      <c r="S199" s="4"/>
      <c r="T199" s="4"/>
    </row>
    <row r="200" spans="1:32" x14ac:dyDescent="0.25">
      <c r="A200" s="11">
        <f t="shared" si="3"/>
        <v>199</v>
      </c>
      <c r="B200" s="28" t="s">
        <v>636</v>
      </c>
      <c r="C200" s="30">
        <v>1.168402777777778E-3</v>
      </c>
      <c r="D200" s="3">
        <f>C200-FR!$C$2</f>
        <v>1.4086805555555575E-4</v>
      </c>
      <c r="E200" s="3">
        <f>C200-$C199</f>
        <v>3.0092592592616263E-7</v>
      </c>
      <c r="F200" s="4">
        <v>448</v>
      </c>
      <c r="G200" s="32">
        <f>Tableau22[[#This Row],[PP Corrected]]-Tableau22[[#This Row],[PP]]</f>
        <v>8.821759619472175</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456.82175961947218</v>
      </c>
      <c r="I200" s="4" t="s">
        <v>12</v>
      </c>
      <c r="J200" s="4">
        <v>2000</v>
      </c>
      <c r="K200" s="4" t="s">
        <v>85</v>
      </c>
      <c r="L200" s="4" t="s">
        <v>1511</v>
      </c>
      <c r="M200" s="4" t="s">
        <v>105</v>
      </c>
      <c r="N200" s="4">
        <v>5</v>
      </c>
      <c r="O200" s="5" t="s">
        <v>58</v>
      </c>
      <c r="P200" s="4" t="s">
        <v>166</v>
      </c>
      <c r="Q200" s="50" t="s">
        <v>654</v>
      </c>
      <c r="R200" s="4"/>
      <c r="S200" s="4"/>
      <c r="T200" s="4"/>
    </row>
    <row r="201" spans="1:32" x14ac:dyDescent="0.25">
      <c r="A201" s="11">
        <f t="shared" si="3"/>
        <v>200</v>
      </c>
      <c r="B201" s="28" t="s">
        <v>854</v>
      </c>
      <c r="C201" s="30">
        <v>1.1684606481481481E-3</v>
      </c>
      <c r="D201" s="3">
        <f>C201-FR!$C$2</f>
        <v>1.4092592592592585E-4</v>
      </c>
      <c r="E201" s="3">
        <f>C201-$C200</f>
        <v>5.787037037009897E-8</v>
      </c>
      <c r="F201" s="4">
        <v>456</v>
      </c>
      <c r="G201" s="32">
        <f>Tableau22[[#This Row],[PP Corrected]]-Tableau22[[#This Row],[PP]]</f>
        <v>0.79913460042320139</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456.7991346004232</v>
      </c>
      <c r="I201" s="4" t="s">
        <v>12</v>
      </c>
      <c r="J201" s="4">
        <v>1994</v>
      </c>
      <c r="K201" s="4" t="s">
        <v>18</v>
      </c>
      <c r="L201" s="4" t="s">
        <v>1507</v>
      </c>
      <c r="M201" s="4" t="s">
        <v>67</v>
      </c>
      <c r="N201" s="4">
        <v>5</v>
      </c>
      <c r="O201" s="5" t="s">
        <v>58</v>
      </c>
      <c r="P201" s="12" t="s">
        <v>162</v>
      </c>
      <c r="Q201" s="50" t="s">
        <v>868</v>
      </c>
      <c r="R201" s="4"/>
      <c r="S201" s="52" t="s">
        <v>695</v>
      </c>
      <c r="T201" s="39">
        <v>1.3395254629629627E-3</v>
      </c>
      <c r="U201" s="39">
        <f>T201-$C200</f>
        <v>1.7112268518518475E-4</v>
      </c>
      <c r="V201" s="40">
        <v>532</v>
      </c>
      <c r="W201" s="41">
        <f>Tableau2[[#This Row],[PP ajustés]]-Tableau2[[#This Row],[PP]]</f>
        <v>0.79913460042320139</v>
      </c>
      <c r="X201" s="42">
        <f>(SUMPRODUCT((Tableau2[Chrono]&gt;=(T201-$T$7))*(Tableau2[Chrono]&lt;=(T201+$T$7))*(Tableau2[PP]))/SUMPRODUCT(--(Tableau2[Chrono]&gt;=(T201-$T$7))*(Tableau2[Chrono]&lt;=(T201+$T$7))))*((SUMPRODUCT((Tableau2[Chrono]&gt;=(T201-$T$7))*(Tableau2[Chrono]&lt;=(T201+$T$7))*(Tableau2[Chrono]))/SUMPRODUCT(--(Tableau2[Chrono]&gt;=(T201-$T$7))*(Tableau2[Chrono]&lt;=(T201+$T$7))))/T201)</f>
        <v>325.12763533071239</v>
      </c>
      <c r="Y201" s="40" t="s">
        <v>42</v>
      </c>
      <c r="Z201" s="40">
        <v>2003</v>
      </c>
      <c r="AA201" s="40" t="s">
        <v>13</v>
      </c>
      <c r="AB201" s="40" t="s">
        <v>19</v>
      </c>
      <c r="AC201" s="40">
        <v>6</v>
      </c>
      <c r="AD201" s="43" t="s">
        <v>15</v>
      </c>
      <c r="AE201" s="45" t="s">
        <v>195</v>
      </c>
      <c r="AF201" s="44" t="s">
        <v>716</v>
      </c>
    </row>
    <row r="202" spans="1:32" x14ac:dyDescent="0.25">
      <c r="A202" s="11">
        <f t="shared" si="3"/>
        <v>201</v>
      </c>
      <c r="B202" t="s">
        <v>70</v>
      </c>
      <c r="C202" s="3">
        <v>1.168761574074074E-3</v>
      </c>
      <c r="D202" s="3">
        <f>C202-FR!$C$2</f>
        <v>1.412268518518518E-4</v>
      </c>
      <c r="E202" s="3">
        <f>C202-$C201</f>
        <v>3.0092592592594579E-7</v>
      </c>
      <c r="F202" s="4">
        <v>457</v>
      </c>
      <c r="G202" s="35">
        <f>Tableau22[[#This Row],[PP Corrected]]-Tableau22[[#This Row],[PP]]</f>
        <v>-0.59794431767670631</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456.40205568232329</v>
      </c>
      <c r="I202" s="4" t="s">
        <v>12</v>
      </c>
      <c r="J202" s="4">
        <v>2002</v>
      </c>
      <c r="K202" s="4" t="s">
        <v>18</v>
      </c>
      <c r="L202" s="4" t="s">
        <v>1507</v>
      </c>
      <c r="M202" s="4" t="s">
        <v>35</v>
      </c>
      <c r="N202" s="4">
        <v>6</v>
      </c>
      <c r="O202" s="5" t="s">
        <v>23</v>
      </c>
      <c r="P202" s="4" t="s">
        <v>162</v>
      </c>
      <c r="Q202" s="50" t="s">
        <v>340</v>
      </c>
      <c r="R202" s="4"/>
      <c r="S202" s="4"/>
      <c r="T202" s="4"/>
    </row>
    <row r="203" spans="1:32" x14ac:dyDescent="0.25">
      <c r="A203" s="11">
        <f t="shared" si="3"/>
        <v>202</v>
      </c>
      <c r="B203" s="28" t="s">
        <v>875</v>
      </c>
      <c r="C203" s="30">
        <v>1.1689467592592591E-3</v>
      </c>
      <c r="D203" s="3">
        <f>C203-FR!$C$2</f>
        <v>1.414120370370369E-4</v>
      </c>
      <c r="E203" s="3">
        <f>C203-$C202</f>
        <v>1.8518518518509733E-7</v>
      </c>
      <c r="F203" s="4">
        <v>458</v>
      </c>
      <c r="G203" s="32">
        <f>Tableau22[[#This Row],[PP Corrected]]-Tableau22[[#This Row],[PP]]</f>
        <v>-1.6702477810559913</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456.32975221894401</v>
      </c>
      <c r="I203" s="4" t="s">
        <v>12</v>
      </c>
      <c r="J203" s="4" t="s">
        <v>876</v>
      </c>
      <c r="K203" s="4" t="s">
        <v>18</v>
      </c>
      <c r="L203" s="4" t="s">
        <v>1507</v>
      </c>
      <c r="M203" s="4" t="s">
        <v>67</v>
      </c>
      <c r="N203" s="4">
        <v>5</v>
      </c>
      <c r="O203" s="5" t="s">
        <v>58</v>
      </c>
      <c r="P203" s="4" t="s">
        <v>162</v>
      </c>
      <c r="Q203" s="50" t="s">
        <v>882</v>
      </c>
      <c r="R203" s="4"/>
      <c r="S203" s="4"/>
      <c r="T203" s="4"/>
    </row>
    <row r="204" spans="1:32" x14ac:dyDescent="0.25">
      <c r="A204" s="11">
        <f t="shared" si="3"/>
        <v>203</v>
      </c>
      <c r="B204" s="28" t="s">
        <v>1361</v>
      </c>
      <c r="C204" s="30">
        <v>1.1694328703703704E-3</v>
      </c>
      <c r="D204" s="3">
        <f>C204-FR!$C$2</f>
        <v>1.4189814814814816E-4</v>
      </c>
      <c r="E204" s="3">
        <f>C204-$C203</f>
        <v>4.8611111111125996E-7</v>
      </c>
      <c r="F204" s="4">
        <v>439</v>
      </c>
      <c r="G204" s="32">
        <f>Tableau22[[#This Row],[PP Corrected]]-Tableau22[[#This Row],[PP]]</f>
        <v>16.282987446382606</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455.28298744638261</v>
      </c>
      <c r="I204" s="4" t="s">
        <v>12</v>
      </c>
      <c r="J204" s="4">
        <v>1996</v>
      </c>
      <c r="K204" s="4" t="s">
        <v>18</v>
      </c>
      <c r="L204" s="4" t="s">
        <v>1509</v>
      </c>
      <c r="M204" s="4" t="s">
        <v>67</v>
      </c>
      <c r="N204" s="4">
        <v>5</v>
      </c>
      <c r="O204" s="5" t="s">
        <v>23</v>
      </c>
      <c r="P204" s="12" t="s">
        <v>162</v>
      </c>
      <c r="Q204" s="50" t="s">
        <v>1410</v>
      </c>
      <c r="R204" s="4"/>
      <c r="S204" s="4"/>
      <c r="T204" s="4"/>
    </row>
    <row r="205" spans="1:32" x14ac:dyDescent="0.25">
      <c r="A205" s="11">
        <f t="shared" si="3"/>
        <v>204</v>
      </c>
      <c r="B205" s="28" t="s">
        <v>914</v>
      </c>
      <c r="C205" s="30">
        <v>1.1696180555555555E-3</v>
      </c>
      <c r="D205" s="3">
        <f>C205-FR!$C$2</f>
        <v>1.4208333333333325E-4</v>
      </c>
      <c r="E205" s="3">
        <f>C205-$C204</f>
        <v>1.8518518518509733E-7</v>
      </c>
      <c r="F205" s="4">
        <v>546</v>
      </c>
      <c r="G205" s="32">
        <f>Tableau22[[#This Row],[PP Corrected]]-Tableau22[[#This Row],[PP]]</f>
        <v>-90.789097337142607</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455.21090266285739</v>
      </c>
      <c r="I205" s="4" t="s">
        <v>22</v>
      </c>
      <c r="J205" s="4">
        <v>2004</v>
      </c>
      <c r="K205" s="4" t="s">
        <v>18</v>
      </c>
      <c r="L205" s="4" t="s">
        <v>1509</v>
      </c>
      <c r="M205" s="4" t="s">
        <v>580</v>
      </c>
      <c r="N205" s="4">
        <v>5</v>
      </c>
      <c r="O205" s="5" t="s">
        <v>58</v>
      </c>
      <c r="P205" s="4" t="s">
        <v>174</v>
      </c>
      <c r="Q205" s="50" t="s">
        <v>962</v>
      </c>
      <c r="R205" s="4"/>
      <c r="S205" s="4"/>
      <c r="T205" s="4"/>
    </row>
    <row r="206" spans="1:32" x14ac:dyDescent="0.25">
      <c r="A206" s="11">
        <f t="shared" si="3"/>
        <v>205</v>
      </c>
      <c r="B206" s="28" t="s">
        <v>871</v>
      </c>
      <c r="C206" s="30">
        <v>1.1700694444444445E-3</v>
      </c>
      <c r="D206" s="3">
        <f>C206-FR!$C$2</f>
        <v>1.4253472222222228E-4</v>
      </c>
      <c r="E206" s="3">
        <f>C206-$C205</f>
        <v>4.513888888890271E-7</v>
      </c>
      <c r="F206" s="4">
        <v>458</v>
      </c>
      <c r="G206" s="32">
        <f>Tableau22[[#This Row],[PP Corrected]]-Tableau22[[#This Row],[PP]]</f>
        <v>-2.9716012092197843</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455.02839879078022</v>
      </c>
      <c r="I206" s="4" t="s">
        <v>12</v>
      </c>
      <c r="J206" s="4">
        <v>1997</v>
      </c>
      <c r="K206" s="4" t="s">
        <v>18</v>
      </c>
      <c r="L206" s="4" t="s">
        <v>1507</v>
      </c>
      <c r="M206" s="4" t="s">
        <v>67</v>
      </c>
      <c r="N206" s="4">
        <v>5</v>
      </c>
      <c r="O206" s="5" t="s">
        <v>58</v>
      </c>
      <c r="P206" s="4" t="s">
        <v>162</v>
      </c>
      <c r="Q206" s="50" t="s">
        <v>882</v>
      </c>
      <c r="R206" s="4"/>
      <c r="S206" s="4"/>
      <c r="T206" s="4"/>
    </row>
    <row r="207" spans="1:32" x14ac:dyDescent="0.25">
      <c r="A207" s="11">
        <f t="shared" si="3"/>
        <v>206</v>
      </c>
      <c r="B207" t="s">
        <v>71</v>
      </c>
      <c r="C207" s="3">
        <v>1.1702893518518518E-3</v>
      </c>
      <c r="D207" s="3">
        <f>C207-FR!$C$2</f>
        <v>1.4275462962962961E-4</v>
      </c>
      <c r="E207" s="3">
        <f>C207-$C206</f>
        <v>2.1990740740733018E-7</v>
      </c>
      <c r="F207" s="4">
        <v>456</v>
      </c>
      <c r="G207" s="35">
        <f>Tableau22[[#This Row],[PP Corrected]]-Tableau22[[#This Row],[PP]]</f>
        <v>-1.3520557698982429</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454.64794423010176</v>
      </c>
      <c r="I207" s="4" t="s">
        <v>12</v>
      </c>
      <c r="J207" s="4">
        <v>2001</v>
      </c>
      <c r="K207" s="4" t="s">
        <v>18</v>
      </c>
      <c r="L207" s="4" t="s">
        <v>1507</v>
      </c>
      <c r="M207" s="4" t="s">
        <v>35</v>
      </c>
      <c r="N207" s="4">
        <v>6</v>
      </c>
      <c r="O207" s="5" t="s">
        <v>23</v>
      </c>
      <c r="P207" s="4" t="s">
        <v>162</v>
      </c>
      <c r="Q207" s="50" t="s">
        <v>340</v>
      </c>
      <c r="R207" s="4"/>
      <c r="S207" s="4"/>
      <c r="T207" s="4"/>
    </row>
    <row r="208" spans="1:32" x14ac:dyDescent="0.25">
      <c r="A208" s="11">
        <f t="shared" si="3"/>
        <v>207</v>
      </c>
      <c r="B208" s="28" t="s">
        <v>1272</v>
      </c>
      <c r="C208" s="30">
        <v>1.1704282407407408E-3</v>
      </c>
      <c r="D208" s="3">
        <f>C208-FR!$C$2</f>
        <v>1.4289351851851854E-4</v>
      </c>
      <c r="E208" s="3">
        <f>C208-$C207</f>
        <v>1.3888888888893142E-7</v>
      </c>
      <c r="F208" s="4">
        <v>428</v>
      </c>
      <c r="G208" s="35">
        <f>Tableau22[[#This Row],[PP Corrected]]-Tableau22[[#This Row],[PP]]</f>
        <v>26.603428934449994</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454.60342893444999</v>
      </c>
      <c r="I208" s="4" t="s">
        <v>12</v>
      </c>
      <c r="J208" s="4" t="s">
        <v>1271</v>
      </c>
      <c r="K208" s="4" t="s">
        <v>18</v>
      </c>
      <c r="L208" s="4" t="s">
        <v>1509</v>
      </c>
      <c r="M208" s="4" t="s">
        <v>19</v>
      </c>
      <c r="N208" s="4">
        <v>6</v>
      </c>
      <c r="O208" s="5" t="s">
        <v>23</v>
      </c>
      <c r="P208" s="12" t="s">
        <v>162</v>
      </c>
      <c r="Q208" s="50" t="s">
        <v>1290</v>
      </c>
      <c r="R208" s="4"/>
      <c r="S208" s="4"/>
      <c r="T208" s="4"/>
    </row>
    <row r="209" spans="1:20" x14ac:dyDescent="0.25">
      <c r="A209" s="11">
        <f t="shared" si="3"/>
        <v>208</v>
      </c>
      <c r="B209" t="s">
        <v>72</v>
      </c>
      <c r="C209" s="3">
        <v>1.1708101851851853E-3</v>
      </c>
      <c r="D209" s="3">
        <f>C209-FR!$C$2</f>
        <v>1.432754629629631E-4</v>
      </c>
      <c r="E209" s="3">
        <f>C209-$C208</f>
        <v>3.819444444445614E-7</v>
      </c>
      <c r="F209" s="4">
        <v>452</v>
      </c>
      <c r="G209" s="35">
        <f>Tableau22[[#This Row],[PP Corrected]]-Tableau22[[#This Row],[PP]]</f>
        <v>2.4756323919549459</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454.47563239195495</v>
      </c>
      <c r="I209" s="4" t="s">
        <v>12</v>
      </c>
      <c r="J209" s="4">
        <v>1999</v>
      </c>
      <c r="K209" s="4" t="s">
        <v>18</v>
      </c>
      <c r="L209" s="4" t="s">
        <v>1507</v>
      </c>
      <c r="M209" s="4" t="s">
        <v>73</v>
      </c>
      <c r="N209" s="4">
        <v>5</v>
      </c>
      <c r="O209" s="5" t="s">
        <v>58</v>
      </c>
      <c r="P209" s="4" t="s">
        <v>162</v>
      </c>
      <c r="Q209" s="50" t="s">
        <v>341</v>
      </c>
      <c r="R209" s="4"/>
      <c r="S209" s="4"/>
      <c r="T209" s="4"/>
    </row>
    <row r="210" spans="1:20" x14ac:dyDescent="0.25">
      <c r="A210" s="11">
        <f t="shared" si="3"/>
        <v>209</v>
      </c>
      <c r="B210" s="28" t="s">
        <v>881</v>
      </c>
      <c r="C210" s="30">
        <v>1.1709374999999999E-3</v>
      </c>
      <c r="D210" s="3">
        <f>C210-FR!$C$2</f>
        <v>1.4340277777777767E-4</v>
      </c>
      <c r="E210" s="3">
        <f>C210-$C209</f>
        <v>1.2731481481456468E-7</v>
      </c>
      <c r="F210" s="4">
        <v>457</v>
      </c>
      <c r="G210" s="32">
        <f>Tableau22[[#This Row],[PP Corrected]]-Tableau22[[#This Row],[PP]]</f>
        <v>-2.5842300384913983</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454.4157699615086</v>
      </c>
      <c r="I210" s="4" t="s">
        <v>12</v>
      </c>
      <c r="J210" s="4" t="s">
        <v>877</v>
      </c>
      <c r="K210" s="4" t="s">
        <v>18</v>
      </c>
      <c r="L210" s="4" t="s">
        <v>1507</v>
      </c>
      <c r="M210" s="4" t="s">
        <v>67</v>
      </c>
      <c r="N210" s="4">
        <v>5</v>
      </c>
      <c r="O210" s="5" t="s">
        <v>58</v>
      </c>
      <c r="P210" s="4" t="s">
        <v>162</v>
      </c>
      <c r="Q210" s="50" t="s">
        <v>882</v>
      </c>
      <c r="R210" s="4"/>
      <c r="S210" s="4"/>
      <c r="T210" s="4"/>
    </row>
    <row r="211" spans="1:20" x14ac:dyDescent="0.25">
      <c r="A211" s="11">
        <f t="shared" si="3"/>
        <v>210</v>
      </c>
      <c r="B211" s="28" t="s">
        <v>799</v>
      </c>
      <c r="C211" s="30">
        <v>1.1710185185185185E-3</v>
      </c>
      <c r="D211" s="3">
        <f>C211-FR!$C$2</f>
        <v>1.4348379629629628E-4</v>
      </c>
      <c r="E211" s="3">
        <f>C211-$C210</f>
        <v>8.1018518518615606E-8</v>
      </c>
      <c r="F211" s="4">
        <v>449</v>
      </c>
      <c r="G211" s="32">
        <f>Tableau22[[#This Row],[PP Corrected]]-Tableau22[[#This Row],[PP]]</f>
        <v>5.1140592642777847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454.11405926427778</v>
      </c>
      <c r="I211" s="4" t="s">
        <v>12</v>
      </c>
      <c r="J211" s="4">
        <v>2001</v>
      </c>
      <c r="K211" s="4" t="s">
        <v>18</v>
      </c>
      <c r="L211" s="4" t="s">
        <v>1507</v>
      </c>
      <c r="M211" s="4" t="s">
        <v>788</v>
      </c>
      <c r="N211" s="4">
        <v>5</v>
      </c>
      <c r="O211" s="5" t="s">
        <v>58</v>
      </c>
      <c r="P211" s="4" t="s">
        <v>162</v>
      </c>
      <c r="Q211" s="50" t="s">
        <v>819</v>
      </c>
      <c r="R211" s="4"/>
      <c r="S211" s="4"/>
      <c r="T211" s="4"/>
    </row>
    <row r="212" spans="1:20" x14ac:dyDescent="0.25">
      <c r="A212" s="11">
        <f t="shared" si="3"/>
        <v>211</v>
      </c>
      <c r="B212" s="28" t="s">
        <v>1231</v>
      </c>
      <c r="C212" s="30">
        <v>1.1710185185185185E-3</v>
      </c>
      <c r="D212" s="3">
        <f>C212-FR!$C$2</f>
        <v>1.4348379629629628E-4</v>
      </c>
      <c r="E212" s="3">
        <f>C212-$C211</f>
        <v>0</v>
      </c>
      <c r="F212" s="4">
        <v>453</v>
      </c>
      <c r="G212" s="32">
        <f>Tableau22[[#This Row],[PP Corrected]]-Tableau22[[#This Row],[PP]]</f>
        <v>1.1140592642777847</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454.11405926427778</v>
      </c>
      <c r="I212" s="4" t="s">
        <v>12</v>
      </c>
      <c r="J212" s="4">
        <v>2002</v>
      </c>
      <c r="K212" s="4" t="s">
        <v>18</v>
      </c>
      <c r="L212" s="4" t="s">
        <v>1509</v>
      </c>
      <c r="M212" s="4" t="s">
        <v>67</v>
      </c>
      <c r="N212" s="4">
        <v>6</v>
      </c>
      <c r="O212" s="5" t="s">
        <v>36</v>
      </c>
      <c r="P212" s="4" t="s">
        <v>162</v>
      </c>
      <c r="Q212" s="50" t="s">
        <v>1250</v>
      </c>
      <c r="R212" s="4"/>
      <c r="S212" s="4"/>
      <c r="T212" s="4"/>
    </row>
    <row r="213" spans="1:20" x14ac:dyDescent="0.25">
      <c r="A213" s="11">
        <f t="shared" si="3"/>
        <v>212</v>
      </c>
      <c r="B213" s="28" t="s">
        <v>1230</v>
      </c>
      <c r="C213" s="30">
        <v>1.1712615740740741E-3</v>
      </c>
      <c r="D213" s="3">
        <f>C213-FR!$C$2</f>
        <v>1.4372685185185191E-4</v>
      </c>
      <c r="E213" s="3">
        <f>C213-$C212</f>
        <v>2.4305555555562998E-7</v>
      </c>
      <c r="F213" s="4">
        <v>452</v>
      </c>
      <c r="G213" s="32">
        <f>Tableau22[[#This Row],[PP Corrected]]-Tableau22[[#This Row],[PP]]</f>
        <v>1.7182994820812496</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453.71829948208125</v>
      </c>
      <c r="I213" s="4" t="s">
        <v>12</v>
      </c>
      <c r="J213" s="4">
        <v>2002</v>
      </c>
      <c r="K213" s="4" t="s">
        <v>18</v>
      </c>
      <c r="L213" s="4" t="s">
        <v>1509</v>
      </c>
      <c r="M213" s="4" t="s">
        <v>67</v>
      </c>
      <c r="N213" s="4">
        <v>6</v>
      </c>
      <c r="O213" s="5" t="s">
        <v>36</v>
      </c>
      <c r="P213" s="4" t="s">
        <v>162</v>
      </c>
      <c r="Q213" s="50" t="s">
        <v>1250</v>
      </c>
      <c r="R213" s="4"/>
      <c r="S213" s="4"/>
      <c r="T213" s="4"/>
    </row>
    <row r="214" spans="1:20" x14ac:dyDescent="0.25">
      <c r="A214" s="11">
        <f t="shared" si="3"/>
        <v>213</v>
      </c>
      <c r="B214" s="28" t="s">
        <v>1360</v>
      </c>
      <c r="C214" s="30">
        <v>1.1713888888888887E-3</v>
      </c>
      <c r="D214" s="3">
        <f>C214-FR!$C$2</f>
        <v>1.4385416666666648E-4</v>
      </c>
      <c r="E214" s="3">
        <f>C214-$C213</f>
        <v>1.2731481481456468E-7</v>
      </c>
      <c r="F214" s="4">
        <v>438</v>
      </c>
      <c r="G214" s="32">
        <f>Tableau22[[#This Row],[PP Corrected]]-Tableau22[[#This Row],[PP]]</f>
        <v>15.668986173901203</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453.6689861739012</v>
      </c>
      <c r="I214" s="4" t="s">
        <v>12</v>
      </c>
      <c r="J214" s="4">
        <v>1992</v>
      </c>
      <c r="K214" s="4" t="s">
        <v>18</v>
      </c>
      <c r="L214" s="4" t="s">
        <v>1509</v>
      </c>
      <c r="M214" s="4" t="s">
        <v>67</v>
      </c>
      <c r="N214" s="4">
        <v>5</v>
      </c>
      <c r="O214" s="5" t="s">
        <v>23</v>
      </c>
      <c r="P214" s="12" t="s">
        <v>162</v>
      </c>
      <c r="Q214" s="50" t="s">
        <v>1409</v>
      </c>
      <c r="R214" s="4"/>
      <c r="S214" s="4"/>
      <c r="T214" s="4"/>
    </row>
    <row r="215" spans="1:20" x14ac:dyDescent="0.25">
      <c r="A215" s="11">
        <f t="shared" si="3"/>
        <v>214</v>
      </c>
      <c r="B215" s="28" t="s">
        <v>792</v>
      </c>
      <c r="C215" s="30">
        <v>1.1719675925925927E-3</v>
      </c>
      <c r="D215" s="3">
        <f>C215-FR!$C$2</f>
        <v>1.444328703703705E-4</v>
      </c>
      <c r="E215" s="3">
        <f>C215-$C214</f>
        <v>5.7870370370402546E-7</v>
      </c>
      <c r="F215" s="4">
        <v>457</v>
      </c>
      <c r="G215" s="32">
        <f>Tableau22[[#This Row],[PP Corrected]]-Tableau22[[#This Row],[PP]]</f>
        <v>-2.8631229372717826</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454.13687706272822</v>
      </c>
      <c r="I215" s="4" t="s">
        <v>12</v>
      </c>
      <c r="J215" s="4">
        <v>2002</v>
      </c>
      <c r="K215" s="4" t="s">
        <v>18</v>
      </c>
      <c r="L215" s="4" t="s">
        <v>1507</v>
      </c>
      <c r="M215" s="4" t="s">
        <v>788</v>
      </c>
      <c r="N215" s="4">
        <v>5</v>
      </c>
      <c r="O215" s="5" t="s">
        <v>510</v>
      </c>
      <c r="P215" s="4" t="s">
        <v>162</v>
      </c>
      <c r="Q215" s="50" t="s">
        <v>815</v>
      </c>
      <c r="R215" s="4"/>
      <c r="S215" s="4"/>
      <c r="T215" s="4"/>
    </row>
    <row r="216" spans="1:20" x14ac:dyDescent="0.25">
      <c r="A216" s="11">
        <f t="shared" si="3"/>
        <v>215</v>
      </c>
      <c r="B216" t="s">
        <v>74</v>
      </c>
      <c r="C216" s="3">
        <v>1.1719907407407406E-3</v>
      </c>
      <c r="D216" s="3">
        <f>C216-FR!$C$2</f>
        <v>1.4445601851851837E-4</v>
      </c>
      <c r="E216" s="3">
        <f>C216-$C215</f>
        <v>2.3148148147866116E-8</v>
      </c>
      <c r="F216" s="4">
        <v>465</v>
      </c>
      <c r="G216" s="35">
        <f>Tableau22[[#This Row],[PP Corrected]]-Tableau22[[#This Row],[PP]]</f>
        <v>-10.872092656352493</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454.12790734364751</v>
      </c>
      <c r="I216" s="4" t="s">
        <v>12</v>
      </c>
      <c r="J216" s="4">
        <v>1999</v>
      </c>
      <c r="K216" s="4" t="s">
        <v>18</v>
      </c>
      <c r="L216" s="4" t="s">
        <v>1507</v>
      </c>
      <c r="M216" s="4" t="s">
        <v>35</v>
      </c>
      <c r="N216" s="4">
        <v>5</v>
      </c>
      <c r="O216" s="5" t="s">
        <v>38</v>
      </c>
      <c r="P216" s="4" t="s">
        <v>162</v>
      </c>
      <c r="Q216" s="50" t="s">
        <v>342</v>
      </c>
      <c r="R216" s="4"/>
      <c r="S216" s="4"/>
      <c r="T216" s="4"/>
    </row>
    <row r="217" spans="1:20" x14ac:dyDescent="0.25">
      <c r="A217" s="11">
        <f t="shared" si="3"/>
        <v>216</v>
      </c>
      <c r="B217" s="28" t="s">
        <v>1276</v>
      </c>
      <c r="C217" s="30">
        <v>1.172025462962963E-3</v>
      </c>
      <c r="D217" s="3">
        <f>C217-FR!$C$2</f>
        <v>1.4449074074074082E-4</v>
      </c>
      <c r="E217" s="3">
        <f>C217-$C216</f>
        <v>3.4722222222449695E-8</v>
      </c>
      <c r="F217" s="4">
        <v>426</v>
      </c>
      <c r="G217" s="32">
        <f>Tableau22[[#This Row],[PP Corrected]]-Tableau22[[#This Row],[PP]]</f>
        <v>28.118176386235007</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454.11817638623501</v>
      </c>
      <c r="I217" s="4" t="s">
        <v>12</v>
      </c>
      <c r="J217" s="4">
        <v>2000</v>
      </c>
      <c r="K217" s="4" t="s">
        <v>18</v>
      </c>
      <c r="L217" s="4" t="s">
        <v>1509</v>
      </c>
      <c r="M217" s="4" t="s">
        <v>19</v>
      </c>
      <c r="N217" s="4">
        <v>6</v>
      </c>
      <c r="O217" s="5" t="s">
        <v>23</v>
      </c>
      <c r="P217" s="12" t="s">
        <v>162</v>
      </c>
      <c r="Q217" s="50" t="s">
        <v>1292</v>
      </c>
      <c r="R217" s="4"/>
      <c r="S217" s="4"/>
      <c r="T217" s="4"/>
    </row>
    <row r="218" spans="1:20" x14ac:dyDescent="0.25">
      <c r="A218" s="11">
        <f t="shared" si="3"/>
        <v>217</v>
      </c>
      <c r="B218" s="28" t="s">
        <v>1269</v>
      </c>
      <c r="C218" s="30">
        <v>1.1723495370370371E-3</v>
      </c>
      <c r="D218" s="3">
        <f>C218-FR!$C$2</f>
        <v>1.4481481481481485E-4</v>
      </c>
      <c r="E218" s="3">
        <f>C218-$C217</f>
        <v>3.2407407407402875E-7</v>
      </c>
      <c r="F218" s="4">
        <v>428</v>
      </c>
      <c r="G218" s="35">
        <f>Tableau22[[#This Row],[PP Corrected]]-Tableau22[[#This Row],[PP]]</f>
        <v>25.898841695893623</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453.89884169589362</v>
      </c>
      <c r="I218" s="4" t="s">
        <v>12</v>
      </c>
      <c r="J218" s="4" t="s">
        <v>1270</v>
      </c>
      <c r="K218" s="4" t="s">
        <v>18</v>
      </c>
      <c r="L218" s="4" t="s">
        <v>1509</v>
      </c>
      <c r="M218" s="4" t="s">
        <v>19</v>
      </c>
      <c r="N218" s="4">
        <v>6</v>
      </c>
      <c r="O218" s="5" t="s">
        <v>23</v>
      </c>
      <c r="P218" s="12" t="s">
        <v>162</v>
      </c>
      <c r="Q218" s="50" t="s">
        <v>1290</v>
      </c>
      <c r="R218" s="4"/>
      <c r="S218" s="4"/>
      <c r="T218" s="4"/>
    </row>
    <row r="219" spans="1:20" x14ac:dyDescent="0.25">
      <c r="A219" s="11">
        <f t="shared" si="3"/>
        <v>218</v>
      </c>
      <c r="B219" t="s">
        <v>75</v>
      </c>
      <c r="C219" s="3">
        <v>1.1723726851851851E-3</v>
      </c>
      <c r="D219" s="3">
        <f>C219-FR!$C$2</f>
        <v>1.4483796296296293E-4</v>
      </c>
      <c r="E219" s="3">
        <f>C219-$C218</f>
        <v>2.3148148148082956E-8</v>
      </c>
      <c r="F219" s="4">
        <v>455</v>
      </c>
      <c r="G219" s="35">
        <f>Tableau22[[#This Row],[PP Corrected]]-Tableau22[[#This Row],[PP]]</f>
        <v>-1.1101204010271317</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453.88987959897287</v>
      </c>
      <c r="I219" s="4" t="s">
        <v>12</v>
      </c>
      <c r="J219" s="4">
        <v>1998</v>
      </c>
      <c r="K219" s="4" t="s">
        <v>18</v>
      </c>
      <c r="L219" s="4" t="s">
        <v>1507</v>
      </c>
      <c r="M219" s="4" t="s">
        <v>35</v>
      </c>
      <c r="N219" s="4">
        <v>5</v>
      </c>
      <c r="O219" s="5" t="s">
        <v>58</v>
      </c>
      <c r="P219" s="4" t="s">
        <v>162</v>
      </c>
      <c r="Q219" s="50" t="s">
        <v>343</v>
      </c>
      <c r="R219" s="4"/>
      <c r="S219" s="4"/>
      <c r="T219" s="4"/>
    </row>
    <row r="220" spans="1:20" x14ac:dyDescent="0.25">
      <c r="A220" s="11">
        <f t="shared" si="3"/>
        <v>219</v>
      </c>
      <c r="B220" t="s">
        <v>76</v>
      </c>
      <c r="C220" s="3">
        <v>1.1723958333333332E-3</v>
      </c>
      <c r="D220" s="3">
        <f>C220-FR!$C$2</f>
        <v>1.4486111111111102E-4</v>
      </c>
      <c r="E220" s="3">
        <f>C220-$C219</f>
        <v>2.3148148148082956E-8</v>
      </c>
      <c r="F220" s="4">
        <v>458</v>
      </c>
      <c r="G220" s="35">
        <f>Tableau22[[#This Row],[PP Corrected]]-Tableau22[[#This Row],[PP]]</f>
        <v>-4.1190821440469563</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453.88091785595304</v>
      </c>
      <c r="I220" s="4" t="s">
        <v>12</v>
      </c>
      <c r="J220" s="4">
        <v>1999</v>
      </c>
      <c r="K220" s="4" t="s">
        <v>18</v>
      </c>
      <c r="L220" s="4" t="s">
        <v>1507</v>
      </c>
      <c r="M220" s="4" t="s">
        <v>67</v>
      </c>
      <c r="N220" s="4">
        <v>5</v>
      </c>
      <c r="O220" s="5" t="s">
        <v>38</v>
      </c>
      <c r="P220" s="4" t="s">
        <v>162</v>
      </c>
      <c r="Q220" s="50" t="s">
        <v>344</v>
      </c>
      <c r="R220" s="4"/>
      <c r="S220" s="4"/>
      <c r="T220" s="4"/>
    </row>
    <row r="221" spans="1:20" x14ac:dyDescent="0.25">
      <c r="A221" s="11">
        <f t="shared" si="3"/>
        <v>220</v>
      </c>
      <c r="B221" t="s">
        <v>77</v>
      </c>
      <c r="C221" s="3">
        <v>1.1724189814814813E-3</v>
      </c>
      <c r="D221" s="3">
        <f>C221-FR!$C$2</f>
        <v>1.448842592592591E-4</v>
      </c>
      <c r="E221" s="3">
        <f>C221-$C220</f>
        <v>2.3148148148082956E-8</v>
      </c>
      <c r="F221" s="4">
        <v>453</v>
      </c>
      <c r="G221" s="35">
        <f>Tableau22[[#This Row],[PP Corrected]]-Tableau22[[#This Row],[PP]]</f>
        <v>0.87195646681300332</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453.871956466813</v>
      </c>
      <c r="I221" s="4" t="s">
        <v>12</v>
      </c>
      <c r="J221" s="4">
        <v>2000</v>
      </c>
      <c r="K221" s="4" t="s">
        <v>18</v>
      </c>
      <c r="L221" s="4" t="s">
        <v>1507</v>
      </c>
      <c r="M221" s="4" t="s">
        <v>73</v>
      </c>
      <c r="N221" s="4">
        <v>6</v>
      </c>
      <c r="O221" s="5" t="s">
        <v>23</v>
      </c>
      <c r="P221" s="4" t="s">
        <v>162</v>
      </c>
      <c r="Q221" s="50" t="s">
        <v>345</v>
      </c>
      <c r="R221" s="4"/>
      <c r="S221" s="4"/>
      <c r="T221" s="4"/>
    </row>
    <row r="222" spans="1:20" x14ac:dyDescent="0.25">
      <c r="A222" s="11">
        <f t="shared" si="3"/>
        <v>221</v>
      </c>
      <c r="B222" s="28" t="s">
        <v>870</v>
      </c>
      <c r="C222" s="30">
        <v>1.1726273148148149E-3</v>
      </c>
      <c r="D222" s="3">
        <f>C222-FR!$C$2</f>
        <v>1.4509259259259271E-4</v>
      </c>
      <c r="E222" s="3">
        <f>C222-$C221</f>
        <v>2.0833333333361397E-7</v>
      </c>
      <c r="F222" s="4">
        <v>457</v>
      </c>
      <c r="G222" s="32">
        <f>Tableau22[[#This Row],[PP Corrected]]-Tableau22[[#This Row],[PP]]</f>
        <v>-3.2086801143093453</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453.79131988569065</v>
      </c>
      <c r="I222" s="4" t="s">
        <v>12</v>
      </c>
      <c r="J222" s="4">
        <v>1995</v>
      </c>
      <c r="K222" s="4" t="s">
        <v>13</v>
      </c>
      <c r="L222" s="4" t="s">
        <v>1507</v>
      </c>
      <c r="M222" s="4" t="s">
        <v>67</v>
      </c>
      <c r="N222" s="4">
        <v>5</v>
      </c>
      <c r="O222" s="5" t="s">
        <v>58</v>
      </c>
      <c r="P222" s="4" t="s">
        <v>162</v>
      </c>
      <c r="Q222" s="50" t="s">
        <v>882</v>
      </c>
      <c r="R222" s="4"/>
      <c r="S222" s="4"/>
      <c r="T222" s="4"/>
    </row>
    <row r="223" spans="1:20" x14ac:dyDescent="0.25">
      <c r="A223" s="11">
        <f t="shared" si="3"/>
        <v>222</v>
      </c>
      <c r="B223" s="28" t="s">
        <v>912</v>
      </c>
      <c r="C223" s="30">
        <v>1.1728356481481481E-3</v>
      </c>
      <c r="D223" s="3">
        <f>C223-FR!$C$2</f>
        <v>1.4530092592592589E-4</v>
      </c>
      <c r="E223" s="3">
        <f>C223-$C222</f>
        <v>2.0833333333318028E-7</v>
      </c>
      <c r="F223" s="4">
        <v>509</v>
      </c>
      <c r="G223" s="32">
        <f>Tableau22[[#This Row],[PP Corrected]]-Tableau22[[#This Row],[PP]]</f>
        <v>-54.884049735943449</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454.11595026405655</v>
      </c>
      <c r="I223" s="4" t="s">
        <v>22</v>
      </c>
      <c r="J223" s="4">
        <v>2002</v>
      </c>
      <c r="K223" s="4" t="s">
        <v>18</v>
      </c>
      <c r="L223" s="4" t="s">
        <v>1509</v>
      </c>
      <c r="M223" s="4" t="s">
        <v>580</v>
      </c>
      <c r="N223" s="4">
        <v>5</v>
      </c>
      <c r="O223" s="5" t="s">
        <v>58</v>
      </c>
      <c r="P223" s="4" t="s">
        <v>174</v>
      </c>
      <c r="Q223" s="50" t="s">
        <v>960</v>
      </c>
      <c r="R223" s="4"/>
      <c r="S223" s="4"/>
      <c r="T223" s="4"/>
    </row>
    <row r="224" spans="1:20" x14ac:dyDescent="0.25">
      <c r="A224" s="11">
        <f t="shared" si="3"/>
        <v>223</v>
      </c>
      <c r="B224" s="28" t="s">
        <v>1232</v>
      </c>
      <c r="C224" s="30">
        <v>1.1730439814814813E-3</v>
      </c>
      <c r="D224" s="3">
        <f>C224-FR!$C$2</f>
        <v>1.4550925925925907E-4</v>
      </c>
      <c r="E224" s="3">
        <f>C224-$C223</f>
        <v>2.0833333333318028E-7</v>
      </c>
      <c r="F224" s="4">
        <v>456</v>
      </c>
      <c r="G224" s="32">
        <f>Tableau22[[#This Row],[PP Corrected]]-Tableau22[[#This Row],[PP]]</f>
        <v>-1.8674217108560924</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454.13257828914391</v>
      </c>
      <c r="I224" s="4" t="s">
        <v>12</v>
      </c>
      <c r="J224" s="4">
        <v>2007</v>
      </c>
      <c r="K224" s="4" t="s">
        <v>18</v>
      </c>
      <c r="L224" s="4" t="s">
        <v>1509</v>
      </c>
      <c r="M224" s="4" t="s">
        <v>67</v>
      </c>
      <c r="N224" s="4">
        <v>6</v>
      </c>
      <c r="O224" s="5" t="s">
        <v>36</v>
      </c>
      <c r="P224" s="4" t="s">
        <v>162</v>
      </c>
      <c r="Q224" s="50" t="s">
        <v>1251</v>
      </c>
      <c r="R224" s="4"/>
      <c r="S224" s="4"/>
      <c r="T224" s="4"/>
    </row>
    <row r="225" spans="1:20" x14ac:dyDescent="0.25">
      <c r="A225" s="11">
        <f t="shared" si="3"/>
        <v>224</v>
      </c>
      <c r="B225" s="46" t="s">
        <v>957</v>
      </c>
      <c r="C225" s="47">
        <v>1.1731944444444444E-3</v>
      </c>
      <c r="D225" s="3">
        <f>C225-FR!$C$2</f>
        <v>1.4565972222222215E-4</v>
      </c>
      <c r="E225" s="3">
        <f>C225-$C224</f>
        <v>1.5046296296308131E-7</v>
      </c>
      <c r="F225" s="4">
        <v>435</v>
      </c>
      <c r="G225" s="32">
        <f>Tableau22[[#This Row],[PP Corrected]]-Tableau22[[#This Row],[PP]]</f>
        <v>19.017212808438785</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454.01721280843879</v>
      </c>
      <c r="I225" s="4" t="s">
        <v>42</v>
      </c>
      <c r="J225" s="4">
        <v>2002</v>
      </c>
      <c r="K225" s="4" t="s">
        <v>18</v>
      </c>
      <c r="L225" s="4" t="s">
        <v>1511</v>
      </c>
      <c r="M225" s="4" t="s">
        <v>105</v>
      </c>
      <c r="N225" s="4">
        <v>5</v>
      </c>
      <c r="O225" s="5" t="s">
        <v>38</v>
      </c>
      <c r="P225" s="12" t="s">
        <v>162</v>
      </c>
      <c r="Q225" s="50" t="s">
        <v>993</v>
      </c>
      <c r="R225" s="4"/>
      <c r="S225" s="4"/>
      <c r="T225" s="4"/>
    </row>
    <row r="226" spans="1:20" x14ac:dyDescent="0.25">
      <c r="A226" s="11">
        <f t="shared" si="3"/>
        <v>225</v>
      </c>
      <c r="B226" s="28" t="s">
        <v>1345</v>
      </c>
      <c r="C226" s="30">
        <v>1.1732986111111113E-3</v>
      </c>
      <c r="D226" s="3">
        <f>C226-FR!$C$2</f>
        <v>1.4576388888888907E-4</v>
      </c>
      <c r="E226" s="3">
        <f>C226-$C225</f>
        <v>1.041666666669154E-7</v>
      </c>
      <c r="F226" s="4">
        <v>482</v>
      </c>
      <c r="G226" s="32">
        <f>Tableau22[[#This Row],[PP Corrected]]-Tableau22[[#This Row],[PP]]</f>
        <v>-28.203945964955778</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453.79605403504422</v>
      </c>
      <c r="I226" s="4" t="s">
        <v>25</v>
      </c>
      <c r="J226" s="4">
        <v>2002</v>
      </c>
      <c r="K226" s="4" t="s">
        <v>18</v>
      </c>
      <c r="L226" s="4" t="s">
        <v>1509</v>
      </c>
      <c r="M226" s="4" t="s">
        <v>35</v>
      </c>
      <c r="N226" s="4">
        <v>6</v>
      </c>
      <c r="O226" s="5" t="s">
        <v>23</v>
      </c>
      <c r="P226" s="4" t="s">
        <v>166</v>
      </c>
      <c r="Q226" s="50" t="s">
        <v>1404</v>
      </c>
      <c r="R226" s="4"/>
      <c r="S226" s="4"/>
      <c r="T226" s="4"/>
    </row>
    <row r="227" spans="1:20" x14ac:dyDescent="0.25">
      <c r="A227" s="11">
        <f t="shared" si="3"/>
        <v>226</v>
      </c>
      <c r="B227" s="28" t="s">
        <v>704</v>
      </c>
      <c r="C227" s="30">
        <v>1.1741435185185186E-3</v>
      </c>
      <c r="D227" s="3">
        <f>C227-FR!$C$2</f>
        <v>1.4660879629629637E-4</v>
      </c>
      <c r="E227" s="3">
        <f>C227-$C226</f>
        <v>8.4490740740730472E-7</v>
      </c>
      <c r="F227" s="4">
        <v>429</v>
      </c>
      <c r="G227" s="32">
        <f>Tableau22[[#This Row],[PP Corrected]]-Tableau22[[#This Row],[PP]]</f>
        <v>24.798024346345187</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453.79802434634519</v>
      </c>
      <c r="I227" s="4" t="s">
        <v>12</v>
      </c>
      <c r="J227" s="4">
        <v>2007</v>
      </c>
      <c r="K227" s="4" t="s">
        <v>18</v>
      </c>
      <c r="L227" s="4" t="s">
        <v>1509</v>
      </c>
      <c r="M227" s="4" t="s">
        <v>35</v>
      </c>
      <c r="N227" s="4">
        <v>6</v>
      </c>
      <c r="O227" s="5" t="s">
        <v>58</v>
      </c>
      <c r="P227" s="4" t="s">
        <v>162</v>
      </c>
      <c r="Q227" s="50" t="s">
        <v>714</v>
      </c>
      <c r="R227" s="4"/>
      <c r="S227" s="4"/>
      <c r="T227" s="4"/>
    </row>
    <row r="228" spans="1:20" x14ac:dyDescent="0.25">
      <c r="A228" s="11">
        <f t="shared" si="3"/>
        <v>227</v>
      </c>
      <c r="B228" s="28" t="s">
        <v>1359</v>
      </c>
      <c r="C228" s="30">
        <v>1.1743402777777778E-3</v>
      </c>
      <c r="D228" s="3">
        <f>C228-FR!$C$2</f>
        <v>1.4680555555555562E-4</v>
      </c>
      <c r="E228" s="3">
        <f>C228-$C227</f>
        <v>1.9675925925924723E-7</v>
      </c>
      <c r="F228" s="4">
        <v>434</v>
      </c>
      <c r="G228" s="32">
        <f>Tableau22[[#This Row],[PP Corrected]]-Tableau22[[#This Row],[PP]]</f>
        <v>19.552370281120488</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453.55237028112049</v>
      </c>
      <c r="I228" s="4" t="s">
        <v>12</v>
      </c>
      <c r="J228" s="4">
        <v>1993</v>
      </c>
      <c r="K228" s="4" t="s">
        <v>18</v>
      </c>
      <c r="L228" s="4" t="s">
        <v>1509</v>
      </c>
      <c r="M228" s="4" t="s">
        <v>67</v>
      </c>
      <c r="N228" s="4">
        <v>5</v>
      </c>
      <c r="O228" s="5" t="s">
        <v>532</v>
      </c>
      <c r="P228" s="12" t="s">
        <v>162</v>
      </c>
      <c r="Q228" s="50" t="s">
        <v>1409</v>
      </c>
      <c r="R228" s="4"/>
      <c r="S228" s="4"/>
      <c r="T228" s="4"/>
    </row>
    <row r="229" spans="1:20" x14ac:dyDescent="0.25">
      <c r="A229" s="11">
        <f t="shared" si="3"/>
        <v>228</v>
      </c>
      <c r="B229" s="28" t="s">
        <v>1347</v>
      </c>
      <c r="C229" s="30">
        <v>1.1743750000000001E-3</v>
      </c>
      <c r="D229" s="3">
        <f>C229-FR!$C$2</f>
        <v>1.4684027777777785E-4</v>
      </c>
      <c r="E229" s="3">
        <f>C229-$C228</f>
        <v>3.4722222222232854E-8</v>
      </c>
      <c r="F229" s="4">
        <v>471</v>
      </c>
      <c r="G229" s="32">
        <f>Tableau22[[#This Row],[PP Corrected]]-Tableau22[[#This Row],[PP]]</f>
        <v>-17.15557608233388</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453.84442391766612</v>
      </c>
      <c r="I229" s="4" t="s">
        <v>12</v>
      </c>
      <c r="J229" s="4">
        <v>1997</v>
      </c>
      <c r="K229" s="4" t="s">
        <v>18</v>
      </c>
      <c r="L229" s="4" t="s">
        <v>1509</v>
      </c>
      <c r="M229" s="4" t="s">
        <v>67</v>
      </c>
      <c r="N229" s="4">
        <v>6</v>
      </c>
      <c r="O229" s="5" t="s">
        <v>23</v>
      </c>
      <c r="P229" s="4" t="s">
        <v>166</v>
      </c>
      <c r="Q229" s="50" t="s">
        <v>1405</v>
      </c>
      <c r="R229" s="4"/>
      <c r="S229" s="4"/>
      <c r="T229" s="4"/>
    </row>
    <row r="230" spans="1:20" x14ac:dyDescent="0.25">
      <c r="A230" s="11">
        <f t="shared" si="3"/>
        <v>229</v>
      </c>
      <c r="B230" t="s">
        <v>78</v>
      </c>
      <c r="C230" s="3">
        <v>1.1744675925925926E-3</v>
      </c>
      <c r="D230" s="3">
        <f>C230-FR!$C$2</f>
        <v>1.469328703703704E-4</v>
      </c>
      <c r="E230" s="3">
        <f>C230-$C229</f>
        <v>9.2592592592548664E-8</v>
      </c>
      <c r="F230" s="4">
        <v>466</v>
      </c>
      <c r="G230" s="35">
        <f>Tableau22[[#This Row],[PP Corrected]]-Tableau22[[#This Row],[PP]]</f>
        <v>-12.191356236770901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453.8086437632291</v>
      </c>
      <c r="I230" s="4" t="s">
        <v>12</v>
      </c>
      <c r="J230" s="4">
        <v>1999</v>
      </c>
      <c r="K230" s="4" t="s">
        <v>18</v>
      </c>
      <c r="L230" s="4" t="s">
        <v>1507</v>
      </c>
      <c r="M230" s="4" t="s">
        <v>35</v>
      </c>
      <c r="N230" s="4">
        <v>5</v>
      </c>
      <c r="O230" s="5" t="s">
        <v>38</v>
      </c>
      <c r="P230" s="4" t="s">
        <v>162</v>
      </c>
      <c r="Q230" s="50" t="s">
        <v>346</v>
      </c>
      <c r="R230" s="4"/>
      <c r="S230" s="4"/>
      <c r="T230" s="4"/>
    </row>
    <row r="231" spans="1:20" x14ac:dyDescent="0.25">
      <c r="A231" s="11">
        <f t="shared" si="3"/>
        <v>230</v>
      </c>
      <c r="B231" t="s">
        <v>79</v>
      </c>
      <c r="C231" s="3">
        <v>1.1745833333333333E-3</v>
      </c>
      <c r="D231" s="3">
        <f>C231-FR!$C$2</f>
        <v>1.4704861111111103E-4</v>
      </c>
      <c r="E231" s="3">
        <f>C231-$C230</f>
        <v>1.1574074074063162E-7</v>
      </c>
      <c r="F231" s="4">
        <v>466</v>
      </c>
      <c r="G231" s="35">
        <f>Tableau22[[#This Row],[PP Corrected]]-Tableau22[[#This Row],[PP]]</f>
        <v>-12.669125996379421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453.33087400362058</v>
      </c>
      <c r="I231" s="4" t="s">
        <v>12</v>
      </c>
      <c r="J231" s="4">
        <v>2001</v>
      </c>
      <c r="K231" s="4" t="s">
        <v>18</v>
      </c>
      <c r="L231" s="4" t="s">
        <v>1507</v>
      </c>
      <c r="M231" s="4" t="s">
        <v>35</v>
      </c>
      <c r="N231" s="4">
        <v>5</v>
      </c>
      <c r="O231" s="5" t="s">
        <v>38</v>
      </c>
      <c r="P231" s="4" t="s">
        <v>166</v>
      </c>
      <c r="Q231" s="50" t="s">
        <v>347</v>
      </c>
      <c r="R231" s="4"/>
      <c r="S231" s="4"/>
      <c r="T231" s="4"/>
    </row>
    <row r="232" spans="1:20" x14ac:dyDescent="0.25">
      <c r="A232" s="11">
        <f t="shared" si="3"/>
        <v>231</v>
      </c>
      <c r="B232" t="s">
        <v>80</v>
      </c>
      <c r="C232" s="3">
        <v>1.1749884259259259E-3</v>
      </c>
      <c r="D232" s="3">
        <f>C232-FR!$C$2</f>
        <v>1.4745370370370368E-4</v>
      </c>
      <c r="E232" s="3">
        <f>C232-$C231</f>
        <v>4.0509259259264435E-7</v>
      </c>
      <c r="F232" s="4">
        <v>453</v>
      </c>
      <c r="G232" s="35">
        <f>Tableau22[[#This Row],[PP Corrected]]-Tableau22[[#This Row],[PP]]</f>
        <v>-0.4732262008879502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452.52677379911205</v>
      </c>
      <c r="I232" s="4" t="s">
        <v>12</v>
      </c>
      <c r="J232" s="4">
        <v>2000</v>
      </c>
      <c r="K232" s="4" t="s">
        <v>18</v>
      </c>
      <c r="L232" s="4" t="s">
        <v>1507</v>
      </c>
      <c r="M232" s="4" t="s">
        <v>35</v>
      </c>
      <c r="N232" s="4">
        <v>6</v>
      </c>
      <c r="O232" s="5" t="s">
        <v>23</v>
      </c>
      <c r="P232" s="4" t="s">
        <v>162</v>
      </c>
      <c r="Q232" s="50" t="s">
        <v>340</v>
      </c>
      <c r="R232" s="4"/>
      <c r="S232" s="4"/>
      <c r="T232" s="4"/>
    </row>
    <row r="233" spans="1:20" x14ac:dyDescent="0.25">
      <c r="A233" s="11">
        <f t="shared" si="3"/>
        <v>232</v>
      </c>
      <c r="B233" t="s">
        <v>81</v>
      </c>
      <c r="C233" s="3">
        <v>1.1752777777777777E-3</v>
      </c>
      <c r="D233" s="3">
        <f>C233-FR!$C$2</f>
        <v>1.4774305555555547E-4</v>
      </c>
      <c r="E233" s="3">
        <f>C233-$C232</f>
        <v>2.8935185185179589E-7</v>
      </c>
      <c r="F233" s="4">
        <v>463</v>
      </c>
      <c r="G233" s="35">
        <f>Tableau22[[#This Row],[PP Corrected]]-Tableau22[[#This Row],[PP]]</f>
        <v>-11.293533927735609</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451.70646607226439</v>
      </c>
      <c r="I233" s="4" t="s">
        <v>42</v>
      </c>
      <c r="J233" s="4">
        <v>2008</v>
      </c>
      <c r="K233" s="4" t="s">
        <v>18</v>
      </c>
      <c r="L233" s="4" t="s">
        <v>1508</v>
      </c>
      <c r="M233" s="4" t="s">
        <v>19</v>
      </c>
      <c r="N233" s="4">
        <v>1</v>
      </c>
      <c r="O233" s="5" t="s">
        <v>82</v>
      </c>
      <c r="P233" s="4" t="s">
        <v>166</v>
      </c>
      <c r="Q233" s="50" t="s">
        <v>348</v>
      </c>
      <c r="R233" s="4"/>
      <c r="S233" s="4"/>
      <c r="T233" s="4"/>
    </row>
    <row r="234" spans="1:20" x14ac:dyDescent="0.25">
      <c r="A234" s="11">
        <f t="shared" si="3"/>
        <v>233</v>
      </c>
      <c r="B234" s="28" t="s">
        <v>1266</v>
      </c>
      <c r="C234" s="30">
        <v>1.1755902777777778E-3</v>
      </c>
      <c r="D234" s="3">
        <f>C234-FR!$C$2</f>
        <v>1.4805555555555557E-4</v>
      </c>
      <c r="E234" s="3">
        <f>C234-$C233</f>
        <v>3.1250000000009569E-7</v>
      </c>
      <c r="F234" s="4">
        <v>423</v>
      </c>
      <c r="G234" s="35">
        <f>Tableau22[[#This Row],[PP Corrected]]-Tableau22[[#This Row],[PP]]</f>
        <v>28.742570258564456</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451.74257025856446</v>
      </c>
      <c r="I234" s="4" t="s">
        <v>12</v>
      </c>
      <c r="J234" s="4">
        <v>2006</v>
      </c>
      <c r="K234" s="4" t="s">
        <v>18</v>
      </c>
      <c r="L234" s="4" t="s">
        <v>1509</v>
      </c>
      <c r="M234" s="4" t="s">
        <v>19</v>
      </c>
      <c r="N234" s="4">
        <v>6</v>
      </c>
      <c r="O234" s="5" t="s">
        <v>38</v>
      </c>
      <c r="P234" s="12" t="s">
        <v>162</v>
      </c>
      <c r="Q234" s="50" t="s">
        <v>1290</v>
      </c>
      <c r="R234" s="4"/>
      <c r="S234" s="4"/>
      <c r="T234" s="4"/>
    </row>
    <row r="235" spans="1:20" x14ac:dyDescent="0.25">
      <c r="A235" s="11">
        <f t="shared" si="3"/>
        <v>234</v>
      </c>
      <c r="B235" s="28" t="s">
        <v>880</v>
      </c>
      <c r="C235" s="30">
        <v>1.1756481481481481E-3</v>
      </c>
      <c r="D235" s="3">
        <f>C235-FR!$C$2</f>
        <v>1.4811342592592589E-4</v>
      </c>
      <c r="E235" s="3">
        <f>C235-$C234</f>
        <v>5.787037037031581E-8</v>
      </c>
      <c r="F235" s="4">
        <v>452</v>
      </c>
      <c r="G235" s="32">
        <f>Tableau22[[#This Row],[PP Corrected]]-Tableau22[[#This Row],[PP]]</f>
        <v>-0.27966641989598884</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451.72033358010401</v>
      </c>
      <c r="I235" s="4" t="s">
        <v>12</v>
      </c>
      <c r="J235" s="4">
        <v>1993</v>
      </c>
      <c r="K235" s="4" t="s">
        <v>13</v>
      </c>
      <c r="L235" s="4" t="s">
        <v>1507</v>
      </c>
      <c r="M235" s="4" t="s">
        <v>67</v>
      </c>
      <c r="N235" s="4">
        <v>5</v>
      </c>
      <c r="O235" s="5" t="s">
        <v>58</v>
      </c>
      <c r="P235" s="4" t="s">
        <v>162</v>
      </c>
      <c r="Q235" s="50" t="s">
        <v>867</v>
      </c>
      <c r="R235" s="4"/>
      <c r="S235" s="4"/>
      <c r="T235" s="4"/>
    </row>
    <row r="236" spans="1:20" x14ac:dyDescent="0.25">
      <c r="A236" s="11">
        <f t="shared" si="3"/>
        <v>235</v>
      </c>
      <c r="B236" t="s">
        <v>83</v>
      </c>
      <c r="C236" s="3">
        <v>1.1757407407407409E-3</v>
      </c>
      <c r="D236" s="3">
        <f>C236-FR!$C$2</f>
        <v>1.4820601851851865E-4</v>
      </c>
      <c r="E236" s="3">
        <f>C236-$C235</f>
        <v>9.2592592592765505E-8</v>
      </c>
      <c r="F236" s="4">
        <v>452</v>
      </c>
      <c r="G236" s="35">
        <f>Tableau22[[#This Row],[PP Corrected]]-Tableau22[[#This Row],[PP]]</f>
        <v>-0.31524055232478077</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451.68475944767522</v>
      </c>
      <c r="I236" s="4" t="s">
        <v>12</v>
      </c>
      <c r="J236" s="4">
        <v>1997</v>
      </c>
      <c r="K236" s="4" t="s">
        <v>18</v>
      </c>
      <c r="L236" s="4" t="s">
        <v>1507</v>
      </c>
      <c r="M236" s="4" t="s">
        <v>35</v>
      </c>
      <c r="N236" s="4">
        <v>5</v>
      </c>
      <c r="O236" s="5" t="s">
        <v>58</v>
      </c>
      <c r="P236" s="4" t="s">
        <v>166</v>
      </c>
      <c r="Q236" s="50" t="s">
        <v>349</v>
      </c>
      <c r="R236" s="4"/>
      <c r="S236" s="4"/>
      <c r="T236" s="4"/>
    </row>
    <row r="237" spans="1:20" x14ac:dyDescent="0.25">
      <c r="A237" s="11">
        <f t="shared" si="3"/>
        <v>236</v>
      </c>
      <c r="B237" s="28" t="s">
        <v>460</v>
      </c>
      <c r="C237" s="30">
        <v>1.1763425925925925E-3</v>
      </c>
      <c r="D237" s="3">
        <f>C237-FR!$C$2</f>
        <v>1.4880787037037033E-4</v>
      </c>
      <c r="E237" s="3">
        <f>C237-$C236</f>
        <v>6.0185185185167474E-7</v>
      </c>
      <c r="F237" s="4">
        <v>431</v>
      </c>
      <c r="G237" s="32">
        <f>Tableau22[[#This Row],[PP Corrected]]-Tableau22[[#This Row],[PP]]</f>
        <v>20.433263168726285</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451.43326316872628</v>
      </c>
      <c r="I237" s="4" t="s">
        <v>108</v>
      </c>
      <c r="J237" s="4">
        <v>2001</v>
      </c>
      <c r="K237" s="4" t="s">
        <v>18</v>
      </c>
      <c r="L237" s="4" t="s">
        <v>1508</v>
      </c>
      <c r="M237" s="4" t="s">
        <v>105</v>
      </c>
      <c r="N237" s="4">
        <v>6</v>
      </c>
      <c r="O237" s="5" t="s">
        <v>23</v>
      </c>
      <c r="P237" s="12" t="s">
        <v>162</v>
      </c>
      <c r="Q237" s="50" t="s">
        <v>483</v>
      </c>
      <c r="R237" s="4"/>
      <c r="S237" s="4"/>
      <c r="T237" s="4"/>
    </row>
    <row r="238" spans="1:20" x14ac:dyDescent="0.25">
      <c r="A238" s="11">
        <f t="shared" si="3"/>
        <v>237</v>
      </c>
      <c r="B238" t="s">
        <v>84</v>
      </c>
      <c r="C238" s="3">
        <v>1.1764236111111112E-3</v>
      </c>
      <c r="D238" s="3">
        <f>C238-FR!$C$2</f>
        <v>1.4888888888888894E-4</v>
      </c>
      <c r="E238" s="3">
        <f>C238-$C237</f>
        <v>8.1018518518615606E-8</v>
      </c>
      <c r="F238" s="4">
        <v>463</v>
      </c>
      <c r="G238" s="35">
        <f>Tableau22[[#This Row],[PP Corrected]]-Tableau22[[#This Row],[PP]]</f>
        <v>-11.963054447075194</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451.03694555292481</v>
      </c>
      <c r="I238" s="4" t="s">
        <v>12</v>
      </c>
      <c r="J238" s="4">
        <v>1998</v>
      </c>
      <c r="K238" s="4" t="s">
        <v>85</v>
      </c>
      <c r="L238" s="4" t="s">
        <v>1507</v>
      </c>
      <c r="M238" s="4" t="s">
        <v>35</v>
      </c>
      <c r="N238" s="4">
        <v>5</v>
      </c>
      <c r="O238" s="5" t="s">
        <v>38</v>
      </c>
      <c r="P238" s="4" t="s">
        <v>166</v>
      </c>
      <c r="Q238" s="50" t="s">
        <v>350</v>
      </c>
      <c r="R238" s="4"/>
      <c r="S238" s="4"/>
      <c r="T238" s="4"/>
    </row>
    <row r="239" spans="1:20" x14ac:dyDescent="0.25">
      <c r="A239" s="11">
        <f t="shared" si="3"/>
        <v>238</v>
      </c>
      <c r="B239" s="28" t="s">
        <v>704</v>
      </c>
      <c r="C239" s="30">
        <v>1.1765277777777779E-3</v>
      </c>
      <c r="D239" s="3">
        <f>C239-FR!$C$2</f>
        <v>1.4899305555555564E-4</v>
      </c>
      <c r="E239" s="3">
        <f>C239-$C238</f>
        <v>1.0416666666669856E-7</v>
      </c>
      <c r="F239" s="4">
        <v>429</v>
      </c>
      <c r="G239" s="32">
        <f>Tableau22[[#This Row],[PP Corrected]]-Tableau22[[#This Row],[PP]]</f>
        <v>21.970185145278037</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450.97018514527804</v>
      </c>
      <c r="I239" s="4" t="s">
        <v>12</v>
      </c>
      <c r="J239" s="4">
        <v>2003</v>
      </c>
      <c r="K239" s="4" t="s">
        <v>18</v>
      </c>
      <c r="L239" s="4" t="s">
        <v>1509</v>
      </c>
      <c r="M239" s="4" t="s">
        <v>35</v>
      </c>
      <c r="N239" s="4">
        <v>6</v>
      </c>
      <c r="O239" s="5" t="s">
        <v>58</v>
      </c>
      <c r="P239" s="4" t="s">
        <v>162</v>
      </c>
      <c r="Q239" s="50" t="s">
        <v>714</v>
      </c>
      <c r="R239" s="4"/>
      <c r="S239" s="4"/>
      <c r="T239" s="4"/>
    </row>
    <row r="240" spans="1:20" x14ac:dyDescent="0.25">
      <c r="A240" s="11">
        <f t="shared" si="3"/>
        <v>239</v>
      </c>
      <c r="B240" s="28" t="s">
        <v>1717</v>
      </c>
      <c r="C240" s="30">
        <v>1.1770949074074073E-3</v>
      </c>
      <c r="D240" s="3">
        <f>C240-FR!$C$2</f>
        <v>1.4956018518518508E-4</v>
      </c>
      <c r="E240" s="3">
        <f>C240-$C239</f>
        <v>5.6712962962944188E-7</v>
      </c>
      <c r="F240" s="4">
        <v>403</v>
      </c>
      <c r="G240" s="35">
        <f>Tableau22[[#This Row],[PP Corrected]]-Tableau22[[#This Row],[PP]]</f>
        <v>47.424956454292101</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450.4249564542921</v>
      </c>
      <c r="I240" s="4" t="s">
        <v>22</v>
      </c>
      <c r="J240" s="4">
        <v>2000</v>
      </c>
      <c r="K240" s="4" t="s">
        <v>1711</v>
      </c>
      <c r="L240" s="4" t="s">
        <v>1508</v>
      </c>
      <c r="M240" s="1" t="s">
        <v>19</v>
      </c>
      <c r="N240" s="5" t="s">
        <v>1518</v>
      </c>
      <c r="O240" s="5" t="s">
        <v>141</v>
      </c>
      <c r="P240" s="62" t="s">
        <v>162</v>
      </c>
      <c r="Q240" s="50" t="s">
        <v>1789</v>
      </c>
      <c r="R240" s="4"/>
      <c r="S240" s="4"/>
      <c r="T240" s="4"/>
    </row>
    <row r="241" spans="1:20" x14ac:dyDescent="0.25">
      <c r="A241" s="11">
        <f t="shared" si="3"/>
        <v>240</v>
      </c>
      <c r="B241" s="28" t="s">
        <v>1341</v>
      </c>
      <c r="C241" s="30">
        <v>1.1774421296296296E-3</v>
      </c>
      <c r="D241" s="3">
        <f>C241-FR!$C$2</f>
        <v>1.4990740740740741E-4</v>
      </c>
      <c r="E241" s="3">
        <f>C241-$C240</f>
        <v>3.4722222222232854E-7</v>
      </c>
      <c r="F241" s="4">
        <v>477</v>
      </c>
      <c r="G241" s="32">
        <f>Tableau22[[#This Row],[PP Corrected]]-Tableau22[[#This Row],[PP]]</f>
        <v>-26.77832119443184</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450.22167880556816</v>
      </c>
      <c r="I241" s="4" t="s">
        <v>25</v>
      </c>
      <c r="J241" s="4">
        <v>1999</v>
      </c>
      <c r="K241" s="4" t="s">
        <v>18</v>
      </c>
      <c r="L241" s="4" t="s">
        <v>1509</v>
      </c>
      <c r="M241" s="4" t="s">
        <v>67</v>
      </c>
      <c r="N241" s="4">
        <v>5</v>
      </c>
      <c r="O241" s="5" t="s">
        <v>58</v>
      </c>
      <c r="P241" s="4" t="s">
        <v>166</v>
      </c>
      <c r="Q241" s="50" t="s">
        <v>1402</v>
      </c>
      <c r="R241" s="4"/>
      <c r="S241" s="4"/>
      <c r="T241" s="4"/>
    </row>
    <row r="242" spans="1:20" x14ac:dyDescent="0.25">
      <c r="A242" s="11">
        <f t="shared" si="3"/>
        <v>241</v>
      </c>
      <c r="B242" s="28" t="s">
        <v>853</v>
      </c>
      <c r="C242" s="30">
        <v>1.1779050925925926E-3</v>
      </c>
      <c r="D242" s="3">
        <f>C242-FR!$C$2</f>
        <v>1.5037037037037037E-4</v>
      </c>
      <c r="E242" s="3">
        <f>C242-$C241</f>
        <v>4.6296296296296016E-7</v>
      </c>
      <c r="F242" s="4">
        <v>453</v>
      </c>
      <c r="G242" s="32">
        <f>Tableau22[[#This Row],[PP Corrected]]-Tableau22[[#This Row],[PP]]</f>
        <v>-3.2492113836915451</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449.75078861630845</v>
      </c>
      <c r="I242" s="4" t="s">
        <v>12</v>
      </c>
      <c r="J242" s="4">
        <v>1989</v>
      </c>
      <c r="K242" s="4" t="s">
        <v>18</v>
      </c>
      <c r="L242" s="4" t="s">
        <v>1507</v>
      </c>
      <c r="M242" s="4" t="s">
        <v>67</v>
      </c>
      <c r="N242" s="4">
        <v>5</v>
      </c>
      <c r="O242" s="5" t="s">
        <v>58</v>
      </c>
      <c r="P242" s="4" t="s">
        <v>162</v>
      </c>
      <c r="Q242" s="50" t="s">
        <v>867</v>
      </c>
      <c r="R242" s="4"/>
      <c r="S242" s="4"/>
      <c r="T242" s="4"/>
    </row>
    <row r="243" spans="1:20" x14ac:dyDescent="0.25">
      <c r="A243" s="11">
        <f t="shared" si="3"/>
        <v>242</v>
      </c>
      <c r="B243" s="28" t="s">
        <v>939</v>
      </c>
      <c r="C243" s="30">
        <v>1.1780092592592593E-3</v>
      </c>
      <c r="D243" s="3">
        <f>C243-FR!$C$2</f>
        <v>1.5047453703703707E-4</v>
      </c>
      <c r="E243" s="3">
        <f>C243-$C242</f>
        <v>1.0416666666669856E-7</v>
      </c>
      <c r="F243" s="4">
        <v>433</v>
      </c>
      <c r="G243" s="32">
        <f>Tableau22[[#This Row],[PP Corrected]]-Tableau22[[#This Row],[PP]]</f>
        <v>16.711018945473825</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449.71101894547382</v>
      </c>
      <c r="I243" s="4" t="s">
        <v>42</v>
      </c>
      <c r="J243" s="4">
        <v>2002</v>
      </c>
      <c r="K243" s="4" t="s">
        <v>18</v>
      </c>
      <c r="L243" s="4" t="s">
        <v>1509</v>
      </c>
      <c r="M243" s="4" t="s">
        <v>67</v>
      </c>
      <c r="N243" s="4">
        <v>6</v>
      </c>
      <c r="O243" s="5" t="s">
        <v>948</v>
      </c>
      <c r="P243" s="12" t="s">
        <v>162</v>
      </c>
      <c r="Q243" s="50" t="s">
        <v>973</v>
      </c>
      <c r="R243" s="4"/>
      <c r="S243" s="4"/>
      <c r="T243" s="4"/>
    </row>
    <row r="244" spans="1:20" x14ac:dyDescent="0.25">
      <c r="A244" s="11">
        <f t="shared" si="3"/>
        <v>243</v>
      </c>
      <c r="B244" s="28" t="s">
        <v>609</v>
      </c>
      <c r="C244" s="30">
        <v>1.1782291666666666E-3</v>
      </c>
      <c r="D244" s="3">
        <f>C244-FR!$C$2</f>
        <v>1.506944444444444E-4</v>
      </c>
      <c r="E244" s="3">
        <f>C244-$C243</f>
        <v>2.1990740740733018E-7</v>
      </c>
      <c r="F244" s="4">
        <v>413</v>
      </c>
      <c r="G244" s="32">
        <f>Tableau22[[#This Row],[PP Corrected]]-Tableau22[[#This Row],[PP]]</f>
        <v>36.715729296232951</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449.71572929623295</v>
      </c>
      <c r="I244" s="4" t="s">
        <v>32</v>
      </c>
      <c r="J244" s="4">
        <v>1971</v>
      </c>
      <c r="K244" s="4" t="s">
        <v>13</v>
      </c>
      <c r="L244" s="4" t="s">
        <v>1508</v>
      </c>
      <c r="M244" s="4" t="s">
        <v>67</v>
      </c>
      <c r="N244" s="4">
        <v>5</v>
      </c>
      <c r="O244" s="5" t="s">
        <v>58</v>
      </c>
      <c r="P244" s="4" t="s">
        <v>162</v>
      </c>
      <c r="Q244" s="50" t="s">
        <v>616</v>
      </c>
      <c r="R244" s="4"/>
      <c r="S244" s="4"/>
      <c r="T244" s="4"/>
    </row>
    <row r="245" spans="1:20" x14ac:dyDescent="0.25">
      <c r="A245" s="11">
        <f t="shared" si="3"/>
        <v>244</v>
      </c>
      <c r="B245" s="28" t="s">
        <v>1355</v>
      </c>
      <c r="C245" s="30">
        <v>1.1784606481481481E-3</v>
      </c>
      <c r="D245" s="3">
        <f>C245-FR!$C$2</f>
        <v>1.5092592592592588E-4</v>
      </c>
      <c r="E245" s="3">
        <f>C245-$C244</f>
        <v>2.3148148148148008E-7</v>
      </c>
      <c r="F245" s="4">
        <v>433</v>
      </c>
      <c r="G245" s="32">
        <f>Tableau22[[#This Row],[PP Corrected]]-Tableau22[[#This Row],[PP]]</f>
        <v>16.876461558890924</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449.87646155889092</v>
      </c>
      <c r="I245" s="4" t="s">
        <v>12</v>
      </c>
      <c r="J245" s="4">
        <v>1995</v>
      </c>
      <c r="K245" s="4" t="s">
        <v>18</v>
      </c>
      <c r="L245" s="4" t="s">
        <v>1509</v>
      </c>
      <c r="M245" s="4" t="s">
        <v>67</v>
      </c>
      <c r="N245" s="4">
        <v>5</v>
      </c>
      <c r="O245" s="5" t="s">
        <v>532</v>
      </c>
      <c r="P245" s="12" t="s">
        <v>162</v>
      </c>
      <c r="Q245" s="50" t="s">
        <v>1409</v>
      </c>
      <c r="R245" s="4"/>
      <c r="S245" s="4"/>
      <c r="T245" s="4"/>
    </row>
    <row r="246" spans="1:20" x14ac:dyDescent="0.25">
      <c r="A246" s="11">
        <f t="shared" si="3"/>
        <v>245</v>
      </c>
      <c r="B246" s="28" t="s">
        <v>1146</v>
      </c>
      <c r="C246" s="30">
        <v>1.1788541666666668E-3</v>
      </c>
      <c r="D246" s="3">
        <f>C246-FR!$C$2</f>
        <v>1.5131944444444459E-4</v>
      </c>
      <c r="E246" s="3">
        <f>C246-$C245</f>
        <v>3.9351851851871129E-7</v>
      </c>
      <c r="F246" s="4">
        <v>476</v>
      </c>
      <c r="G246" s="32">
        <f>Tableau22[[#This Row],[PP Corrected]]-Tableau22[[#This Row],[PP]]</f>
        <v>-26.15505407029957</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449.84494592970043</v>
      </c>
      <c r="I246" s="4" t="s">
        <v>42</v>
      </c>
      <c r="J246" s="4">
        <v>2000</v>
      </c>
      <c r="K246" s="4" t="s">
        <v>18</v>
      </c>
      <c r="L246" s="4" t="s">
        <v>1509</v>
      </c>
      <c r="M246" s="4" t="s">
        <v>67</v>
      </c>
      <c r="N246" s="4">
        <v>6</v>
      </c>
      <c r="O246" s="5" t="s">
        <v>58</v>
      </c>
      <c r="P246" s="4" t="s">
        <v>166</v>
      </c>
      <c r="Q246" s="50" t="s">
        <v>1189</v>
      </c>
      <c r="R246" s="4"/>
      <c r="S246" s="4"/>
      <c r="T246" s="4"/>
    </row>
    <row r="247" spans="1:20" x14ac:dyDescent="0.25">
      <c r="A247" s="11">
        <f t="shared" si="3"/>
        <v>246</v>
      </c>
      <c r="B247" s="28" t="s">
        <v>1142</v>
      </c>
      <c r="C247" s="30">
        <v>1.1789814814814816E-3</v>
      </c>
      <c r="D247" s="3">
        <f>C247-FR!$C$2</f>
        <v>1.5144675925925937E-4</v>
      </c>
      <c r="E247" s="3">
        <f>C247-$C246</f>
        <v>1.2731481481478152E-7</v>
      </c>
      <c r="F247" s="4">
        <v>432</v>
      </c>
      <c r="G247" s="32">
        <f>Tableau22[[#This Row],[PP Corrected]]-Tableau22[[#This Row],[PP]]</f>
        <v>18.146811572671766</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450.14681157267177</v>
      </c>
      <c r="I247" s="4" t="s">
        <v>42</v>
      </c>
      <c r="J247" s="4">
        <v>1984</v>
      </c>
      <c r="K247" s="4" t="s">
        <v>13</v>
      </c>
      <c r="L247" s="4" t="s">
        <v>1507</v>
      </c>
      <c r="M247" s="4" t="s">
        <v>67</v>
      </c>
      <c r="N247" s="4">
        <v>5</v>
      </c>
      <c r="O247" s="5" t="s">
        <v>58</v>
      </c>
      <c r="P247" s="4" t="s">
        <v>162</v>
      </c>
      <c r="Q247" s="50" t="s">
        <v>1165</v>
      </c>
      <c r="R247" s="4"/>
      <c r="S247" s="4"/>
      <c r="T247" s="4"/>
    </row>
    <row r="248" spans="1:20" x14ac:dyDescent="0.25">
      <c r="A248" s="11">
        <f t="shared" si="3"/>
        <v>247</v>
      </c>
      <c r="B248" s="28" t="s">
        <v>613</v>
      </c>
      <c r="C248" s="30">
        <v>1.1791203703703703E-3</v>
      </c>
      <c r="D248" s="3">
        <f>C248-FR!$C$2</f>
        <v>1.5158564814814809E-4</v>
      </c>
      <c r="E248" s="3">
        <f>C248-$C247</f>
        <v>1.3888888888871458E-7</v>
      </c>
      <c r="F248" s="4">
        <v>474</v>
      </c>
      <c r="G248" s="32">
        <f>Tableau22[[#This Row],[PP Corrected]]-Tableau22[[#This Row],[PP]]</f>
        <v>-23.906211334969555</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450.09378866503044</v>
      </c>
      <c r="I248" s="4" t="s">
        <v>32</v>
      </c>
      <c r="J248" s="4">
        <v>1962</v>
      </c>
      <c r="K248" s="4" t="s">
        <v>13</v>
      </c>
      <c r="L248" s="4" t="s">
        <v>1509</v>
      </c>
      <c r="M248" s="4" t="s">
        <v>67</v>
      </c>
      <c r="N248" s="4">
        <v>5</v>
      </c>
      <c r="O248" s="5" t="s">
        <v>23</v>
      </c>
      <c r="P248" s="4" t="s">
        <v>174</v>
      </c>
      <c r="Q248" s="50" t="s">
        <v>618</v>
      </c>
      <c r="R248" s="4"/>
      <c r="S248" s="4"/>
      <c r="T248" s="4"/>
    </row>
    <row r="249" spans="1:20" x14ac:dyDescent="0.25">
      <c r="A249" s="11">
        <f t="shared" si="3"/>
        <v>248</v>
      </c>
      <c r="B249" s="28" t="s">
        <v>1521</v>
      </c>
      <c r="C249" s="30">
        <v>1.1793865740740742E-3</v>
      </c>
      <c r="D249" s="3">
        <f>C249-FR!$C$2</f>
        <v>1.5185185185185202E-4</v>
      </c>
      <c r="E249" s="3">
        <f>C249-$C248</f>
        <v>2.6620370370392978E-7</v>
      </c>
      <c r="F249" s="4">
        <v>439</v>
      </c>
      <c r="G249" s="35">
        <f>Tableau22[[#This Row],[PP Corrected]]-Tableau22[[#This Row],[PP]]</f>
        <v>11.240416871268906</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450.24041687126891</v>
      </c>
      <c r="I249" s="4" t="s">
        <v>12</v>
      </c>
      <c r="J249" s="4" t="s">
        <v>1519</v>
      </c>
      <c r="K249" s="4" t="s">
        <v>18</v>
      </c>
      <c r="L249" s="4" t="s">
        <v>1508</v>
      </c>
      <c r="M249" s="4" t="s">
        <v>14</v>
      </c>
      <c r="N249" s="5" t="s">
        <v>1518</v>
      </c>
      <c r="O249" s="5" t="s">
        <v>612</v>
      </c>
      <c r="P249" s="4" t="s">
        <v>166</v>
      </c>
      <c r="Q249" s="50" t="s">
        <v>1542</v>
      </c>
      <c r="R249" s="4"/>
      <c r="S249" s="4"/>
      <c r="T249" s="4"/>
    </row>
    <row r="250" spans="1:20" x14ac:dyDescent="0.25">
      <c r="A250" s="11">
        <f t="shared" si="3"/>
        <v>249</v>
      </c>
      <c r="B250" s="28" t="s">
        <v>1133</v>
      </c>
      <c r="C250" s="30">
        <v>1.1797453703703705E-3</v>
      </c>
      <c r="D250" s="3">
        <f>C250-FR!$C$2</f>
        <v>1.5221064814814828E-4</v>
      </c>
      <c r="E250" s="3">
        <f>C250-$C249</f>
        <v>3.587962962962616E-7</v>
      </c>
      <c r="F250" s="4">
        <v>450</v>
      </c>
      <c r="G250" s="32">
        <f>Tableau22[[#This Row],[PP Corrected]]-Tableau22[[#This Row],[PP]]</f>
        <v>0.60517116753283062</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450.60517116753283</v>
      </c>
      <c r="I250" s="4" t="s">
        <v>12</v>
      </c>
      <c r="J250" s="4">
        <v>2003</v>
      </c>
      <c r="K250" s="4" t="s">
        <v>18</v>
      </c>
      <c r="L250" s="4" t="s">
        <v>1507</v>
      </c>
      <c r="M250" s="4" t="s">
        <v>35</v>
      </c>
      <c r="N250" s="4">
        <v>5</v>
      </c>
      <c r="O250" s="5" t="s">
        <v>58</v>
      </c>
      <c r="P250" s="4" t="s">
        <v>162</v>
      </c>
      <c r="Q250" s="50" t="s">
        <v>1164</v>
      </c>
      <c r="R250" s="4"/>
      <c r="S250" s="4"/>
      <c r="T250" s="4"/>
    </row>
    <row r="251" spans="1:20" x14ac:dyDescent="0.25">
      <c r="A251" s="11">
        <f t="shared" si="3"/>
        <v>250</v>
      </c>
      <c r="B251" s="28" t="s">
        <v>873</v>
      </c>
      <c r="C251" s="30">
        <v>1.1800810185185187E-3</v>
      </c>
      <c r="D251" s="3">
        <f>C251-FR!$C$2</f>
        <v>1.5254629629629646E-4</v>
      </c>
      <c r="E251" s="3">
        <f>C251-$C250</f>
        <v>3.3564814814817864E-7</v>
      </c>
      <c r="F251" s="4">
        <v>456</v>
      </c>
      <c r="G251" s="32">
        <f>Tableau22[[#This Row],[PP Corrected]]-Tableau22[[#This Row],[PP]]</f>
        <v>-5.4540128814244326</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450.54598711857557</v>
      </c>
      <c r="I251" s="4" t="s">
        <v>12</v>
      </c>
      <c r="J251" s="4">
        <v>1995</v>
      </c>
      <c r="K251" s="4" t="s">
        <v>18</v>
      </c>
      <c r="L251" s="4" t="s">
        <v>1509</v>
      </c>
      <c r="M251" s="4" t="s">
        <v>67</v>
      </c>
      <c r="N251" s="4">
        <v>5</v>
      </c>
      <c r="O251" s="5" t="s">
        <v>117</v>
      </c>
      <c r="P251" s="4" t="s">
        <v>162</v>
      </c>
      <c r="Q251" s="50" t="s">
        <v>884</v>
      </c>
      <c r="R251" s="4"/>
      <c r="S251" s="4"/>
      <c r="T251" s="4"/>
    </row>
    <row r="252" spans="1:20" x14ac:dyDescent="0.25">
      <c r="A252" s="11">
        <f t="shared" si="3"/>
        <v>251</v>
      </c>
      <c r="B252" s="28" t="s">
        <v>1353</v>
      </c>
      <c r="C252" s="30">
        <v>1.1805902777777778E-3</v>
      </c>
      <c r="D252" s="3">
        <f>C252-FR!$C$2</f>
        <v>1.5305555555555558E-4</v>
      </c>
      <c r="E252" s="3">
        <f>C252-$C251</f>
        <v>5.0925925925912607E-7</v>
      </c>
      <c r="F252" s="4">
        <v>432</v>
      </c>
      <c r="G252" s="32">
        <f>Tableau22[[#This Row],[PP Corrected]]-Tableau22[[#This Row],[PP]]</f>
        <v>18.476893843986659</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450.47689384398666</v>
      </c>
      <c r="I252" s="4" t="s">
        <v>12</v>
      </c>
      <c r="J252" s="4">
        <v>1995</v>
      </c>
      <c r="K252" s="4" t="s">
        <v>18</v>
      </c>
      <c r="L252" s="4" t="s">
        <v>1509</v>
      </c>
      <c r="M252" s="4" t="s">
        <v>67</v>
      </c>
      <c r="N252" s="4">
        <v>5</v>
      </c>
      <c r="O252" s="5" t="s">
        <v>58</v>
      </c>
      <c r="P252" s="4" t="s">
        <v>162</v>
      </c>
      <c r="Q252" s="50" t="s">
        <v>1407</v>
      </c>
      <c r="R252" s="4"/>
      <c r="S252" s="4"/>
      <c r="T252" s="4"/>
    </row>
    <row r="253" spans="1:20" x14ac:dyDescent="0.25">
      <c r="A253" s="11">
        <f t="shared" si="3"/>
        <v>252</v>
      </c>
      <c r="B253" s="28" t="s">
        <v>1379</v>
      </c>
      <c r="C253" s="30">
        <v>1.1807291666666667E-3</v>
      </c>
      <c r="D253" s="3">
        <f>C253-FR!$C$2</f>
        <v>1.5319444444444451E-4</v>
      </c>
      <c r="E253" s="3">
        <f>C253-$C252</f>
        <v>1.3888888888893142E-7</v>
      </c>
      <c r="F253" s="4">
        <v>465</v>
      </c>
      <c r="G253" s="32">
        <f>Tableau22[[#This Row],[PP Corrected]]-Tableau22[[#This Row],[PP]]</f>
        <v>-14.622607768764908</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450.37739223123509</v>
      </c>
      <c r="I253" s="4" t="s">
        <v>22</v>
      </c>
      <c r="J253" s="4">
        <v>2003</v>
      </c>
      <c r="K253" s="4" t="s">
        <v>18</v>
      </c>
      <c r="L253" s="4" t="s">
        <v>1507</v>
      </c>
      <c r="M253" s="4" t="s">
        <v>35</v>
      </c>
      <c r="N253" s="4">
        <v>6</v>
      </c>
      <c r="O253" s="5" t="s">
        <v>23</v>
      </c>
      <c r="P253" s="4" t="s">
        <v>174</v>
      </c>
      <c r="Q253" s="50" t="s">
        <v>1418</v>
      </c>
      <c r="R253" s="4"/>
      <c r="S253" s="4"/>
      <c r="T253" s="4"/>
    </row>
    <row r="254" spans="1:20" x14ac:dyDescent="0.25">
      <c r="A254" s="11">
        <f t="shared" si="3"/>
        <v>253</v>
      </c>
      <c r="B254" s="28" t="s">
        <v>1374</v>
      </c>
      <c r="C254" s="30">
        <v>1.1809722222222224E-3</v>
      </c>
      <c r="D254" s="3">
        <f>C254-FR!$C$2</f>
        <v>1.5343750000000014E-4</v>
      </c>
      <c r="E254" s="3">
        <f>C254-$C253</f>
        <v>2.4305555555562998E-7</v>
      </c>
      <c r="F254" s="4">
        <v>443</v>
      </c>
      <c r="G254" s="32">
        <f>Tableau22[[#This Row],[PP Corrected]]-Tableau22[[#This Row],[PP]]</f>
        <v>7.2167394247104539</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450.21673942471045</v>
      </c>
      <c r="I254" s="4" t="s">
        <v>22</v>
      </c>
      <c r="J254" s="4">
        <v>2009</v>
      </c>
      <c r="K254" s="4" t="s">
        <v>18</v>
      </c>
      <c r="L254" s="4" t="s">
        <v>1507</v>
      </c>
      <c r="M254" s="4" t="s">
        <v>67</v>
      </c>
      <c r="N254" s="4">
        <v>6</v>
      </c>
      <c r="O254" s="5" t="s">
        <v>23</v>
      </c>
      <c r="P254" s="4" t="s">
        <v>166</v>
      </c>
      <c r="Q254" s="50" t="s">
        <v>1416</v>
      </c>
      <c r="R254" s="4"/>
      <c r="S254" s="4"/>
      <c r="T254" s="4"/>
    </row>
    <row r="255" spans="1:20" x14ac:dyDescent="0.25">
      <c r="A255" s="11">
        <f t="shared" si="3"/>
        <v>254</v>
      </c>
      <c r="B255" t="s">
        <v>86</v>
      </c>
      <c r="C255" s="3">
        <v>1.1812384259259259E-3</v>
      </c>
      <c r="D255" s="3">
        <f>C255-FR!$C$2</f>
        <v>1.5370370370370364E-4</v>
      </c>
      <c r="E255" s="3">
        <f>C255-$C254</f>
        <v>2.6620370370349609E-7</v>
      </c>
      <c r="F255" s="4">
        <v>542</v>
      </c>
      <c r="G255" s="35">
        <f>Tableau22[[#This Row],[PP Corrected]]-Tableau22[[#This Row],[PP]]</f>
        <v>-92.007003476885643</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449.99299652311436</v>
      </c>
      <c r="I255" s="4" t="s">
        <v>42</v>
      </c>
      <c r="J255" s="4">
        <v>1962</v>
      </c>
      <c r="K255" s="4" t="s">
        <v>13</v>
      </c>
      <c r="L255" s="4" t="s">
        <v>1509</v>
      </c>
      <c r="M255" s="4" t="s">
        <v>14</v>
      </c>
      <c r="N255" s="4">
        <v>6</v>
      </c>
      <c r="O255" s="5" t="s">
        <v>23</v>
      </c>
      <c r="P255" s="4" t="s">
        <v>195</v>
      </c>
      <c r="Q255" s="50" t="s">
        <v>351</v>
      </c>
      <c r="R255" s="4"/>
      <c r="S255" s="4"/>
      <c r="T255" s="4"/>
    </row>
    <row r="256" spans="1:20" x14ac:dyDescent="0.25">
      <c r="A256" s="11">
        <f t="shared" si="3"/>
        <v>255</v>
      </c>
      <c r="B256" s="28" t="s">
        <v>1435</v>
      </c>
      <c r="C256" s="30">
        <v>1.1813657407407409E-3</v>
      </c>
      <c r="D256" s="3">
        <f>C256-FR!$C$2</f>
        <v>1.5383101851851864E-4</v>
      </c>
      <c r="E256" s="3">
        <f>C256-$C255</f>
        <v>1.2731481481499836E-7</v>
      </c>
      <c r="F256" s="4">
        <v>448</v>
      </c>
      <c r="G256" s="35">
        <f>Tableau22[[#This Row],[PP Corrected]]-Tableau22[[#This Row],[PP]]</f>
        <v>1.9445011477664593</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449.94450114776646</v>
      </c>
      <c r="I256" s="4" t="s">
        <v>25</v>
      </c>
      <c r="J256" s="4">
        <v>1991</v>
      </c>
      <c r="K256" s="4" t="s">
        <v>13</v>
      </c>
      <c r="L256" s="4" t="s">
        <v>1509</v>
      </c>
      <c r="M256" s="4" t="s">
        <v>19</v>
      </c>
      <c r="N256" s="4">
        <v>5</v>
      </c>
      <c r="O256" s="5" t="s">
        <v>23</v>
      </c>
      <c r="P256" s="4" t="s">
        <v>162</v>
      </c>
      <c r="Q256" s="50" t="s">
        <v>1481</v>
      </c>
      <c r="R256" s="4"/>
      <c r="S256" s="4"/>
      <c r="T256" s="4"/>
    </row>
    <row r="257" spans="1:20" x14ac:dyDescent="0.25">
      <c r="A257" s="11">
        <f t="shared" si="3"/>
        <v>256</v>
      </c>
      <c r="B257" t="s">
        <v>416</v>
      </c>
      <c r="C257" s="3">
        <v>1.1815624999999999E-3</v>
      </c>
      <c r="D257" s="3">
        <f>C257-FR!$C$2</f>
        <v>1.5402777777777767E-4</v>
      </c>
      <c r="E257" s="3">
        <f>C257-$C256</f>
        <v>1.9675925925903039E-7</v>
      </c>
      <c r="F257" s="4">
        <v>409</v>
      </c>
      <c r="G257" s="35">
        <f>Tableau22[[#This Row],[PP Corrected]]-Tableau22[[#This Row],[PP]]</f>
        <v>40.86957430576399</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449.86957430576399</v>
      </c>
      <c r="I257" s="4" t="s">
        <v>25</v>
      </c>
      <c r="J257" s="4">
        <v>2001</v>
      </c>
      <c r="K257" s="4" t="s">
        <v>13</v>
      </c>
      <c r="L257" s="4" t="s">
        <v>1508</v>
      </c>
      <c r="M257" s="4" t="s">
        <v>19</v>
      </c>
      <c r="N257" s="4">
        <v>5</v>
      </c>
      <c r="O257" s="5" t="s">
        <v>38</v>
      </c>
      <c r="P257" s="4" t="s">
        <v>162</v>
      </c>
      <c r="Q257" s="50" t="s">
        <v>428</v>
      </c>
      <c r="R257" s="4"/>
      <c r="S257" s="4"/>
      <c r="T257" s="4"/>
    </row>
    <row r="258" spans="1:20" x14ac:dyDescent="0.25">
      <c r="A258" s="11">
        <f t="shared" si="3"/>
        <v>257</v>
      </c>
      <c r="B258" s="28" t="s">
        <v>771</v>
      </c>
      <c r="C258" s="30">
        <v>1.1817013888888888E-3</v>
      </c>
      <c r="D258" s="3">
        <f>C258-FR!$C$2</f>
        <v>1.541666666666666E-4</v>
      </c>
      <c r="E258" s="3">
        <f>C258-$C257</f>
        <v>1.3888888888893142E-7</v>
      </c>
      <c r="F258" s="4">
        <v>475</v>
      </c>
      <c r="G258" s="32">
        <f>Tableau22[[#This Row],[PP Corrected]]-Tableau22[[#This Row],[PP]]</f>
        <v>-25.231628393148242</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449.76837160685176</v>
      </c>
      <c r="I258" s="4" t="s">
        <v>42</v>
      </c>
      <c r="J258" s="4">
        <v>1990</v>
      </c>
      <c r="K258" s="4" t="s">
        <v>18</v>
      </c>
      <c r="L258" s="4" t="s">
        <v>1509</v>
      </c>
      <c r="M258" s="4" t="s">
        <v>67</v>
      </c>
      <c r="N258" s="4">
        <v>6</v>
      </c>
      <c r="O258" s="5" t="s">
        <v>58</v>
      </c>
      <c r="P258" s="4" t="s">
        <v>166</v>
      </c>
      <c r="Q258" s="50" t="s">
        <v>806</v>
      </c>
      <c r="R258" s="4"/>
      <c r="S258" s="4"/>
      <c r="T258" s="4"/>
    </row>
    <row r="259" spans="1:20" x14ac:dyDescent="0.25">
      <c r="A259" s="11">
        <f t="shared" si="3"/>
        <v>258</v>
      </c>
      <c r="B259" t="s">
        <v>94</v>
      </c>
      <c r="C259" s="3">
        <v>1.1817824074074074E-3</v>
      </c>
      <c r="D259" s="3">
        <f>C259-FR!$C$2</f>
        <v>1.5424768518518522E-4</v>
      </c>
      <c r="E259" s="3">
        <f>C259-$C258</f>
        <v>8.1018518518615606E-8</v>
      </c>
      <c r="F259" s="4">
        <v>433</v>
      </c>
      <c r="G259" s="35">
        <f>Tableau22[[#This Row],[PP Corrected]]-Tableau22[[#This Row],[PP]]</f>
        <v>16.737537193582682</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449.73753719358268</v>
      </c>
      <c r="I259" s="4" t="s">
        <v>12</v>
      </c>
      <c r="J259" s="4">
        <v>1991</v>
      </c>
      <c r="K259" s="4" t="s">
        <v>18</v>
      </c>
      <c r="L259" s="4" t="s">
        <v>1508</v>
      </c>
      <c r="M259" s="4" t="s">
        <v>14</v>
      </c>
      <c r="N259" s="4">
        <v>5</v>
      </c>
      <c r="O259" s="5" t="s">
        <v>58</v>
      </c>
      <c r="P259" s="4" t="s">
        <v>166</v>
      </c>
      <c r="Q259" s="50" t="s">
        <v>357</v>
      </c>
      <c r="R259" s="4"/>
      <c r="S259" s="4"/>
      <c r="T259" s="4"/>
    </row>
    <row r="260" spans="1:20" x14ac:dyDescent="0.25">
      <c r="A260" s="11">
        <f t="shared" ref="A260:A323" si="4">A259+1</f>
        <v>259</v>
      </c>
      <c r="B260" s="28" t="s">
        <v>852</v>
      </c>
      <c r="C260" s="30">
        <v>1.1819097222222222E-3</v>
      </c>
      <c r="D260" s="3">
        <f>C260-FR!$C$2</f>
        <v>1.54375E-4</v>
      </c>
      <c r="E260" s="3">
        <f>C260-$C259</f>
        <v>1.2731481481478152E-7</v>
      </c>
      <c r="F260" s="4">
        <v>451</v>
      </c>
      <c r="G260" s="32">
        <f>Tableau22[[#This Row],[PP Corrected]]-Tableau22[[#This Row],[PP]]</f>
        <v>-1.3329605890359062</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449.66703941096409</v>
      </c>
      <c r="I260" s="4" t="s">
        <v>12</v>
      </c>
      <c r="J260" s="4">
        <v>1991</v>
      </c>
      <c r="K260" s="4" t="s">
        <v>18</v>
      </c>
      <c r="L260" s="4" t="s">
        <v>1507</v>
      </c>
      <c r="M260" s="4" t="s">
        <v>67</v>
      </c>
      <c r="N260" s="4">
        <v>5</v>
      </c>
      <c r="O260" s="5" t="s">
        <v>58</v>
      </c>
      <c r="P260" s="4" t="s">
        <v>162</v>
      </c>
      <c r="Q260" s="50" t="s">
        <v>867</v>
      </c>
      <c r="R260" s="4"/>
      <c r="S260" s="4"/>
      <c r="T260" s="4"/>
    </row>
    <row r="261" spans="1:20" x14ac:dyDescent="0.25">
      <c r="A261" s="11">
        <f t="shared" si="4"/>
        <v>260</v>
      </c>
      <c r="B261" s="28" t="s">
        <v>856</v>
      </c>
      <c r="C261" s="30">
        <v>1.1821064814814817E-3</v>
      </c>
      <c r="D261" s="3">
        <f>C261-FR!$C$2</f>
        <v>1.5457175925925946E-4</v>
      </c>
      <c r="E261" s="3">
        <f>C261-$C260</f>
        <v>1.9675925925946407E-7</v>
      </c>
      <c r="F261" s="4">
        <v>452</v>
      </c>
      <c r="G261" s="32">
        <f>Tableau22[[#This Row],[PP Corrected]]-Tableau22[[#This Row],[PP]]</f>
        <v>-2.1626159622173873</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449.83738403778261</v>
      </c>
      <c r="I261" s="4" t="s">
        <v>12</v>
      </c>
      <c r="J261" s="4">
        <v>1991</v>
      </c>
      <c r="K261" s="4" t="s">
        <v>13</v>
      </c>
      <c r="L261" s="4" t="s">
        <v>1507</v>
      </c>
      <c r="M261" s="4" t="s">
        <v>67</v>
      </c>
      <c r="N261" s="4">
        <v>5</v>
      </c>
      <c r="O261" s="5" t="s">
        <v>58</v>
      </c>
      <c r="P261" s="4" t="s">
        <v>162</v>
      </c>
      <c r="Q261" s="50" t="s">
        <v>867</v>
      </c>
      <c r="R261" s="4"/>
      <c r="S261" s="4"/>
      <c r="T261" s="4"/>
    </row>
    <row r="262" spans="1:20" x14ac:dyDescent="0.25">
      <c r="A262" s="11">
        <f t="shared" si="4"/>
        <v>261</v>
      </c>
      <c r="B262" s="28" t="s">
        <v>855</v>
      </c>
      <c r="C262" s="30">
        <v>1.1822569444444443E-3</v>
      </c>
      <c r="D262" s="3">
        <f>C262-FR!$C$2</f>
        <v>1.5472222222222211E-4</v>
      </c>
      <c r="E262" s="3">
        <f>C262-$C261</f>
        <v>1.5046296296264763E-7</v>
      </c>
      <c r="F262" s="4">
        <v>450</v>
      </c>
      <c r="G262" s="32">
        <f>Tableau22[[#This Row],[PP Corrected]]-Tableau22[[#This Row],[PP]]</f>
        <v>-0.36403462812938869</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449.63596537187061</v>
      </c>
      <c r="I262" s="4" t="s">
        <v>12</v>
      </c>
      <c r="J262" s="4">
        <v>1993</v>
      </c>
      <c r="K262" s="4" t="s">
        <v>18</v>
      </c>
      <c r="L262" s="4" t="s">
        <v>1507</v>
      </c>
      <c r="M262" s="4" t="s">
        <v>67</v>
      </c>
      <c r="N262" s="4">
        <v>5</v>
      </c>
      <c r="O262" s="5" t="s">
        <v>58</v>
      </c>
      <c r="P262" s="4" t="s">
        <v>162</v>
      </c>
      <c r="Q262" s="50" t="s">
        <v>867</v>
      </c>
      <c r="R262" s="4"/>
      <c r="S262" s="4"/>
      <c r="T262" s="4"/>
    </row>
    <row r="263" spans="1:20" x14ac:dyDescent="0.25">
      <c r="A263" s="11">
        <f t="shared" si="4"/>
        <v>262</v>
      </c>
      <c r="B263" t="s">
        <v>88</v>
      </c>
      <c r="C263" s="3">
        <v>1.1824074074074074E-3</v>
      </c>
      <c r="D263" s="3">
        <f>C263-FR!$C$2</f>
        <v>1.5487268518518519E-4</v>
      </c>
      <c r="E263" s="3">
        <f>C263-$C262</f>
        <v>1.5046296296308131E-7</v>
      </c>
      <c r="F263" s="4">
        <v>449</v>
      </c>
      <c r="G263" s="35">
        <f>Tableau22[[#This Row],[PP Corrected]]-Tableau22[[#This Row],[PP]]</f>
        <v>0.60224878811453664</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449.60224878811454</v>
      </c>
      <c r="I263" s="4" t="s">
        <v>12</v>
      </c>
      <c r="J263" s="4">
        <v>2005</v>
      </c>
      <c r="K263" s="4" t="s">
        <v>18</v>
      </c>
      <c r="L263" s="4" t="s">
        <v>1507</v>
      </c>
      <c r="M263" s="4" t="s">
        <v>35</v>
      </c>
      <c r="N263" s="4">
        <v>6</v>
      </c>
      <c r="O263" s="5" t="s">
        <v>38</v>
      </c>
      <c r="P263" s="4" t="s">
        <v>162</v>
      </c>
      <c r="Q263" s="50" t="s">
        <v>353</v>
      </c>
      <c r="R263" s="4"/>
      <c r="S263" s="4"/>
      <c r="T263" s="4"/>
    </row>
    <row r="264" spans="1:20" x14ac:dyDescent="0.25">
      <c r="A264" s="11">
        <f t="shared" si="4"/>
        <v>263</v>
      </c>
      <c r="B264" s="28" t="s">
        <v>1621</v>
      </c>
      <c r="C264" s="30">
        <v>1.1828009259259259E-3</v>
      </c>
      <c r="D264" s="3">
        <f>C264-FR!$C$2</f>
        <v>1.5526620370370369E-4</v>
      </c>
      <c r="E264" s="3">
        <f>C264-$C263</f>
        <v>3.9351851851849445E-7</v>
      </c>
      <c r="F264" s="4">
        <v>435</v>
      </c>
      <c r="G264" s="35">
        <f>Tableau22[[#This Row],[PP Corrected]]-Tableau22[[#This Row],[PP]]</f>
        <v>14.591275305289571</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449.59127530528957</v>
      </c>
      <c r="I264" s="4" t="s">
        <v>12</v>
      </c>
      <c r="J264" s="4">
        <v>1983</v>
      </c>
      <c r="K264" s="4" t="s">
        <v>13</v>
      </c>
      <c r="L264" s="4" t="s">
        <v>1509</v>
      </c>
      <c r="M264" s="4" t="s">
        <v>67</v>
      </c>
      <c r="N264" s="5" t="s">
        <v>1518</v>
      </c>
      <c r="O264" s="5" t="s">
        <v>53</v>
      </c>
      <c r="P264" s="62" t="s">
        <v>162</v>
      </c>
      <c r="Q264" s="50" t="s">
        <v>1654</v>
      </c>
      <c r="R264" s="4"/>
      <c r="S264" s="4"/>
      <c r="T264" s="4"/>
    </row>
    <row r="265" spans="1:20" x14ac:dyDescent="0.25">
      <c r="A265" s="11">
        <f t="shared" si="4"/>
        <v>264</v>
      </c>
      <c r="B265" t="s">
        <v>89</v>
      </c>
      <c r="C265" s="3">
        <v>1.1829745370370369E-3</v>
      </c>
      <c r="D265" s="3">
        <f>C265-FR!$C$2</f>
        <v>1.5543981481481463E-4</v>
      </c>
      <c r="E265" s="3">
        <f>C265-$C264</f>
        <v>1.7361111111094743E-7</v>
      </c>
      <c r="F265" s="4">
        <v>492</v>
      </c>
      <c r="G265" s="35">
        <f>Tableau22[[#This Row],[PP Corrected]]-Tableau22[[#This Row],[PP]]</f>
        <v>-42.380947940272108</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449.61905205972789</v>
      </c>
      <c r="I265" s="4" t="s">
        <v>42</v>
      </c>
      <c r="J265" s="4">
        <v>2012</v>
      </c>
      <c r="K265" s="4" t="s">
        <v>18</v>
      </c>
      <c r="L265" s="4" t="s">
        <v>1510</v>
      </c>
      <c r="M265" s="4" t="s">
        <v>90</v>
      </c>
      <c r="N265" s="4">
        <v>1</v>
      </c>
      <c r="O265" s="5" t="s">
        <v>82</v>
      </c>
      <c r="P265" s="4" t="s">
        <v>162</v>
      </c>
      <c r="Q265" s="50" t="s">
        <v>354</v>
      </c>
      <c r="R265" s="4"/>
      <c r="S265" s="4"/>
      <c r="T265" s="4"/>
    </row>
    <row r="266" spans="1:20" x14ac:dyDescent="0.25">
      <c r="A266" s="11">
        <f t="shared" si="4"/>
        <v>265</v>
      </c>
      <c r="B266" s="28" t="s">
        <v>1373</v>
      </c>
      <c r="C266" s="30">
        <v>1.1831828703703705E-3</v>
      </c>
      <c r="D266" s="3">
        <f>C266-FR!$C$2</f>
        <v>1.5564814814814825E-4</v>
      </c>
      <c r="E266" s="3">
        <f>C266-$C265</f>
        <v>2.0833333333361397E-7</v>
      </c>
      <c r="F266" s="4">
        <v>472</v>
      </c>
      <c r="G266" s="32">
        <f>Tableau22[[#This Row],[PP Corrected]]-Tableau22[[#This Row],[PP]]</f>
        <v>-22.460116290483768</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449.53988370951623</v>
      </c>
      <c r="I266" s="4" t="s">
        <v>22</v>
      </c>
      <c r="J266" s="4">
        <v>2001</v>
      </c>
      <c r="K266" s="4" t="s">
        <v>18</v>
      </c>
      <c r="L266" s="4" t="s">
        <v>1507</v>
      </c>
      <c r="M266" s="4" t="s">
        <v>73</v>
      </c>
      <c r="N266" s="4">
        <v>6</v>
      </c>
      <c r="O266" s="5" t="s">
        <v>23</v>
      </c>
      <c r="P266" s="4" t="s">
        <v>184</v>
      </c>
      <c r="Q266" s="50" t="s">
        <v>1415</v>
      </c>
      <c r="R266" s="4"/>
      <c r="S266" s="4"/>
      <c r="T266" s="4"/>
    </row>
    <row r="267" spans="1:20" x14ac:dyDescent="0.25">
      <c r="A267" s="11">
        <f t="shared" si="4"/>
        <v>266</v>
      </c>
      <c r="B267" s="28" t="s">
        <v>1561</v>
      </c>
      <c r="C267" s="30">
        <v>1.183576388888889E-3</v>
      </c>
      <c r="D267" s="3">
        <f>C267-FR!$C$2</f>
        <v>1.5604166666666674E-4</v>
      </c>
      <c r="E267" s="3">
        <f>C267-$C266</f>
        <v>3.9351851851849445E-7</v>
      </c>
      <c r="F267" s="4">
        <v>450</v>
      </c>
      <c r="G267" s="35">
        <f>Tableau22[[#This Row],[PP Corrected]]-Tableau22[[#This Row],[PP]]</f>
        <v>-0.78699394377912313</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449.21300605622088</v>
      </c>
      <c r="I267" s="4" t="s">
        <v>42</v>
      </c>
      <c r="J267" s="4">
        <v>1969</v>
      </c>
      <c r="K267" s="4" t="s">
        <v>13</v>
      </c>
      <c r="L267" s="4" t="s">
        <v>1509</v>
      </c>
      <c r="M267" s="4" t="s">
        <v>14</v>
      </c>
      <c r="N267" s="5" t="s">
        <v>151</v>
      </c>
      <c r="O267" s="5" t="s">
        <v>612</v>
      </c>
      <c r="P267" s="4" t="s">
        <v>162</v>
      </c>
      <c r="Q267" s="50" t="s">
        <v>1603</v>
      </c>
      <c r="R267" s="4"/>
      <c r="S267" s="4"/>
      <c r="T267" s="4"/>
    </row>
    <row r="268" spans="1:20" x14ac:dyDescent="0.25">
      <c r="A268" s="11">
        <f t="shared" si="4"/>
        <v>267</v>
      </c>
      <c r="B268" t="s">
        <v>91</v>
      </c>
      <c r="C268" s="3">
        <v>1.1838657407407408E-3</v>
      </c>
      <c r="D268" s="3">
        <f>C268-FR!$C$2</f>
        <v>1.5633101851851854E-4</v>
      </c>
      <c r="E268" s="3">
        <f>C268-$C267</f>
        <v>2.8935185185179589E-7</v>
      </c>
      <c r="F268" s="4">
        <v>450</v>
      </c>
      <c r="G268" s="35">
        <f>Tableau22[[#This Row],[PP Corrected]]-Tableau22[[#This Row],[PP]]</f>
        <v>4.6844498390100853E-2</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450.0468444983901</v>
      </c>
      <c r="I268" s="4" t="s">
        <v>12</v>
      </c>
      <c r="J268" s="4">
        <v>1996</v>
      </c>
      <c r="K268" s="4" t="s">
        <v>85</v>
      </c>
      <c r="L268" s="4" t="s">
        <v>1507</v>
      </c>
      <c r="M268" s="4" t="s">
        <v>35</v>
      </c>
      <c r="N268" s="4">
        <v>5</v>
      </c>
      <c r="O268" s="5" t="s">
        <v>58</v>
      </c>
      <c r="P268" s="4" t="s">
        <v>166</v>
      </c>
      <c r="Q268" s="50" t="s">
        <v>355</v>
      </c>
      <c r="R268" s="4"/>
      <c r="S268" s="4"/>
      <c r="T268" s="4"/>
    </row>
    <row r="269" spans="1:20" x14ac:dyDescent="0.25">
      <c r="A269" s="11">
        <f t="shared" si="4"/>
        <v>268</v>
      </c>
      <c r="B269" s="28" t="s">
        <v>917</v>
      </c>
      <c r="C269" s="30">
        <v>1.1842361111111109E-3</v>
      </c>
      <c r="D269" s="3">
        <f>C269-FR!$C$2</f>
        <v>1.5670138888888873E-4</v>
      </c>
      <c r="E269" s="3">
        <f>C269-$C268</f>
        <v>3.7037037037019466E-7</v>
      </c>
      <c r="F269" s="4">
        <v>497</v>
      </c>
      <c r="G269" s="32">
        <f>Tableau22[[#This Row],[PP Corrected]]-Tableau22[[#This Row],[PP]]</f>
        <v>-46.990636339395053</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450.00936366060495</v>
      </c>
      <c r="I269" s="4" t="s">
        <v>22</v>
      </c>
      <c r="J269" s="4">
        <v>2002</v>
      </c>
      <c r="K269" s="4" t="s">
        <v>18</v>
      </c>
      <c r="L269" s="4" t="s">
        <v>1509</v>
      </c>
      <c r="M269" s="4" t="s">
        <v>35</v>
      </c>
      <c r="N269" s="4">
        <v>5</v>
      </c>
      <c r="O269" s="5" t="s">
        <v>58</v>
      </c>
      <c r="P269" s="4" t="s">
        <v>184</v>
      </c>
      <c r="Q269" s="50" t="s">
        <v>966</v>
      </c>
      <c r="R269" s="4"/>
      <c r="S269" s="4"/>
      <c r="T269" s="4"/>
    </row>
    <row r="270" spans="1:20" x14ac:dyDescent="0.25">
      <c r="A270" s="11">
        <f t="shared" si="4"/>
        <v>269</v>
      </c>
      <c r="B270" s="28" t="s">
        <v>942</v>
      </c>
      <c r="C270" s="30">
        <v>1.1845949074074074E-3</v>
      </c>
      <c r="D270" s="3">
        <f>C270-FR!$C$2</f>
        <v>1.5706018518518521E-4</v>
      </c>
      <c r="E270" s="3">
        <f>C270-$C269</f>
        <v>3.5879629629647844E-7</v>
      </c>
      <c r="F270" s="4">
        <v>459</v>
      </c>
      <c r="G270" s="32">
        <f>Tableau22[[#This Row],[PP Corrected]]-Tableau22[[#This Row],[PP]]</f>
        <v>-9.8097162084508795</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449.19028379154912</v>
      </c>
      <c r="I270" s="4" t="s">
        <v>943</v>
      </c>
      <c r="J270" s="4">
        <v>2004</v>
      </c>
      <c r="K270" s="4" t="s">
        <v>18</v>
      </c>
      <c r="L270" s="4" t="s">
        <v>1509</v>
      </c>
      <c r="M270" s="4" t="s">
        <v>67</v>
      </c>
      <c r="N270" s="4">
        <v>6</v>
      </c>
      <c r="O270" s="5" t="s">
        <v>23</v>
      </c>
      <c r="P270" s="4" t="s">
        <v>166</v>
      </c>
      <c r="Q270" s="50" t="s">
        <v>976</v>
      </c>
      <c r="R270" s="4"/>
      <c r="S270" s="4"/>
      <c r="T270" s="4"/>
    </row>
    <row r="271" spans="1:20" x14ac:dyDescent="0.25">
      <c r="A271" s="11">
        <f t="shared" si="4"/>
        <v>270</v>
      </c>
      <c r="B271" s="28" t="s">
        <v>1358</v>
      </c>
      <c r="C271" s="30">
        <v>1.1847337962962964E-3</v>
      </c>
      <c r="D271" s="3">
        <f>C271-FR!$C$2</f>
        <v>1.5719907407407414E-4</v>
      </c>
      <c r="E271" s="3">
        <f>C271-$C270</f>
        <v>1.3888888888893142E-7</v>
      </c>
      <c r="F271" s="4">
        <v>434</v>
      </c>
      <c r="G271" s="32">
        <f>Tableau22[[#This Row],[PP Corrected]]-Tableau22[[#This Row],[PP]]</f>
        <v>15.072920788618489</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449.07292078861849</v>
      </c>
      <c r="I271" s="4" t="s">
        <v>12</v>
      </c>
      <c r="J271" s="4">
        <v>1991</v>
      </c>
      <c r="K271" s="4" t="s">
        <v>18</v>
      </c>
      <c r="L271" s="4" t="s">
        <v>1509</v>
      </c>
      <c r="M271" s="4" t="s">
        <v>67</v>
      </c>
      <c r="N271" s="4">
        <v>5</v>
      </c>
      <c r="O271" s="5" t="s">
        <v>58</v>
      </c>
      <c r="P271" s="4" t="s">
        <v>162</v>
      </c>
      <c r="Q271" s="50" t="s">
        <v>1407</v>
      </c>
      <c r="R271" s="4"/>
      <c r="S271" s="4"/>
      <c r="T271" s="4"/>
    </row>
    <row r="272" spans="1:20" x14ac:dyDescent="0.25">
      <c r="A272" s="11">
        <f t="shared" si="4"/>
        <v>271</v>
      </c>
      <c r="B272" s="28" t="s">
        <v>1354</v>
      </c>
      <c r="C272" s="30">
        <v>1.1847800925925925E-3</v>
      </c>
      <c r="D272" s="3">
        <f>C272-FR!$C$2</f>
        <v>1.5724537037037031E-4</v>
      </c>
      <c r="E272" s="3">
        <f>C272-$C271</f>
        <v>4.6296296296165912E-8</v>
      </c>
      <c r="F272" s="4">
        <v>432</v>
      </c>
      <c r="G272" s="32">
        <f>Tableau22[[#This Row],[PP Corrected]]-Tableau22[[#This Row],[PP]]</f>
        <v>17.288830205536783</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449.28883020553678</v>
      </c>
      <c r="I272" s="4" t="s">
        <v>12</v>
      </c>
      <c r="J272" s="4">
        <v>1993</v>
      </c>
      <c r="K272" s="4" t="s">
        <v>18</v>
      </c>
      <c r="L272" s="4" t="s">
        <v>1509</v>
      </c>
      <c r="M272" s="4" t="s">
        <v>67</v>
      </c>
      <c r="N272" s="4">
        <v>5</v>
      </c>
      <c r="O272" s="5" t="s">
        <v>58</v>
      </c>
      <c r="P272" s="4" t="s">
        <v>162</v>
      </c>
      <c r="Q272" s="50" t="s">
        <v>1408</v>
      </c>
      <c r="R272" s="4"/>
      <c r="S272" s="4"/>
      <c r="T272" s="4"/>
    </row>
    <row r="273" spans="1:20" x14ac:dyDescent="0.25">
      <c r="A273" s="11">
        <f t="shared" si="4"/>
        <v>272</v>
      </c>
      <c r="B273" s="28" t="s">
        <v>1643</v>
      </c>
      <c r="C273" s="30">
        <v>1.1858101851851851E-3</v>
      </c>
      <c r="D273" s="3">
        <f>C273-FR!$C$2</f>
        <v>1.5827546296296293E-4</v>
      </c>
      <c r="E273" s="3">
        <f>C273-$C272</f>
        <v>1.0300925925926189E-6</v>
      </c>
      <c r="F273" s="4">
        <v>433</v>
      </c>
      <c r="G273" s="35">
        <f>Tableau22[[#This Row],[PP Corrected]]-Tableau22[[#This Row],[PP]]</f>
        <v>15.668653583631226</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448.66865358363123</v>
      </c>
      <c r="I273" s="4" t="s">
        <v>12</v>
      </c>
      <c r="J273" s="4">
        <v>2002</v>
      </c>
      <c r="K273" s="4" t="s">
        <v>18</v>
      </c>
      <c r="L273" s="4" t="s">
        <v>1509</v>
      </c>
      <c r="M273" s="4" t="s">
        <v>67</v>
      </c>
      <c r="N273" s="5" t="s">
        <v>1523</v>
      </c>
      <c r="O273" s="5" t="s">
        <v>23</v>
      </c>
      <c r="P273" s="62" t="s">
        <v>162</v>
      </c>
      <c r="Q273" s="50" t="s">
        <v>1668</v>
      </c>
      <c r="R273" s="4"/>
      <c r="S273" s="4"/>
      <c r="T273" s="4"/>
    </row>
    <row r="274" spans="1:20" x14ac:dyDescent="0.25">
      <c r="A274" s="11">
        <f t="shared" si="4"/>
        <v>273</v>
      </c>
      <c r="B274" t="s">
        <v>414</v>
      </c>
      <c r="C274" s="3">
        <v>1.1866087962962963E-3</v>
      </c>
      <c r="D274" s="3">
        <f>C274-FR!$C$2</f>
        <v>1.5907407407407407E-4</v>
      </c>
      <c r="E274" s="3">
        <f>C274-$C273</f>
        <v>7.9861111111113881E-7</v>
      </c>
      <c r="F274" s="4">
        <v>408</v>
      </c>
      <c r="G274" s="35">
        <f>Tableau22[[#This Row],[PP Corrected]]-Tableau22[[#This Row],[PP]]</f>
        <v>39.561676085691431</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447.56167608569143</v>
      </c>
      <c r="I274" s="4" t="s">
        <v>25</v>
      </c>
      <c r="J274" s="4">
        <v>1996</v>
      </c>
      <c r="K274" s="4" t="s">
        <v>13</v>
      </c>
      <c r="L274" s="4" t="s">
        <v>1508</v>
      </c>
      <c r="M274" s="4" t="s">
        <v>19</v>
      </c>
      <c r="N274" s="4">
        <v>5</v>
      </c>
      <c r="O274" s="5" t="s">
        <v>58</v>
      </c>
      <c r="P274" s="4" t="s">
        <v>166</v>
      </c>
      <c r="Q274" s="50" t="s">
        <v>427</v>
      </c>
      <c r="R274" s="4"/>
      <c r="S274" s="4"/>
      <c r="T274" s="4"/>
    </row>
    <row r="275" spans="1:20" x14ac:dyDescent="0.25">
      <c r="A275" s="11">
        <f t="shared" si="4"/>
        <v>274</v>
      </c>
      <c r="B275" s="28" t="s">
        <v>1644</v>
      </c>
      <c r="C275" s="30">
        <v>1.1866087962962963E-3</v>
      </c>
      <c r="D275" s="3">
        <f>C275-FR!$C$2</f>
        <v>1.5907407407407407E-4</v>
      </c>
      <c r="E275" s="3">
        <f>C275-$C274</f>
        <v>0</v>
      </c>
      <c r="F275" s="4">
        <v>434</v>
      </c>
      <c r="G275" s="35">
        <f>Tableau22[[#This Row],[PP Corrected]]-Tableau22[[#This Row],[PP]]</f>
        <v>13.561676085691431</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447.56167608569143</v>
      </c>
      <c r="I275" s="4" t="s">
        <v>12</v>
      </c>
      <c r="J275" s="4">
        <v>1999</v>
      </c>
      <c r="K275" s="4" t="s">
        <v>18</v>
      </c>
      <c r="L275" s="4" t="s">
        <v>1509</v>
      </c>
      <c r="M275" s="4" t="s">
        <v>67</v>
      </c>
      <c r="N275" s="5" t="s">
        <v>1523</v>
      </c>
      <c r="O275" s="5" t="s">
        <v>23</v>
      </c>
      <c r="P275" s="62" t="s">
        <v>162</v>
      </c>
      <c r="Q275" s="50" t="s">
        <v>1668</v>
      </c>
      <c r="R275" s="4"/>
      <c r="S275" s="4"/>
      <c r="T275" s="4"/>
    </row>
    <row r="276" spans="1:20" x14ac:dyDescent="0.25">
      <c r="A276" s="11">
        <f t="shared" si="4"/>
        <v>275</v>
      </c>
      <c r="B276" s="28" t="s">
        <v>1833</v>
      </c>
      <c r="C276" s="30">
        <v>1.1867708333333333E-3</v>
      </c>
      <c r="D276" s="3">
        <f>C276-FR!$C$2</f>
        <v>1.5923611111111108E-4</v>
      </c>
      <c r="E276" s="3">
        <f>C276-$C275</f>
        <v>1.6203703703701437E-7</v>
      </c>
      <c r="F276" s="4">
        <v>434</v>
      </c>
      <c r="G276" s="35">
        <f>Tableau22[[#This Row],[PP Corrected]]-Tableau22[[#This Row],[PP]]</f>
        <v>13.223208301692409</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447.22320830169241</v>
      </c>
      <c r="I276" s="4" t="s">
        <v>12</v>
      </c>
      <c r="J276" s="4">
        <v>2000</v>
      </c>
      <c r="K276" s="4" t="s">
        <v>13</v>
      </c>
      <c r="L276" s="4" t="s">
        <v>1509</v>
      </c>
      <c r="M276" s="4" t="s">
        <v>105</v>
      </c>
      <c r="N276" s="5" t="s">
        <v>1518</v>
      </c>
      <c r="O276" s="5" t="s">
        <v>23</v>
      </c>
      <c r="P276" s="4" t="s">
        <v>162</v>
      </c>
      <c r="Q276" s="50" t="s">
        <v>1891</v>
      </c>
      <c r="R276" s="4"/>
      <c r="S276" s="4"/>
      <c r="T276" s="4"/>
    </row>
    <row r="277" spans="1:20" x14ac:dyDescent="0.25">
      <c r="A277" s="11">
        <f t="shared" si="4"/>
        <v>276</v>
      </c>
      <c r="B277" s="28" t="s">
        <v>1367</v>
      </c>
      <c r="C277" s="30">
        <v>1.1871527777777779E-3</v>
      </c>
      <c r="D277" s="3">
        <f>C277-FR!$C$2</f>
        <v>1.5961805555555564E-4</v>
      </c>
      <c r="E277" s="3">
        <f>C277-$C276</f>
        <v>3.819444444445614E-7</v>
      </c>
      <c r="F277" s="4">
        <v>460</v>
      </c>
      <c r="G277" s="32">
        <f>Tableau22[[#This Row],[PP Corrected]]-Tableau22[[#This Row],[PP]]</f>
        <v>-13.105360568685853</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446.89463943131415</v>
      </c>
      <c r="I277" s="4" t="s">
        <v>42</v>
      </c>
      <c r="J277" s="4">
        <v>2000</v>
      </c>
      <c r="K277" s="4" t="s">
        <v>18</v>
      </c>
      <c r="L277" s="4" t="s">
        <v>1509</v>
      </c>
      <c r="M277" s="4" t="s">
        <v>67</v>
      </c>
      <c r="N277" s="4">
        <v>6</v>
      </c>
      <c r="O277" s="5" t="s">
        <v>58</v>
      </c>
      <c r="P277" s="4" t="s">
        <v>166</v>
      </c>
      <c r="Q277" s="50" t="s">
        <v>1412</v>
      </c>
      <c r="R277" s="4"/>
      <c r="S277" s="4"/>
      <c r="T277" s="4"/>
    </row>
    <row r="278" spans="1:20" x14ac:dyDescent="0.25">
      <c r="A278" s="11">
        <f t="shared" si="4"/>
        <v>277</v>
      </c>
      <c r="B278" s="28" t="s">
        <v>944</v>
      </c>
      <c r="C278" s="30">
        <v>1.1878587962962964E-3</v>
      </c>
      <c r="D278" s="3">
        <f>C278-FR!$C$2</f>
        <v>1.6032407407407423E-4</v>
      </c>
      <c r="E278" s="3">
        <f>C278-$C277</f>
        <v>7.0601851851859014E-7</v>
      </c>
      <c r="F278" s="4">
        <v>462</v>
      </c>
      <c r="G278" s="32">
        <f>Tableau22[[#This Row],[PP Corrected]]-Tableau22[[#This Row],[PP]]</f>
        <v>-15.449006370394898</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446.5509936296051</v>
      </c>
      <c r="I278" s="4" t="s">
        <v>943</v>
      </c>
      <c r="J278" s="4">
        <v>2004</v>
      </c>
      <c r="K278" s="4" t="s">
        <v>18</v>
      </c>
      <c r="L278" s="4" t="s">
        <v>1509</v>
      </c>
      <c r="M278" s="4" t="s">
        <v>35</v>
      </c>
      <c r="N278" s="4">
        <v>6</v>
      </c>
      <c r="O278" s="5" t="s">
        <v>532</v>
      </c>
      <c r="P278" s="4" t="s">
        <v>166</v>
      </c>
      <c r="Q278" s="50" t="s">
        <v>977</v>
      </c>
      <c r="R278" s="4"/>
      <c r="S278" s="4"/>
      <c r="T278" s="4"/>
    </row>
    <row r="279" spans="1:20" x14ac:dyDescent="0.25">
      <c r="A279" s="11">
        <f t="shared" si="4"/>
        <v>278</v>
      </c>
      <c r="B279" s="28" t="s">
        <v>458</v>
      </c>
      <c r="C279" s="30">
        <v>1.1879745370370371E-3</v>
      </c>
      <c r="D279" s="3">
        <f>C279-FR!$C$2</f>
        <v>1.6043981481481486E-4</v>
      </c>
      <c r="E279" s="3">
        <f>C279-$C278</f>
        <v>1.1574074074063162E-7</v>
      </c>
      <c r="F279" s="4">
        <v>427</v>
      </c>
      <c r="G279" s="32">
        <f>Tableau22[[#This Row],[PP Corrected]]-Tableau22[[#This Row],[PP]]</f>
        <v>19.580095896595367</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446.58009589659537</v>
      </c>
      <c r="I279" s="4" t="s">
        <v>108</v>
      </c>
      <c r="J279" s="4">
        <v>2000</v>
      </c>
      <c r="K279" s="4" t="s">
        <v>18</v>
      </c>
      <c r="L279" s="4" t="s">
        <v>1508</v>
      </c>
      <c r="M279" s="4" t="s">
        <v>105</v>
      </c>
      <c r="N279" s="4">
        <v>6</v>
      </c>
      <c r="O279" s="5" t="s">
        <v>23</v>
      </c>
      <c r="P279" s="12" t="s">
        <v>162</v>
      </c>
      <c r="Q279" s="50" t="s">
        <v>481</v>
      </c>
      <c r="R279" s="4"/>
      <c r="S279" s="4"/>
      <c r="T279" s="4"/>
    </row>
    <row r="280" spans="1:20" x14ac:dyDescent="0.25">
      <c r="A280" s="11">
        <f t="shared" si="4"/>
        <v>279</v>
      </c>
      <c r="B280" t="s">
        <v>92</v>
      </c>
      <c r="C280" s="3">
        <v>1.1885648148148148E-3</v>
      </c>
      <c r="D280" s="3">
        <f>C280-FR!$C$2</f>
        <v>1.610300925925926E-4</v>
      </c>
      <c r="E280" s="3">
        <f>C280-$C279</f>
        <v>5.9027777777774168E-7</v>
      </c>
      <c r="F280" s="4">
        <v>435</v>
      </c>
      <c r="G280" s="35">
        <f>Tableau22[[#This Row],[PP Corrected]]-Tableau22[[#This Row],[PP]]</f>
        <v>11.43060833187775</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446.43060833187775</v>
      </c>
      <c r="I280" s="4" t="s">
        <v>22</v>
      </c>
      <c r="J280" s="4">
        <v>2010</v>
      </c>
      <c r="K280" s="4" t="s">
        <v>18</v>
      </c>
      <c r="L280" s="4" t="s">
        <v>1511</v>
      </c>
      <c r="M280" s="4" t="s">
        <v>93</v>
      </c>
      <c r="N280" s="4">
        <v>6</v>
      </c>
      <c r="O280" s="5" t="s">
        <v>38</v>
      </c>
      <c r="P280" s="4" t="s">
        <v>162</v>
      </c>
      <c r="Q280" s="50" t="s">
        <v>356</v>
      </c>
      <c r="R280" s="4"/>
      <c r="S280" s="4"/>
      <c r="T280" s="4"/>
    </row>
    <row r="281" spans="1:20" x14ac:dyDescent="0.25">
      <c r="A281" s="11">
        <f t="shared" si="4"/>
        <v>280</v>
      </c>
      <c r="B281" t="s">
        <v>1566</v>
      </c>
      <c r="C281" s="3">
        <v>1.1892013888888889E-3</v>
      </c>
      <c r="D281" s="3">
        <f>C281-FR!$C$2</f>
        <v>1.6166666666666673E-4</v>
      </c>
      <c r="E281" s="3">
        <f>C281-$C280</f>
        <v>6.3657407407412443E-7</v>
      </c>
      <c r="F281" s="4">
        <v>443</v>
      </c>
      <c r="G281" s="35">
        <f>Tableau22[[#This Row],[PP Corrected]]-Tableau22[[#This Row],[PP]]</f>
        <v>2.2360554997628697</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445.23605549976287</v>
      </c>
      <c r="I281" s="4" t="s">
        <v>42</v>
      </c>
      <c r="J281" s="4">
        <v>1997</v>
      </c>
      <c r="K281" s="4" t="s">
        <v>18</v>
      </c>
      <c r="L281" s="4" t="s">
        <v>1509</v>
      </c>
      <c r="M281" s="1" t="s">
        <v>14</v>
      </c>
      <c r="N281" s="4">
        <v>6</v>
      </c>
      <c r="O281" s="5" t="s">
        <v>58</v>
      </c>
      <c r="P281" s="4" t="s">
        <v>166</v>
      </c>
      <c r="Q281" s="50" t="s">
        <v>1606</v>
      </c>
      <c r="R281" s="4"/>
      <c r="S281" s="4"/>
      <c r="T281" s="4"/>
    </row>
    <row r="282" spans="1:20" x14ac:dyDescent="0.25">
      <c r="A282" s="11">
        <f t="shared" si="4"/>
        <v>281</v>
      </c>
      <c r="B282" s="28" t="s">
        <v>1132</v>
      </c>
      <c r="C282" s="30">
        <v>1.1892592592592595E-3</v>
      </c>
      <c r="D282" s="3">
        <f>C282-FR!$C$2</f>
        <v>1.6172453703703726E-4</v>
      </c>
      <c r="E282" s="3">
        <f>C282-$C281</f>
        <v>5.7870370370532651E-8</v>
      </c>
      <c r="F282" s="4">
        <v>447</v>
      </c>
      <c r="G282" s="32">
        <f>Tableau22[[#This Row],[PP Corrected]]-Tableau22[[#This Row],[PP]]</f>
        <v>-1.7856100666251677</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445.21438993337483</v>
      </c>
      <c r="I282" s="4" t="s">
        <v>12</v>
      </c>
      <c r="J282" s="4">
        <v>2003</v>
      </c>
      <c r="K282" s="4" t="s">
        <v>18</v>
      </c>
      <c r="L282" s="4" t="s">
        <v>1507</v>
      </c>
      <c r="M282" s="4" t="s">
        <v>35</v>
      </c>
      <c r="N282" s="4">
        <v>5</v>
      </c>
      <c r="O282" s="5" t="s">
        <v>58</v>
      </c>
      <c r="P282" s="4" t="s">
        <v>162</v>
      </c>
      <c r="Q282" s="50" t="s">
        <v>1163</v>
      </c>
      <c r="R282" s="4"/>
      <c r="S282" s="4"/>
      <c r="T282" s="4"/>
    </row>
    <row r="283" spans="1:20" x14ac:dyDescent="0.25">
      <c r="A283" s="11">
        <f t="shared" si="4"/>
        <v>282</v>
      </c>
      <c r="B283" s="28" t="s">
        <v>437</v>
      </c>
      <c r="C283" s="30">
        <v>1.1893402777777777E-3</v>
      </c>
      <c r="D283" s="3">
        <f>C283-FR!$C$2</f>
        <v>1.6180555555555544E-4</v>
      </c>
      <c r="E283" s="3">
        <f>C283-$C282</f>
        <v>8.1018518518181926E-8</v>
      </c>
      <c r="F283" s="4">
        <v>419</v>
      </c>
      <c r="G283" s="32">
        <f>Tableau22[[#This Row],[PP Corrected]]-Tableau22[[#This Row],[PP]]</f>
        <v>26.184061682520678</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445.18406168252068</v>
      </c>
      <c r="I283" s="4" t="s">
        <v>12</v>
      </c>
      <c r="J283" s="4">
        <v>2004</v>
      </c>
      <c r="K283" s="4" t="s">
        <v>18</v>
      </c>
      <c r="L283" s="4" t="s">
        <v>1511</v>
      </c>
      <c r="M283" s="4" t="s">
        <v>67</v>
      </c>
      <c r="N283" s="4">
        <v>6</v>
      </c>
      <c r="O283" s="5" t="s">
        <v>36</v>
      </c>
      <c r="P283" s="12" t="s">
        <v>162</v>
      </c>
      <c r="Q283" s="50" t="s">
        <v>446</v>
      </c>
      <c r="R283" s="4"/>
      <c r="S283" s="4"/>
      <c r="T283" s="4"/>
    </row>
    <row r="284" spans="1:20" x14ac:dyDescent="0.25">
      <c r="A284" s="11">
        <f t="shared" si="4"/>
        <v>283</v>
      </c>
      <c r="B284" t="s">
        <v>95</v>
      </c>
      <c r="C284" s="3">
        <v>1.1904050925925925E-3</v>
      </c>
      <c r="D284" s="3">
        <f>C284-FR!$C$2</f>
        <v>1.628703703703703E-4</v>
      </c>
      <c r="E284" s="3">
        <f>C284-$C283</f>
        <v>1.0648148148148517E-6</v>
      </c>
      <c r="F284" s="4">
        <v>456</v>
      </c>
      <c r="G284" s="35">
        <f>Tableau22[[#This Row],[PP Corrected]]-Tableau22[[#This Row],[PP]]</f>
        <v>-11.686555546677369</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444.31344445332263</v>
      </c>
      <c r="I284" s="4" t="s">
        <v>12</v>
      </c>
      <c r="J284" s="4">
        <v>2002</v>
      </c>
      <c r="K284" s="4" t="s">
        <v>18</v>
      </c>
      <c r="L284" s="4" t="s">
        <v>1507</v>
      </c>
      <c r="M284" s="4" t="s">
        <v>35</v>
      </c>
      <c r="N284" s="4">
        <v>5</v>
      </c>
      <c r="O284" s="5" t="s">
        <v>58</v>
      </c>
      <c r="P284" s="4" t="s">
        <v>166</v>
      </c>
      <c r="Q284" s="50" t="s">
        <v>449</v>
      </c>
      <c r="R284" s="4"/>
      <c r="S284" s="4"/>
      <c r="T284" s="4"/>
    </row>
    <row r="285" spans="1:20" x14ac:dyDescent="0.25">
      <c r="A285" s="11">
        <f t="shared" si="4"/>
        <v>284</v>
      </c>
      <c r="B285" s="28" t="s">
        <v>941</v>
      </c>
      <c r="C285" s="30">
        <v>1.1907870370370369E-3</v>
      </c>
      <c r="D285" s="3">
        <f>C285-FR!$C$2</f>
        <v>1.6325231481481464E-4</v>
      </c>
      <c r="E285" s="3">
        <f>C285-$C284</f>
        <v>3.8194444444434456E-7</v>
      </c>
      <c r="F285" s="4">
        <v>468</v>
      </c>
      <c r="G285" s="32">
        <f>Tableau22[[#This Row],[PP Corrected]]-Tableau22[[#This Row],[PP]]</f>
        <v>-24.433301120344026</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443.56669887965597</v>
      </c>
      <c r="I285" s="4" t="s">
        <v>42</v>
      </c>
      <c r="J285" s="4">
        <v>2004</v>
      </c>
      <c r="K285" s="4" t="s">
        <v>18</v>
      </c>
      <c r="L285" s="4" t="s">
        <v>1509</v>
      </c>
      <c r="M285" s="4" t="s">
        <v>67</v>
      </c>
      <c r="N285" s="4">
        <v>6</v>
      </c>
      <c r="O285" s="5" t="s">
        <v>58</v>
      </c>
      <c r="P285" s="4" t="s">
        <v>166</v>
      </c>
      <c r="Q285" s="50" t="s">
        <v>975</v>
      </c>
      <c r="R285" s="4"/>
      <c r="S285" s="4"/>
      <c r="T285" s="4"/>
    </row>
    <row r="286" spans="1:20" x14ac:dyDescent="0.25">
      <c r="A286" s="11">
        <f t="shared" si="4"/>
        <v>285</v>
      </c>
      <c r="B286" s="28" t="s">
        <v>766</v>
      </c>
      <c r="C286" s="30">
        <v>1.1911921296296295E-3</v>
      </c>
      <c r="D286" s="3">
        <f>C286-FR!$C$2</f>
        <v>1.6365740740740728E-4</v>
      </c>
      <c r="E286" s="3">
        <f>C286-$C285</f>
        <v>4.0509259259264435E-7</v>
      </c>
      <c r="F286" s="4">
        <v>455</v>
      </c>
      <c r="G286" s="32">
        <f>Tableau22[[#This Row],[PP Corrected]]-Tableau22[[#This Row],[PP]]</f>
        <v>-11.473331759548216</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443.52666824045178</v>
      </c>
      <c r="I286" s="4" t="s">
        <v>42</v>
      </c>
      <c r="J286" s="4">
        <v>1969</v>
      </c>
      <c r="K286" s="4" t="s">
        <v>13</v>
      </c>
      <c r="L286" s="4" t="s">
        <v>1509</v>
      </c>
      <c r="M286" s="4" t="s">
        <v>19</v>
      </c>
      <c r="N286" s="4">
        <v>4</v>
      </c>
      <c r="O286" s="5" t="s">
        <v>612</v>
      </c>
      <c r="P286" s="4" t="s">
        <v>166</v>
      </c>
      <c r="Q286" s="50" t="s">
        <v>803</v>
      </c>
      <c r="R286" s="4"/>
      <c r="S286" s="4"/>
      <c r="T286" s="4"/>
    </row>
    <row r="287" spans="1:20" x14ac:dyDescent="0.25">
      <c r="A287" s="11">
        <f t="shared" si="4"/>
        <v>286</v>
      </c>
      <c r="B287" s="28" t="s">
        <v>521</v>
      </c>
      <c r="C287" s="30">
        <v>1.1917245370370371E-3</v>
      </c>
      <c r="D287" s="3">
        <f>C287-FR!$C$2</f>
        <v>1.6418981481481493E-4</v>
      </c>
      <c r="E287" s="3">
        <f>C287-$C286</f>
        <v>5.3240740740764271E-7</v>
      </c>
      <c r="F287" s="4">
        <v>425</v>
      </c>
      <c r="G287" s="32">
        <f>Tableau22[[#This Row],[PP Corrected]]-Tableau22[[#This Row],[PP]]</f>
        <v>18.084750964235809</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443.08475096423581</v>
      </c>
      <c r="I287" s="4" t="s">
        <v>25</v>
      </c>
      <c r="J287" s="4">
        <v>1987</v>
      </c>
      <c r="K287" s="4" t="s">
        <v>13</v>
      </c>
      <c r="L287" s="4" t="s">
        <v>1508</v>
      </c>
      <c r="M287" s="4" t="s">
        <v>67</v>
      </c>
      <c r="N287" s="4">
        <v>5</v>
      </c>
      <c r="O287" s="5" t="s">
        <v>58</v>
      </c>
      <c r="P287" s="4" t="s">
        <v>166</v>
      </c>
      <c r="Q287" s="50" t="s">
        <v>544</v>
      </c>
      <c r="R287" s="4"/>
      <c r="S287" s="4"/>
      <c r="T287" s="4"/>
    </row>
    <row r="288" spans="1:20" x14ac:dyDescent="0.25">
      <c r="A288" s="11">
        <f t="shared" si="4"/>
        <v>287</v>
      </c>
      <c r="B288" s="28" t="s">
        <v>1332</v>
      </c>
      <c r="C288" s="30">
        <v>1.1921412037037037E-3</v>
      </c>
      <c r="D288" s="3">
        <f>C288-FR!$C$2</f>
        <v>1.646064814814815E-4</v>
      </c>
      <c r="E288" s="3">
        <f>C288-$C287</f>
        <v>4.1666666666657741E-7</v>
      </c>
      <c r="F288" s="4">
        <v>483</v>
      </c>
      <c r="G288" s="32">
        <f>Tableau22[[#This Row],[PP Corrected]]-Tableau22[[#This Row],[PP]]</f>
        <v>-39.606706963723809</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443.39329303627619</v>
      </c>
      <c r="I288" s="4" t="s">
        <v>25</v>
      </c>
      <c r="J288" s="4">
        <v>2000</v>
      </c>
      <c r="K288" s="4" t="s">
        <v>18</v>
      </c>
      <c r="L288" s="4" t="s">
        <v>1509</v>
      </c>
      <c r="M288" s="4" t="s">
        <v>67</v>
      </c>
      <c r="N288" s="4">
        <v>6</v>
      </c>
      <c r="O288" s="5" t="s">
        <v>23</v>
      </c>
      <c r="P288" s="4" t="s">
        <v>184</v>
      </c>
      <c r="Q288" s="50" t="s">
        <v>1397</v>
      </c>
      <c r="R288" s="4"/>
      <c r="S288" s="4"/>
      <c r="T288" s="4"/>
    </row>
    <row r="289" spans="1:20" x14ac:dyDescent="0.25">
      <c r="A289" s="11">
        <f t="shared" si="4"/>
        <v>288</v>
      </c>
      <c r="B289" s="28" t="s">
        <v>1229</v>
      </c>
      <c r="C289" s="30">
        <v>1.1922800925925927E-3</v>
      </c>
      <c r="D289" s="3">
        <f>C289-FR!$C$2</f>
        <v>1.6474537037037044E-4</v>
      </c>
      <c r="E289" s="3">
        <f>C289-$C288</f>
        <v>1.3888888888893142E-7</v>
      </c>
      <c r="F289" s="4">
        <v>442</v>
      </c>
      <c r="G289" s="32">
        <f>Tableau22[[#This Row],[PP Corrected]]-Tableau22[[#This Row],[PP]]</f>
        <v>1.7116004305888168</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443.71160043058882</v>
      </c>
      <c r="I289" s="4" t="s">
        <v>12</v>
      </c>
      <c r="J289" s="4">
        <v>2003</v>
      </c>
      <c r="K289" s="4" t="s">
        <v>18</v>
      </c>
      <c r="L289" s="4" t="s">
        <v>1509</v>
      </c>
      <c r="M289" s="4" t="s">
        <v>19</v>
      </c>
      <c r="N289" s="4">
        <v>6</v>
      </c>
      <c r="O289" s="5" t="s">
        <v>23</v>
      </c>
      <c r="P289" s="4" t="s">
        <v>166</v>
      </c>
      <c r="Q289" s="50" t="s">
        <v>1249</v>
      </c>
      <c r="R289" s="4"/>
      <c r="S289" s="4"/>
      <c r="T289" s="4"/>
    </row>
    <row r="290" spans="1:20" x14ac:dyDescent="0.25">
      <c r="A290" s="11">
        <f t="shared" si="4"/>
        <v>289</v>
      </c>
      <c r="B290" s="28" t="s">
        <v>461</v>
      </c>
      <c r="C290" s="30">
        <v>1.1923842592592591E-3</v>
      </c>
      <c r="D290" s="3">
        <f>C290-FR!$C$2</f>
        <v>1.6484953703703692E-4</v>
      </c>
      <c r="E290" s="3">
        <f>C290-$C289</f>
        <v>1.0416666666648172E-7</v>
      </c>
      <c r="F290" s="4">
        <v>440</v>
      </c>
      <c r="G290" s="32">
        <f>Tableau22[[#This Row],[PP Corrected]]-Tableau22[[#This Row],[PP]]</f>
        <v>3.4576907735744271</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443.45769077357443</v>
      </c>
      <c r="I290" s="4" t="s">
        <v>108</v>
      </c>
      <c r="J290" s="4">
        <v>2011</v>
      </c>
      <c r="K290" s="4" t="s">
        <v>18</v>
      </c>
      <c r="L290" s="4" t="s">
        <v>1511</v>
      </c>
      <c r="M290" s="4" t="s">
        <v>93</v>
      </c>
      <c r="N290" s="4">
        <v>6</v>
      </c>
      <c r="O290" s="5" t="s">
        <v>23</v>
      </c>
      <c r="P290" s="4" t="s">
        <v>162</v>
      </c>
      <c r="Q290" s="50" t="s">
        <v>484</v>
      </c>
      <c r="R290" s="4"/>
      <c r="S290" s="4"/>
      <c r="T290" s="4"/>
    </row>
    <row r="291" spans="1:20" x14ac:dyDescent="0.25">
      <c r="A291" s="11">
        <f t="shared" si="4"/>
        <v>290</v>
      </c>
      <c r="B291" s="28" t="s">
        <v>913</v>
      </c>
      <c r="C291" s="30">
        <v>1.1927662037037037E-3</v>
      </c>
      <c r="D291" s="3">
        <f>C291-FR!$C$2</f>
        <v>1.6523148148148148E-4</v>
      </c>
      <c r="E291" s="3">
        <f>C291-$C290</f>
        <v>3.819444444445614E-7</v>
      </c>
      <c r="F291" s="4">
        <v>511</v>
      </c>
      <c r="G291" s="32">
        <f>Tableau22[[#This Row],[PP Corrected]]-Tableau22[[#This Row],[PP]]</f>
        <v>-67.215469288244094</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443.78453071175591</v>
      </c>
      <c r="I291" s="4" t="s">
        <v>22</v>
      </c>
      <c r="J291" s="4">
        <v>2004</v>
      </c>
      <c r="K291" s="4" t="s">
        <v>18</v>
      </c>
      <c r="L291" s="4" t="s">
        <v>1509</v>
      </c>
      <c r="M291" s="4" t="s">
        <v>580</v>
      </c>
      <c r="N291" s="4">
        <v>5</v>
      </c>
      <c r="O291" s="5" t="s">
        <v>58</v>
      </c>
      <c r="P291" s="4" t="s">
        <v>184</v>
      </c>
      <c r="Q291" s="50" t="s">
        <v>961</v>
      </c>
      <c r="R291" s="4"/>
      <c r="S291" s="4"/>
      <c r="T291" s="4"/>
    </row>
    <row r="292" spans="1:20" x14ac:dyDescent="0.25">
      <c r="A292" s="11">
        <f t="shared" si="4"/>
        <v>291</v>
      </c>
      <c r="B292" s="28" t="s">
        <v>911</v>
      </c>
      <c r="C292" s="30">
        <v>1.1932175925925927E-3</v>
      </c>
      <c r="D292" s="3">
        <f>C292-FR!$C$2</f>
        <v>1.6568287037037051E-4</v>
      </c>
      <c r="E292" s="3">
        <f>C292-$C291</f>
        <v>4.513888888890271E-7</v>
      </c>
      <c r="F292" s="4">
        <v>445</v>
      </c>
      <c r="G292" s="32">
        <f>Tableau22[[#This Row],[PP Corrected]]-Tableau22[[#This Row],[PP]]</f>
        <v>-2.0973371914785162</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442.90266280852148</v>
      </c>
      <c r="I292" s="4" t="s">
        <v>22</v>
      </c>
      <c r="J292" s="4">
        <v>2002</v>
      </c>
      <c r="K292" s="4" t="s">
        <v>18</v>
      </c>
      <c r="L292" s="4" t="s">
        <v>1509</v>
      </c>
      <c r="M292" s="4" t="s">
        <v>580</v>
      </c>
      <c r="N292" s="4">
        <v>5</v>
      </c>
      <c r="O292" s="5" t="s">
        <v>117</v>
      </c>
      <c r="P292" s="4" t="s">
        <v>162</v>
      </c>
      <c r="Q292" s="50" t="s">
        <v>959</v>
      </c>
      <c r="R292" s="4"/>
      <c r="S292" s="4"/>
      <c r="T292" s="4"/>
    </row>
    <row r="293" spans="1:20" x14ac:dyDescent="0.25">
      <c r="A293" s="11">
        <f t="shared" si="4"/>
        <v>292</v>
      </c>
      <c r="B293" s="28" t="s">
        <v>1130</v>
      </c>
      <c r="C293" s="30">
        <v>1.1936805555555557E-3</v>
      </c>
      <c r="D293" s="3">
        <f>C293-FR!$C$2</f>
        <v>1.6614583333333347E-4</v>
      </c>
      <c r="E293" s="3">
        <f>C293-$C292</f>
        <v>4.6296296296296016E-7</v>
      </c>
      <c r="F293" s="4">
        <v>440</v>
      </c>
      <c r="G293" s="32">
        <f>Tableau22[[#This Row],[PP Corrected]]-Tableau22[[#This Row],[PP]]</f>
        <v>2.6698592429062273</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442.66985924290623</v>
      </c>
      <c r="I293" s="4" t="s">
        <v>12</v>
      </c>
      <c r="J293" s="4">
        <v>2003</v>
      </c>
      <c r="K293" s="4" t="s">
        <v>18</v>
      </c>
      <c r="L293" s="4" t="s">
        <v>1507</v>
      </c>
      <c r="M293" s="4" t="s">
        <v>73</v>
      </c>
      <c r="N293" s="4">
        <v>5</v>
      </c>
      <c r="O293" s="5" t="s">
        <v>58</v>
      </c>
      <c r="P293" s="4" t="s">
        <v>162</v>
      </c>
      <c r="Q293" s="50" t="s">
        <v>1162</v>
      </c>
      <c r="R293" s="4"/>
      <c r="S293" s="4"/>
      <c r="T293" s="4"/>
    </row>
    <row r="294" spans="1:20" x14ac:dyDescent="0.25">
      <c r="A294" s="11">
        <f t="shared" si="4"/>
        <v>293</v>
      </c>
      <c r="B294" s="28" t="s">
        <v>1452</v>
      </c>
      <c r="C294" s="30">
        <v>1.1936921296296296E-3</v>
      </c>
      <c r="D294" s="3">
        <f>C294-FR!$C$2</f>
        <v>1.661574074074074E-4</v>
      </c>
      <c r="E294" s="3">
        <f>C294-$C293</f>
        <v>1.1574074073933058E-8</v>
      </c>
      <c r="F294" s="4">
        <v>433</v>
      </c>
      <c r="G294" s="35">
        <f>Tableau22[[#This Row],[PP Corrected]]-Tableau22[[#This Row],[PP]]</f>
        <v>9.5982735051686063</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442.59827350516861</v>
      </c>
      <c r="I294" s="4" t="s">
        <v>22</v>
      </c>
      <c r="J294" s="4">
        <v>2007</v>
      </c>
      <c r="K294" s="4" t="s">
        <v>18</v>
      </c>
      <c r="L294" s="4" t="s">
        <v>1507</v>
      </c>
      <c r="M294" s="4" t="s">
        <v>67</v>
      </c>
      <c r="N294" s="4">
        <v>6</v>
      </c>
      <c r="O294" s="5" t="s">
        <v>38</v>
      </c>
      <c r="P294" s="4" t="s">
        <v>162</v>
      </c>
      <c r="Q294" s="50" t="s">
        <v>1492</v>
      </c>
      <c r="R294" s="4"/>
      <c r="S294" s="4"/>
      <c r="T294" s="4"/>
    </row>
    <row r="295" spans="1:20" x14ac:dyDescent="0.25">
      <c r="A295" s="11">
        <f t="shared" si="4"/>
        <v>294</v>
      </c>
      <c r="B295" t="s">
        <v>418</v>
      </c>
      <c r="C295" s="3">
        <v>1.194201388888889E-3</v>
      </c>
      <c r="D295" s="3">
        <f>C295-FR!$C$2</f>
        <v>1.6666666666666674E-4</v>
      </c>
      <c r="E295" s="3">
        <f>C295-$C294</f>
        <v>5.0925925925934291E-7</v>
      </c>
      <c r="F295" s="4">
        <v>411</v>
      </c>
      <c r="G295" s="35">
        <f>Tableau22[[#This Row],[PP Corrected]]-Tableau22[[#This Row],[PP]]</f>
        <v>31.145918736693886</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442.14591873669389</v>
      </c>
      <c r="I295" s="4" t="s">
        <v>25</v>
      </c>
      <c r="J295" s="4">
        <v>2000</v>
      </c>
      <c r="K295" s="4" t="s">
        <v>13</v>
      </c>
      <c r="L295" s="4" t="s">
        <v>1508</v>
      </c>
      <c r="M295" s="4" t="s">
        <v>19</v>
      </c>
      <c r="N295" s="4">
        <v>5</v>
      </c>
      <c r="O295" s="5" t="s">
        <v>38</v>
      </c>
      <c r="P295" s="4" t="s">
        <v>166</v>
      </c>
      <c r="Q295" s="50" t="s">
        <v>429</v>
      </c>
      <c r="R295" s="4"/>
      <c r="S295" s="4"/>
      <c r="T295" s="4"/>
    </row>
    <row r="296" spans="1:20" x14ac:dyDescent="0.25">
      <c r="A296" s="11">
        <f t="shared" si="4"/>
        <v>295</v>
      </c>
      <c r="B296" s="28" t="s">
        <v>1377</v>
      </c>
      <c r="C296" s="30">
        <v>1.194236111111111E-3</v>
      </c>
      <c r="D296" s="3">
        <f>C296-FR!$C$2</f>
        <v>1.6670138888888876E-4</v>
      </c>
      <c r="E296" s="3">
        <f>C296-$C295</f>
        <v>3.4722222222016014E-8</v>
      </c>
      <c r="F296" s="4">
        <v>488</v>
      </c>
      <c r="G296" s="32">
        <f>Tableau22[[#This Row],[PP Corrected]]-Tableau22[[#This Row],[PP]]</f>
        <v>-45.866936584546238</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442.13306341545376</v>
      </c>
      <c r="I296" s="4" t="s">
        <v>22</v>
      </c>
      <c r="J296" s="4">
        <v>2002</v>
      </c>
      <c r="K296" s="4" t="s">
        <v>18</v>
      </c>
      <c r="L296" s="4" t="s">
        <v>1507</v>
      </c>
      <c r="M296" s="4" t="s">
        <v>35</v>
      </c>
      <c r="N296" s="4">
        <v>5</v>
      </c>
      <c r="O296" s="5" t="s">
        <v>58</v>
      </c>
      <c r="P296" s="4" t="s">
        <v>195</v>
      </c>
      <c r="Q296" s="50" t="s">
        <v>1417</v>
      </c>
      <c r="R296" s="4"/>
      <c r="S296" s="4"/>
      <c r="T296" s="4"/>
    </row>
    <row r="297" spans="1:20" x14ac:dyDescent="0.25">
      <c r="A297" s="11">
        <f t="shared" si="4"/>
        <v>296</v>
      </c>
      <c r="B297" s="28" t="s">
        <v>1349</v>
      </c>
      <c r="C297" s="30">
        <v>1.1945023148148147E-3</v>
      </c>
      <c r="D297" s="3">
        <f>C297-FR!$C$2</f>
        <v>1.6696759259259247E-4</v>
      </c>
      <c r="E297" s="3">
        <f>C297-$C296</f>
        <v>2.6620370370371294E-7</v>
      </c>
      <c r="F297" s="4">
        <v>435</v>
      </c>
      <c r="G297" s="32">
        <f>Tableau22[[#This Row],[PP Corrected]]-Tableau22[[#This Row],[PP]]</f>
        <v>7.755287876400871</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442.75528787640087</v>
      </c>
      <c r="I297" s="4" t="s">
        <v>12</v>
      </c>
      <c r="J297" s="4">
        <v>1997</v>
      </c>
      <c r="K297" s="4" t="s">
        <v>18</v>
      </c>
      <c r="L297" s="4" t="s">
        <v>1508</v>
      </c>
      <c r="M297" s="4" t="s">
        <v>67</v>
      </c>
      <c r="N297" s="4">
        <v>5</v>
      </c>
      <c r="O297" s="5" t="s">
        <v>58</v>
      </c>
      <c r="P297" s="4" t="s">
        <v>174</v>
      </c>
      <c r="Q297" s="50" t="s">
        <v>1406</v>
      </c>
      <c r="R297" s="4"/>
      <c r="S297" s="4"/>
      <c r="T297" s="4"/>
    </row>
    <row r="298" spans="1:20" x14ac:dyDescent="0.25">
      <c r="A298" s="11">
        <f t="shared" si="4"/>
        <v>297</v>
      </c>
      <c r="B298" t="s">
        <v>96</v>
      </c>
      <c r="C298" s="3">
        <v>1.1952662037037038E-3</v>
      </c>
      <c r="D298" s="3">
        <f>C298-FR!$C$2</f>
        <v>1.6773148148148159E-4</v>
      </c>
      <c r="E298" s="3">
        <f>C298-$C297</f>
        <v>7.6388888888912279E-7</v>
      </c>
      <c r="F298" s="4">
        <v>439</v>
      </c>
      <c r="G298" s="35">
        <f>Tableau22[[#This Row],[PP Corrected]]-Tableau22[[#This Row],[PP]]</f>
        <v>1.8119753642631622</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440.81197536426316</v>
      </c>
      <c r="I298" s="4" t="s">
        <v>12</v>
      </c>
      <c r="J298" s="4">
        <v>1995</v>
      </c>
      <c r="K298" s="4" t="s">
        <v>85</v>
      </c>
      <c r="L298" s="4" t="s">
        <v>1507</v>
      </c>
      <c r="M298" s="4" t="s">
        <v>35</v>
      </c>
      <c r="N298" s="4">
        <v>5</v>
      </c>
      <c r="O298" s="5" t="s">
        <v>36</v>
      </c>
      <c r="P298" s="4" t="s">
        <v>166</v>
      </c>
      <c r="Q298" s="50" t="s">
        <v>358</v>
      </c>
      <c r="R298" s="4"/>
      <c r="S298" s="4"/>
      <c r="T298" s="4"/>
    </row>
    <row r="299" spans="1:20" x14ac:dyDescent="0.25">
      <c r="A299" s="11">
        <f t="shared" si="4"/>
        <v>298</v>
      </c>
      <c r="B299" s="28" t="s">
        <v>1573</v>
      </c>
      <c r="C299" s="30">
        <v>1.1953587962962961E-3</v>
      </c>
      <c r="D299" s="3">
        <f>C299-FR!$C$2</f>
        <v>1.6782407407407393E-4</v>
      </c>
      <c r="E299" s="3">
        <f>C299-$C298</f>
        <v>9.2592592592331824E-8</v>
      </c>
      <c r="F299" s="4">
        <v>490</v>
      </c>
      <c r="G299" s="35">
        <f>Tableau22[[#This Row],[PP Corrected]]-Tableau22[[#This Row],[PP]]</f>
        <v>-49.562608535547156</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440.43739146445284</v>
      </c>
      <c r="I299" s="4" t="s">
        <v>42</v>
      </c>
      <c r="J299" s="4">
        <v>1970</v>
      </c>
      <c r="K299" s="4" t="s">
        <v>13</v>
      </c>
      <c r="L299" s="4" t="s">
        <v>1509</v>
      </c>
      <c r="M299" s="4" t="s">
        <v>14</v>
      </c>
      <c r="N299" s="5" t="s">
        <v>151</v>
      </c>
      <c r="O299" s="5" t="s">
        <v>612</v>
      </c>
      <c r="P299" s="4" t="s">
        <v>174</v>
      </c>
      <c r="Q299" s="50" t="s">
        <v>1610</v>
      </c>
      <c r="R299" s="4"/>
      <c r="S299" s="4"/>
      <c r="T299" s="4"/>
    </row>
    <row r="300" spans="1:20" x14ac:dyDescent="0.25">
      <c r="A300" s="11">
        <f t="shared" si="4"/>
        <v>299</v>
      </c>
      <c r="B300" s="28" t="s">
        <v>1761</v>
      </c>
      <c r="C300" s="30">
        <v>1.1954282407407406E-3</v>
      </c>
      <c r="D300" s="3">
        <f>C300-FR!$C$2</f>
        <v>1.6789351851851839E-4</v>
      </c>
      <c r="E300" s="3">
        <f>C300-$C299</f>
        <v>6.9444444444465708E-8</v>
      </c>
      <c r="F300" s="4">
        <v>456</v>
      </c>
      <c r="G300" s="35">
        <f>Tableau22[[#This Row],[PP Corrected]]-Tableau22[[#This Row],[PP]]</f>
        <v>-15.588194287096655</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440.41180571290334</v>
      </c>
      <c r="I300" s="4" t="s">
        <v>42</v>
      </c>
      <c r="J300" s="4">
        <v>2005</v>
      </c>
      <c r="K300" s="4" t="s">
        <v>18</v>
      </c>
      <c r="L300" s="4" t="s">
        <v>1509</v>
      </c>
      <c r="M300" s="4" t="s">
        <v>35</v>
      </c>
      <c r="N300" s="5" t="s">
        <v>1518</v>
      </c>
      <c r="O300" s="5" t="s">
        <v>58</v>
      </c>
      <c r="P300" s="4" t="s">
        <v>166</v>
      </c>
      <c r="Q300" s="50" t="s">
        <v>1807</v>
      </c>
      <c r="R300" s="4"/>
      <c r="S300" s="4"/>
      <c r="T300" s="4"/>
    </row>
    <row r="301" spans="1:20" x14ac:dyDescent="0.25">
      <c r="A301" s="11">
        <f t="shared" si="4"/>
        <v>300</v>
      </c>
      <c r="B301" s="28" t="s">
        <v>1757</v>
      </c>
      <c r="C301" s="30">
        <v>1.1956481481481482E-3</v>
      </c>
      <c r="D301" s="3">
        <f>C301-FR!$C$2</f>
        <v>1.6811342592592594E-4</v>
      </c>
      <c r="E301" s="3">
        <f>C301-$C300</f>
        <v>2.1990740740754702E-7</v>
      </c>
      <c r="F301" s="4">
        <v>417</v>
      </c>
      <c r="G301" s="35">
        <f>Tableau22[[#This Row],[PP Corrected]]-Tableau22[[#This Row],[PP]]</f>
        <v>23.261391253167631</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440.26139125316763</v>
      </c>
      <c r="I301" s="4" t="s">
        <v>42</v>
      </c>
      <c r="J301" s="4">
        <v>2004</v>
      </c>
      <c r="K301" s="4" t="s">
        <v>18</v>
      </c>
      <c r="L301" s="4" t="s">
        <v>1509</v>
      </c>
      <c r="M301" s="4" t="s">
        <v>67</v>
      </c>
      <c r="N301" s="5" t="s">
        <v>1523</v>
      </c>
      <c r="O301" s="5" t="s">
        <v>36</v>
      </c>
      <c r="P301" s="62" t="s">
        <v>162</v>
      </c>
      <c r="Q301" s="50" t="s">
        <v>1805</v>
      </c>
      <c r="R301" s="4"/>
      <c r="S301" s="4"/>
      <c r="T301" s="4"/>
    </row>
    <row r="302" spans="1:20" x14ac:dyDescent="0.25">
      <c r="A302" s="11">
        <f t="shared" si="4"/>
        <v>301</v>
      </c>
      <c r="B302" s="28" t="s">
        <v>436</v>
      </c>
      <c r="C302" s="30">
        <v>1.1956712962962962E-3</v>
      </c>
      <c r="D302" s="3">
        <f>C302-FR!$C$2</f>
        <v>1.6813657407407402E-4</v>
      </c>
      <c r="E302" s="3">
        <f>C302-$C301</f>
        <v>2.3148148148082956E-8</v>
      </c>
      <c r="F302" s="4">
        <v>421</v>
      </c>
      <c r="G302" s="32">
        <f>Tableau22[[#This Row],[PP Corrected]]-Tableau22[[#This Row],[PP]]</f>
        <v>19.150129340696367</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440.15012934069637</v>
      </c>
      <c r="I302" s="4" t="s">
        <v>12</v>
      </c>
      <c r="J302" s="4">
        <v>2003</v>
      </c>
      <c r="K302" s="4" t="s">
        <v>18</v>
      </c>
      <c r="L302" s="4" t="s">
        <v>1511</v>
      </c>
      <c r="M302" s="4" t="s">
        <v>67</v>
      </c>
      <c r="N302" s="4">
        <v>6</v>
      </c>
      <c r="O302" s="5" t="s">
        <v>36</v>
      </c>
      <c r="P302" s="4" t="s">
        <v>162</v>
      </c>
      <c r="Q302" s="50" t="s">
        <v>445</v>
      </c>
      <c r="R302" s="4"/>
      <c r="S302" s="4"/>
      <c r="T302" s="4"/>
    </row>
    <row r="303" spans="1:20" x14ac:dyDescent="0.25">
      <c r="A303" s="11">
        <f t="shared" si="4"/>
        <v>302</v>
      </c>
      <c r="B303" s="28" t="s">
        <v>1376</v>
      </c>
      <c r="C303" s="30">
        <v>1.1957986111111112E-3</v>
      </c>
      <c r="D303" s="3">
        <f>C303-FR!$C$2</f>
        <v>1.6826388888888902E-4</v>
      </c>
      <c r="E303" s="3">
        <f>C303-$C302</f>
        <v>1.2731481481499836E-7</v>
      </c>
      <c r="F303" s="4">
        <v>486</v>
      </c>
      <c r="G303" s="32">
        <f>Tableau22[[#This Row],[PP Corrected]]-Tableau22[[#This Row],[PP]]</f>
        <v>-46.27515744975949</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439.72484255024051</v>
      </c>
      <c r="I303" s="4" t="s">
        <v>22</v>
      </c>
      <c r="J303" s="4">
        <v>2002</v>
      </c>
      <c r="K303" s="4" t="s">
        <v>18</v>
      </c>
      <c r="L303" s="4" t="s">
        <v>1507</v>
      </c>
      <c r="M303" s="4" t="s">
        <v>73</v>
      </c>
      <c r="N303" s="4">
        <v>5</v>
      </c>
      <c r="O303" s="5" t="s">
        <v>58</v>
      </c>
      <c r="P303" s="4" t="s">
        <v>195</v>
      </c>
      <c r="Q303" s="50" t="s">
        <v>1417</v>
      </c>
      <c r="R303" s="4"/>
      <c r="S303" s="4"/>
      <c r="T303" s="4"/>
    </row>
    <row r="304" spans="1:20" x14ac:dyDescent="0.25">
      <c r="A304" s="11">
        <f t="shared" si="4"/>
        <v>303</v>
      </c>
      <c r="B304" t="s">
        <v>97</v>
      </c>
      <c r="C304" s="3">
        <v>1.1962847222222223E-3</v>
      </c>
      <c r="D304" s="3">
        <f>C304-FR!$C$2</f>
        <v>1.6875000000000006E-4</v>
      </c>
      <c r="E304" s="3">
        <f>C304-$C303</f>
        <v>4.8611111111104312E-7</v>
      </c>
      <c r="F304" s="4">
        <v>442</v>
      </c>
      <c r="G304" s="35">
        <f>Tableau22[[#This Row],[PP Corrected]]-Tableau22[[#This Row],[PP]]</f>
        <v>-2.6590019374217491</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439.34099806257825</v>
      </c>
      <c r="I304" s="4" t="s">
        <v>12</v>
      </c>
      <c r="J304" s="4">
        <v>1996</v>
      </c>
      <c r="K304" s="4" t="s">
        <v>18</v>
      </c>
      <c r="L304" s="4" t="s">
        <v>1507</v>
      </c>
      <c r="M304" s="4" t="s">
        <v>35</v>
      </c>
      <c r="N304" s="4">
        <v>5</v>
      </c>
      <c r="O304" s="5" t="s">
        <v>38</v>
      </c>
      <c r="P304" s="4" t="s">
        <v>166</v>
      </c>
      <c r="Q304" s="50" t="s">
        <v>359</v>
      </c>
      <c r="R304" s="4"/>
      <c r="S304" s="4"/>
      <c r="T304" s="4"/>
    </row>
    <row r="305" spans="1:20" x14ac:dyDescent="0.25">
      <c r="A305" s="11">
        <f t="shared" si="4"/>
        <v>304</v>
      </c>
      <c r="B305" s="28" t="s">
        <v>1131</v>
      </c>
      <c r="C305" s="30">
        <v>1.1971412037037035E-3</v>
      </c>
      <c r="D305" s="3">
        <f>C305-FR!$C$2</f>
        <v>1.696064814814813E-4</v>
      </c>
      <c r="E305" s="3">
        <f>C305-$C304</f>
        <v>8.5648148148123777E-7</v>
      </c>
      <c r="F305" s="4">
        <v>441</v>
      </c>
      <c r="G305" s="32">
        <f>Tableau22[[#This Row],[PP Corrected]]-Tableau22[[#This Row],[PP]]</f>
        <v>-1.3952480651723818</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439.60475193482762</v>
      </c>
      <c r="I305" s="4" t="s">
        <v>12</v>
      </c>
      <c r="J305" s="4">
        <v>2003</v>
      </c>
      <c r="K305" s="4" t="s">
        <v>18</v>
      </c>
      <c r="L305" s="4" t="s">
        <v>1507</v>
      </c>
      <c r="M305" s="4" t="s">
        <v>73</v>
      </c>
      <c r="N305" s="4">
        <v>5</v>
      </c>
      <c r="O305" s="5" t="s">
        <v>58</v>
      </c>
      <c r="P305" s="4" t="s">
        <v>162</v>
      </c>
      <c r="Q305" s="50" t="s">
        <v>1162</v>
      </c>
      <c r="R305" s="4"/>
      <c r="S305" s="4"/>
      <c r="T305" s="4"/>
    </row>
    <row r="306" spans="1:20" x14ac:dyDescent="0.25">
      <c r="A306" s="11">
        <f t="shared" si="4"/>
        <v>305</v>
      </c>
      <c r="B306" s="28" t="s">
        <v>459</v>
      </c>
      <c r="C306" s="30">
        <v>1.1972916666666666E-3</v>
      </c>
      <c r="D306" s="3">
        <f>C306-FR!$C$2</f>
        <v>1.6975694444444438E-4</v>
      </c>
      <c r="E306" s="3">
        <f>C306-$C305</f>
        <v>1.5046296296308131E-7</v>
      </c>
      <c r="F306" s="4">
        <v>434</v>
      </c>
      <c r="G306" s="32">
        <f>Tableau22[[#This Row],[PP Corrected]]-Tableau22[[#This Row],[PP]]</f>
        <v>5.582610513463635</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439.58261051346364</v>
      </c>
      <c r="I306" s="4" t="s">
        <v>108</v>
      </c>
      <c r="J306" s="4">
        <v>2003</v>
      </c>
      <c r="K306" s="4" t="s">
        <v>18</v>
      </c>
      <c r="L306" s="4" t="s">
        <v>1508</v>
      </c>
      <c r="M306" s="4" t="s">
        <v>105</v>
      </c>
      <c r="N306" s="4">
        <v>6</v>
      </c>
      <c r="O306" s="5" t="s">
        <v>23</v>
      </c>
      <c r="P306" s="37" t="s">
        <v>174</v>
      </c>
      <c r="Q306" s="50" t="s">
        <v>482</v>
      </c>
      <c r="R306" s="4"/>
      <c r="S306" s="4"/>
      <c r="T306" s="4"/>
    </row>
    <row r="307" spans="1:20" x14ac:dyDescent="0.25">
      <c r="A307" s="11">
        <f t="shared" si="4"/>
        <v>306</v>
      </c>
      <c r="B307" s="28" t="s">
        <v>747</v>
      </c>
      <c r="C307" s="30">
        <v>1.1979282407407407E-3</v>
      </c>
      <c r="D307" s="3">
        <f>C307-FR!$C$2</f>
        <v>1.7039351851851851E-4</v>
      </c>
      <c r="E307" s="3">
        <f>C307-$C306</f>
        <v>6.3657407407412443E-7</v>
      </c>
      <c r="F307" s="4">
        <v>409</v>
      </c>
      <c r="G307" s="32">
        <f>Tableau22[[#This Row],[PP Corrected]]-Tableau22[[#This Row],[PP]]</f>
        <v>29.518490832359362</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438.51849083235936</v>
      </c>
      <c r="I307" s="4" t="s">
        <v>12</v>
      </c>
      <c r="J307" s="4">
        <v>2000</v>
      </c>
      <c r="K307" s="4" t="s">
        <v>18</v>
      </c>
      <c r="L307" s="4" t="s">
        <v>1511</v>
      </c>
      <c r="M307" s="4" t="s">
        <v>93</v>
      </c>
      <c r="N307" s="4">
        <v>6</v>
      </c>
      <c r="O307" s="5" t="s">
        <v>38</v>
      </c>
      <c r="P307" s="4" t="s">
        <v>162</v>
      </c>
      <c r="Q307" s="50" t="s">
        <v>763</v>
      </c>
      <c r="R307" s="4"/>
      <c r="S307" s="4"/>
      <c r="T307" s="4"/>
    </row>
    <row r="308" spans="1:20" x14ac:dyDescent="0.25">
      <c r="A308" s="11">
        <f t="shared" si="4"/>
        <v>307</v>
      </c>
      <c r="B308" s="28" t="s">
        <v>1759</v>
      </c>
      <c r="C308" s="30">
        <v>1.1981944444444444E-3</v>
      </c>
      <c r="D308" s="3">
        <f>C308-FR!$C$2</f>
        <v>1.7065972222222222E-4</v>
      </c>
      <c r="E308" s="3">
        <f>C308-$C307</f>
        <v>2.6620370370371294E-7</v>
      </c>
      <c r="F308" s="4">
        <v>427</v>
      </c>
      <c r="G308" s="35">
        <f>Tableau22[[#This Row],[PP Corrected]]-Tableau22[[#This Row],[PP]]</f>
        <v>11.370596164455606</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438.37059616445561</v>
      </c>
      <c r="I308" s="4" t="s">
        <v>42</v>
      </c>
      <c r="J308" s="4">
        <v>2002</v>
      </c>
      <c r="K308" s="4" t="s">
        <v>13</v>
      </c>
      <c r="L308" s="4" t="s">
        <v>1509</v>
      </c>
      <c r="M308" s="4" t="s">
        <v>19</v>
      </c>
      <c r="N308" s="5" t="s">
        <v>151</v>
      </c>
      <c r="O308" s="5" t="s">
        <v>510</v>
      </c>
      <c r="P308" s="4" t="s">
        <v>166</v>
      </c>
      <c r="Q308" s="50" t="s">
        <v>1806</v>
      </c>
      <c r="R308" s="4"/>
      <c r="S308" s="4"/>
      <c r="T308" s="4"/>
    </row>
    <row r="309" spans="1:20" x14ac:dyDescent="0.25">
      <c r="A309" s="11">
        <f t="shared" si="4"/>
        <v>308</v>
      </c>
      <c r="B309" t="s">
        <v>98</v>
      </c>
      <c r="C309" s="3">
        <v>1.1982060185185184E-3</v>
      </c>
      <c r="D309" s="3">
        <f>C309-FR!$C$2</f>
        <v>1.7067129629629615E-4</v>
      </c>
      <c r="E309" s="3">
        <f>C309-$C308</f>
        <v>1.1574074073933058E-8</v>
      </c>
      <c r="F309" s="4">
        <v>438</v>
      </c>
      <c r="G309" s="35">
        <f>Tableau22[[#This Row],[PP Corrected]]-Tableau22[[#This Row],[PP]]</f>
        <v>0.36636172257038879</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438.36636172257039</v>
      </c>
      <c r="I309" s="4" t="s">
        <v>12</v>
      </c>
      <c r="J309" s="4">
        <v>1994</v>
      </c>
      <c r="K309" s="4" t="s">
        <v>85</v>
      </c>
      <c r="L309" s="4" t="s">
        <v>1507</v>
      </c>
      <c r="M309" s="4" t="s">
        <v>35</v>
      </c>
      <c r="N309" s="4">
        <v>5</v>
      </c>
      <c r="O309" s="5" t="s">
        <v>38</v>
      </c>
      <c r="P309" s="4" t="s">
        <v>166</v>
      </c>
      <c r="Q309" s="50" t="s">
        <v>360</v>
      </c>
      <c r="R309" s="4"/>
      <c r="S309" s="4"/>
      <c r="T309" s="4"/>
    </row>
    <row r="310" spans="1:20" x14ac:dyDescent="0.25">
      <c r="A310" s="11">
        <f t="shared" si="4"/>
        <v>309</v>
      </c>
      <c r="B310" t="s">
        <v>1222</v>
      </c>
      <c r="C310" s="3">
        <v>1.1985300925925926E-3</v>
      </c>
      <c r="D310" s="3">
        <f>C310-FR!$C$2</f>
        <v>1.709953703703704E-4</v>
      </c>
      <c r="E310" s="3">
        <f>C310-$C309</f>
        <v>3.2407407407424559E-7</v>
      </c>
      <c r="F310" s="4">
        <v>440</v>
      </c>
      <c r="G310" s="35">
        <f>Tableau22[[#This Row],[PP Corrected]]-Tableau22[[#This Row],[PP]]</f>
        <v>-1.6479292995305741</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438.35207070046943</v>
      </c>
      <c r="I310" s="4" t="s">
        <v>12</v>
      </c>
      <c r="J310" s="4">
        <v>1989</v>
      </c>
      <c r="K310" s="4" t="s">
        <v>85</v>
      </c>
      <c r="L310" s="4" t="s">
        <v>1509</v>
      </c>
      <c r="M310" s="4" t="s">
        <v>67</v>
      </c>
      <c r="N310" s="4">
        <v>5</v>
      </c>
      <c r="O310" s="5" t="s">
        <v>58</v>
      </c>
      <c r="P310" s="4" t="s">
        <v>166</v>
      </c>
      <c r="Q310" s="50" t="s">
        <v>1247</v>
      </c>
      <c r="R310" s="4"/>
      <c r="S310" s="4"/>
      <c r="T310" s="4"/>
    </row>
    <row r="311" spans="1:20" x14ac:dyDescent="0.25">
      <c r="A311" s="11">
        <f t="shared" si="4"/>
        <v>310</v>
      </c>
      <c r="B311" s="28" t="s">
        <v>1204</v>
      </c>
      <c r="C311" s="30">
        <v>1.1987384259259258E-3</v>
      </c>
      <c r="D311" s="3">
        <f>C311-FR!$C$2</f>
        <v>1.7120370370370358E-4</v>
      </c>
      <c r="E311" s="3">
        <f>C311-$C310</f>
        <v>2.0833333333318028E-7</v>
      </c>
      <c r="F311" s="4">
        <v>410</v>
      </c>
      <c r="G311" s="32">
        <f>Tableau22[[#This Row],[PP Corrected]]-Tableau22[[#This Row],[PP]]</f>
        <v>27.253990962550461</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437.25399096255046</v>
      </c>
      <c r="I311" s="4" t="s">
        <v>12</v>
      </c>
      <c r="J311" s="4">
        <v>1999</v>
      </c>
      <c r="K311" s="4" t="s">
        <v>85</v>
      </c>
      <c r="L311" s="4" t="s">
        <v>1511</v>
      </c>
      <c r="M311" s="4" t="s">
        <v>67</v>
      </c>
      <c r="N311" s="4">
        <v>5</v>
      </c>
      <c r="O311" s="5" t="s">
        <v>38</v>
      </c>
      <c r="P311" s="12" t="s">
        <v>162</v>
      </c>
      <c r="Q311" s="50" t="s">
        <v>1215</v>
      </c>
      <c r="R311" s="4"/>
      <c r="S311" s="4"/>
      <c r="T311" s="4"/>
    </row>
    <row r="312" spans="1:20" x14ac:dyDescent="0.25">
      <c r="A312" s="11">
        <f t="shared" si="4"/>
        <v>311</v>
      </c>
      <c r="B312" s="28" t="s">
        <v>703</v>
      </c>
      <c r="C312" s="30">
        <v>1.1994444444444444E-3</v>
      </c>
      <c r="D312" s="3">
        <f>C312-FR!$C$2</f>
        <v>1.7190972222222217E-4</v>
      </c>
      <c r="E312" s="3">
        <f>C312-$C311</f>
        <v>7.0601851851859014E-7</v>
      </c>
      <c r="F312" s="4">
        <v>408</v>
      </c>
      <c r="G312" s="32">
        <f>Tableau22[[#This Row],[PP Corrected]]-Tableau22[[#This Row],[PP]]</f>
        <v>28.302991256691939</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436.30299125669194</v>
      </c>
      <c r="I312" s="4" t="s">
        <v>12</v>
      </c>
      <c r="J312" s="4">
        <v>2003</v>
      </c>
      <c r="K312" s="4" t="s">
        <v>18</v>
      </c>
      <c r="L312" s="4" t="s">
        <v>1509</v>
      </c>
      <c r="M312" s="4" t="s">
        <v>35</v>
      </c>
      <c r="N312" s="4">
        <v>4</v>
      </c>
      <c r="O312" s="5" t="s">
        <v>117</v>
      </c>
      <c r="P312" s="4" t="s">
        <v>162</v>
      </c>
      <c r="Q312" s="50" t="s">
        <v>715</v>
      </c>
      <c r="R312" s="4"/>
      <c r="S312" s="4"/>
      <c r="T312" s="4"/>
    </row>
    <row r="313" spans="1:20" x14ac:dyDescent="0.25">
      <c r="A313" s="11">
        <f t="shared" si="4"/>
        <v>312</v>
      </c>
      <c r="B313" s="28" t="s">
        <v>1578</v>
      </c>
      <c r="C313" s="30">
        <v>1.1994907407407408E-3</v>
      </c>
      <c r="D313" s="3">
        <f>C313-FR!$C$2</f>
        <v>1.7195601851851855E-4</v>
      </c>
      <c r="E313" s="3">
        <f>C313-$C312</f>
        <v>4.6296296296382752E-8</v>
      </c>
      <c r="F313" s="4">
        <v>462</v>
      </c>
      <c r="G313" s="35">
        <f>Tableau22[[#This Row],[PP Corrected]]-Tableau22[[#This Row],[PP]]</f>
        <v>-25.713848566970057</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436.28615143302994</v>
      </c>
      <c r="I313" s="4" t="s">
        <v>42</v>
      </c>
      <c r="J313" s="4">
        <v>1967</v>
      </c>
      <c r="K313" s="4" t="s">
        <v>13</v>
      </c>
      <c r="L313" s="4" t="s">
        <v>1509</v>
      </c>
      <c r="M313" s="4" t="s">
        <v>14</v>
      </c>
      <c r="N313" s="5" t="s">
        <v>151</v>
      </c>
      <c r="O313" s="5" t="s">
        <v>612</v>
      </c>
      <c r="P313" s="4" t="s">
        <v>166</v>
      </c>
      <c r="Q313" s="50" t="s">
        <v>1612</v>
      </c>
      <c r="R313" s="4"/>
      <c r="S313" s="4"/>
      <c r="T313" s="4"/>
    </row>
    <row r="314" spans="1:20" x14ac:dyDescent="0.25">
      <c r="A314" s="11">
        <f t="shared" si="4"/>
        <v>313</v>
      </c>
      <c r="B314" s="28" t="s">
        <v>611</v>
      </c>
      <c r="C314" s="30">
        <v>1.1996412037037036E-3</v>
      </c>
      <c r="D314" s="3">
        <f>C314-FR!$C$2</f>
        <v>1.7210648148148142E-4</v>
      </c>
      <c r="E314" s="3">
        <f>C314-$C313</f>
        <v>1.5046296296286447E-7</v>
      </c>
      <c r="F314" s="4">
        <v>454</v>
      </c>
      <c r="G314" s="32">
        <f>Tableau22[[#This Row],[PP Corrected]]-Tableau22[[#This Row],[PP]]</f>
        <v>-17.609984736547858</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436.39001526345214</v>
      </c>
      <c r="I314" s="4" t="s">
        <v>32</v>
      </c>
      <c r="J314" s="4">
        <v>1961</v>
      </c>
      <c r="K314" s="4" t="s">
        <v>13</v>
      </c>
      <c r="L314" s="4" t="s">
        <v>1509</v>
      </c>
      <c r="M314" s="4" t="s">
        <v>67</v>
      </c>
      <c r="N314" s="4">
        <v>4</v>
      </c>
      <c r="O314" s="5" t="s">
        <v>612</v>
      </c>
      <c r="P314" s="4" t="s">
        <v>184</v>
      </c>
      <c r="Q314" s="50" t="s">
        <v>617</v>
      </c>
      <c r="R314" s="4"/>
      <c r="S314" s="4"/>
      <c r="T314" s="4"/>
    </row>
    <row r="315" spans="1:20" x14ac:dyDescent="0.25">
      <c r="A315" s="11">
        <f t="shared" si="4"/>
        <v>314</v>
      </c>
      <c r="B315" s="28" t="s">
        <v>798</v>
      </c>
      <c r="C315" s="30">
        <v>1.1998379629629631E-3</v>
      </c>
      <c r="D315" s="3">
        <f>C315-FR!$C$2</f>
        <v>1.7230324074074088E-4</v>
      </c>
      <c r="E315" s="3">
        <f>C315-$C314</f>
        <v>1.9675925925946407E-7</v>
      </c>
      <c r="F315" s="4">
        <v>426</v>
      </c>
      <c r="G315" s="32">
        <f>Tableau22[[#This Row],[PP Corrected]]-Tableau22[[#This Row],[PP]]</f>
        <v>11.21234007576362</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437.21234007576362</v>
      </c>
      <c r="I315" s="4" t="s">
        <v>12</v>
      </c>
      <c r="J315" s="4">
        <v>2005</v>
      </c>
      <c r="K315" s="4" t="s">
        <v>18</v>
      </c>
      <c r="L315" s="4" t="s">
        <v>1507</v>
      </c>
      <c r="M315" s="4" t="s">
        <v>788</v>
      </c>
      <c r="N315" s="4">
        <v>6</v>
      </c>
      <c r="O315" s="5" t="s">
        <v>58</v>
      </c>
      <c r="P315" s="4" t="s">
        <v>162</v>
      </c>
      <c r="Q315" s="50" t="s">
        <v>818</v>
      </c>
      <c r="R315" s="4"/>
      <c r="S315" s="4"/>
      <c r="T315" s="4"/>
    </row>
    <row r="316" spans="1:20" x14ac:dyDescent="0.25">
      <c r="A316" s="11">
        <f t="shared" si="4"/>
        <v>315</v>
      </c>
      <c r="B316" s="28" t="s">
        <v>1203</v>
      </c>
      <c r="C316" s="30">
        <v>1.2002893518518517E-3</v>
      </c>
      <c r="D316" s="3">
        <f>C316-FR!$C$2</f>
        <v>1.7275462962962947E-4</v>
      </c>
      <c r="E316" s="3">
        <f>C316-$C315</f>
        <v>4.5138888888859342E-7</v>
      </c>
      <c r="F316" s="4">
        <v>408</v>
      </c>
      <c r="G316" s="32">
        <f>Tableau22[[#This Row],[PP Corrected]]-Tableau22[[#This Row],[PP]]</f>
        <v>29.121350900202401</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437.1213509002024</v>
      </c>
      <c r="I316" s="4" t="s">
        <v>12</v>
      </c>
      <c r="J316" s="4">
        <v>1998</v>
      </c>
      <c r="K316" s="4" t="s">
        <v>85</v>
      </c>
      <c r="L316" s="4" t="s">
        <v>1511</v>
      </c>
      <c r="M316" s="4" t="s">
        <v>67</v>
      </c>
      <c r="N316" s="4">
        <v>5</v>
      </c>
      <c r="O316" s="5" t="s">
        <v>38</v>
      </c>
      <c r="P316" s="12" t="s">
        <v>162</v>
      </c>
      <c r="Q316" s="50" t="s">
        <v>1214</v>
      </c>
      <c r="R316" s="4"/>
      <c r="S316" s="4"/>
      <c r="T316" s="4"/>
    </row>
    <row r="317" spans="1:20" x14ac:dyDescent="0.25">
      <c r="A317" s="11">
        <f t="shared" si="4"/>
        <v>316</v>
      </c>
      <c r="B317" s="28" t="s">
        <v>1720</v>
      </c>
      <c r="C317" s="30">
        <v>1.2003819444444445E-3</v>
      </c>
      <c r="D317" s="3">
        <f>C317-FR!$C$2</f>
        <v>1.7284722222222224E-4</v>
      </c>
      <c r="E317" s="3">
        <f>C317-$C316</f>
        <v>9.2592592592765505E-8</v>
      </c>
      <c r="F317" s="4">
        <v>410</v>
      </c>
      <c r="G317" s="35">
        <f>Tableau22[[#This Row],[PP Corrected]]-Tableau22[[#This Row],[PP]]</f>
        <v>27.087633132832707</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437.08763313283271</v>
      </c>
      <c r="I317" s="4" t="s">
        <v>32</v>
      </c>
      <c r="J317" s="4">
        <v>1973</v>
      </c>
      <c r="K317" s="4" t="s">
        <v>13</v>
      </c>
      <c r="L317" s="4" t="s">
        <v>1508</v>
      </c>
      <c r="M317" s="4" t="s">
        <v>67</v>
      </c>
      <c r="N317" s="5" t="s">
        <v>1518</v>
      </c>
      <c r="O317" s="5" t="s">
        <v>36</v>
      </c>
      <c r="P317" s="63" t="s">
        <v>195</v>
      </c>
      <c r="Q317" s="50" t="s">
        <v>1792</v>
      </c>
      <c r="R317" s="4"/>
      <c r="S317" s="4"/>
      <c r="T317" s="4"/>
    </row>
    <row r="318" spans="1:20" x14ac:dyDescent="0.25">
      <c r="A318" s="11">
        <f t="shared" si="4"/>
        <v>317</v>
      </c>
      <c r="B318" s="28" t="s">
        <v>1080</v>
      </c>
      <c r="C318" s="30">
        <v>1.2005324074074073E-3</v>
      </c>
      <c r="D318" s="3">
        <f>C318-FR!$C$2</f>
        <v>1.729976851851851E-4</v>
      </c>
      <c r="E318" s="3">
        <f>C318-$C317</f>
        <v>1.5046296296286447E-7</v>
      </c>
      <c r="F318" s="4">
        <v>413</v>
      </c>
      <c r="G318" s="32">
        <f>Tableau22[[#This Row],[PP Corrected]]-Tableau22[[#This Row],[PP]]</f>
        <v>23.781188501071711</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436.78118850107171</v>
      </c>
      <c r="I318" s="4" t="s">
        <v>12</v>
      </c>
      <c r="J318" s="4">
        <v>2001</v>
      </c>
      <c r="K318" s="4" t="s">
        <v>18</v>
      </c>
      <c r="L318" s="4" t="s">
        <v>1511</v>
      </c>
      <c r="M318" s="4" t="s">
        <v>105</v>
      </c>
      <c r="N318" s="4">
        <v>6</v>
      </c>
      <c r="O318" s="5" t="s">
        <v>38</v>
      </c>
      <c r="P318" s="12" t="s">
        <v>162</v>
      </c>
      <c r="Q318" s="50" t="s">
        <v>1102</v>
      </c>
      <c r="R318" s="4"/>
      <c r="S318" s="4"/>
      <c r="T318" s="4"/>
    </row>
    <row r="319" spans="1:20" x14ac:dyDescent="0.25">
      <c r="A319" s="11">
        <f t="shared" si="4"/>
        <v>318</v>
      </c>
      <c r="B319" s="28" t="s">
        <v>717</v>
      </c>
      <c r="C319" s="30">
        <v>1.2009837962962963E-3</v>
      </c>
      <c r="D319" s="3">
        <f>C319-FR!$C$2</f>
        <v>1.7344907407407413E-4</v>
      </c>
      <c r="E319" s="3">
        <f>C319-$C318</f>
        <v>4.513888888890271E-7</v>
      </c>
      <c r="F319" s="4">
        <v>407</v>
      </c>
      <c r="G319" s="32">
        <f>Tableau22[[#This Row],[PP Corrected]]-Tableau22[[#This Row],[PP]]</f>
        <v>29.433736754004883</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436.43373675400488</v>
      </c>
      <c r="I319" s="4" t="s">
        <v>12</v>
      </c>
      <c r="J319" s="4">
        <v>2012</v>
      </c>
      <c r="K319" s="4" t="s">
        <v>18</v>
      </c>
      <c r="L319" s="4" t="s">
        <v>1509</v>
      </c>
      <c r="M319" s="4" t="s">
        <v>67</v>
      </c>
      <c r="N319" s="4">
        <v>6</v>
      </c>
      <c r="O319" s="5" t="s">
        <v>36</v>
      </c>
      <c r="P319" s="37" t="s">
        <v>162</v>
      </c>
      <c r="Q319" s="50" t="s">
        <v>750</v>
      </c>
      <c r="R319" s="4"/>
      <c r="S319" s="4"/>
      <c r="T319" s="4"/>
    </row>
    <row r="320" spans="1:20" x14ac:dyDescent="0.25">
      <c r="A320" s="11">
        <f t="shared" si="4"/>
        <v>319</v>
      </c>
      <c r="B320" s="28" t="s">
        <v>1145</v>
      </c>
      <c r="C320" s="30">
        <v>1.2013194444444443E-3</v>
      </c>
      <c r="D320" s="3">
        <f>C320-FR!$C$2</f>
        <v>1.7378472222222209E-4</v>
      </c>
      <c r="E320" s="3">
        <f>C320-$C319</f>
        <v>3.356481481479618E-7</v>
      </c>
      <c r="F320" s="4">
        <v>453</v>
      </c>
      <c r="G320" s="32">
        <f>Tableau22[[#This Row],[PP Corrected]]-Tableau22[[#This Row],[PP]]</f>
        <v>-16.804308254782256</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436.19569174521774</v>
      </c>
      <c r="I320" s="4" t="s">
        <v>42</v>
      </c>
      <c r="J320" s="4">
        <v>1971</v>
      </c>
      <c r="K320" s="4" t="s">
        <v>13</v>
      </c>
      <c r="L320" s="4" t="s">
        <v>1509</v>
      </c>
      <c r="M320" s="4" t="s">
        <v>67</v>
      </c>
      <c r="N320" s="4">
        <v>4</v>
      </c>
      <c r="O320" s="5" t="s">
        <v>1169</v>
      </c>
      <c r="P320" s="4" t="s">
        <v>166</v>
      </c>
      <c r="Q320" s="50" t="s">
        <v>1188</v>
      </c>
      <c r="R320" s="4"/>
      <c r="S320" s="4"/>
      <c r="T320" s="4"/>
    </row>
    <row r="321" spans="1:20" x14ac:dyDescent="0.25">
      <c r="A321" s="11">
        <f t="shared" si="4"/>
        <v>320</v>
      </c>
      <c r="B321" s="28" t="s">
        <v>721</v>
      </c>
      <c r="C321" s="30">
        <v>1.2015162037037036E-3</v>
      </c>
      <c r="D321" s="3">
        <f>C321-FR!$C$2</f>
        <v>1.7398148148148134E-4</v>
      </c>
      <c r="E321" s="3">
        <f>C321-$C320</f>
        <v>1.9675925925924723E-7</v>
      </c>
      <c r="F321" s="4">
        <v>407</v>
      </c>
      <c r="G321" s="32">
        <f>Tableau22[[#This Row],[PP Corrected]]-Tableau22[[#This Row],[PP]]</f>
        <v>28.517727622744133</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435.51772762274413</v>
      </c>
      <c r="I321" s="4" t="s">
        <v>12</v>
      </c>
      <c r="J321" s="4">
        <v>2012</v>
      </c>
      <c r="K321" s="4" t="s">
        <v>18</v>
      </c>
      <c r="L321" s="4" t="s">
        <v>1509</v>
      </c>
      <c r="M321" s="4" t="s">
        <v>67</v>
      </c>
      <c r="N321" s="4">
        <v>6</v>
      </c>
      <c r="O321" s="5" t="s">
        <v>36</v>
      </c>
      <c r="P321" s="4" t="s">
        <v>162</v>
      </c>
      <c r="Q321" s="50" t="s">
        <v>750</v>
      </c>
      <c r="R321" s="4"/>
      <c r="S321" s="4"/>
      <c r="T321" s="4"/>
    </row>
    <row r="322" spans="1:20" x14ac:dyDescent="0.25">
      <c r="A322" s="11">
        <f t="shared" si="4"/>
        <v>321</v>
      </c>
      <c r="B322" s="28" t="s">
        <v>1924</v>
      </c>
      <c r="C322" s="30">
        <v>1.2016319444444446E-3</v>
      </c>
      <c r="D322" s="3">
        <f>C322-FR!$C$2</f>
        <v>1.740972222222224E-4</v>
      </c>
      <c r="E322" s="3">
        <f>C322-$C321</f>
        <v>1.157407407410653E-7</v>
      </c>
      <c r="F322" s="4">
        <v>454</v>
      </c>
      <c r="G322" s="35">
        <f>Tableau22[[#This Row],[PP Corrected]]-Tableau22[[#This Row],[PP]]</f>
        <v>-18.524221282354404</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435.4757787176456</v>
      </c>
      <c r="I322" s="4" t="s">
        <v>12</v>
      </c>
      <c r="J322" s="4">
        <v>1998</v>
      </c>
      <c r="K322" s="4" t="s">
        <v>18</v>
      </c>
      <c r="L322" s="4" t="s">
        <v>1507</v>
      </c>
      <c r="M322" s="4" t="s">
        <v>93</v>
      </c>
      <c r="N322" s="5" t="s">
        <v>1523</v>
      </c>
      <c r="O322" s="5" t="s">
        <v>58</v>
      </c>
      <c r="P322" s="4" t="s">
        <v>174</v>
      </c>
      <c r="Q322" s="50" t="s">
        <v>1949</v>
      </c>
      <c r="R322" s="4"/>
      <c r="S322" s="4"/>
      <c r="T322" s="4"/>
    </row>
    <row r="323" spans="1:20" x14ac:dyDescent="0.25">
      <c r="A323" s="11">
        <f t="shared" si="4"/>
        <v>322</v>
      </c>
      <c r="B323" s="28" t="s">
        <v>702</v>
      </c>
      <c r="C323" s="30">
        <v>1.2017476851851853E-3</v>
      </c>
      <c r="D323" s="3">
        <f>C323-FR!$C$2</f>
        <v>1.7421296296296304E-4</v>
      </c>
      <c r="E323" s="3">
        <f>C323-$C322</f>
        <v>1.1574074074063162E-7</v>
      </c>
      <c r="F323" s="4">
        <v>406</v>
      </c>
      <c r="G323" s="32">
        <f>Tableau22[[#This Row],[PP Corrected]]-Tableau22[[#This Row],[PP]]</f>
        <v>29.433837892774648</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435.43383789277465</v>
      </c>
      <c r="I323" s="4" t="s">
        <v>12</v>
      </c>
      <c r="J323" s="4">
        <v>2003</v>
      </c>
      <c r="K323" s="4" t="s">
        <v>18</v>
      </c>
      <c r="L323" s="4" t="s">
        <v>1509</v>
      </c>
      <c r="M323" s="4" t="s">
        <v>35</v>
      </c>
      <c r="N323" s="4">
        <v>5</v>
      </c>
      <c r="O323" s="5" t="s">
        <v>58</v>
      </c>
      <c r="P323" s="37" t="s">
        <v>162</v>
      </c>
      <c r="Q323" s="50" t="s">
        <v>714</v>
      </c>
      <c r="R323" s="4"/>
      <c r="S323" s="4"/>
      <c r="T323" s="4"/>
    </row>
    <row r="324" spans="1:20" x14ac:dyDescent="0.25">
      <c r="A324" s="11">
        <f t="shared" ref="A324:A387" si="5">A323+1</f>
        <v>323</v>
      </c>
      <c r="B324" s="28" t="s">
        <v>1082</v>
      </c>
      <c r="C324" s="30">
        <v>1.2018055555555556E-3</v>
      </c>
      <c r="D324" s="3">
        <f>C324-FR!$C$2</f>
        <v>1.7427083333333335E-4</v>
      </c>
      <c r="E324" s="3">
        <f>C324-$C323</f>
        <v>5.787037037031581E-8</v>
      </c>
      <c r="F324" s="4">
        <v>414</v>
      </c>
      <c r="G324" s="32">
        <f>Tableau22[[#This Row],[PP Corrected]]-Tableau22[[#This Row],[PP]]</f>
        <v>21.310246423729154</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435.31024642372915</v>
      </c>
      <c r="I324" s="4" t="s">
        <v>12</v>
      </c>
      <c r="J324" s="4">
        <v>2004</v>
      </c>
      <c r="K324" s="4" t="s">
        <v>18</v>
      </c>
      <c r="L324" s="4" t="s">
        <v>1511</v>
      </c>
      <c r="M324" s="4" t="s">
        <v>105</v>
      </c>
      <c r="N324" s="4">
        <v>6</v>
      </c>
      <c r="O324" s="5" t="s">
        <v>38</v>
      </c>
      <c r="P324" s="12" t="s">
        <v>162</v>
      </c>
      <c r="Q324" s="50" t="s">
        <v>1102</v>
      </c>
      <c r="R324" s="4"/>
      <c r="S324" s="4"/>
      <c r="T324" s="4"/>
    </row>
    <row r="325" spans="1:20" x14ac:dyDescent="0.25">
      <c r="A325" s="11">
        <f t="shared" si="5"/>
        <v>324</v>
      </c>
      <c r="B325" s="28" t="s">
        <v>1433</v>
      </c>
      <c r="C325" s="30">
        <v>1.202175925925926E-3</v>
      </c>
      <c r="D325" s="3">
        <f>C325-FR!$C$2</f>
        <v>1.7464120370370376E-4</v>
      </c>
      <c r="E325" s="3">
        <f>C325-$C324</f>
        <v>3.703703703704115E-7</v>
      </c>
      <c r="F325" s="4">
        <v>455</v>
      </c>
      <c r="G325" s="35">
        <f>Tableau22[[#This Row],[PP Corrected]]-Tableau22[[#This Row],[PP]]</f>
        <v>-20.283387249252883</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434.71661275074712</v>
      </c>
      <c r="I325" s="4" t="s">
        <v>42</v>
      </c>
      <c r="J325" s="4">
        <v>1965</v>
      </c>
      <c r="K325" s="4" t="s">
        <v>13</v>
      </c>
      <c r="L325" s="4" t="s">
        <v>1509</v>
      </c>
      <c r="M325" s="4" t="s">
        <v>67</v>
      </c>
      <c r="N325" s="4">
        <v>4</v>
      </c>
      <c r="O325" s="5" t="s">
        <v>612</v>
      </c>
      <c r="P325" s="4" t="s">
        <v>174</v>
      </c>
      <c r="Q325" s="50" t="s">
        <v>1480</v>
      </c>
      <c r="R325" s="4"/>
      <c r="S325" s="4"/>
      <c r="T325" s="4"/>
    </row>
    <row r="326" spans="1:20" x14ac:dyDescent="0.25">
      <c r="A326" s="11">
        <f t="shared" si="5"/>
        <v>325</v>
      </c>
      <c r="B326" s="28" t="s">
        <v>440</v>
      </c>
      <c r="C326" s="30">
        <v>1.2021874999999999E-3</v>
      </c>
      <c r="D326" s="3">
        <f>C326-FR!$C$2</f>
        <v>1.746527777777777E-4</v>
      </c>
      <c r="E326" s="3">
        <f>C326-$C325</f>
        <v>1.1574074073933058E-8</v>
      </c>
      <c r="F326" s="4">
        <v>414</v>
      </c>
      <c r="G326" s="32">
        <f>Tableau22[[#This Row],[PP Corrected]]-Tableau22[[#This Row],[PP]]</f>
        <v>20.712427511525163</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434.71242751152516</v>
      </c>
      <c r="I326" s="4" t="s">
        <v>12</v>
      </c>
      <c r="J326" s="4">
        <v>2008</v>
      </c>
      <c r="K326" s="4" t="s">
        <v>18</v>
      </c>
      <c r="L326" s="4" t="s">
        <v>1511</v>
      </c>
      <c r="M326" s="4" t="s">
        <v>35</v>
      </c>
      <c r="N326" s="4">
        <v>6</v>
      </c>
      <c r="O326" s="5" t="s">
        <v>38</v>
      </c>
      <c r="P326" s="12" t="s">
        <v>162</v>
      </c>
      <c r="Q326" s="50" t="s">
        <v>447</v>
      </c>
      <c r="R326" s="4"/>
      <c r="S326" s="4"/>
      <c r="T326" s="4"/>
    </row>
    <row r="327" spans="1:20" x14ac:dyDescent="0.25">
      <c r="A327" s="11">
        <f t="shared" si="5"/>
        <v>326</v>
      </c>
      <c r="B327" t="s">
        <v>1220</v>
      </c>
      <c r="C327" s="3">
        <v>1.2026041666666667E-3</v>
      </c>
      <c r="D327" s="3">
        <f>C327-FR!$C$2</f>
        <v>1.7506944444444449E-4</v>
      </c>
      <c r="E327" s="3">
        <f>C327-$C326</f>
        <v>4.1666666666679425E-7</v>
      </c>
      <c r="F327" s="4">
        <v>439</v>
      </c>
      <c r="G327" s="35">
        <f>Tableau22[[#This Row],[PP Corrected]]-Tableau22[[#This Row],[PP]]</f>
        <v>-4.5660869952308758</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434.43391300476912</v>
      </c>
      <c r="I327" s="4" t="s">
        <v>12</v>
      </c>
      <c r="J327" s="4">
        <v>1989</v>
      </c>
      <c r="K327" s="4" t="s">
        <v>85</v>
      </c>
      <c r="L327" s="4" t="s">
        <v>1509</v>
      </c>
      <c r="M327" s="4" t="s">
        <v>67</v>
      </c>
      <c r="N327" s="4">
        <v>5</v>
      </c>
      <c r="O327" s="5" t="s">
        <v>58</v>
      </c>
      <c r="P327" s="4" t="s">
        <v>166</v>
      </c>
      <c r="Q327" s="50" t="s">
        <v>1247</v>
      </c>
      <c r="R327" s="4"/>
      <c r="S327" s="4"/>
      <c r="T327" s="4"/>
    </row>
    <row r="328" spans="1:20" x14ac:dyDescent="0.25">
      <c r="A328" s="11">
        <f t="shared" si="5"/>
        <v>327</v>
      </c>
      <c r="B328" s="28" t="s">
        <v>1320</v>
      </c>
      <c r="C328" s="30">
        <v>1.2027777777777777E-3</v>
      </c>
      <c r="D328" s="3">
        <f>C328-FR!$C$2</f>
        <v>1.7524305555555544E-4</v>
      </c>
      <c r="E328" s="3">
        <f>C328-$C327</f>
        <v>1.7361111111094743E-7</v>
      </c>
      <c r="F328" s="4">
        <v>431</v>
      </c>
      <c r="G328" s="32">
        <f>Tableau22[[#This Row],[PP Corrected]]-Tableau22[[#This Row],[PP]]</f>
        <v>2.9167460905959501</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433.91674609059595</v>
      </c>
      <c r="I328" s="4" t="s">
        <v>12</v>
      </c>
      <c r="J328" s="4">
        <v>2006</v>
      </c>
      <c r="K328" s="4" t="s">
        <v>18</v>
      </c>
      <c r="L328" s="4" t="s">
        <v>1511</v>
      </c>
      <c r="M328" s="4" t="s">
        <v>67</v>
      </c>
      <c r="N328" s="4">
        <v>6</v>
      </c>
      <c r="O328" s="5" t="s">
        <v>464</v>
      </c>
      <c r="P328" s="4" t="s">
        <v>162</v>
      </c>
      <c r="Q328" s="50" t="s">
        <v>1330</v>
      </c>
      <c r="R328" s="4"/>
      <c r="S328" s="4"/>
      <c r="T328" s="4"/>
    </row>
    <row r="329" spans="1:20" x14ac:dyDescent="0.25">
      <c r="A329" s="11">
        <f t="shared" si="5"/>
        <v>328</v>
      </c>
      <c r="B329" s="28" t="s">
        <v>1425</v>
      </c>
      <c r="C329" s="30">
        <v>1.203449074074074E-3</v>
      </c>
      <c r="D329" s="3">
        <f>C329-FR!$C$2</f>
        <v>1.759143518518518E-4</v>
      </c>
      <c r="E329" s="3">
        <f>C329-$C328</f>
        <v>6.7129629629635729E-7</v>
      </c>
      <c r="F329" s="4">
        <v>506</v>
      </c>
      <c r="G329" s="35">
        <f>Tableau22[[#This Row],[PP Corrected]]-Tableau22[[#This Row],[PP]]</f>
        <v>-72.106687426793542</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433.89331257320646</v>
      </c>
      <c r="I329" s="4" t="s">
        <v>25</v>
      </c>
      <c r="J329" s="4">
        <v>1999</v>
      </c>
      <c r="K329" s="4" t="s">
        <v>18</v>
      </c>
      <c r="L329" s="4" t="s">
        <v>1509</v>
      </c>
      <c r="M329" s="4" t="s">
        <v>67</v>
      </c>
      <c r="N329" s="4">
        <v>6</v>
      </c>
      <c r="O329" s="5" t="s">
        <v>28</v>
      </c>
      <c r="P329" s="4" t="s">
        <v>184</v>
      </c>
      <c r="Q329" s="50" t="s">
        <v>1476</v>
      </c>
      <c r="R329" s="4"/>
      <c r="S329" s="4"/>
      <c r="T329" s="4"/>
    </row>
    <row r="330" spans="1:20" x14ac:dyDescent="0.25">
      <c r="A330" s="11">
        <f t="shared" si="5"/>
        <v>329</v>
      </c>
      <c r="B330" s="28" t="s">
        <v>596</v>
      </c>
      <c r="C330" s="30">
        <v>1.2036226851851854E-3</v>
      </c>
      <c r="D330" s="3">
        <f>C330-FR!$C$2</f>
        <v>1.7608796296296318E-4</v>
      </c>
      <c r="E330" s="3">
        <f>C330-$C329</f>
        <v>1.7361111111138111E-7</v>
      </c>
      <c r="F330" s="4">
        <v>408</v>
      </c>
      <c r="G330" s="32">
        <f>Tableau22[[#This Row],[PP Corrected]]-Tableau22[[#This Row],[PP]]</f>
        <v>25.830727594519317</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433.83072759451932</v>
      </c>
      <c r="I330" s="4" t="s">
        <v>108</v>
      </c>
      <c r="J330" s="4">
        <v>1985</v>
      </c>
      <c r="K330" s="4" t="s">
        <v>13</v>
      </c>
      <c r="L330" s="4" t="s">
        <v>1507</v>
      </c>
      <c r="M330" s="4" t="s">
        <v>119</v>
      </c>
      <c r="N330" s="4">
        <v>5</v>
      </c>
      <c r="O330" s="5" t="s">
        <v>58</v>
      </c>
      <c r="P330" s="4" t="s">
        <v>174</v>
      </c>
      <c r="Q330" s="50" t="s">
        <v>607</v>
      </c>
      <c r="R330" s="4"/>
      <c r="S330" s="4"/>
      <c r="T330" s="4"/>
    </row>
    <row r="331" spans="1:20" x14ac:dyDescent="0.25">
      <c r="A331" s="11">
        <f t="shared" si="5"/>
        <v>330</v>
      </c>
      <c r="B331" s="28" t="s">
        <v>1394</v>
      </c>
      <c r="C331" s="30">
        <v>1.2037962962962963E-3</v>
      </c>
      <c r="D331" s="3">
        <f>C331-FR!$C$2</f>
        <v>1.7626157407407412E-4</v>
      </c>
      <c r="E331" s="3">
        <f>C331-$C330</f>
        <v>1.7361111111094743E-7</v>
      </c>
      <c r="F331" s="4">
        <v>454</v>
      </c>
      <c r="G331" s="32">
        <f>Tableau22[[#This Row],[PP Corrected]]-Tableau22[[#This Row],[PP]]</f>
        <v>-20.711181857628674</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433.28881814237133</v>
      </c>
      <c r="I331" s="4" t="s">
        <v>42</v>
      </c>
      <c r="J331" s="4">
        <v>1965</v>
      </c>
      <c r="K331" s="4" t="s">
        <v>13</v>
      </c>
      <c r="L331" s="4" t="s">
        <v>1509</v>
      </c>
      <c r="M331" s="4" t="s">
        <v>67</v>
      </c>
      <c r="N331" s="4">
        <v>4</v>
      </c>
      <c r="O331" s="5" t="s">
        <v>612</v>
      </c>
      <c r="P331" s="4" t="s">
        <v>174</v>
      </c>
      <c r="Q331" s="50" t="s">
        <v>1424</v>
      </c>
      <c r="R331" s="4"/>
      <c r="S331" s="4"/>
      <c r="T331" s="4"/>
    </row>
    <row r="332" spans="1:20" x14ac:dyDescent="0.25">
      <c r="A332" s="11">
        <f t="shared" si="5"/>
        <v>331</v>
      </c>
      <c r="B332" s="28" t="s">
        <v>1129</v>
      </c>
      <c r="C332" s="30">
        <v>1.2038541666666667E-3</v>
      </c>
      <c r="D332" s="3">
        <f>C332-FR!$C$2</f>
        <v>1.7631944444444444E-4</v>
      </c>
      <c r="E332" s="3">
        <f>C332-$C331</f>
        <v>5.787037037031581E-8</v>
      </c>
      <c r="F332" s="4">
        <v>438</v>
      </c>
      <c r="G332" s="32">
        <f>Tableau22[[#This Row],[PP Corrected]]-Tableau22[[#This Row],[PP]]</f>
        <v>-4.7320104472348703</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433.26798955276513</v>
      </c>
      <c r="I332" s="4" t="s">
        <v>12</v>
      </c>
      <c r="J332" s="4">
        <v>2000</v>
      </c>
      <c r="K332" s="4" t="s">
        <v>18</v>
      </c>
      <c r="L332" s="4" t="s">
        <v>1507</v>
      </c>
      <c r="M332" s="4" t="s">
        <v>35</v>
      </c>
      <c r="N332" s="4">
        <v>5</v>
      </c>
      <c r="O332" s="5" t="s">
        <v>23</v>
      </c>
      <c r="P332" s="4" t="s">
        <v>166</v>
      </c>
      <c r="Q332" s="50" t="s">
        <v>1161</v>
      </c>
      <c r="R332" s="4"/>
      <c r="S332" s="4"/>
      <c r="T332" s="4"/>
    </row>
    <row r="333" spans="1:20" x14ac:dyDescent="0.25">
      <c r="A333" s="11">
        <f t="shared" si="5"/>
        <v>332</v>
      </c>
      <c r="B333" s="28" t="s">
        <v>1381</v>
      </c>
      <c r="C333" s="30">
        <v>1.204039351851852E-3</v>
      </c>
      <c r="D333" s="3">
        <f>C333-FR!$C$2</f>
        <v>1.7650462962962975E-4</v>
      </c>
      <c r="E333" s="3">
        <f>C333-$C332</f>
        <v>1.8518518518531417E-7</v>
      </c>
      <c r="F333" s="4">
        <v>428</v>
      </c>
      <c r="G333" s="32">
        <f>Tableau22[[#This Row],[PP Corrected]]-Tableau22[[#This Row],[PP]]</f>
        <v>4.8755197791357432</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432.87551977913574</v>
      </c>
      <c r="I333" s="4" t="s">
        <v>42</v>
      </c>
      <c r="J333" s="4">
        <v>2003</v>
      </c>
      <c r="K333" s="4" t="s">
        <v>18</v>
      </c>
      <c r="L333" s="4" t="s">
        <v>1511</v>
      </c>
      <c r="M333" s="4" t="s">
        <v>35</v>
      </c>
      <c r="N333" s="4">
        <v>5</v>
      </c>
      <c r="O333" s="5" t="s">
        <v>38</v>
      </c>
      <c r="P333" s="4" t="s">
        <v>162</v>
      </c>
      <c r="Q333" s="50" t="s">
        <v>1419</v>
      </c>
      <c r="R333" s="4"/>
      <c r="S333" s="4"/>
      <c r="T333" s="4"/>
    </row>
    <row r="334" spans="1:20" x14ac:dyDescent="0.25">
      <c r="A334" s="11">
        <f t="shared" si="5"/>
        <v>333</v>
      </c>
      <c r="B334" s="28" t="s">
        <v>1431</v>
      </c>
      <c r="C334" s="30">
        <v>1.2041782407407407E-3</v>
      </c>
      <c r="D334" s="3">
        <f>C334-FR!$C$2</f>
        <v>1.7664351851851847E-4</v>
      </c>
      <c r="E334" s="3">
        <f>C334-$C333</f>
        <v>1.3888888888871458E-7</v>
      </c>
      <c r="F334" s="4">
        <v>483</v>
      </c>
      <c r="G334" s="35">
        <f>Tableau22[[#This Row],[PP Corrected]]-Tableau22[[#This Row],[PP]]</f>
        <v>-50.174407713269545</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432.82559228673045</v>
      </c>
      <c r="I334" s="4" t="s">
        <v>42</v>
      </c>
      <c r="J334" s="4">
        <v>2012</v>
      </c>
      <c r="K334" s="4" t="s">
        <v>18</v>
      </c>
      <c r="L334" s="4" t="s">
        <v>1510</v>
      </c>
      <c r="M334" s="4" t="s">
        <v>35</v>
      </c>
      <c r="N334" s="4">
        <v>1</v>
      </c>
      <c r="O334" s="5" t="s">
        <v>82</v>
      </c>
      <c r="P334" s="4" t="s">
        <v>166</v>
      </c>
      <c r="Q334" s="50" t="s">
        <v>1479</v>
      </c>
      <c r="R334" s="4"/>
      <c r="S334" s="4"/>
      <c r="T334" s="4"/>
    </row>
    <row r="335" spans="1:20" x14ac:dyDescent="0.25">
      <c r="A335" s="11">
        <f t="shared" si="5"/>
        <v>334</v>
      </c>
      <c r="B335" s="28" t="s">
        <v>1255</v>
      </c>
      <c r="C335" s="30">
        <v>1.2048726851851851E-3</v>
      </c>
      <c r="D335" s="3">
        <f>C335-FR!$C$2</f>
        <v>1.7733796296296291E-4</v>
      </c>
      <c r="E335" s="3">
        <f>C335-$C334</f>
        <v>6.9444444444444024E-7</v>
      </c>
      <c r="F335" s="4">
        <v>425</v>
      </c>
      <c r="G335" s="32">
        <f>Tableau22[[#This Row],[PP Corrected]]-Tableau22[[#This Row],[PP]]</f>
        <v>6.6714255970431395</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431.67142559704314</v>
      </c>
      <c r="I335" s="4" t="s">
        <v>22</v>
      </c>
      <c r="J335" s="4">
        <v>2005</v>
      </c>
      <c r="K335" s="4" t="s">
        <v>18</v>
      </c>
      <c r="L335" s="4" t="s">
        <v>1509</v>
      </c>
      <c r="M335" s="4" t="s">
        <v>35</v>
      </c>
      <c r="N335" s="4">
        <v>6</v>
      </c>
      <c r="O335" s="5" t="s">
        <v>58</v>
      </c>
      <c r="P335" s="4" t="s">
        <v>162</v>
      </c>
      <c r="Q335" s="50" t="s">
        <v>1284</v>
      </c>
      <c r="R335" s="4"/>
      <c r="S335" s="4"/>
      <c r="T335" s="4"/>
    </row>
    <row r="336" spans="1:20" x14ac:dyDescent="0.25">
      <c r="A336" s="11">
        <f t="shared" si="5"/>
        <v>335</v>
      </c>
      <c r="B336" s="28" t="s">
        <v>767</v>
      </c>
      <c r="C336" s="30">
        <v>1.2051967592592592E-3</v>
      </c>
      <c r="D336" s="3">
        <f>C336-FR!$C$2</f>
        <v>1.7766203703703694E-4</v>
      </c>
      <c r="E336" s="3">
        <f>C336-$C335</f>
        <v>3.2407407407402875E-7</v>
      </c>
      <c r="F336" s="4">
        <v>465</v>
      </c>
      <c r="G336" s="32">
        <f>Tableau22[[#This Row],[PP Corrected]]-Tableau22[[#This Row],[PP]]</f>
        <v>-32.873220852312272</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432.12677914768773</v>
      </c>
      <c r="I336" s="4" t="s">
        <v>42</v>
      </c>
      <c r="J336" s="4">
        <v>1969</v>
      </c>
      <c r="K336" s="4" t="s">
        <v>13</v>
      </c>
      <c r="L336" s="4" t="s">
        <v>1509</v>
      </c>
      <c r="M336" s="4" t="s">
        <v>67</v>
      </c>
      <c r="N336" s="4">
        <v>4</v>
      </c>
      <c r="O336" s="5" t="s">
        <v>612</v>
      </c>
      <c r="P336" s="4" t="s">
        <v>174</v>
      </c>
      <c r="Q336" s="50" t="s">
        <v>804</v>
      </c>
      <c r="R336" s="4"/>
      <c r="S336" s="4"/>
      <c r="T336" s="4"/>
    </row>
    <row r="337" spans="1:20" x14ac:dyDescent="0.25">
      <c r="A337" s="11">
        <f t="shared" si="5"/>
        <v>336</v>
      </c>
      <c r="B337" s="28" t="s">
        <v>956</v>
      </c>
      <c r="C337" s="30">
        <v>1.2055439814814815E-3</v>
      </c>
      <c r="D337" s="3">
        <f>C337-FR!$C$2</f>
        <v>1.7800925925925927E-4</v>
      </c>
      <c r="E337" s="3">
        <f>C337-$C336</f>
        <v>3.4722222222232854E-7</v>
      </c>
      <c r="F337" s="4">
        <v>429</v>
      </c>
      <c r="G337" s="32">
        <f>Tableau22[[#This Row],[PP Corrected]]-Tableau22[[#This Row],[PP]]</f>
        <v>2.8990484065043916</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431.89904840650439</v>
      </c>
      <c r="I337" s="4" t="s">
        <v>42</v>
      </c>
      <c r="J337" s="4">
        <v>2013</v>
      </c>
      <c r="K337" s="4" t="s">
        <v>18</v>
      </c>
      <c r="L337" s="4" t="s">
        <v>1511</v>
      </c>
      <c r="M337" s="4" t="s">
        <v>105</v>
      </c>
      <c r="N337" s="4">
        <v>6</v>
      </c>
      <c r="O337" s="5" t="s">
        <v>532</v>
      </c>
      <c r="P337" s="4" t="s">
        <v>162</v>
      </c>
      <c r="Q337" s="50" t="s">
        <v>992</v>
      </c>
      <c r="R337" s="4"/>
      <c r="S337" s="4"/>
      <c r="T337" s="4"/>
    </row>
    <row r="338" spans="1:20" x14ac:dyDescent="0.25">
      <c r="A338" s="11">
        <f t="shared" si="5"/>
        <v>337</v>
      </c>
      <c r="B338" t="s">
        <v>99</v>
      </c>
      <c r="C338" s="3">
        <v>1.2057175925925926E-3</v>
      </c>
      <c r="D338" s="3">
        <f>C338-FR!$C$2</f>
        <v>1.7818287037037043E-4</v>
      </c>
      <c r="E338" s="3">
        <f>C338-$C337</f>
        <v>1.7361111111116427E-7</v>
      </c>
      <c r="F338" s="4">
        <v>433</v>
      </c>
      <c r="G338" s="35">
        <f>Tableau22[[#This Row],[PP Corrected]]-Tableau22[[#This Row],[PP]]</f>
        <v>-1.1631406783546367</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431.83685932164536</v>
      </c>
      <c r="I338" s="4" t="s">
        <v>12</v>
      </c>
      <c r="J338" s="4">
        <v>1994</v>
      </c>
      <c r="K338" s="4" t="s">
        <v>85</v>
      </c>
      <c r="L338" s="4" t="s">
        <v>1507</v>
      </c>
      <c r="M338" s="4" t="s">
        <v>35</v>
      </c>
      <c r="N338" s="4">
        <v>5</v>
      </c>
      <c r="O338" s="5" t="s">
        <v>38</v>
      </c>
      <c r="P338" s="4" t="s">
        <v>166</v>
      </c>
      <c r="Q338" s="50" t="s">
        <v>361</v>
      </c>
      <c r="R338" s="4"/>
      <c r="S338" s="4"/>
      <c r="T338" s="4"/>
    </row>
    <row r="339" spans="1:20" x14ac:dyDescent="0.25">
      <c r="A339" s="11">
        <f t="shared" si="5"/>
        <v>338</v>
      </c>
      <c r="B339" s="28" t="s">
        <v>916</v>
      </c>
      <c r="C339" s="30">
        <v>1.2058217592592593E-3</v>
      </c>
      <c r="D339" s="3">
        <f>C339-FR!$C$2</f>
        <v>1.7828703703703713E-4</v>
      </c>
      <c r="E339" s="3">
        <f>C339-$C338</f>
        <v>1.0416666666669856E-7</v>
      </c>
      <c r="F339" s="4">
        <v>466</v>
      </c>
      <c r="G339" s="32">
        <f>Tableau22[[#This Row],[PP Corrected]]-Tableau22[[#This Row],[PP]]</f>
        <v>-34.50480633940964</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431.49519366059036</v>
      </c>
      <c r="I339" s="4" t="s">
        <v>22</v>
      </c>
      <c r="J339" s="4">
        <v>2000</v>
      </c>
      <c r="K339" s="4" t="s">
        <v>18</v>
      </c>
      <c r="L339" s="4" t="s">
        <v>1509</v>
      </c>
      <c r="M339" s="4" t="s">
        <v>67</v>
      </c>
      <c r="N339" s="4">
        <v>5</v>
      </c>
      <c r="O339" s="5" t="s">
        <v>58</v>
      </c>
      <c r="P339" s="4" t="s">
        <v>184</v>
      </c>
      <c r="Q339" s="50" t="s">
        <v>964</v>
      </c>
      <c r="R339" s="4"/>
      <c r="S339" s="4"/>
      <c r="T339" s="4"/>
    </row>
    <row r="340" spans="1:20" x14ac:dyDescent="0.25">
      <c r="A340" s="11">
        <f t="shared" si="5"/>
        <v>339</v>
      </c>
      <c r="B340" s="28" t="s">
        <v>1923</v>
      </c>
      <c r="C340" s="30">
        <v>1.2060185185185186E-3</v>
      </c>
      <c r="D340" s="3">
        <f>C340-FR!$C$2</f>
        <v>1.7848379629629638E-4</v>
      </c>
      <c r="E340" s="3">
        <f>C340-$C339</f>
        <v>1.9675925925924723E-7</v>
      </c>
      <c r="F340" s="4">
        <v>453</v>
      </c>
      <c r="G340" s="35">
        <f>Tableau22[[#This Row],[PP Corrected]]-Tableau22[[#This Row],[PP]]</f>
        <v>-21.722830838131699</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431.2771691618683</v>
      </c>
      <c r="I340" s="4" t="s">
        <v>12</v>
      </c>
      <c r="J340" s="4">
        <v>1998</v>
      </c>
      <c r="K340" s="4" t="s">
        <v>18</v>
      </c>
      <c r="L340" s="4" t="s">
        <v>1507</v>
      </c>
      <c r="M340" s="4" t="s">
        <v>93</v>
      </c>
      <c r="N340" s="5" t="s">
        <v>1523</v>
      </c>
      <c r="O340" s="5" t="s">
        <v>58</v>
      </c>
      <c r="P340" s="4" t="s">
        <v>174</v>
      </c>
      <c r="Q340" s="50" t="s">
        <v>1950</v>
      </c>
      <c r="R340" s="4"/>
      <c r="S340" s="4"/>
      <c r="T340" s="4"/>
    </row>
    <row r="341" spans="1:20" x14ac:dyDescent="0.25">
      <c r="A341" s="11">
        <f t="shared" si="5"/>
        <v>340</v>
      </c>
      <c r="B341" t="s">
        <v>100</v>
      </c>
      <c r="C341" s="3">
        <v>1.2062152777777778E-3</v>
      </c>
      <c r="D341" s="3">
        <f>C341-FR!$C$2</f>
        <v>1.7868055555555562E-4</v>
      </c>
      <c r="E341" s="3">
        <f>C341-$C340</f>
        <v>1.9675925925924723E-7</v>
      </c>
      <c r="F341" s="4">
        <v>423</v>
      </c>
      <c r="G341" s="35">
        <f>Tableau22[[#This Row],[PP Corrected]]-Tableau22[[#This Row],[PP]]</f>
        <v>7.5711023452910808</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430.57110234529108</v>
      </c>
      <c r="I341" s="4" t="s">
        <v>32</v>
      </c>
      <c r="J341" s="4">
        <v>2004</v>
      </c>
      <c r="K341" s="4" t="s">
        <v>18</v>
      </c>
      <c r="L341" s="4" t="s">
        <v>1511</v>
      </c>
      <c r="M341" s="4" t="s">
        <v>14</v>
      </c>
      <c r="N341" s="4">
        <v>6</v>
      </c>
      <c r="O341" s="5" t="s">
        <v>38</v>
      </c>
      <c r="P341" s="4" t="s">
        <v>166</v>
      </c>
      <c r="Q341" s="50" t="s">
        <v>362</v>
      </c>
      <c r="R341" s="4"/>
      <c r="S341" s="4"/>
      <c r="T341" s="4"/>
    </row>
    <row r="342" spans="1:20" x14ac:dyDescent="0.25">
      <c r="A342" s="11">
        <f t="shared" si="5"/>
        <v>341</v>
      </c>
      <c r="B342" s="28" t="s">
        <v>1254</v>
      </c>
      <c r="C342" s="30">
        <v>1.2062152777777778E-3</v>
      </c>
      <c r="D342" s="3">
        <f>C342-FR!$C$2</f>
        <v>1.7868055555555562E-4</v>
      </c>
      <c r="E342" s="3">
        <f>C342-$C341</f>
        <v>0</v>
      </c>
      <c r="F342" s="4">
        <v>420</v>
      </c>
      <c r="G342" s="32">
        <f>Tableau22[[#This Row],[PP Corrected]]-Tableau22[[#This Row],[PP]]</f>
        <v>10.571102345291081</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430.57110234529108</v>
      </c>
      <c r="I342" s="4" t="s">
        <v>22</v>
      </c>
      <c r="J342" s="4">
        <v>2003</v>
      </c>
      <c r="K342" s="4" t="s">
        <v>18</v>
      </c>
      <c r="L342" s="4" t="s">
        <v>1509</v>
      </c>
      <c r="M342" s="4" t="s">
        <v>19</v>
      </c>
      <c r="N342" s="4">
        <v>6</v>
      </c>
      <c r="O342" s="5" t="s">
        <v>58</v>
      </c>
      <c r="P342" s="4" t="s">
        <v>162</v>
      </c>
      <c r="Q342" s="50" t="s">
        <v>1284</v>
      </c>
      <c r="R342" s="4"/>
      <c r="S342" s="4"/>
      <c r="T342" s="4"/>
    </row>
    <row r="343" spans="1:20" x14ac:dyDescent="0.25">
      <c r="A343" s="11">
        <f t="shared" si="5"/>
        <v>342</v>
      </c>
      <c r="B343" s="28" t="s">
        <v>1144</v>
      </c>
      <c r="C343" s="30">
        <v>1.206261574074074E-3</v>
      </c>
      <c r="D343" s="3">
        <f>C343-FR!$C$2</f>
        <v>1.7872685185185179E-4</v>
      </c>
      <c r="E343" s="3">
        <f>C343-$C342</f>
        <v>4.6296296296165912E-8</v>
      </c>
      <c r="F343" s="4">
        <v>451</v>
      </c>
      <c r="G343" s="32">
        <f>Tableau22[[#This Row],[PP Corrected]]-Tableau22[[#This Row],[PP]]</f>
        <v>-20.445422965436933</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430.55457703456307</v>
      </c>
      <c r="I343" s="4" t="s">
        <v>42</v>
      </c>
      <c r="J343" s="4">
        <v>2005</v>
      </c>
      <c r="K343" s="4" t="s">
        <v>18</v>
      </c>
      <c r="L343" s="4" t="s">
        <v>1509</v>
      </c>
      <c r="M343" s="4" t="s">
        <v>67</v>
      </c>
      <c r="N343" s="4">
        <v>5</v>
      </c>
      <c r="O343" s="5" t="s">
        <v>58</v>
      </c>
      <c r="P343" s="4" t="s">
        <v>174</v>
      </c>
      <c r="Q343" s="50" t="s">
        <v>1167</v>
      </c>
      <c r="R343" s="4"/>
      <c r="S343" s="4"/>
      <c r="T343" s="4"/>
    </row>
    <row r="344" spans="1:20" x14ac:dyDescent="0.25">
      <c r="A344" s="11">
        <f t="shared" si="5"/>
        <v>343</v>
      </c>
      <c r="B344" s="28" t="s">
        <v>1081</v>
      </c>
      <c r="C344" s="30">
        <v>1.2068402777777778E-3</v>
      </c>
      <c r="D344" s="3">
        <f>C344-FR!$C$2</f>
        <v>1.793055555555556E-4</v>
      </c>
      <c r="E344" s="3">
        <f>C344-$C343</f>
        <v>5.7870370370380862E-7</v>
      </c>
      <c r="F344" s="4">
        <v>405</v>
      </c>
      <c r="G344" s="32">
        <f>Tableau22[[#This Row],[PP Corrected]]-Tableau22[[#This Row],[PP]]</f>
        <v>25.794753910201052</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430.79475391020105</v>
      </c>
      <c r="I344" s="4" t="s">
        <v>12</v>
      </c>
      <c r="J344" s="4">
        <v>2001</v>
      </c>
      <c r="K344" s="4" t="s">
        <v>18</v>
      </c>
      <c r="L344" s="4" t="s">
        <v>1511</v>
      </c>
      <c r="M344" s="4" t="s">
        <v>105</v>
      </c>
      <c r="N344" s="4">
        <v>6</v>
      </c>
      <c r="O344" s="5" t="s">
        <v>38</v>
      </c>
      <c r="P344" s="12" t="s">
        <v>162</v>
      </c>
      <c r="Q344" s="50" t="s">
        <v>1102</v>
      </c>
      <c r="R344" s="4"/>
      <c r="S344" s="4"/>
      <c r="T344" s="4"/>
    </row>
    <row r="345" spans="1:20" x14ac:dyDescent="0.25">
      <c r="A345" s="11">
        <f t="shared" si="5"/>
        <v>344</v>
      </c>
      <c r="B345" s="28" t="s">
        <v>844</v>
      </c>
      <c r="C345" s="30">
        <v>1.2069212962962964E-3</v>
      </c>
      <c r="D345" s="3">
        <f>C345-FR!$C$2</f>
        <v>1.7938657407407421E-4</v>
      </c>
      <c r="E345" s="3">
        <f>C345-$C344</f>
        <v>8.1018518518615606E-8</v>
      </c>
      <c r="F345" s="4">
        <v>410</v>
      </c>
      <c r="G345" s="32">
        <f>Tableau22[[#This Row],[PP Corrected]]-Tableau22[[#This Row],[PP]]</f>
        <v>20.722042884242057</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430.72204288424206</v>
      </c>
      <c r="I345" s="4" t="s">
        <v>22</v>
      </c>
      <c r="J345" s="4">
        <v>1991</v>
      </c>
      <c r="K345" s="4" t="s">
        <v>18</v>
      </c>
      <c r="L345" s="4" t="s">
        <v>1509</v>
      </c>
      <c r="M345" s="4" t="s">
        <v>35</v>
      </c>
      <c r="N345" s="4">
        <v>5</v>
      </c>
      <c r="O345" s="5" t="s">
        <v>141</v>
      </c>
      <c r="P345" s="4" t="s">
        <v>162</v>
      </c>
      <c r="Q345" s="50" t="s">
        <v>865</v>
      </c>
      <c r="R345" s="4"/>
      <c r="S345" s="4"/>
      <c r="T345" s="4"/>
    </row>
    <row r="346" spans="1:20" x14ac:dyDescent="0.25">
      <c r="A346" s="11">
        <f t="shared" si="5"/>
        <v>345</v>
      </c>
      <c r="B346" s="28" t="s">
        <v>1451</v>
      </c>
      <c r="C346" s="30">
        <v>1.2072337962962963E-3</v>
      </c>
      <c r="D346" s="3">
        <f>C346-FR!$C$2</f>
        <v>1.7969907407407409E-4</v>
      </c>
      <c r="E346" s="3">
        <f>C346-$C345</f>
        <v>3.1249999999987885E-7</v>
      </c>
      <c r="F346" s="4">
        <v>428</v>
      </c>
      <c r="G346" s="35">
        <f>Tableau22[[#This Row],[PP Corrected]]-Tableau22[[#This Row],[PP]]</f>
        <v>1.7518050150883937</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429.75180501508839</v>
      </c>
      <c r="I346" s="4" t="s">
        <v>22</v>
      </c>
      <c r="J346" s="4">
        <v>1998</v>
      </c>
      <c r="K346" s="4" t="s">
        <v>18</v>
      </c>
      <c r="L346" s="4" t="s">
        <v>1507</v>
      </c>
      <c r="M346" s="4" t="s">
        <v>35</v>
      </c>
      <c r="N346" s="4">
        <v>6</v>
      </c>
      <c r="O346" s="5" t="s">
        <v>532</v>
      </c>
      <c r="P346" s="4" t="s">
        <v>166</v>
      </c>
      <c r="Q346" s="50" t="s">
        <v>1491</v>
      </c>
      <c r="R346" s="4"/>
      <c r="S346" s="4"/>
      <c r="T346" s="4"/>
    </row>
    <row r="347" spans="1:20" x14ac:dyDescent="0.25">
      <c r="A347" s="11">
        <f t="shared" si="5"/>
        <v>346</v>
      </c>
      <c r="B347" s="28" t="s">
        <v>720</v>
      </c>
      <c r="C347" s="30">
        <v>1.2073495370370369E-3</v>
      </c>
      <c r="D347" s="3">
        <f>C347-FR!$C$2</f>
        <v>1.7981481481481472E-4</v>
      </c>
      <c r="E347" s="3">
        <f>C347-$C346</f>
        <v>1.1574074074063162E-7</v>
      </c>
      <c r="F347" s="4">
        <v>406</v>
      </c>
      <c r="G347" s="32">
        <f>Tableau22[[#This Row],[PP Corrected]]-Tableau22[[#This Row],[PP]]</f>
        <v>23.306779173506982</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429.30677917350698</v>
      </c>
      <c r="I347" s="4" t="s">
        <v>12</v>
      </c>
      <c r="J347" s="4">
        <v>2011</v>
      </c>
      <c r="K347" s="4" t="s">
        <v>18</v>
      </c>
      <c r="L347" s="4" t="s">
        <v>1509</v>
      </c>
      <c r="M347" s="4" t="s">
        <v>67</v>
      </c>
      <c r="N347" s="4">
        <v>6</v>
      </c>
      <c r="O347" s="5" t="s">
        <v>36</v>
      </c>
      <c r="P347" s="4" t="s">
        <v>162</v>
      </c>
      <c r="Q347" s="50" t="s">
        <v>752</v>
      </c>
      <c r="R347" s="4"/>
      <c r="S347" s="4"/>
      <c r="T347" s="4"/>
    </row>
    <row r="348" spans="1:20" x14ac:dyDescent="0.25">
      <c r="A348" s="11">
        <f t="shared" si="5"/>
        <v>347</v>
      </c>
      <c r="B348" s="28" t="s">
        <v>1922</v>
      </c>
      <c r="C348" s="30">
        <v>1.2074305555555556E-3</v>
      </c>
      <c r="D348" s="3">
        <f>C348-FR!$C$2</f>
        <v>1.7989583333333334E-4</v>
      </c>
      <c r="E348" s="3">
        <f>C348-$C347</f>
        <v>8.1018518518615606E-8</v>
      </c>
      <c r="F348" s="4">
        <v>453</v>
      </c>
      <c r="G348" s="35">
        <f>Tableau22[[#This Row],[PP Corrected]]-Tableau22[[#This Row],[PP]]</f>
        <v>-24.522039578391684</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428.47796042160832</v>
      </c>
      <c r="I348" s="4" t="s">
        <v>12</v>
      </c>
      <c r="J348" s="4">
        <v>1998</v>
      </c>
      <c r="K348" s="4" t="s">
        <v>18</v>
      </c>
      <c r="L348" s="4" t="s">
        <v>1507</v>
      </c>
      <c r="M348" s="4" t="s">
        <v>93</v>
      </c>
      <c r="N348" s="5" t="s">
        <v>1523</v>
      </c>
      <c r="O348" s="5" t="s">
        <v>58</v>
      </c>
      <c r="P348" s="4" t="s">
        <v>174</v>
      </c>
      <c r="Q348" s="50" t="s">
        <v>1949</v>
      </c>
      <c r="R348" s="4"/>
      <c r="S348" s="4"/>
      <c r="T348" s="4"/>
    </row>
    <row r="349" spans="1:20" x14ac:dyDescent="0.25">
      <c r="A349" s="11">
        <f t="shared" si="5"/>
        <v>348</v>
      </c>
      <c r="B349" t="s">
        <v>101</v>
      </c>
      <c r="C349" s="3">
        <v>1.2075578703703703E-3</v>
      </c>
      <c r="D349" s="3">
        <f>C349-FR!$C$2</f>
        <v>1.8002314814814812E-4</v>
      </c>
      <c r="E349" s="3">
        <f>C349-$C348</f>
        <v>1.2731481481478152E-7</v>
      </c>
      <c r="F349" s="4">
        <v>433</v>
      </c>
      <c r="G349" s="35">
        <f>Tableau22[[#This Row],[PP Corrected]]-Tableau22[[#This Row],[PP]]</f>
        <v>-4.5710100587750162</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428.42898994122498</v>
      </c>
      <c r="I349" s="4" t="s">
        <v>12</v>
      </c>
      <c r="J349" s="4">
        <v>1995</v>
      </c>
      <c r="K349" s="4" t="s">
        <v>85</v>
      </c>
      <c r="L349" s="4" t="s">
        <v>1507</v>
      </c>
      <c r="M349" s="4" t="s">
        <v>35</v>
      </c>
      <c r="N349" s="4">
        <v>5</v>
      </c>
      <c r="O349" s="5" t="s">
        <v>38</v>
      </c>
      <c r="P349" s="4" t="s">
        <v>166</v>
      </c>
      <c r="Q349" s="50" t="s">
        <v>363</v>
      </c>
      <c r="R349" s="4"/>
      <c r="S349" s="4"/>
      <c r="T349" s="4"/>
    </row>
    <row r="350" spans="1:20" x14ac:dyDescent="0.25">
      <c r="A350" s="11">
        <f t="shared" si="5"/>
        <v>349</v>
      </c>
      <c r="B350" s="28" t="s">
        <v>531</v>
      </c>
      <c r="C350" s="30">
        <v>1.2078240740740741E-3</v>
      </c>
      <c r="D350" s="3">
        <f>C350-FR!$C$2</f>
        <v>1.8028935185185183E-4</v>
      </c>
      <c r="E350" s="3">
        <f>C350-$C349</f>
        <v>2.6620370370371294E-7</v>
      </c>
      <c r="F350" s="4">
        <v>472</v>
      </c>
      <c r="G350" s="32">
        <f>Tableau22[[#This Row],[PP Corrected]]-Tableau22[[#This Row],[PP]]</f>
        <v>-43.937409971197781</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428.06259002880222</v>
      </c>
      <c r="I350" s="4" t="s">
        <v>25</v>
      </c>
      <c r="J350" s="4">
        <v>1990</v>
      </c>
      <c r="K350" s="4" t="s">
        <v>18</v>
      </c>
      <c r="L350" s="4" t="s">
        <v>1509</v>
      </c>
      <c r="M350" s="4" t="s">
        <v>35</v>
      </c>
      <c r="N350" s="4">
        <v>6</v>
      </c>
      <c r="O350" s="5" t="s">
        <v>532</v>
      </c>
      <c r="P350" s="4" t="s">
        <v>174</v>
      </c>
      <c r="Q350" s="50" t="s">
        <v>549</v>
      </c>
      <c r="R350" s="4"/>
      <c r="S350" s="4"/>
      <c r="T350" s="4"/>
    </row>
    <row r="351" spans="1:20" x14ac:dyDescent="0.25">
      <c r="A351" s="11">
        <f t="shared" si="5"/>
        <v>350</v>
      </c>
      <c r="B351" s="28" t="s">
        <v>1557</v>
      </c>
      <c r="C351" s="30">
        <v>1.2081597222222222E-3</v>
      </c>
      <c r="D351" s="3">
        <f>C351-FR!$C$2</f>
        <v>1.8062500000000001E-4</v>
      </c>
      <c r="E351" s="3">
        <f>C351-$C350</f>
        <v>3.3564814814817864E-7</v>
      </c>
      <c r="F351" s="4">
        <v>467</v>
      </c>
      <c r="G351" s="35">
        <f>Tableau22[[#This Row],[PP Corrected]]-Tableau22[[#This Row],[PP]]</f>
        <v>-39.37690245837149</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427.62309754162851</v>
      </c>
      <c r="I351" s="4" t="s">
        <v>42</v>
      </c>
      <c r="J351" s="4">
        <v>1970</v>
      </c>
      <c r="K351" s="4" t="s">
        <v>13</v>
      </c>
      <c r="L351" s="4" t="s">
        <v>1509</v>
      </c>
      <c r="M351" s="4" t="s">
        <v>14</v>
      </c>
      <c r="N351" s="5" t="s">
        <v>151</v>
      </c>
      <c r="O351" s="5" t="s">
        <v>612</v>
      </c>
      <c r="P351" s="4" t="s">
        <v>166</v>
      </c>
      <c r="Q351" s="50" t="s">
        <v>1601</v>
      </c>
      <c r="R351" s="4"/>
      <c r="S351" s="4"/>
      <c r="T351" s="4"/>
    </row>
    <row r="352" spans="1:20" x14ac:dyDescent="0.25">
      <c r="A352" s="11">
        <f t="shared" si="5"/>
        <v>351</v>
      </c>
      <c r="B352" t="s">
        <v>102</v>
      </c>
      <c r="C352" s="3">
        <v>1.2083217592592595E-3</v>
      </c>
      <c r="D352" s="3">
        <f>C352-FR!$C$2</f>
        <v>1.8078703703703724E-4</v>
      </c>
      <c r="E352" s="3">
        <f>C352-$C351</f>
        <v>1.6203703703723121E-7</v>
      </c>
      <c r="F352" s="4">
        <v>428</v>
      </c>
      <c r="G352" s="35">
        <f>Tableau22[[#This Row],[PP Corrected]]-Tableau22[[#This Row],[PP]]</f>
        <v>-0.63397655898199901</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427.366023441018</v>
      </c>
      <c r="I352" s="4" t="s">
        <v>22</v>
      </c>
      <c r="J352" s="4">
        <v>2010</v>
      </c>
      <c r="K352" s="4" t="s">
        <v>18</v>
      </c>
      <c r="L352" s="4" t="s">
        <v>1507</v>
      </c>
      <c r="M352" s="4" t="s">
        <v>103</v>
      </c>
      <c r="N352" s="4">
        <v>6</v>
      </c>
      <c r="O352" s="5" t="s">
        <v>38</v>
      </c>
      <c r="P352" s="4" t="s">
        <v>166</v>
      </c>
      <c r="Q352" s="50" t="s">
        <v>364</v>
      </c>
      <c r="R352" s="4"/>
      <c r="S352" s="4"/>
      <c r="T352" s="4"/>
    </row>
    <row r="353" spans="1:20" x14ac:dyDescent="0.25">
      <c r="A353" s="11">
        <f t="shared" si="5"/>
        <v>352</v>
      </c>
      <c r="B353" t="s">
        <v>1221</v>
      </c>
      <c r="C353" s="3">
        <v>1.2088310185185186E-3</v>
      </c>
      <c r="D353" s="3">
        <f>C353-FR!$C$2</f>
        <v>1.8129629629629637E-4</v>
      </c>
      <c r="E353" s="3">
        <f>C353-$C352</f>
        <v>5.0925925925912607E-7</v>
      </c>
      <c r="F353" s="4">
        <v>438</v>
      </c>
      <c r="G353" s="35">
        <f>Tableau22[[#This Row],[PP Corrected]]-Tableau22[[#This Row],[PP]]</f>
        <v>-10.865674364046924</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427.13432563595308</v>
      </c>
      <c r="I353" s="4" t="s">
        <v>12</v>
      </c>
      <c r="J353" s="4">
        <v>1998</v>
      </c>
      <c r="K353" s="4" t="s">
        <v>18</v>
      </c>
      <c r="L353" s="4" t="s">
        <v>1509</v>
      </c>
      <c r="M353" s="4" t="s">
        <v>67</v>
      </c>
      <c r="N353" s="4">
        <v>5</v>
      </c>
      <c r="O353" s="5" t="s">
        <v>58</v>
      </c>
      <c r="P353" s="4" t="s">
        <v>166</v>
      </c>
      <c r="Q353" s="50" t="s">
        <v>1246</v>
      </c>
      <c r="R353" s="4"/>
      <c r="S353" s="4"/>
      <c r="T353" s="4"/>
    </row>
    <row r="354" spans="1:20" x14ac:dyDescent="0.25">
      <c r="A354" s="11">
        <f t="shared" si="5"/>
        <v>353</v>
      </c>
      <c r="B354" s="28" t="s">
        <v>1202</v>
      </c>
      <c r="C354" s="30">
        <v>1.2091550925925926E-3</v>
      </c>
      <c r="D354" s="3">
        <f>C354-FR!$C$2</f>
        <v>1.816203703703704E-4</v>
      </c>
      <c r="E354" s="3">
        <f>C354-$C353</f>
        <v>3.2407407407402875E-7</v>
      </c>
      <c r="F354" s="4">
        <v>407</v>
      </c>
      <c r="G354" s="32">
        <f>Tableau22[[#This Row],[PP Corrected]]-Tableau22[[#This Row],[PP]]</f>
        <v>19.526706075010622</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426.52670607501062</v>
      </c>
      <c r="I354" s="4" t="s">
        <v>12</v>
      </c>
      <c r="J354" s="4">
        <v>1995</v>
      </c>
      <c r="K354" s="4" t="s">
        <v>85</v>
      </c>
      <c r="L354" s="4" t="s">
        <v>1511</v>
      </c>
      <c r="M354" s="4" t="s">
        <v>67</v>
      </c>
      <c r="N354" s="4">
        <v>5</v>
      </c>
      <c r="O354" s="5" t="s">
        <v>23</v>
      </c>
      <c r="P354" s="4" t="s">
        <v>162</v>
      </c>
      <c r="Q354" s="50" t="s">
        <v>1213</v>
      </c>
      <c r="R354" s="4"/>
      <c r="S354" s="4"/>
      <c r="T354" s="4"/>
    </row>
    <row r="355" spans="1:20" x14ac:dyDescent="0.25">
      <c r="A355" s="11">
        <f t="shared" si="5"/>
        <v>354</v>
      </c>
      <c r="B355" s="28" t="s">
        <v>506</v>
      </c>
      <c r="C355" s="30">
        <v>1.2092129629629629E-3</v>
      </c>
      <c r="D355" s="3">
        <f>C355-FR!$C$2</f>
        <v>1.8167824074074071E-4</v>
      </c>
      <c r="E355" s="3">
        <f>C355-$C354</f>
        <v>5.787037037031581E-8</v>
      </c>
      <c r="F355" s="4">
        <v>395</v>
      </c>
      <c r="G355" s="32">
        <f>Tableau22[[#This Row],[PP Corrected]]-Tableau22[[#This Row],[PP]]</f>
        <v>31.506293410567366</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426.50629341056737</v>
      </c>
      <c r="I355" s="4" t="s">
        <v>108</v>
      </c>
      <c r="J355" s="4">
        <v>1999</v>
      </c>
      <c r="K355" s="4" t="s">
        <v>13</v>
      </c>
      <c r="L355" s="4" t="s">
        <v>1508</v>
      </c>
      <c r="M355" s="4" t="s">
        <v>67</v>
      </c>
      <c r="N355" s="4">
        <v>6</v>
      </c>
      <c r="O355" s="5" t="s">
        <v>23</v>
      </c>
      <c r="P355" s="4" t="s">
        <v>162</v>
      </c>
      <c r="Q355" s="50" t="s">
        <v>519</v>
      </c>
      <c r="R355" s="4"/>
      <c r="S355" s="4"/>
      <c r="T355" s="4"/>
    </row>
    <row r="356" spans="1:20" x14ac:dyDescent="0.25">
      <c r="A356" s="11">
        <f t="shared" si="5"/>
        <v>355</v>
      </c>
      <c r="B356" t="s">
        <v>104</v>
      </c>
      <c r="C356" s="3">
        <v>1.2092708333333335E-3</v>
      </c>
      <c r="D356" s="3">
        <f>C356-FR!$C$2</f>
        <v>1.8173611111111125E-4</v>
      </c>
      <c r="E356" s="3">
        <f>C356-$C355</f>
        <v>5.7870370370532651E-8</v>
      </c>
      <c r="F356" s="4">
        <v>424</v>
      </c>
      <c r="G356" s="35">
        <f>Tableau22[[#This Row],[PP Corrected]]-Tableau22[[#This Row],[PP]]</f>
        <v>2.3285962437184935</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426.32859624371849</v>
      </c>
      <c r="I356" s="4" t="s">
        <v>22</v>
      </c>
      <c r="J356" s="4">
        <v>2003</v>
      </c>
      <c r="K356" s="4" t="s">
        <v>18</v>
      </c>
      <c r="L356" s="4" t="s">
        <v>1507</v>
      </c>
      <c r="M356" s="4" t="s">
        <v>105</v>
      </c>
      <c r="N356" s="4">
        <v>6</v>
      </c>
      <c r="O356" s="5" t="s">
        <v>38</v>
      </c>
      <c r="P356" s="4" t="s">
        <v>166</v>
      </c>
      <c r="Q356" s="50" t="s">
        <v>365</v>
      </c>
      <c r="R356" s="4"/>
      <c r="S356" s="4"/>
      <c r="T356" s="4"/>
    </row>
    <row r="357" spans="1:20" x14ac:dyDescent="0.25">
      <c r="A357" s="11">
        <f t="shared" si="5"/>
        <v>356</v>
      </c>
      <c r="B357" s="28" t="s">
        <v>820</v>
      </c>
      <c r="C357" s="30">
        <v>1.2095601851851853E-3</v>
      </c>
      <c r="D357" s="3">
        <f>C357-FR!$C$2</f>
        <v>1.8202546296296304E-4</v>
      </c>
      <c r="E357" s="3">
        <f>C357-$C356</f>
        <v>2.8935185185179589E-7</v>
      </c>
      <c r="F357" s="4">
        <v>414</v>
      </c>
      <c r="G357" s="32">
        <f>Tableau22[[#This Row],[PP Corrected]]-Tableau22[[#This Row],[PP]]</f>
        <v>12.619583659087141</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426.61958365908714</v>
      </c>
      <c r="I357" s="4" t="s">
        <v>12</v>
      </c>
      <c r="J357" s="4">
        <v>2004</v>
      </c>
      <c r="K357" s="4" t="s">
        <v>18</v>
      </c>
      <c r="L357" s="4" t="s">
        <v>1509</v>
      </c>
      <c r="M357" s="4" t="s">
        <v>821</v>
      </c>
      <c r="N357" s="4">
        <v>6</v>
      </c>
      <c r="O357" s="5" t="s">
        <v>58</v>
      </c>
      <c r="P357" s="12" t="s">
        <v>162</v>
      </c>
      <c r="Q357" s="50" t="s">
        <v>834</v>
      </c>
      <c r="R357" s="4"/>
      <c r="S357" s="4"/>
      <c r="T357" s="4"/>
    </row>
    <row r="358" spans="1:20" x14ac:dyDescent="0.25">
      <c r="A358" s="11">
        <f t="shared" si="5"/>
        <v>357</v>
      </c>
      <c r="B358" s="28" t="s">
        <v>718</v>
      </c>
      <c r="C358" s="30">
        <v>1.2097106481481481E-3</v>
      </c>
      <c r="D358" s="3">
        <f>C358-FR!$C$2</f>
        <v>1.8217592592592591E-4</v>
      </c>
      <c r="E358" s="3">
        <f>C358-$C357</f>
        <v>1.5046296296286447E-7</v>
      </c>
      <c r="F358" s="4">
        <v>407</v>
      </c>
      <c r="G358" s="32">
        <f>Tableau22[[#This Row],[PP Corrected]]-Tableau22[[#This Row],[PP]]</f>
        <v>19.566521014136811</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426.56652101413681</v>
      </c>
      <c r="I358" s="4" t="s">
        <v>12</v>
      </c>
      <c r="J358" s="4">
        <v>2012</v>
      </c>
      <c r="K358" s="4" t="s">
        <v>18</v>
      </c>
      <c r="L358" s="4" t="s">
        <v>1509</v>
      </c>
      <c r="M358" s="4" t="s">
        <v>67</v>
      </c>
      <c r="N358" s="4">
        <v>6</v>
      </c>
      <c r="O358" s="5" t="s">
        <v>36</v>
      </c>
      <c r="P358" s="4" t="s">
        <v>162</v>
      </c>
      <c r="Q358" s="50" t="s">
        <v>752</v>
      </c>
      <c r="R358" s="4"/>
      <c r="S358" s="4"/>
      <c r="T358" s="4"/>
    </row>
    <row r="359" spans="1:20" x14ac:dyDescent="0.25">
      <c r="A359" s="11">
        <f t="shared" si="5"/>
        <v>358</v>
      </c>
      <c r="B359" t="s">
        <v>106</v>
      </c>
      <c r="C359" s="3">
        <v>1.2101388888888889E-3</v>
      </c>
      <c r="D359" s="3">
        <f>C359-FR!$C$2</f>
        <v>1.8260416666666664E-4</v>
      </c>
      <c r="E359" s="3">
        <f>C359-$C358</f>
        <v>4.2824074074072731E-7</v>
      </c>
      <c r="F359" s="4">
        <v>423</v>
      </c>
      <c r="G359" s="35">
        <f>Tableau22[[#This Row],[PP Corrected]]-Tableau22[[#This Row],[PP]]</f>
        <v>3.0782220519679981</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426.078222051968</v>
      </c>
      <c r="I359" s="4" t="s">
        <v>22</v>
      </c>
      <c r="J359" s="4">
        <v>2003</v>
      </c>
      <c r="K359" s="4" t="s">
        <v>18</v>
      </c>
      <c r="L359" s="4" t="s">
        <v>1507</v>
      </c>
      <c r="M359" s="4" t="s">
        <v>105</v>
      </c>
      <c r="N359" s="4">
        <v>6</v>
      </c>
      <c r="O359" s="5" t="s">
        <v>38</v>
      </c>
      <c r="P359" s="4" t="s">
        <v>166</v>
      </c>
      <c r="Q359" s="50" t="s">
        <v>366</v>
      </c>
      <c r="R359" s="4"/>
      <c r="S359" s="4"/>
      <c r="T359" s="4"/>
    </row>
    <row r="360" spans="1:20" x14ac:dyDescent="0.25">
      <c r="A360" s="11">
        <f t="shared" si="5"/>
        <v>359</v>
      </c>
      <c r="B360" s="28" t="s">
        <v>1944</v>
      </c>
      <c r="C360" s="30">
        <v>1.2101967592592592E-3</v>
      </c>
      <c r="D360" s="3">
        <f>C360-FR!$C$2</f>
        <v>1.8266203703703695E-4</v>
      </c>
      <c r="E360" s="3">
        <f>C360-$C359</f>
        <v>5.787037037031581E-8</v>
      </c>
      <c r="F360" s="4">
        <v>378</v>
      </c>
      <c r="G360" s="35">
        <f>Tableau22[[#This Row],[PP Corrected]]-Tableau22[[#This Row],[PP]]</f>
        <v>48.057847427487957</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426.05784742748796</v>
      </c>
      <c r="I360" s="4" t="s">
        <v>12</v>
      </c>
      <c r="J360" s="4">
        <v>2002</v>
      </c>
      <c r="K360" s="4" t="s">
        <v>18</v>
      </c>
      <c r="L360" s="4" t="s">
        <v>1508</v>
      </c>
      <c r="M360" s="4" t="s">
        <v>19</v>
      </c>
      <c r="N360" s="5" t="s">
        <v>1523</v>
      </c>
      <c r="O360" s="5" t="s">
        <v>38</v>
      </c>
      <c r="P360" s="62" t="s">
        <v>162</v>
      </c>
      <c r="Q360" s="50" t="s">
        <v>1959</v>
      </c>
      <c r="R360" s="4"/>
      <c r="S360" s="4"/>
      <c r="T360" s="4"/>
    </row>
    <row r="361" spans="1:20" x14ac:dyDescent="0.25">
      <c r="A361" s="11">
        <f t="shared" si="5"/>
        <v>360</v>
      </c>
      <c r="B361" t="s">
        <v>412</v>
      </c>
      <c r="C361" s="3">
        <v>1.2104513888888889E-3</v>
      </c>
      <c r="D361" s="3">
        <f>C361-FR!$C$2</f>
        <v>1.8291666666666673E-4</v>
      </c>
      <c r="E361" s="3">
        <f>C361-$C360</f>
        <v>2.5462962962977988E-7</v>
      </c>
      <c r="F361" s="4">
        <v>388</v>
      </c>
      <c r="G361" s="35">
        <f>Tableau22[[#This Row],[PP Corrected]]-Tableau22[[#This Row],[PP]]</f>
        <v>38.177486459618251</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426.17748645961825</v>
      </c>
      <c r="I361" s="4" t="s">
        <v>25</v>
      </c>
      <c r="J361" s="4">
        <v>2011</v>
      </c>
      <c r="K361" s="4" t="s">
        <v>18</v>
      </c>
      <c r="L361" s="4" t="s">
        <v>1508</v>
      </c>
      <c r="M361" s="4" t="s">
        <v>19</v>
      </c>
      <c r="N361" s="4">
        <v>6</v>
      </c>
      <c r="O361" s="5" t="s">
        <v>141</v>
      </c>
      <c r="P361" s="12" t="s">
        <v>162</v>
      </c>
      <c r="Q361" s="50" t="s">
        <v>426</v>
      </c>
      <c r="R361" s="4"/>
      <c r="S361" s="4"/>
      <c r="T361" s="4"/>
    </row>
    <row r="362" spans="1:20" x14ac:dyDescent="0.25">
      <c r="A362" s="11">
        <f t="shared" si="5"/>
        <v>361</v>
      </c>
      <c r="B362" s="28" t="s">
        <v>1128</v>
      </c>
      <c r="C362" s="30">
        <v>1.2104513888888889E-3</v>
      </c>
      <c r="D362" s="3">
        <f>C362-FR!$C$2</f>
        <v>1.8291666666666673E-4</v>
      </c>
      <c r="E362" s="3">
        <f>C362-$C361</f>
        <v>0</v>
      </c>
      <c r="F362" s="4">
        <v>435</v>
      </c>
      <c r="G362" s="32">
        <f>Tableau22[[#This Row],[PP Corrected]]-Tableau22[[#This Row],[PP]]</f>
        <v>-8.822513540381749</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426.17748645961825</v>
      </c>
      <c r="I362" s="4" t="s">
        <v>12</v>
      </c>
      <c r="J362" s="4">
        <v>1996</v>
      </c>
      <c r="K362" s="4" t="s">
        <v>18</v>
      </c>
      <c r="L362" s="4" t="s">
        <v>1507</v>
      </c>
      <c r="M362" s="4" t="s">
        <v>73</v>
      </c>
      <c r="N362" s="4">
        <v>5</v>
      </c>
      <c r="O362" s="5" t="s">
        <v>58</v>
      </c>
      <c r="P362" s="4" t="s">
        <v>166</v>
      </c>
      <c r="Q362" s="50" t="s">
        <v>1160</v>
      </c>
      <c r="R362" s="4"/>
      <c r="S362" s="4"/>
      <c r="T362" s="4"/>
    </row>
    <row r="363" spans="1:20" x14ac:dyDescent="0.25">
      <c r="A363" s="11">
        <f t="shared" si="5"/>
        <v>362</v>
      </c>
      <c r="B363" s="28" t="s">
        <v>1256</v>
      </c>
      <c r="C363" s="30">
        <v>1.2106250000000001E-3</v>
      </c>
      <c r="D363" s="3">
        <f>C363-FR!$C$2</f>
        <v>1.830902777777779E-4</v>
      </c>
      <c r="E363" s="3">
        <f>C363-$C362</f>
        <v>1.7361111111116427E-7</v>
      </c>
      <c r="F363" s="4">
        <v>449</v>
      </c>
      <c r="G363" s="32">
        <f>Tableau22[[#This Row],[PP Corrected]]-Tableau22[[#This Row],[PP]]</f>
        <v>-22.883630027283004</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426.116369972717</v>
      </c>
      <c r="I363" s="4" t="s">
        <v>22</v>
      </c>
      <c r="J363" s="4">
        <v>1998</v>
      </c>
      <c r="K363" s="4" t="s">
        <v>18</v>
      </c>
      <c r="L363" s="4" t="s">
        <v>1509</v>
      </c>
      <c r="M363" s="4" t="s">
        <v>93</v>
      </c>
      <c r="N363" s="4">
        <v>5</v>
      </c>
      <c r="O363" s="5" t="s">
        <v>58</v>
      </c>
      <c r="P363" s="4" t="s">
        <v>174</v>
      </c>
      <c r="Q363" s="50" t="s">
        <v>1285</v>
      </c>
      <c r="R363" s="4"/>
      <c r="S363" s="4"/>
      <c r="T363" s="4"/>
    </row>
    <row r="364" spans="1:20" x14ac:dyDescent="0.25">
      <c r="A364" s="11">
        <f t="shared" si="5"/>
        <v>363</v>
      </c>
      <c r="B364" t="s">
        <v>1816</v>
      </c>
      <c r="C364" s="30">
        <v>1.2107870370370371E-3</v>
      </c>
      <c r="D364" s="3">
        <f>C364-FR!$C$2</f>
        <v>1.8325231481481491E-4</v>
      </c>
      <c r="E364" s="3">
        <f>C364-$C363</f>
        <v>1.6203703703701437E-7</v>
      </c>
      <c r="F364" s="4">
        <v>421</v>
      </c>
      <c r="G364" s="35">
        <f>Tableau22[[#This Row],[PP Corrected]]-Tableau22[[#This Row],[PP]]</f>
        <v>5.0593437311804905</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426.05934373118049</v>
      </c>
      <c r="I364" s="4" t="s">
        <v>12</v>
      </c>
      <c r="J364" s="4">
        <v>2003</v>
      </c>
      <c r="K364" s="4" t="s">
        <v>18</v>
      </c>
      <c r="L364" s="4" t="s">
        <v>1511</v>
      </c>
      <c r="M364" s="1" t="s">
        <v>67</v>
      </c>
      <c r="N364" s="4">
        <v>6</v>
      </c>
      <c r="O364" s="5" t="s">
        <v>38</v>
      </c>
      <c r="P364" s="4" t="s">
        <v>162</v>
      </c>
      <c r="Q364" s="50" t="s">
        <v>1884</v>
      </c>
      <c r="R364" s="4"/>
      <c r="S364" s="4"/>
      <c r="T364" s="4"/>
    </row>
    <row r="365" spans="1:20" x14ac:dyDescent="0.25">
      <c r="A365" s="11">
        <f t="shared" si="5"/>
        <v>364</v>
      </c>
      <c r="B365" s="28" t="s">
        <v>1571</v>
      </c>
      <c r="C365" s="30">
        <v>1.2112731481481482E-3</v>
      </c>
      <c r="D365" s="3">
        <f>C365-FR!$C$2</f>
        <v>1.8373842592592595E-4</v>
      </c>
      <c r="E365" s="3">
        <f>C365-$C364</f>
        <v>4.8611111111104312E-7</v>
      </c>
      <c r="F365" s="4">
        <v>468</v>
      </c>
      <c r="G365" s="35">
        <f>Tableau22[[#This Row],[PP Corrected]]-Tableau22[[#This Row],[PP]]</f>
        <v>-42.025616867492033</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425.97438313250797</v>
      </c>
      <c r="I365" s="4" t="s">
        <v>42</v>
      </c>
      <c r="J365" s="4">
        <v>1970</v>
      </c>
      <c r="K365" s="4" t="s">
        <v>13</v>
      </c>
      <c r="L365" s="4" t="s">
        <v>1509</v>
      </c>
      <c r="M365" s="4" t="s">
        <v>14</v>
      </c>
      <c r="N365" s="5" t="s">
        <v>151</v>
      </c>
      <c r="O365" s="5" t="s">
        <v>612</v>
      </c>
      <c r="P365" s="4" t="s">
        <v>184</v>
      </c>
      <c r="Q365" s="50" t="s">
        <v>1608</v>
      </c>
      <c r="R365" s="4"/>
      <c r="S365" s="4"/>
      <c r="T365" s="4"/>
    </row>
    <row r="366" spans="1:20" x14ac:dyDescent="0.25">
      <c r="A366" s="11">
        <f t="shared" si="5"/>
        <v>365</v>
      </c>
      <c r="B366" s="28" t="s">
        <v>827</v>
      </c>
      <c r="C366" s="30">
        <v>1.2113078703703702E-3</v>
      </c>
      <c r="D366" s="3">
        <f>C366-FR!$C$2</f>
        <v>1.8377314814814797E-4</v>
      </c>
      <c r="E366" s="3">
        <f>C366-$C365</f>
        <v>3.4722222222016014E-8</v>
      </c>
      <c r="F366" s="4">
        <v>474</v>
      </c>
      <c r="G366" s="32">
        <f>Tableau22[[#This Row],[PP Corrected]]-Tableau22[[#This Row],[PP]]</f>
        <v>-48.037827452062459</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425.96217254793754</v>
      </c>
      <c r="I366" s="4" t="s">
        <v>42</v>
      </c>
      <c r="J366" s="4">
        <v>2002</v>
      </c>
      <c r="K366" s="4" t="s">
        <v>18</v>
      </c>
      <c r="L366" s="4" t="s">
        <v>1509</v>
      </c>
      <c r="M366" s="4" t="s">
        <v>821</v>
      </c>
      <c r="N366" s="4">
        <v>6</v>
      </c>
      <c r="O366" s="5" t="s">
        <v>510</v>
      </c>
      <c r="P366" s="4" t="s">
        <v>184</v>
      </c>
      <c r="Q366" s="50" t="s">
        <v>837</v>
      </c>
      <c r="R366" s="4"/>
      <c r="S366" s="4"/>
      <c r="T366" s="4"/>
    </row>
    <row r="367" spans="1:20" x14ac:dyDescent="0.25">
      <c r="A367" s="11">
        <f t="shared" si="5"/>
        <v>366</v>
      </c>
      <c r="B367" s="28" t="s">
        <v>1633</v>
      </c>
      <c r="C367" s="30">
        <v>1.2119675925925924E-3</v>
      </c>
      <c r="D367" s="3">
        <f>C367-FR!$C$2</f>
        <v>1.8443287037037018E-4</v>
      </c>
      <c r="E367" s="3">
        <f>C367-$C366</f>
        <v>6.5972222222220739E-7</v>
      </c>
      <c r="F367" s="4">
        <v>411</v>
      </c>
      <c r="G367" s="35">
        <f>Tableau22[[#This Row],[PP Corrected]]-Tableau22[[#This Row],[PP]]</f>
        <v>15.343865195273111</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426.34386519527311</v>
      </c>
      <c r="I367" s="4" t="s">
        <v>12</v>
      </c>
      <c r="J367" s="4">
        <v>1998</v>
      </c>
      <c r="K367" s="4" t="s">
        <v>1635</v>
      </c>
      <c r="L367" s="4" t="s">
        <v>1509</v>
      </c>
      <c r="M367" s="4" t="s">
        <v>67</v>
      </c>
      <c r="N367" s="5" t="s">
        <v>1518</v>
      </c>
      <c r="O367" s="5" t="s">
        <v>532</v>
      </c>
      <c r="P367" s="62" t="s">
        <v>162</v>
      </c>
      <c r="Q367" s="50" t="s">
        <v>1661</v>
      </c>
      <c r="R367" s="4"/>
      <c r="S367" s="4"/>
      <c r="T367" s="4"/>
    </row>
    <row r="368" spans="1:20" x14ac:dyDescent="0.25">
      <c r="A368" s="11">
        <f t="shared" si="5"/>
        <v>367</v>
      </c>
      <c r="B368" s="28" t="s">
        <v>794</v>
      </c>
      <c r="C368" s="30">
        <v>1.2121643518518519E-3</v>
      </c>
      <c r="D368" s="3">
        <f>C368-FR!$C$2</f>
        <v>1.8462962962962964E-4</v>
      </c>
      <c r="E368" s="3">
        <f>C368-$C367</f>
        <v>1.9675925925946407E-7</v>
      </c>
      <c r="F368" s="4">
        <v>415</v>
      </c>
      <c r="G368" s="32">
        <f>Tableau22[[#This Row],[PP Corrected]]-Tableau22[[#This Row],[PP]]</f>
        <v>11.454288927421317</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426.45428892742132</v>
      </c>
      <c r="I368" s="4" t="s">
        <v>25</v>
      </c>
      <c r="J368" s="4">
        <v>2013</v>
      </c>
      <c r="K368" s="4" t="s">
        <v>18</v>
      </c>
      <c r="L368" s="4" t="s">
        <v>1507</v>
      </c>
      <c r="M368" s="4" t="s">
        <v>788</v>
      </c>
      <c r="N368" s="4">
        <v>6</v>
      </c>
      <c r="O368" s="5" t="s">
        <v>58</v>
      </c>
      <c r="P368" s="4" t="s">
        <v>162</v>
      </c>
      <c r="Q368" s="50" t="s">
        <v>816</v>
      </c>
      <c r="R368" s="4"/>
      <c r="S368" s="4"/>
      <c r="T368" s="4"/>
    </row>
    <row r="369" spans="1:20" x14ac:dyDescent="0.25">
      <c r="A369" s="11">
        <f t="shared" si="5"/>
        <v>368</v>
      </c>
      <c r="B369" s="28" t="s">
        <v>456</v>
      </c>
      <c r="C369" s="30">
        <v>1.2122800925925927E-3</v>
      </c>
      <c r="D369" s="3">
        <f>C369-FR!$C$2</f>
        <v>1.8474537037037049E-4</v>
      </c>
      <c r="E369" s="3">
        <f>C369-$C368</f>
        <v>1.1574074074084846E-7</v>
      </c>
      <c r="F369" s="4">
        <v>403</v>
      </c>
      <c r="G369" s="32">
        <f>Tableau22[[#This Row],[PP Corrected]]-Tableau22[[#This Row],[PP]]</f>
        <v>23.413573802596432</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426.41357380259643</v>
      </c>
      <c r="I369" s="4" t="s">
        <v>108</v>
      </c>
      <c r="J369" s="4">
        <v>2011</v>
      </c>
      <c r="K369" s="4" t="s">
        <v>18</v>
      </c>
      <c r="L369" s="4" t="s">
        <v>1511</v>
      </c>
      <c r="M369" s="4" t="s">
        <v>105</v>
      </c>
      <c r="N369" s="4">
        <v>6</v>
      </c>
      <c r="O369" s="5" t="s">
        <v>38</v>
      </c>
      <c r="P369" s="12" t="s">
        <v>162</v>
      </c>
      <c r="Q369" s="50" t="s">
        <v>479</v>
      </c>
      <c r="R369" s="4"/>
      <c r="S369" s="4"/>
      <c r="T369" s="4"/>
    </row>
    <row r="370" spans="1:20" x14ac:dyDescent="0.25">
      <c r="A370" s="11">
        <f t="shared" si="5"/>
        <v>369</v>
      </c>
      <c r="B370" s="28" t="s">
        <v>1921</v>
      </c>
      <c r="C370" s="30">
        <v>1.2124305555555556E-3</v>
      </c>
      <c r="D370" s="3">
        <f>C370-FR!$C$2</f>
        <v>1.8489583333333335E-4</v>
      </c>
      <c r="E370" s="3">
        <f>C370-$C369</f>
        <v>1.5046296296286447E-7</v>
      </c>
      <c r="F370" s="4">
        <v>450</v>
      </c>
      <c r="G370" s="35">
        <f>Tableau22[[#This Row],[PP Corrected]]-Tableau22[[#This Row],[PP]]</f>
        <v>-23.916228809276788</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426.08377119072321</v>
      </c>
      <c r="I370" s="4" t="s">
        <v>12</v>
      </c>
      <c r="J370" s="4">
        <v>1996</v>
      </c>
      <c r="K370" s="4" t="s">
        <v>18</v>
      </c>
      <c r="L370" s="4" t="s">
        <v>1507</v>
      </c>
      <c r="M370" s="4" t="s">
        <v>93</v>
      </c>
      <c r="N370" s="5" t="s">
        <v>1523</v>
      </c>
      <c r="O370" s="5" t="s">
        <v>58</v>
      </c>
      <c r="P370" s="4" t="s">
        <v>174</v>
      </c>
      <c r="Q370" s="50" t="s">
        <v>1949</v>
      </c>
      <c r="R370" s="4"/>
      <c r="S370" s="4"/>
      <c r="T370" s="4"/>
    </row>
    <row r="371" spans="1:20" x14ac:dyDescent="0.25">
      <c r="A371" s="11">
        <f t="shared" si="5"/>
        <v>370</v>
      </c>
      <c r="B371" t="s">
        <v>1565</v>
      </c>
      <c r="C371" s="3">
        <v>1.2126388888888888E-3</v>
      </c>
      <c r="D371" s="3">
        <f>C371-FR!$C$2</f>
        <v>1.8510416666666653E-4</v>
      </c>
      <c r="E371" s="3">
        <f>C371-$C370</f>
        <v>2.0833333333318028E-7</v>
      </c>
      <c r="F371" s="4">
        <v>422</v>
      </c>
      <c r="G371" s="35">
        <f>Tableau22[[#This Row],[PP Corrected]]-Tableau22[[#This Row],[PP]]</f>
        <v>4.1802277997557553</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426.18022779975576</v>
      </c>
      <c r="I371" s="4" t="s">
        <v>42</v>
      </c>
      <c r="J371" s="4">
        <v>1988</v>
      </c>
      <c r="K371" s="4" t="s">
        <v>13</v>
      </c>
      <c r="L371" s="4" t="s">
        <v>1509</v>
      </c>
      <c r="M371" s="1" t="s">
        <v>14</v>
      </c>
      <c r="N371" s="4">
        <v>5</v>
      </c>
      <c r="O371" s="5" t="s">
        <v>532</v>
      </c>
      <c r="P371" s="4" t="s">
        <v>162</v>
      </c>
      <c r="Q371" s="50" t="s">
        <v>1605</v>
      </c>
      <c r="R371" s="4"/>
      <c r="S371" s="4"/>
      <c r="T371" s="4"/>
    </row>
    <row r="372" spans="1:20" x14ac:dyDescent="0.25">
      <c r="A372" s="11">
        <f t="shared" si="5"/>
        <v>371</v>
      </c>
      <c r="B372" s="28" t="s">
        <v>1943</v>
      </c>
      <c r="C372" s="30">
        <v>1.2130787037037038E-3</v>
      </c>
      <c r="D372" s="3">
        <f>C372-FR!$C$2</f>
        <v>1.8554398148148163E-4</v>
      </c>
      <c r="E372" s="3">
        <f>C372-$C371</f>
        <v>4.3981481481509405E-7</v>
      </c>
      <c r="F372" s="4">
        <v>378</v>
      </c>
      <c r="G372" s="35">
        <f>Tableau22[[#This Row],[PP Corrected]]-Tableau22[[#This Row],[PP]]</f>
        <v>47.830131325599723</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425.83013132559972</v>
      </c>
      <c r="I372" s="4" t="s">
        <v>12</v>
      </c>
      <c r="J372" s="4">
        <v>2002</v>
      </c>
      <c r="K372" s="4" t="s">
        <v>18</v>
      </c>
      <c r="L372" s="4" t="s">
        <v>1508</v>
      </c>
      <c r="M372" s="4" t="s">
        <v>19</v>
      </c>
      <c r="N372" s="5" t="s">
        <v>1523</v>
      </c>
      <c r="O372" s="5" t="s">
        <v>38</v>
      </c>
      <c r="P372" s="62" t="s">
        <v>162</v>
      </c>
      <c r="Q372" s="50" t="s">
        <v>1958</v>
      </c>
      <c r="R372" s="4"/>
      <c r="S372" s="4"/>
      <c r="T372" s="4"/>
    </row>
    <row r="373" spans="1:20" x14ac:dyDescent="0.25">
      <c r="A373" s="11">
        <f t="shared" si="5"/>
        <v>372</v>
      </c>
      <c r="B373" t="s">
        <v>107</v>
      </c>
      <c r="C373" s="3">
        <v>1.2133680555555554E-3</v>
      </c>
      <c r="D373" s="3">
        <f>C373-FR!$C$2</f>
        <v>1.8583333333333321E-4</v>
      </c>
      <c r="E373" s="3">
        <f>C373-$C372</f>
        <v>2.8935185185157905E-7</v>
      </c>
      <c r="F373" s="4">
        <v>422</v>
      </c>
      <c r="G373" s="35">
        <f>Tableau22[[#This Row],[PP Corrected]]-Tableau22[[#This Row],[PP]]</f>
        <v>3.9709839117936099</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425.97098391179361</v>
      </c>
      <c r="I373" s="4" t="s">
        <v>108</v>
      </c>
      <c r="J373" s="4">
        <v>1972</v>
      </c>
      <c r="K373" s="4" t="s">
        <v>13</v>
      </c>
      <c r="L373" s="4" t="s">
        <v>1510</v>
      </c>
      <c r="M373" s="4" t="s">
        <v>14</v>
      </c>
      <c r="N373" s="4">
        <v>5</v>
      </c>
      <c r="O373" s="5" t="s">
        <v>36</v>
      </c>
      <c r="P373" s="12" t="s">
        <v>162</v>
      </c>
      <c r="Q373" s="50" t="s">
        <v>367</v>
      </c>
      <c r="R373" s="4"/>
      <c r="S373" s="4"/>
      <c r="T373" s="4"/>
    </row>
    <row r="374" spans="1:20" x14ac:dyDescent="0.25">
      <c r="A374" s="11">
        <f t="shared" si="5"/>
        <v>373</v>
      </c>
      <c r="B374" s="28" t="s">
        <v>719</v>
      </c>
      <c r="C374" s="30">
        <v>1.2135532407407407E-3</v>
      </c>
      <c r="D374" s="3">
        <f>C374-FR!$C$2</f>
        <v>1.8601851851851852E-4</v>
      </c>
      <c r="E374" s="3">
        <f>C374-$C373</f>
        <v>1.8518518518531417E-7</v>
      </c>
      <c r="F374" s="4">
        <v>407</v>
      </c>
      <c r="G374" s="32">
        <f>Tableau22[[#This Row],[PP Corrected]]-Tableau22[[#This Row],[PP]]</f>
        <v>18.93182457808291</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425.93182457808291</v>
      </c>
      <c r="I374" s="4" t="s">
        <v>12</v>
      </c>
      <c r="J374" s="4">
        <v>2013</v>
      </c>
      <c r="K374" s="4" t="s">
        <v>18</v>
      </c>
      <c r="L374" s="4" t="s">
        <v>1509</v>
      </c>
      <c r="M374" s="4" t="s">
        <v>67</v>
      </c>
      <c r="N374" s="4">
        <v>6</v>
      </c>
      <c r="O374" s="5" t="s">
        <v>36</v>
      </c>
      <c r="P374" s="4" t="s">
        <v>166</v>
      </c>
      <c r="Q374" s="50" t="s">
        <v>751</v>
      </c>
      <c r="R374" s="4"/>
      <c r="S374" s="4"/>
      <c r="T374" s="4"/>
    </row>
    <row r="375" spans="1:20" x14ac:dyDescent="0.25">
      <c r="A375" s="11">
        <f t="shared" si="5"/>
        <v>374</v>
      </c>
      <c r="B375" s="28" t="s">
        <v>1450</v>
      </c>
      <c r="C375" s="30">
        <v>1.2136574074074074E-3</v>
      </c>
      <c r="D375" s="3">
        <f>C375-FR!$C$2</f>
        <v>1.8612268518518522E-4</v>
      </c>
      <c r="E375" s="3">
        <f>C375-$C374</f>
        <v>1.0416666666669856E-7</v>
      </c>
      <c r="F375" s="4">
        <v>421</v>
      </c>
      <c r="G375" s="35">
        <f>Tableau22[[#This Row],[PP Corrected]]-Tableau22[[#This Row],[PP]]</f>
        <v>4.8952673930627952</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425.8952673930628</v>
      </c>
      <c r="I375" s="4" t="s">
        <v>22</v>
      </c>
      <c r="J375" s="4">
        <v>2003</v>
      </c>
      <c r="K375" s="4" t="s">
        <v>18</v>
      </c>
      <c r="L375" s="4" t="s">
        <v>1507</v>
      </c>
      <c r="M375" s="4" t="s">
        <v>67</v>
      </c>
      <c r="N375" s="4">
        <v>6</v>
      </c>
      <c r="O375" s="5" t="s">
        <v>36</v>
      </c>
      <c r="P375" s="4" t="s">
        <v>162</v>
      </c>
      <c r="Q375" s="50" t="s">
        <v>1490</v>
      </c>
      <c r="R375" s="4"/>
      <c r="S375" s="4"/>
      <c r="T375" s="4"/>
    </row>
    <row r="376" spans="1:20" x14ac:dyDescent="0.25">
      <c r="A376" s="11">
        <f t="shared" si="5"/>
        <v>375</v>
      </c>
      <c r="B376" t="s">
        <v>1219</v>
      </c>
      <c r="C376" s="3">
        <v>1.2136689814814814E-3</v>
      </c>
      <c r="D376" s="3">
        <f>C376-FR!$C$2</f>
        <v>1.8613425925925915E-4</v>
      </c>
      <c r="E376" s="3">
        <f>C376-$C375</f>
        <v>1.1574074073933058E-8</v>
      </c>
      <c r="F376" s="4">
        <v>435</v>
      </c>
      <c r="G376" s="35">
        <f>Tableau22[[#This Row],[PP Corrected]]-Tableau22[[#This Row],[PP]]</f>
        <v>-9.108794129022499</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425.8912058709775</v>
      </c>
      <c r="I376" s="4" t="s">
        <v>12</v>
      </c>
      <c r="J376" s="4">
        <v>1998</v>
      </c>
      <c r="K376" s="4" t="s">
        <v>18</v>
      </c>
      <c r="L376" s="4" t="s">
        <v>1509</v>
      </c>
      <c r="M376" s="4" t="s">
        <v>67</v>
      </c>
      <c r="N376" s="4">
        <v>5</v>
      </c>
      <c r="O376" s="5" t="s">
        <v>58</v>
      </c>
      <c r="P376" s="4" t="s">
        <v>166</v>
      </c>
      <c r="Q376" s="50" t="s">
        <v>1245</v>
      </c>
      <c r="R376" s="4"/>
      <c r="S376" s="4"/>
      <c r="T376" s="4"/>
    </row>
    <row r="377" spans="1:20" x14ac:dyDescent="0.25">
      <c r="A377" s="11">
        <f t="shared" si="5"/>
        <v>376</v>
      </c>
      <c r="B377" s="28" t="s">
        <v>1127</v>
      </c>
      <c r="C377" s="30">
        <v>1.2136805555555555E-3</v>
      </c>
      <c r="D377" s="3">
        <f>C377-FR!$C$2</f>
        <v>1.861458333333333E-4</v>
      </c>
      <c r="E377" s="3">
        <f>C377-$C376</f>
        <v>1.1574074074149898E-8</v>
      </c>
      <c r="F377" s="4">
        <v>435</v>
      </c>
      <c r="G377" s="32">
        <f>Tableau22[[#This Row],[PP Corrected]]-Tableau22[[#This Row],[PP]]</f>
        <v>-9.112855573643742</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425.88714442635626</v>
      </c>
      <c r="I377" s="4" t="s">
        <v>12</v>
      </c>
      <c r="J377" s="4">
        <v>1998</v>
      </c>
      <c r="K377" s="4" t="s">
        <v>18</v>
      </c>
      <c r="L377" s="4" t="s">
        <v>1507</v>
      </c>
      <c r="M377" s="4" t="s">
        <v>35</v>
      </c>
      <c r="N377" s="4">
        <v>5</v>
      </c>
      <c r="O377" s="5" t="s">
        <v>58</v>
      </c>
      <c r="P377" s="4" t="s">
        <v>174</v>
      </c>
      <c r="Q377" s="50" t="s">
        <v>1159</v>
      </c>
      <c r="R377" s="4"/>
      <c r="S377" s="4"/>
      <c r="T377" s="4"/>
    </row>
    <row r="378" spans="1:20" x14ac:dyDescent="0.25">
      <c r="A378" s="11">
        <f t="shared" si="5"/>
        <v>377</v>
      </c>
      <c r="B378" s="28" t="s">
        <v>1572</v>
      </c>
      <c r="C378" s="30">
        <v>1.2140625000000001E-3</v>
      </c>
      <c r="D378" s="3">
        <f>C378-FR!$C$2</f>
        <v>1.8652777777777786E-4</v>
      </c>
      <c r="E378" s="3">
        <f>C378-$C377</f>
        <v>3.819444444445614E-7</v>
      </c>
      <c r="F378" s="4">
        <v>473</v>
      </c>
      <c r="G378" s="35">
        <f>Tableau22[[#This Row],[PP Corrected]]-Tableau22[[#This Row],[PP]]</f>
        <v>-47.212239737957191</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425.78776026204281</v>
      </c>
      <c r="I378" s="4" t="s">
        <v>42</v>
      </c>
      <c r="J378" s="4">
        <v>1971</v>
      </c>
      <c r="K378" s="4" t="s">
        <v>13</v>
      </c>
      <c r="L378" s="4" t="s">
        <v>1509</v>
      </c>
      <c r="M378" s="4" t="s">
        <v>14</v>
      </c>
      <c r="N378" s="5" t="s">
        <v>151</v>
      </c>
      <c r="O378" s="5" t="s">
        <v>612</v>
      </c>
      <c r="P378" s="4" t="s">
        <v>184</v>
      </c>
      <c r="Q378" s="50" t="s">
        <v>1609</v>
      </c>
      <c r="R378" s="4"/>
      <c r="S378" s="4"/>
      <c r="T378" s="4"/>
    </row>
    <row r="379" spans="1:20" x14ac:dyDescent="0.25">
      <c r="A379" s="11">
        <f t="shared" si="5"/>
        <v>378</v>
      </c>
      <c r="B379" s="28" t="s">
        <v>1108</v>
      </c>
      <c r="C379" s="30">
        <v>1.2141087962962962E-3</v>
      </c>
      <c r="D379" s="3">
        <f>C379-FR!$C$2</f>
        <v>1.8657407407407403E-4</v>
      </c>
      <c r="E379" s="3">
        <f>C379-$C378</f>
        <v>4.6296296296165912E-8</v>
      </c>
      <c r="F379" s="4">
        <v>405</v>
      </c>
      <c r="G379" s="32">
        <f>Tableau22[[#This Row],[PP Corrected]]-Tableau22[[#This Row],[PP]]</f>
        <v>20.771524158352179</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425.77152415835218</v>
      </c>
      <c r="I379" s="4" t="s">
        <v>12</v>
      </c>
      <c r="J379" s="4">
        <v>1999</v>
      </c>
      <c r="K379" s="4" t="s">
        <v>85</v>
      </c>
      <c r="L379" s="4" t="s">
        <v>1511</v>
      </c>
      <c r="M379" s="4" t="s">
        <v>67</v>
      </c>
      <c r="N379" s="4">
        <v>5</v>
      </c>
      <c r="O379" s="5" t="s">
        <v>58</v>
      </c>
      <c r="P379" s="12" t="s">
        <v>162</v>
      </c>
      <c r="Q379" s="50" t="s">
        <v>1122</v>
      </c>
      <c r="R379" s="4"/>
      <c r="S379" s="4"/>
      <c r="T379" s="4"/>
    </row>
    <row r="380" spans="1:20" x14ac:dyDescent="0.25">
      <c r="A380" s="11">
        <f t="shared" si="5"/>
        <v>379</v>
      </c>
      <c r="B380" s="28" t="s">
        <v>1107</v>
      </c>
      <c r="C380" s="30">
        <v>1.2142708333333333E-3</v>
      </c>
      <c r="D380" s="3">
        <f>C380-FR!$C$2</f>
        <v>1.8673611111111104E-4</v>
      </c>
      <c r="E380" s="3">
        <f>C380-$C379</f>
        <v>1.6203703703701437E-7</v>
      </c>
      <c r="F380" s="4">
        <v>404</v>
      </c>
      <c r="G380" s="32">
        <f>Tableau22[[#This Row],[PP Corrected]]-Tableau22[[#This Row],[PP]]</f>
        <v>21.375448987262757</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425.37544898726276</v>
      </c>
      <c r="I380" s="4" t="s">
        <v>12</v>
      </c>
      <c r="J380" s="4">
        <v>1997</v>
      </c>
      <c r="K380" s="4" t="s">
        <v>85</v>
      </c>
      <c r="L380" s="4" t="s">
        <v>1511</v>
      </c>
      <c r="M380" s="4" t="s">
        <v>67</v>
      </c>
      <c r="N380" s="4">
        <v>5</v>
      </c>
      <c r="O380" s="5" t="s">
        <v>58</v>
      </c>
      <c r="P380" s="12" t="s">
        <v>162</v>
      </c>
      <c r="Q380" s="50" t="s">
        <v>1122</v>
      </c>
      <c r="R380" s="4"/>
      <c r="S380" s="4"/>
      <c r="T380" s="4"/>
    </row>
    <row r="381" spans="1:20" x14ac:dyDescent="0.25">
      <c r="A381" s="11">
        <f t="shared" si="5"/>
        <v>380</v>
      </c>
      <c r="B381" s="28" t="s">
        <v>1562</v>
      </c>
      <c r="C381" s="30">
        <v>1.2146990740740742E-3</v>
      </c>
      <c r="D381" s="3">
        <f>C381-FR!$C$2</f>
        <v>1.8716435185185199E-4</v>
      </c>
      <c r="E381" s="3">
        <f>C381-$C380</f>
        <v>4.2824074074094415E-7</v>
      </c>
      <c r="F381" s="4">
        <v>451</v>
      </c>
      <c r="G381" s="35">
        <f>Tableau22[[#This Row],[PP Corrected]]-Tableau22[[#This Row],[PP]]</f>
        <v>-26.199135525845747</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424.80086447415425</v>
      </c>
      <c r="I381" s="4" t="s">
        <v>42</v>
      </c>
      <c r="J381" s="4">
        <v>1969</v>
      </c>
      <c r="K381" s="4" t="s">
        <v>13</v>
      </c>
      <c r="L381" s="4" t="s">
        <v>1509</v>
      </c>
      <c r="M381" s="4" t="s">
        <v>14</v>
      </c>
      <c r="N381" s="5" t="s">
        <v>151</v>
      </c>
      <c r="O381" s="5" t="s">
        <v>612</v>
      </c>
      <c r="P381" s="4" t="s">
        <v>162</v>
      </c>
      <c r="Q381" s="50" t="s">
        <v>1604</v>
      </c>
      <c r="R381" s="4"/>
      <c r="S381" s="4"/>
      <c r="T381" s="4"/>
    </row>
    <row r="382" spans="1:20" x14ac:dyDescent="0.25">
      <c r="A382" s="11">
        <f t="shared" si="5"/>
        <v>381</v>
      </c>
      <c r="B382" s="28" t="s">
        <v>1641</v>
      </c>
      <c r="C382" s="30">
        <v>1.2150000000000002E-3</v>
      </c>
      <c r="D382" s="3">
        <f>C382-FR!$C$2</f>
        <v>1.8746527777777793E-4</v>
      </c>
      <c r="E382" s="3">
        <f>C382-$C381</f>
        <v>3.0092592592594579E-7</v>
      </c>
      <c r="F382" s="4">
        <v>416</v>
      </c>
      <c r="G382" s="35">
        <f>Tableau22[[#This Row],[PP Corrected]]-Tableau22[[#This Row],[PP]]</f>
        <v>8.6956516400176156</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424.69565164001762</v>
      </c>
      <c r="I382" s="4" t="s">
        <v>12</v>
      </c>
      <c r="J382" s="4">
        <v>1996</v>
      </c>
      <c r="K382" s="4" t="s">
        <v>1635</v>
      </c>
      <c r="L382" s="4" t="s">
        <v>1509</v>
      </c>
      <c r="M382" s="4" t="s">
        <v>67</v>
      </c>
      <c r="N382" s="5" t="s">
        <v>1518</v>
      </c>
      <c r="O382" s="5" t="s">
        <v>58</v>
      </c>
      <c r="P382" s="4" t="s">
        <v>162</v>
      </c>
      <c r="Q382" s="50" t="s">
        <v>1665</v>
      </c>
      <c r="R382" s="4"/>
      <c r="S382" s="4"/>
      <c r="T382" s="4"/>
    </row>
    <row r="383" spans="1:20" x14ac:dyDescent="0.25">
      <c r="A383" s="11">
        <f t="shared" si="5"/>
        <v>382</v>
      </c>
      <c r="B383" s="28" t="s">
        <v>1448</v>
      </c>
      <c r="C383" s="30">
        <v>1.2154398148148148E-3</v>
      </c>
      <c r="D383" s="3">
        <f>C383-FR!$C$2</f>
        <v>1.8790509259259259E-4</v>
      </c>
      <c r="E383" s="3">
        <f>C383-$C382</f>
        <v>4.3981481481466037E-7</v>
      </c>
      <c r="F383" s="4">
        <v>406</v>
      </c>
      <c r="G383" s="35">
        <f>Tableau22[[#This Row],[PP Corrected]]-Tableau22[[#This Row],[PP]]</f>
        <v>17.54906723121951</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423.54906723121951</v>
      </c>
      <c r="I383" s="4" t="s">
        <v>22</v>
      </c>
      <c r="J383" s="4">
        <v>2002</v>
      </c>
      <c r="K383" s="4" t="s">
        <v>18</v>
      </c>
      <c r="L383" s="4" t="s">
        <v>1507</v>
      </c>
      <c r="M383" s="4" t="s">
        <v>105</v>
      </c>
      <c r="N383" s="4">
        <v>6</v>
      </c>
      <c r="O383" s="5" t="s">
        <v>38</v>
      </c>
      <c r="P383" s="12" t="s">
        <v>162</v>
      </c>
      <c r="Q383" s="50" t="s">
        <v>1488</v>
      </c>
      <c r="R383" s="4"/>
      <c r="S383" s="4"/>
      <c r="T383" s="4"/>
    </row>
    <row r="384" spans="1:20" x14ac:dyDescent="0.25">
      <c r="A384" s="11">
        <f t="shared" si="5"/>
        <v>383</v>
      </c>
      <c r="B384" s="28" t="s">
        <v>1582</v>
      </c>
      <c r="C384" s="30">
        <v>1.216724537037037E-3</v>
      </c>
      <c r="D384" s="3">
        <f>C384-FR!$C$2</f>
        <v>1.8918981481481478E-4</v>
      </c>
      <c r="E384" s="3">
        <f>C384-$C383</f>
        <v>1.2847222222221819E-6</v>
      </c>
      <c r="F384" s="4">
        <v>480</v>
      </c>
      <c r="G384" s="35">
        <f>Tableau22[[#This Row],[PP Corrected]]-Tableau22[[#This Row],[PP]]</f>
        <v>-57.721574655406357</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422.27842534459364</v>
      </c>
      <c r="I384" s="4" t="s">
        <v>42</v>
      </c>
      <c r="J384" s="4">
        <v>1970</v>
      </c>
      <c r="K384" s="4" t="s">
        <v>13</v>
      </c>
      <c r="L384" s="4" t="s">
        <v>1509</v>
      </c>
      <c r="M384" s="4" t="s">
        <v>14</v>
      </c>
      <c r="N384" s="5" t="s">
        <v>151</v>
      </c>
      <c r="O384" s="5" t="s">
        <v>141</v>
      </c>
      <c r="P384" s="4" t="s">
        <v>184</v>
      </c>
      <c r="Q384" s="50" t="s">
        <v>1616</v>
      </c>
      <c r="R384" s="4"/>
      <c r="S384" s="4"/>
      <c r="T384" s="4"/>
    </row>
    <row r="385" spans="1:20" x14ac:dyDescent="0.25">
      <c r="A385" s="11">
        <f t="shared" si="5"/>
        <v>384</v>
      </c>
      <c r="B385" t="s">
        <v>109</v>
      </c>
      <c r="C385" s="3">
        <v>1.2169791666666668E-3</v>
      </c>
      <c r="D385" s="3">
        <f>C385-FR!$C$2</f>
        <v>1.8944444444444456E-4</v>
      </c>
      <c r="E385" s="3">
        <f>C385-$C384</f>
        <v>2.5462962962977988E-7</v>
      </c>
      <c r="F385" s="4">
        <v>419</v>
      </c>
      <c r="G385" s="35">
        <f>Tableau22[[#This Row],[PP Corrected]]-Tableau22[[#This Row],[PP]]</f>
        <v>2.7151227895772081</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421.71512278957721</v>
      </c>
      <c r="I385" s="4" t="s">
        <v>108</v>
      </c>
      <c r="J385" s="4">
        <v>1973</v>
      </c>
      <c r="K385" s="4" t="s">
        <v>13</v>
      </c>
      <c r="L385" s="4" t="s">
        <v>1510</v>
      </c>
      <c r="M385" s="4" t="s">
        <v>14</v>
      </c>
      <c r="N385" s="4">
        <v>5</v>
      </c>
      <c r="O385" s="5" t="s">
        <v>36</v>
      </c>
      <c r="P385" s="12" t="s">
        <v>162</v>
      </c>
      <c r="Q385" s="50" t="s">
        <v>368</v>
      </c>
      <c r="R385" s="4"/>
      <c r="S385" s="4"/>
      <c r="T385" s="4"/>
    </row>
    <row r="386" spans="1:20" x14ac:dyDescent="0.25">
      <c r="A386" s="11">
        <f t="shared" si="5"/>
        <v>385</v>
      </c>
      <c r="B386" s="28" t="s">
        <v>457</v>
      </c>
      <c r="C386" s="30">
        <v>1.2175810185185184E-3</v>
      </c>
      <c r="D386" s="3">
        <f>C386-FR!$C$2</f>
        <v>1.9004629629629623E-4</v>
      </c>
      <c r="E386" s="3">
        <f>C386-$C385</f>
        <v>6.0185185185167474E-7</v>
      </c>
      <c r="F386" s="4">
        <v>414</v>
      </c>
      <c r="G386" s="32">
        <f>Tableau22[[#This Row],[PP Corrected]]-Tableau22[[#This Row],[PP]]</f>
        <v>6.4070670072957796</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420.40706700729578</v>
      </c>
      <c r="I386" s="4" t="s">
        <v>108</v>
      </c>
      <c r="J386" s="4">
        <v>2008</v>
      </c>
      <c r="K386" s="4" t="s">
        <v>18</v>
      </c>
      <c r="L386" s="4" t="s">
        <v>1511</v>
      </c>
      <c r="M386" s="4" t="s">
        <v>103</v>
      </c>
      <c r="N386" s="4">
        <v>6</v>
      </c>
      <c r="O386" s="5" t="s">
        <v>38</v>
      </c>
      <c r="P386" s="4" t="s">
        <v>166</v>
      </c>
      <c r="Q386" s="50" t="s">
        <v>480</v>
      </c>
      <c r="R386" s="4"/>
      <c r="S386" s="4"/>
      <c r="T386" s="4"/>
    </row>
    <row r="387" spans="1:20" x14ac:dyDescent="0.25">
      <c r="A387" s="11">
        <f t="shared" si="5"/>
        <v>386</v>
      </c>
      <c r="B387" s="28" t="s">
        <v>1709</v>
      </c>
      <c r="C387" s="30">
        <v>1.2176041666666665E-3</v>
      </c>
      <c r="D387" s="3">
        <f>C387-FR!$C$2</f>
        <v>1.9006944444444431E-4</v>
      </c>
      <c r="E387" s="3">
        <f>C387-$C386</f>
        <v>2.3148148148082956E-8</v>
      </c>
      <c r="F387" s="4">
        <v>391</v>
      </c>
      <c r="G387" s="35">
        <f>Tableau22[[#This Row],[PP Corrected]]-Tableau22[[#This Row],[PP]]</f>
        <v>29.091718274567825</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420.09171827456782</v>
      </c>
      <c r="I387" s="4" t="s">
        <v>12</v>
      </c>
      <c r="J387" s="4">
        <v>2007</v>
      </c>
      <c r="K387" s="4" t="s">
        <v>18</v>
      </c>
      <c r="L387" s="4" t="s">
        <v>1509</v>
      </c>
      <c r="M387" s="4" t="s">
        <v>19</v>
      </c>
      <c r="N387" s="5" t="s">
        <v>1523</v>
      </c>
      <c r="O387" s="5" t="s">
        <v>38</v>
      </c>
      <c r="P387" s="62" t="s">
        <v>162</v>
      </c>
      <c r="Q387" s="50" t="s">
        <v>1787</v>
      </c>
      <c r="R387" s="4"/>
      <c r="S387" s="4"/>
      <c r="T387" s="4"/>
    </row>
    <row r="388" spans="1:20" x14ac:dyDescent="0.25">
      <c r="A388" s="11">
        <f t="shared" ref="A388:A451" si="6">A387+1</f>
        <v>387</v>
      </c>
      <c r="B388" t="s">
        <v>110</v>
      </c>
      <c r="C388" s="3">
        <v>1.2176851851851851E-3</v>
      </c>
      <c r="D388" s="3">
        <f>C388-FR!$C$2</f>
        <v>1.9015046296296293E-4</v>
      </c>
      <c r="E388" s="3">
        <f>C388-$C387</f>
        <v>8.1018518518615606E-8</v>
      </c>
      <c r="F388" s="4">
        <v>405</v>
      </c>
      <c r="G388" s="35">
        <f>Tableau22[[#This Row],[PP Corrected]]-Tableau22[[#This Row],[PP]]</f>
        <v>15.063767529111885</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420.06376752911189</v>
      </c>
      <c r="I388" s="4" t="s">
        <v>22</v>
      </c>
      <c r="J388" s="4">
        <v>2005</v>
      </c>
      <c r="K388" s="4" t="s">
        <v>18</v>
      </c>
      <c r="L388" s="4" t="s">
        <v>1511</v>
      </c>
      <c r="M388" s="4" t="s">
        <v>105</v>
      </c>
      <c r="N388" s="4">
        <v>6</v>
      </c>
      <c r="O388" s="5" t="s">
        <v>38</v>
      </c>
      <c r="P388" s="4" t="s">
        <v>166</v>
      </c>
      <c r="Q388" s="50" t="s">
        <v>369</v>
      </c>
      <c r="R388" s="4"/>
      <c r="S388" s="4"/>
      <c r="T388" s="4"/>
    </row>
    <row r="389" spans="1:20" x14ac:dyDescent="0.25">
      <c r="A389" s="11">
        <f t="shared" si="6"/>
        <v>388</v>
      </c>
      <c r="B389" s="28" t="s">
        <v>1581</v>
      </c>
      <c r="C389" s="30">
        <v>1.2178472222222224E-3</v>
      </c>
      <c r="D389" s="3">
        <f>C389-FR!$C$2</f>
        <v>1.9031250000000016E-4</v>
      </c>
      <c r="E389" s="3">
        <f>C389-$C388</f>
        <v>1.6203703703723121E-7</v>
      </c>
      <c r="F389" s="4">
        <v>479</v>
      </c>
      <c r="G389" s="35">
        <f>Tableau22[[#This Row],[PP Corrected]]-Tableau22[[#This Row],[PP]]</f>
        <v>-59.23588025881088</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419.76411974118912</v>
      </c>
      <c r="I389" s="4" t="s">
        <v>42</v>
      </c>
      <c r="J389" s="4">
        <v>1971</v>
      </c>
      <c r="K389" s="4" t="s">
        <v>13</v>
      </c>
      <c r="L389" s="4" t="s">
        <v>1509</v>
      </c>
      <c r="M389" s="4" t="s">
        <v>14</v>
      </c>
      <c r="N389" s="5" t="s">
        <v>151</v>
      </c>
      <c r="O389" s="5" t="s">
        <v>1592</v>
      </c>
      <c r="P389" s="4" t="s">
        <v>174</v>
      </c>
      <c r="Q389" s="50" t="s">
        <v>1615</v>
      </c>
      <c r="R389" s="4"/>
      <c r="S389" s="4"/>
      <c r="T389" s="4"/>
    </row>
    <row r="390" spans="1:20" x14ac:dyDescent="0.25">
      <c r="A390" s="11">
        <f t="shared" si="6"/>
        <v>389</v>
      </c>
      <c r="B390" s="28" t="s">
        <v>955</v>
      </c>
      <c r="C390" s="30">
        <v>1.2180787037037036E-3</v>
      </c>
      <c r="D390" s="3">
        <f>C390-FR!$C$2</f>
        <v>1.9054398148148142E-4</v>
      </c>
      <c r="E390" s="3">
        <f>C390-$C389</f>
        <v>2.3148148148126324E-7</v>
      </c>
      <c r="F390" s="4">
        <v>415</v>
      </c>
      <c r="G390" s="32">
        <f>Tableau22[[#This Row],[PP Corrected]]-Tableau22[[#This Row],[PP]]</f>
        <v>4.9843011432255935</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419.98430114322559</v>
      </c>
      <c r="I390" s="4" t="s">
        <v>42</v>
      </c>
      <c r="J390" s="4">
        <v>2006</v>
      </c>
      <c r="K390" s="4" t="s">
        <v>18</v>
      </c>
      <c r="L390" s="4" t="s">
        <v>1511</v>
      </c>
      <c r="M390" s="4" t="s">
        <v>105</v>
      </c>
      <c r="N390" s="4">
        <v>6</v>
      </c>
      <c r="O390" s="5" t="s">
        <v>38</v>
      </c>
      <c r="P390" s="4" t="s">
        <v>166</v>
      </c>
      <c r="Q390" s="50" t="s">
        <v>991</v>
      </c>
      <c r="R390" s="4"/>
      <c r="S390" s="4"/>
      <c r="T390" s="4"/>
    </row>
    <row r="391" spans="1:20" x14ac:dyDescent="0.25">
      <c r="A391" s="11">
        <f t="shared" si="6"/>
        <v>390</v>
      </c>
      <c r="B391" t="s">
        <v>111</v>
      </c>
      <c r="C391" s="3">
        <v>1.2183217592592591E-3</v>
      </c>
      <c r="D391" s="3">
        <f>C391-FR!$C$2</f>
        <v>1.9078703703703684E-4</v>
      </c>
      <c r="E391" s="3">
        <f>C391-$C390</f>
        <v>2.4305555555541314E-7</v>
      </c>
      <c r="F391" s="4">
        <v>427</v>
      </c>
      <c r="G391" s="35">
        <f>Tableau22[[#This Row],[PP Corrected]]-Tableau22[[#This Row],[PP]]</f>
        <v>-7.3269185108172792</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419.67308148918272</v>
      </c>
      <c r="I391" s="4" t="s">
        <v>32</v>
      </c>
      <c r="J391" s="4">
        <v>2002</v>
      </c>
      <c r="K391" s="4" t="s">
        <v>18</v>
      </c>
      <c r="L391" s="4" t="s">
        <v>1511</v>
      </c>
      <c r="M391" s="4" t="s">
        <v>105</v>
      </c>
      <c r="N391" s="4">
        <v>6</v>
      </c>
      <c r="O391" s="5" t="s">
        <v>36</v>
      </c>
      <c r="P391" s="4" t="s">
        <v>174</v>
      </c>
      <c r="Q391" s="50" t="s">
        <v>370</v>
      </c>
      <c r="R391" s="4"/>
      <c r="S391" s="4"/>
      <c r="T391" s="4"/>
    </row>
    <row r="392" spans="1:20" x14ac:dyDescent="0.25">
      <c r="A392" s="11">
        <f t="shared" si="6"/>
        <v>391</v>
      </c>
      <c r="B392" s="28" t="s">
        <v>1858</v>
      </c>
      <c r="C392" s="30">
        <v>1.2185995370370369E-3</v>
      </c>
      <c r="D392" s="3">
        <f>C392-FR!$C$2</f>
        <v>1.910648148148147E-4</v>
      </c>
      <c r="E392" s="3">
        <f>C392-$C391</f>
        <v>2.7777777777786283E-7</v>
      </c>
      <c r="F392" s="4">
        <v>407</v>
      </c>
      <c r="G392" s="35">
        <f>Tableau22[[#This Row],[PP Corrected]]-Tableau22[[#This Row],[PP]]</f>
        <v>12.935384622420088</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419.93538462242009</v>
      </c>
      <c r="I392" s="4" t="s">
        <v>12</v>
      </c>
      <c r="J392" s="4">
        <v>2003</v>
      </c>
      <c r="K392" s="4" t="s">
        <v>18</v>
      </c>
      <c r="L392" s="4" t="s">
        <v>1511</v>
      </c>
      <c r="M392" s="4" t="s">
        <v>580</v>
      </c>
      <c r="N392" s="5" t="s">
        <v>1523</v>
      </c>
      <c r="O392" s="5" t="s">
        <v>743</v>
      </c>
      <c r="P392" s="62" t="s">
        <v>162</v>
      </c>
      <c r="Q392" s="50" t="s">
        <v>1902</v>
      </c>
      <c r="R392" s="4"/>
      <c r="S392" s="4"/>
      <c r="T392" s="4"/>
    </row>
    <row r="393" spans="1:20" x14ac:dyDescent="0.25">
      <c r="A393" s="11">
        <f t="shared" si="6"/>
        <v>392</v>
      </c>
      <c r="B393" s="28" t="s">
        <v>1942</v>
      </c>
      <c r="C393" s="30">
        <v>1.2188773148148148E-3</v>
      </c>
      <c r="D393" s="3">
        <f>C393-FR!$C$2</f>
        <v>1.9134259259259256E-4</v>
      </c>
      <c r="E393" s="3">
        <f>C393-$C392</f>
        <v>2.7777777777786283E-7</v>
      </c>
      <c r="F393" s="4">
        <v>376</v>
      </c>
      <c r="G393" s="35">
        <f>Tableau22[[#This Row],[PP Corrected]]-Tableau22[[#This Row],[PP]]</f>
        <v>43.793151561977538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419.79315156197754</v>
      </c>
      <c r="I393" s="4" t="s">
        <v>12</v>
      </c>
      <c r="J393" s="4">
        <v>1999</v>
      </c>
      <c r="K393" s="4" t="s">
        <v>18</v>
      </c>
      <c r="L393" s="4" t="s">
        <v>1508</v>
      </c>
      <c r="M393" s="4" t="s">
        <v>19</v>
      </c>
      <c r="N393" s="5" t="s">
        <v>1518</v>
      </c>
      <c r="O393" s="5" t="s">
        <v>38</v>
      </c>
      <c r="P393" s="62" t="s">
        <v>162</v>
      </c>
      <c r="Q393" s="50" t="s">
        <v>1959</v>
      </c>
      <c r="R393" s="4"/>
      <c r="S393" s="4"/>
      <c r="T393" s="4"/>
    </row>
    <row r="394" spans="1:20" x14ac:dyDescent="0.25">
      <c r="A394" s="11">
        <f t="shared" si="6"/>
        <v>393</v>
      </c>
      <c r="B394" s="28" t="s">
        <v>638</v>
      </c>
      <c r="C394" s="30">
        <v>1.2189351851851853E-3</v>
      </c>
      <c r="D394" s="3">
        <f>C394-FR!$C$2</f>
        <v>1.914004629629631E-4</v>
      </c>
      <c r="E394" s="3">
        <f>C394-$C393</f>
        <v>5.7870370370532651E-8</v>
      </c>
      <c r="F394" s="4">
        <v>405</v>
      </c>
      <c r="G394" s="32">
        <f>Tableau22[[#This Row],[PP Corrected]]-Tableau22[[#This Row],[PP]]</f>
        <v>14.975006880610977</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419.97500688061098</v>
      </c>
      <c r="I394" s="4" t="s">
        <v>42</v>
      </c>
      <c r="J394" s="4">
        <v>2004</v>
      </c>
      <c r="K394" s="4" t="s">
        <v>85</v>
      </c>
      <c r="L394" s="4" t="s">
        <v>1510</v>
      </c>
      <c r="M394" s="4" t="s">
        <v>67</v>
      </c>
      <c r="N394" s="4">
        <v>5</v>
      </c>
      <c r="O394" s="5" t="s">
        <v>58</v>
      </c>
      <c r="P394" s="4" t="s">
        <v>162</v>
      </c>
      <c r="Q394" s="50" t="s">
        <v>655</v>
      </c>
      <c r="R394" s="4"/>
      <c r="S394" s="4"/>
      <c r="T394" s="4"/>
    </row>
    <row r="395" spans="1:20" x14ac:dyDescent="0.25">
      <c r="A395" s="11">
        <f t="shared" si="6"/>
        <v>394</v>
      </c>
      <c r="B395" s="28" t="s">
        <v>733</v>
      </c>
      <c r="C395" s="30">
        <v>1.219074074074074E-3</v>
      </c>
      <c r="D395" s="3">
        <f>C395-FR!$C$2</f>
        <v>1.9153935185185181E-4</v>
      </c>
      <c r="E395" s="3">
        <f>C395-$C394</f>
        <v>1.3888888888871458E-7</v>
      </c>
      <c r="F395" s="4">
        <v>424</v>
      </c>
      <c r="G395" s="32">
        <f>Tableau22[[#This Row],[PP Corrected]]-Tableau22[[#This Row],[PP]]</f>
        <v>-4.731588218852437</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419.26841178114756</v>
      </c>
      <c r="I395" s="4" t="s">
        <v>12</v>
      </c>
      <c r="J395" s="4">
        <v>1998</v>
      </c>
      <c r="K395" s="4" t="s">
        <v>18</v>
      </c>
      <c r="L395" s="4" t="s">
        <v>1507</v>
      </c>
      <c r="M395" s="4" t="s">
        <v>93</v>
      </c>
      <c r="N395" s="4">
        <v>5</v>
      </c>
      <c r="O395" s="5" t="s">
        <v>58</v>
      </c>
      <c r="P395" s="4" t="s">
        <v>166</v>
      </c>
      <c r="Q395" s="50" t="s">
        <v>760</v>
      </c>
      <c r="R395" s="4"/>
      <c r="S395" s="4"/>
      <c r="T395" s="4"/>
    </row>
    <row r="396" spans="1:20" x14ac:dyDescent="0.25">
      <c r="A396" s="11">
        <f t="shared" si="6"/>
        <v>395</v>
      </c>
      <c r="B396" s="28" t="s">
        <v>841</v>
      </c>
      <c r="C396" s="30">
        <v>1.2192361111111113E-3</v>
      </c>
      <c r="D396" s="3">
        <f>C396-FR!$C$2</f>
        <v>1.9170138888888904E-4</v>
      </c>
      <c r="E396" s="3">
        <f>C396-$C395</f>
        <v>1.6203703703723121E-7</v>
      </c>
      <c r="F396" s="4">
        <v>399</v>
      </c>
      <c r="G396" s="32">
        <f>Tableau22[[#This Row],[PP Corrected]]-Tableau22[[#This Row],[PP]]</f>
        <v>20.100486130524246</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419.10048613052425</v>
      </c>
      <c r="I396" s="4" t="s">
        <v>22</v>
      </c>
      <c r="J396" s="4">
        <v>1998</v>
      </c>
      <c r="K396" s="4" t="s">
        <v>18</v>
      </c>
      <c r="L396" s="4" t="s">
        <v>1509</v>
      </c>
      <c r="M396" s="4" t="s">
        <v>19</v>
      </c>
      <c r="N396" s="4">
        <v>5</v>
      </c>
      <c r="O396" s="5" t="s">
        <v>133</v>
      </c>
      <c r="P396" s="4" t="s">
        <v>162</v>
      </c>
      <c r="Q396" s="50" t="s">
        <v>862</v>
      </c>
      <c r="R396" s="4"/>
      <c r="S396" s="4"/>
      <c r="T396" s="4"/>
    </row>
    <row r="397" spans="1:20" x14ac:dyDescent="0.25">
      <c r="A397" s="11">
        <f t="shared" si="6"/>
        <v>396</v>
      </c>
      <c r="B397" s="28" t="s">
        <v>542</v>
      </c>
      <c r="C397" s="30">
        <v>1.2194097222222222E-3</v>
      </c>
      <c r="D397" s="3">
        <f>C397-FR!$C$2</f>
        <v>1.9187499999999999E-4</v>
      </c>
      <c r="E397" s="3">
        <f>C397-$C396</f>
        <v>1.7361111111094743E-7</v>
      </c>
      <c r="F397" s="4">
        <v>404</v>
      </c>
      <c r="G397" s="32">
        <f>Tableau22[[#This Row],[PP Corrected]]-Tableau22[[#This Row],[PP]]</f>
        <v>14.471704292146001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418.471704292146</v>
      </c>
      <c r="I397" s="4" t="s">
        <v>25</v>
      </c>
      <c r="J397" s="4">
        <v>1972</v>
      </c>
      <c r="K397" s="4" t="s">
        <v>13</v>
      </c>
      <c r="L397" s="4" t="s">
        <v>1508</v>
      </c>
      <c r="M397" s="4" t="s">
        <v>67</v>
      </c>
      <c r="N397" s="4">
        <v>5</v>
      </c>
      <c r="O397" s="5" t="s">
        <v>38</v>
      </c>
      <c r="P397" s="4" t="s">
        <v>162</v>
      </c>
      <c r="Q397" s="50" t="s">
        <v>553</v>
      </c>
      <c r="R397" s="4"/>
      <c r="S397" s="4"/>
      <c r="T397" s="4"/>
    </row>
    <row r="398" spans="1:20" x14ac:dyDescent="0.25">
      <c r="A398" s="11">
        <f t="shared" si="6"/>
        <v>397</v>
      </c>
      <c r="B398" s="28" t="s">
        <v>1862</v>
      </c>
      <c r="C398" s="30">
        <v>1.2198495370370371E-3</v>
      </c>
      <c r="D398" s="3">
        <f>C398-FR!$C$2</f>
        <v>1.9231481481481487E-4</v>
      </c>
      <c r="E398" s="3">
        <f>C398-$C397</f>
        <v>4.3981481481487721E-7</v>
      </c>
      <c r="F398" s="4">
        <v>417</v>
      </c>
      <c r="G398" s="35">
        <f>Tableau22[[#This Row],[PP Corrected]]-Tableau22[[#This Row],[PP]]</f>
        <v>0.58768942717262007</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417.58768942717262</v>
      </c>
      <c r="I398" s="4" t="s">
        <v>12</v>
      </c>
      <c r="J398" s="4">
        <v>1998</v>
      </c>
      <c r="K398" s="4" t="s">
        <v>18</v>
      </c>
      <c r="L398" s="4" t="s">
        <v>1507</v>
      </c>
      <c r="M398" s="4" t="s">
        <v>73</v>
      </c>
      <c r="N398" s="5" t="s">
        <v>1518</v>
      </c>
      <c r="O398" s="5" t="s">
        <v>58</v>
      </c>
      <c r="P398" s="62" t="s">
        <v>162</v>
      </c>
      <c r="Q398" s="50" t="s">
        <v>1905</v>
      </c>
      <c r="R398" s="4"/>
      <c r="S398" s="4"/>
      <c r="T398" s="4"/>
    </row>
    <row r="399" spans="1:20" x14ac:dyDescent="0.25">
      <c r="A399" s="11">
        <f t="shared" si="6"/>
        <v>398</v>
      </c>
      <c r="B399" s="28" t="s">
        <v>1630</v>
      </c>
      <c r="C399" s="30">
        <v>1.2198611111111112E-3</v>
      </c>
      <c r="D399" s="3">
        <f>C399-FR!$C$2</f>
        <v>1.9232638888888902E-4</v>
      </c>
      <c r="E399" s="3">
        <f>C399-$C398</f>
        <v>1.1574074074149898E-8</v>
      </c>
      <c r="F399" s="4">
        <v>411</v>
      </c>
      <c r="G399" s="35">
        <f>Tableau22[[#This Row],[PP Corrected]]-Tableau22[[#This Row],[PP]]</f>
        <v>6.5837273442716651</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417.58372734427167</v>
      </c>
      <c r="I399" s="4" t="s">
        <v>12</v>
      </c>
      <c r="J399" s="4">
        <v>1991</v>
      </c>
      <c r="K399" s="4" t="s">
        <v>13</v>
      </c>
      <c r="L399" s="4" t="s">
        <v>1509</v>
      </c>
      <c r="M399" s="4" t="s">
        <v>67</v>
      </c>
      <c r="N399" s="5" t="s">
        <v>1518</v>
      </c>
      <c r="O399" s="5" t="s">
        <v>58</v>
      </c>
      <c r="P399" s="4" t="s">
        <v>162</v>
      </c>
      <c r="Q399" s="50" t="s">
        <v>1659</v>
      </c>
      <c r="R399" s="4"/>
      <c r="S399" s="4"/>
      <c r="T399" s="4"/>
    </row>
    <row r="400" spans="1:20" x14ac:dyDescent="0.25">
      <c r="A400" s="11">
        <f t="shared" si="6"/>
        <v>399</v>
      </c>
      <c r="B400" s="28" t="s">
        <v>1840</v>
      </c>
      <c r="C400" s="30">
        <v>1.2202546296296295E-3</v>
      </c>
      <c r="D400" s="3">
        <f>C400-FR!$C$2</f>
        <v>1.9271990740740729E-4</v>
      </c>
      <c r="E400" s="3">
        <f>C400-$C399</f>
        <v>3.9351851851827761E-7</v>
      </c>
      <c r="F400" s="4">
        <v>404</v>
      </c>
      <c r="G400" s="35">
        <f>Tableau22[[#This Row],[PP Corrected]]-Tableau22[[#This Row],[PP]]</f>
        <v>13.262868153530519</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417.26286815353052</v>
      </c>
      <c r="I400" s="4" t="s">
        <v>12</v>
      </c>
      <c r="J400" s="4">
        <v>1997</v>
      </c>
      <c r="K400" s="4" t="s">
        <v>18</v>
      </c>
      <c r="L400" s="4" t="s">
        <v>1508</v>
      </c>
      <c r="M400" s="4" t="s">
        <v>67</v>
      </c>
      <c r="N400" s="5" t="s">
        <v>1518</v>
      </c>
      <c r="O400" s="5" t="s">
        <v>58</v>
      </c>
      <c r="P400" s="4" t="s">
        <v>166</v>
      </c>
      <c r="Q400" s="50" t="s">
        <v>1893</v>
      </c>
      <c r="R400" s="4"/>
      <c r="S400" s="4"/>
      <c r="T400" s="4"/>
    </row>
    <row r="401" spans="1:20" x14ac:dyDescent="0.25">
      <c r="A401" s="11">
        <f t="shared" si="6"/>
        <v>400</v>
      </c>
      <c r="B401" s="28" t="s">
        <v>1918</v>
      </c>
      <c r="C401" s="30">
        <v>1.2203125E-3</v>
      </c>
      <c r="D401" s="3">
        <f>C401-FR!$C$2</f>
        <v>1.9277777777777783E-4</v>
      </c>
      <c r="E401" s="3">
        <f>C401-$C400</f>
        <v>5.7870370370532651E-8</v>
      </c>
      <c r="F401" s="4">
        <v>447</v>
      </c>
      <c r="G401" s="35">
        <f>Tableau22[[#This Row],[PP Corrected]]-Tableau22[[#This Row],[PP]]</f>
        <v>-29.756919529314587</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417.24308047068541</v>
      </c>
      <c r="I401" s="4" t="s">
        <v>12</v>
      </c>
      <c r="J401" s="4">
        <v>1995</v>
      </c>
      <c r="K401" s="4" t="s">
        <v>18</v>
      </c>
      <c r="L401" s="4" t="s">
        <v>1507</v>
      </c>
      <c r="M401" s="4" t="s">
        <v>93</v>
      </c>
      <c r="N401" s="5" t="s">
        <v>1523</v>
      </c>
      <c r="O401" s="5" t="s">
        <v>58</v>
      </c>
      <c r="P401" s="4" t="s">
        <v>174</v>
      </c>
      <c r="Q401" s="50" t="s">
        <v>1949</v>
      </c>
      <c r="R401" s="4"/>
      <c r="S401" s="4"/>
      <c r="T401" s="4"/>
    </row>
    <row r="402" spans="1:20" x14ac:dyDescent="0.25">
      <c r="A402" s="11">
        <f t="shared" si="6"/>
        <v>401</v>
      </c>
      <c r="B402" s="28" t="s">
        <v>455</v>
      </c>
      <c r="C402" s="30">
        <v>1.2204166666666667E-3</v>
      </c>
      <c r="D402" s="3">
        <f>C402-FR!$C$2</f>
        <v>1.9288194444444452E-4</v>
      </c>
      <c r="E402" s="3">
        <f>C402-$C401</f>
        <v>1.0416666666669856E-7</v>
      </c>
      <c r="F402" s="4">
        <v>399</v>
      </c>
      <c r="G402" s="32">
        <f>Tableau22[[#This Row],[PP Corrected]]-Tableau22[[#This Row],[PP]]</f>
        <v>18.009701376771716</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417.00970137677172</v>
      </c>
      <c r="I402" s="4" t="s">
        <v>108</v>
      </c>
      <c r="J402" s="4">
        <v>2002</v>
      </c>
      <c r="K402" s="4" t="s">
        <v>18</v>
      </c>
      <c r="L402" s="4" t="s">
        <v>1511</v>
      </c>
      <c r="M402" s="4" t="s">
        <v>105</v>
      </c>
      <c r="N402" s="4">
        <v>5</v>
      </c>
      <c r="O402" s="5" t="s">
        <v>23</v>
      </c>
      <c r="P402" s="4" t="s">
        <v>162</v>
      </c>
      <c r="Q402" s="50" t="s">
        <v>478</v>
      </c>
      <c r="R402" s="4"/>
      <c r="S402" s="4"/>
      <c r="T402" s="4"/>
    </row>
    <row r="403" spans="1:20" x14ac:dyDescent="0.25">
      <c r="A403" s="11">
        <f t="shared" si="6"/>
        <v>402</v>
      </c>
      <c r="B403" t="s">
        <v>112</v>
      </c>
      <c r="C403" s="3">
        <v>1.2205439814814815E-3</v>
      </c>
      <c r="D403" s="3">
        <f>C403-FR!$C$2</f>
        <v>1.9300925925925931E-4</v>
      </c>
      <c r="E403" s="3">
        <f>C403-$C402</f>
        <v>1.2731481481478152E-7</v>
      </c>
      <c r="F403" s="4">
        <v>402</v>
      </c>
      <c r="G403" s="35">
        <f>Tableau22[[#This Row],[PP Corrected]]-Tableau22[[#This Row],[PP]]</f>
        <v>14.884364676758423</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416.88436467675842</v>
      </c>
      <c r="I403" s="4" t="s">
        <v>12</v>
      </c>
      <c r="J403" s="4">
        <v>2004</v>
      </c>
      <c r="K403" s="4" t="s">
        <v>18</v>
      </c>
      <c r="L403" s="4" t="s">
        <v>1511</v>
      </c>
      <c r="M403" s="4" t="s">
        <v>67</v>
      </c>
      <c r="N403" s="4">
        <v>6</v>
      </c>
      <c r="O403" s="5" t="s">
        <v>36</v>
      </c>
      <c r="P403" s="4" t="s">
        <v>162</v>
      </c>
      <c r="Q403" s="50" t="s">
        <v>371</v>
      </c>
      <c r="R403" s="4"/>
      <c r="S403" s="4"/>
      <c r="T403" s="4"/>
    </row>
    <row r="404" spans="1:20" x14ac:dyDescent="0.25">
      <c r="A404" s="11">
        <f t="shared" si="6"/>
        <v>403</v>
      </c>
      <c r="B404" s="28" t="s">
        <v>1640</v>
      </c>
      <c r="C404" s="30">
        <v>1.2208217592592592E-3</v>
      </c>
      <c r="D404" s="3">
        <f>C404-FR!$C$2</f>
        <v>1.9328703703703695E-4</v>
      </c>
      <c r="E404" s="3">
        <f>C404-$C403</f>
        <v>2.7777777777764599E-7</v>
      </c>
      <c r="F404" s="4">
        <v>407</v>
      </c>
      <c r="G404" s="35">
        <f>Tableau22[[#This Row],[PP Corrected]]-Tableau22[[#This Row],[PP]]</f>
        <v>9.9740857976256052</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416.97408579762561</v>
      </c>
      <c r="I404" s="4" t="s">
        <v>12</v>
      </c>
      <c r="J404" s="4">
        <v>1993</v>
      </c>
      <c r="K404" s="4" t="s">
        <v>1635</v>
      </c>
      <c r="L404" s="4" t="s">
        <v>1509</v>
      </c>
      <c r="M404" s="4" t="s">
        <v>67</v>
      </c>
      <c r="N404" s="5" t="s">
        <v>1518</v>
      </c>
      <c r="O404" s="5" t="s">
        <v>58</v>
      </c>
      <c r="P404" s="4" t="s">
        <v>162</v>
      </c>
      <c r="Q404" s="50" t="s">
        <v>1664</v>
      </c>
      <c r="R404" s="4"/>
      <c r="S404" s="4"/>
      <c r="T404" s="4"/>
    </row>
    <row r="405" spans="1:20" x14ac:dyDescent="0.25">
      <c r="A405" s="11">
        <f t="shared" si="6"/>
        <v>404</v>
      </c>
      <c r="B405" s="28" t="s">
        <v>1115</v>
      </c>
      <c r="C405" s="30">
        <v>1.2208564814814814E-3</v>
      </c>
      <c r="D405" s="3">
        <f>C405-FR!$C$2</f>
        <v>1.9332175925925918E-4</v>
      </c>
      <c r="E405" s="3">
        <f>C405-$C404</f>
        <v>3.4722222222232854E-8</v>
      </c>
      <c r="F405" s="4">
        <v>401</v>
      </c>
      <c r="G405" s="32">
        <f>Tableau22[[#This Row],[PP Corrected]]-Tableau22[[#This Row],[PP]]</f>
        <v>15.925642067183105</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416.92564206718311</v>
      </c>
      <c r="I405" s="4" t="s">
        <v>12</v>
      </c>
      <c r="J405" s="4" t="s">
        <v>1116</v>
      </c>
      <c r="K405" s="4" t="s">
        <v>85</v>
      </c>
      <c r="L405" s="4" t="s">
        <v>1511</v>
      </c>
      <c r="M405" s="4" t="s">
        <v>67</v>
      </c>
      <c r="N405" s="4">
        <v>5</v>
      </c>
      <c r="O405" s="5" t="s">
        <v>58</v>
      </c>
      <c r="P405" s="12" t="s">
        <v>162</v>
      </c>
      <c r="Q405" s="50" t="s">
        <v>1121</v>
      </c>
      <c r="R405" s="4"/>
      <c r="S405" s="4"/>
      <c r="T405" s="4"/>
    </row>
    <row r="406" spans="1:20" x14ac:dyDescent="0.25">
      <c r="A406" s="11">
        <f t="shared" si="6"/>
        <v>405</v>
      </c>
      <c r="B406" s="28" t="s">
        <v>940</v>
      </c>
      <c r="C406" s="30">
        <v>1.2210416666666667E-3</v>
      </c>
      <c r="D406" s="3">
        <f>C406-FR!$C$2</f>
        <v>1.935069444444445E-4</v>
      </c>
      <c r="E406" s="3">
        <f>C406-$C405</f>
        <v>1.8518518518531417E-7</v>
      </c>
      <c r="F406" s="4">
        <v>461</v>
      </c>
      <c r="G406" s="32">
        <f>Tableau22[[#This Row],[PP Corrected]]-Tableau22[[#This Row],[PP]]</f>
        <v>-44.137589560649474</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416.86241043935053</v>
      </c>
      <c r="I406" s="4" t="s">
        <v>42</v>
      </c>
      <c r="J406" s="4">
        <v>1964</v>
      </c>
      <c r="K406" s="4" t="s">
        <v>13</v>
      </c>
      <c r="L406" s="4" t="s">
        <v>1509</v>
      </c>
      <c r="M406" s="4" t="s">
        <v>67</v>
      </c>
      <c r="N406" s="4">
        <v>4</v>
      </c>
      <c r="O406" s="5" t="s">
        <v>540</v>
      </c>
      <c r="P406" s="4" t="s">
        <v>174</v>
      </c>
      <c r="Q406" s="50" t="s">
        <v>974</v>
      </c>
      <c r="R406" s="4"/>
      <c r="S406" s="4"/>
      <c r="T406" s="4"/>
    </row>
    <row r="407" spans="1:20" x14ac:dyDescent="0.25">
      <c r="A407" s="11">
        <f t="shared" si="6"/>
        <v>406</v>
      </c>
      <c r="B407" s="28" t="s">
        <v>556</v>
      </c>
      <c r="C407" s="30">
        <v>1.2213194444444444E-3</v>
      </c>
      <c r="D407" s="3">
        <f>C407-FR!$C$2</f>
        <v>1.9378472222222214E-4</v>
      </c>
      <c r="E407" s="3">
        <f>C407-$C406</f>
        <v>2.7777777777764599E-7</v>
      </c>
      <c r="F407" s="4">
        <v>403</v>
      </c>
      <c r="G407" s="32">
        <f>Tableau22[[#This Row],[PP Corrected]]-Tableau22[[#This Row],[PP]]</f>
        <v>13.751528826151343</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416.75152882615134</v>
      </c>
      <c r="I407" s="4" t="s">
        <v>557</v>
      </c>
      <c r="J407" s="4">
        <v>2004</v>
      </c>
      <c r="K407" s="4" t="s">
        <v>18</v>
      </c>
      <c r="L407" s="4" t="s">
        <v>1511</v>
      </c>
      <c r="M407" s="4" t="s">
        <v>105</v>
      </c>
      <c r="N407" s="4">
        <v>5</v>
      </c>
      <c r="O407" s="5" t="s">
        <v>58</v>
      </c>
      <c r="P407" s="4" t="s">
        <v>162</v>
      </c>
      <c r="Q407" s="50" t="s">
        <v>570</v>
      </c>
      <c r="R407" s="4"/>
      <c r="S407" s="4"/>
      <c r="T407" s="4"/>
    </row>
    <row r="408" spans="1:20" x14ac:dyDescent="0.25">
      <c r="A408" s="11">
        <f t="shared" si="6"/>
        <v>407</v>
      </c>
      <c r="B408" s="28" t="s">
        <v>910</v>
      </c>
      <c r="C408" s="30">
        <v>1.2223726851851851E-3</v>
      </c>
      <c r="D408" s="3">
        <f>C408-FR!$C$2</f>
        <v>1.9483796296296285E-4</v>
      </c>
      <c r="E408" s="3">
        <f>C408-$C407</f>
        <v>1.0532407407407018E-6</v>
      </c>
      <c r="F408" s="4">
        <v>464</v>
      </c>
      <c r="G408" s="32">
        <f>Tableau22[[#This Row],[PP Corrected]]-Tableau22[[#This Row],[PP]]</f>
        <v>-48.445909509199851</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415.55409049080015</v>
      </c>
      <c r="I408" s="4" t="s">
        <v>22</v>
      </c>
      <c r="J408" s="4">
        <v>1998</v>
      </c>
      <c r="K408" s="4" t="s">
        <v>18</v>
      </c>
      <c r="L408" s="4" t="s">
        <v>1509</v>
      </c>
      <c r="M408" s="4" t="s">
        <v>580</v>
      </c>
      <c r="N408" s="4">
        <v>5</v>
      </c>
      <c r="O408" s="5" t="s">
        <v>117</v>
      </c>
      <c r="P408" s="4" t="s">
        <v>174</v>
      </c>
      <c r="Q408" s="50" t="s">
        <v>958</v>
      </c>
      <c r="R408" s="4"/>
      <c r="S408" s="4"/>
      <c r="T408" s="4"/>
    </row>
    <row r="409" spans="1:20" x14ac:dyDescent="0.25">
      <c r="A409" s="11">
        <f t="shared" si="6"/>
        <v>408</v>
      </c>
      <c r="B409" s="28" t="s">
        <v>1941</v>
      </c>
      <c r="C409" s="30">
        <v>1.2231365740740742E-3</v>
      </c>
      <c r="D409" s="3">
        <f>C409-FR!$C$2</f>
        <v>1.9560185185185197E-4</v>
      </c>
      <c r="E409" s="3">
        <f>C409-$C408</f>
        <v>7.6388888888912279E-7</v>
      </c>
      <c r="F409" s="4">
        <v>376</v>
      </c>
      <c r="G409" s="35">
        <f>Tableau22[[#This Row],[PP Corrected]]-Tableau22[[#This Row],[PP]]</f>
        <v>37.665946782599235</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413.66594678259924</v>
      </c>
      <c r="I409" s="4" t="s">
        <v>12</v>
      </c>
      <c r="J409" s="4">
        <v>1999</v>
      </c>
      <c r="K409" s="4" t="s">
        <v>18</v>
      </c>
      <c r="L409" s="4" t="s">
        <v>1508</v>
      </c>
      <c r="M409" s="4" t="s">
        <v>19</v>
      </c>
      <c r="N409" s="5" t="s">
        <v>1518</v>
      </c>
      <c r="O409" s="5" t="s">
        <v>38</v>
      </c>
      <c r="P409" s="62" t="s">
        <v>162</v>
      </c>
      <c r="Q409" s="50" t="s">
        <v>1958</v>
      </c>
      <c r="R409" s="4"/>
      <c r="S409" s="4"/>
      <c r="T409" s="4"/>
    </row>
    <row r="410" spans="1:20" x14ac:dyDescent="0.25">
      <c r="A410" s="11">
        <f t="shared" si="6"/>
        <v>409</v>
      </c>
      <c r="B410" s="28" t="s">
        <v>1559</v>
      </c>
      <c r="C410" s="30">
        <v>1.2232754629629629E-3</v>
      </c>
      <c r="D410" s="3">
        <f>C410-FR!$C$2</f>
        <v>1.9574074074074068E-4</v>
      </c>
      <c r="E410" s="3">
        <f>C410-$C409</f>
        <v>1.3888888888871458E-7</v>
      </c>
      <c r="F410" s="4">
        <v>479</v>
      </c>
      <c r="G410" s="35">
        <f>Tableau22[[#This Row],[PP Corrected]]-Tableau22[[#This Row],[PP]]</f>
        <v>-65.38102023787917</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413.61897976212083</v>
      </c>
      <c r="I410" s="4" t="s">
        <v>42</v>
      </c>
      <c r="J410" s="4">
        <v>1970</v>
      </c>
      <c r="K410" s="4" t="s">
        <v>13</v>
      </c>
      <c r="L410" s="4" t="s">
        <v>1509</v>
      </c>
      <c r="M410" s="4" t="s">
        <v>14</v>
      </c>
      <c r="N410" s="5" t="s">
        <v>151</v>
      </c>
      <c r="O410" s="5" t="s">
        <v>612</v>
      </c>
      <c r="P410" s="4" t="s">
        <v>174</v>
      </c>
      <c r="Q410" s="50" t="s">
        <v>1602</v>
      </c>
      <c r="R410" s="4"/>
      <c r="S410" s="4"/>
      <c r="T410" s="4"/>
    </row>
    <row r="411" spans="1:20" x14ac:dyDescent="0.25">
      <c r="A411" s="11">
        <f t="shared" si="6"/>
        <v>410</v>
      </c>
      <c r="B411" s="28" t="s">
        <v>1580</v>
      </c>
      <c r="C411" s="30">
        <v>1.2235995370370369E-3</v>
      </c>
      <c r="D411" s="3">
        <f>C411-FR!$C$2</f>
        <v>1.9606481481481471E-4</v>
      </c>
      <c r="E411" s="3">
        <f>C411-$C410</f>
        <v>3.2407407407402875E-7</v>
      </c>
      <c r="F411" s="4">
        <v>435</v>
      </c>
      <c r="G411" s="35">
        <f>Tableau22[[#This Row],[PP Corrected]]-Tableau22[[#This Row],[PP]]</f>
        <v>-21.415671349364288</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413.58432865063571</v>
      </c>
      <c r="I411" s="4" t="s">
        <v>42</v>
      </c>
      <c r="J411" s="4">
        <v>1970</v>
      </c>
      <c r="K411" s="4" t="s">
        <v>13</v>
      </c>
      <c r="L411" s="4" t="s">
        <v>1509</v>
      </c>
      <c r="M411" s="4" t="s">
        <v>14</v>
      </c>
      <c r="N411" s="5" t="s">
        <v>634</v>
      </c>
      <c r="O411" s="5" t="s">
        <v>1590</v>
      </c>
      <c r="P411" s="4" t="s">
        <v>174</v>
      </c>
      <c r="Q411" s="50" t="s">
        <v>1614</v>
      </c>
      <c r="R411" s="4"/>
      <c r="S411" s="4"/>
      <c r="T411" s="4"/>
    </row>
    <row r="412" spans="1:20" x14ac:dyDescent="0.25">
      <c r="A412" s="11">
        <f t="shared" si="6"/>
        <v>411</v>
      </c>
      <c r="B412" s="28" t="s">
        <v>1632</v>
      </c>
      <c r="C412" s="30">
        <v>1.2236574074074075E-3</v>
      </c>
      <c r="D412" s="3">
        <f>C412-FR!$C$2</f>
        <v>1.9612268518518525E-4</v>
      </c>
      <c r="E412" s="3">
        <f>C412-$C411</f>
        <v>5.7870370370532651E-8</v>
      </c>
      <c r="F412" s="4">
        <v>409</v>
      </c>
      <c r="G412" s="35">
        <f>Tableau22[[#This Row],[PP Corrected]]-Tableau22[[#This Row],[PP]]</f>
        <v>4.5647690270567978</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413.5647690270568</v>
      </c>
      <c r="I412" s="4" t="s">
        <v>12</v>
      </c>
      <c r="J412" s="4">
        <v>1996</v>
      </c>
      <c r="K412" s="4" t="s">
        <v>1635</v>
      </c>
      <c r="L412" s="4" t="s">
        <v>1509</v>
      </c>
      <c r="M412" s="4" t="s">
        <v>67</v>
      </c>
      <c r="N412" s="5" t="s">
        <v>1518</v>
      </c>
      <c r="O412" s="5" t="s">
        <v>58</v>
      </c>
      <c r="P412" s="4" t="s">
        <v>162</v>
      </c>
      <c r="Q412" s="50" t="s">
        <v>1660</v>
      </c>
      <c r="R412" s="4"/>
      <c r="S412" s="4"/>
      <c r="T412" s="4"/>
    </row>
    <row r="413" spans="1:20" x14ac:dyDescent="0.25">
      <c r="A413" s="11">
        <f t="shared" si="6"/>
        <v>412</v>
      </c>
      <c r="B413" s="28" t="s">
        <v>1844</v>
      </c>
      <c r="C413" s="30">
        <v>1.223923611111111E-3</v>
      </c>
      <c r="D413" s="3">
        <f>C413-FR!$C$2</f>
        <v>1.9638888888888874E-4</v>
      </c>
      <c r="E413" s="3">
        <f>C413-$C412</f>
        <v>2.6620370370349609E-7</v>
      </c>
      <c r="F413" s="4">
        <v>396</v>
      </c>
      <c r="G413" s="35">
        <f>Tableau22[[#This Row],[PP Corrected]]-Tableau22[[#This Row],[PP]]</f>
        <v>17.442275408076341</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413.44227540807634</v>
      </c>
      <c r="I413" s="4" t="s">
        <v>12</v>
      </c>
      <c r="J413" s="4">
        <v>1998</v>
      </c>
      <c r="K413" s="4" t="s">
        <v>1711</v>
      </c>
      <c r="L413" s="4" t="s">
        <v>1509</v>
      </c>
      <c r="M413" s="4" t="s">
        <v>35</v>
      </c>
      <c r="N413" s="5" t="s">
        <v>1523</v>
      </c>
      <c r="O413" s="5" t="s">
        <v>23</v>
      </c>
      <c r="P413" s="62" t="s">
        <v>162</v>
      </c>
      <c r="Q413" s="50" t="s">
        <v>1896</v>
      </c>
      <c r="R413" s="4"/>
      <c r="S413" s="4"/>
      <c r="T413" s="4"/>
    </row>
    <row r="414" spans="1:20" x14ac:dyDescent="0.25">
      <c r="A414" s="11">
        <f t="shared" si="6"/>
        <v>413</v>
      </c>
      <c r="B414" s="28" t="s">
        <v>938</v>
      </c>
      <c r="C414" s="30">
        <v>1.2240856481481482E-3</v>
      </c>
      <c r="D414" s="3">
        <f>C414-FR!$C$2</f>
        <v>1.9655092592592597E-4</v>
      </c>
      <c r="E414" s="3">
        <f>C414-$C413</f>
        <v>1.6203703703723121E-7</v>
      </c>
      <c r="F414" s="4">
        <v>415</v>
      </c>
      <c r="G414" s="32">
        <f>Tableau22[[#This Row],[PP Corrected]]-Tableau22[[#This Row],[PP]]</f>
        <v>-2.0013407149277782</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412.99865928507222</v>
      </c>
      <c r="I414" s="4" t="s">
        <v>42</v>
      </c>
      <c r="J414" s="4">
        <v>1978</v>
      </c>
      <c r="K414" s="4" t="s">
        <v>13</v>
      </c>
      <c r="L414" s="4" t="s">
        <v>1509</v>
      </c>
      <c r="M414" s="4" t="s">
        <v>67</v>
      </c>
      <c r="N414" s="4">
        <v>4</v>
      </c>
      <c r="O414" s="5" t="s">
        <v>58</v>
      </c>
      <c r="P414" s="4" t="s">
        <v>162</v>
      </c>
      <c r="Q414" s="50" t="s">
        <v>972</v>
      </c>
      <c r="R414" s="4"/>
      <c r="S414" s="4"/>
      <c r="T414" s="4"/>
    </row>
    <row r="415" spans="1:20" x14ac:dyDescent="0.25">
      <c r="A415" s="11">
        <f t="shared" si="6"/>
        <v>414</v>
      </c>
      <c r="B415" s="28" t="s">
        <v>1106</v>
      </c>
      <c r="C415" s="30">
        <v>1.2246064814814815E-3</v>
      </c>
      <c r="D415" s="3">
        <f>C415-FR!$C$2</f>
        <v>1.9707175925925925E-4</v>
      </c>
      <c r="E415" s="3">
        <f>C415-$C414</f>
        <v>5.2083333333327597E-7</v>
      </c>
      <c r="F415" s="4">
        <v>400</v>
      </c>
      <c r="G415" s="32">
        <f>Tableau22[[#This Row],[PP Corrected]]-Tableau22[[#This Row],[PP]]</f>
        <v>12.508956775969011</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412.50895677596901</v>
      </c>
      <c r="I415" s="4" t="s">
        <v>12</v>
      </c>
      <c r="J415" s="4">
        <v>1994</v>
      </c>
      <c r="K415" s="4" t="s">
        <v>85</v>
      </c>
      <c r="L415" s="4" t="s">
        <v>1511</v>
      </c>
      <c r="M415" s="4" t="s">
        <v>67</v>
      </c>
      <c r="N415" s="4">
        <v>5</v>
      </c>
      <c r="O415" s="5" t="s">
        <v>58</v>
      </c>
      <c r="P415" s="12" t="s">
        <v>162</v>
      </c>
      <c r="Q415" s="50" t="s">
        <v>1120</v>
      </c>
      <c r="R415" s="4"/>
      <c r="S415" s="4"/>
      <c r="T415" s="4"/>
    </row>
    <row r="416" spans="1:20" x14ac:dyDescent="0.25">
      <c r="A416" s="11">
        <f t="shared" si="6"/>
        <v>415</v>
      </c>
      <c r="B416" s="28" t="s">
        <v>1920</v>
      </c>
      <c r="C416" s="30">
        <v>1.2246064814814815E-3</v>
      </c>
      <c r="D416" s="3">
        <f>C416-FR!$C$2</f>
        <v>1.9707175925925925E-4</v>
      </c>
      <c r="E416" s="3">
        <f>C416-$C415</f>
        <v>0</v>
      </c>
      <c r="F416" s="4">
        <v>448</v>
      </c>
      <c r="G416" s="35">
        <f>Tableau22[[#This Row],[PP Corrected]]-Tableau22[[#This Row],[PP]]</f>
        <v>-35.491043224030989</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412.50895677596901</v>
      </c>
      <c r="I416" s="4" t="s">
        <v>12</v>
      </c>
      <c r="J416" s="4">
        <v>1995</v>
      </c>
      <c r="K416" s="4" t="s">
        <v>18</v>
      </c>
      <c r="L416" s="4" t="s">
        <v>1507</v>
      </c>
      <c r="M416" s="4" t="s">
        <v>93</v>
      </c>
      <c r="N416" s="5" t="s">
        <v>1523</v>
      </c>
      <c r="O416" s="5" t="s">
        <v>58</v>
      </c>
      <c r="P416" s="4" t="s">
        <v>174</v>
      </c>
      <c r="Q416" s="50" t="s">
        <v>1950</v>
      </c>
      <c r="R416" s="4"/>
      <c r="S416" s="4"/>
      <c r="T416" s="4"/>
    </row>
    <row r="417" spans="1:20" x14ac:dyDescent="0.25">
      <c r="A417" s="11">
        <f t="shared" si="6"/>
        <v>416</v>
      </c>
      <c r="B417" t="s">
        <v>113</v>
      </c>
      <c r="C417" s="3">
        <v>1.225023148148148E-3</v>
      </c>
      <c r="D417" s="3">
        <f>C417-FR!$C$2</f>
        <v>1.9748842592592583E-4</v>
      </c>
      <c r="E417" s="3">
        <f>C417-$C416</f>
        <v>4.1666666666657741E-7</v>
      </c>
      <c r="F417" s="4">
        <v>421</v>
      </c>
      <c r="G417" s="35">
        <f>Tableau22[[#This Row],[PP Corrected]]-Tableau22[[#This Row],[PP]]</f>
        <v>-8.2864936430496527</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412.71350635695035</v>
      </c>
      <c r="I417" s="4" t="s">
        <v>114</v>
      </c>
      <c r="J417" s="4">
        <v>2003</v>
      </c>
      <c r="K417" s="4" t="s">
        <v>18</v>
      </c>
      <c r="L417" s="4" t="s">
        <v>1511</v>
      </c>
      <c r="M417" s="4" t="s">
        <v>35</v>
      </c>
      <c r="N417" s="4">
        <v>5</v>
      </c>
      <c r="O417" s="5" t="s">
        <v>36</v>
      </c>
      <c r="P417" s="4" t="s">
        <v>166</v>
      </c>
      <c r="Q417" s="50" t="s">
        <v>372</v>
      </c>
      <c r="R417" s="4"/>
      <c r="S417" s="4"/>
      <c r="T417" s="4"/>
    </row>
    <row r="418" spans="1:20" x14ac:dyDescent="0.25">
      <c r="A418" s="11">
        <f t="shared" si="6"/>
        <v>417</v>
      </c>
      <c r="B418" s="28" t="s">
        <v>1708</v>
      </c>
      <c r="C418" s="30">
        <v>1.2250810185185186E-3</v>
      </c>
      <c r="D418" s="3">
        <f>C418-FR!$C$2</f>
        <v>1.9754629629629636E-4</v>
      </c>
      <c r="E418" s="3">
        <f>C418-$C417</f>
        <v>5.7870370370532651E-8</v>
      </c>
      <c r="F418" s="4">
        <v>383</v>
      </c>
      <c r="G418" s="35">
        <f>Tableau22[[#This Row],[PP Corrected]]-Tableau22[[#This Row],[PP]]</f>
        <v>29.694010598621901</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412.6940105986219</v>
      </c>
      <c r="I418" s="4" t="s">
        <v>12</v>
      </c>
      <c r="J418" s="4">
        <v>2000</v>
      </c>
      <c r="K418" s="4" t="s">
        <v>18</v>
      </c>
      <c r="L418" s="4" t="s">
        <v>1509</v>
      </c>
      <c r="M418" s="4" t="s">
        <v>19</v>
      </c>
      <c r="N418" s="5" t="s">
        <v>1523</v>
      </c>
      <c r="O418" s="5" t="s">
        <v>38</v>
      </c>
      <c r="P418" s="62" t="s">
        <v>162</v>
      </c>
      <c r="Q418" s="50" t="s">
        <v>1786</v>
      </c>
      <c r="R418" s="4"/>
      <c r="S418" s="4"/>
      <c r="T418" s="4"/>
    </row>
    <row r="419" spans="1:20" x14ac:dyDescent="0.25">
      <c r="A419" s="11">
        <f t="shared" si="6"/>
        <v>418</v>
      </c>
      <c r="B419" s="28" t="s">
        <v>1919</v>
      </c>
      <c r="C419" s="30">
        <v>1.225127314814815E-3</v>
      </c>
      <c r="D419" s="3">
        <f>C419-FR!$C$2</f>
        <v>1.9759259259259274E-4</v>
      </c>
      <c r="E419" s="3">
        <f>C419-$C418</f>
        <v>4.6296296296382752E-8</v>
      </c>
      <c r="F419" s="4">
        <v>448</v>
      </c>
      <c r="G419" s="35">
        <f>Tableau22[[#This Row],[PP Corrected]]-Tableau22[[#This Row],[PP]]</f>
        <v>-35.321584681936599</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412.6784153180634</v>
      </c>
      <c r="I419" s="4" t="s">
        <v>12</v>
      </c>
      <c r="J419" s="4">
        <v>1995</v>
      </c>
      <c r="K419" s="4" t="s">
        <v>18</v>
      </c>
      <c r="L419" s="4" t="s">
        <v>1507</v>
      </c>
      <c r="M419" s="4" t="s">
        <v>93</v>
      </c>
      <c r="N419" s="5" t="s">
        <v>1523</v>
      </c>
      <c r="O419" s="5" t="s">
        <v>58</v>
      </c>
      <c r="P419" s="4" t="s">
        <v>174</v>
      </c>
      <c r="Q419" s="50" t="s">
        <v>1949</v>
      </c>
      <c r="R419" s="4"/>
      <c r="S419" s="4"/>
      <c r="T419" s="4"/>
    </row>
    <row r="420" spans="1:20" x14ac:dyDescent="0.25">
      <c r="A420" s="11">
        <f t="shared" si="6"/>
        <v>419</v>
      </c>
      <c r="B420" s="28" t="s">
        <v>831</v>
      </c>
      <c r="C420" s="30">
        <v>1.2253009259259259E-3</v>
      </c>
      <c r="D420" s="3">
        <f>C420-FR!$C$2</f>
        <v>1.9776620370370369E-4</v>
      </c>
      <c r="E420" s="3">
        <f>C420-$C419</f>
        <v>1.7361111111094743E-7</v>
      </c>
      <c r="F420" s="4">
        <v>453</v>
      </c>
      <c r="G420" s="32">
        <f>Tableau22[[#This Row],[PP Corrected]]-Tableau22[[#This Row],[PP]]</f>
        <v>-40.53142461989404</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412.46857538010596</v>
      </c>
      <c r="I420" s="4" t="s">
        <v>42</v>
      </c>
      <c r="J420" s="4">
        <v>1967</v>
      </c>
      <c r="K420" s="4" t="s">
        <v>13</v>
      </c>
      <c r="L420" s="4" t="s">
        <v>1509</v>
      </c>
      <c r="M420" s="4" t="s">
        <v>821</v>
      </c>
      <c r="N420" s="4">
        <v>2</v>
      </c>
      <c r="O420" s="5" t="s">
        <v>832</v>
      </c>
      <c r="P420" s="4" t="s">
        <v>184</v>
      </c>
      <c r="Q420" s="50" t="s">
        <v>839</v>
      </c>
      <c r="R420" s="4"/>
      <c r="S420" s="4"/>
      <c r="T420" s="4"/>
    </row>
    <row r="421" spans="1:20" x14ac:dyDescent="0.25">
      <c r="A421" s="11">
        <f t="shared" si="6"/>
        <v>420</v>
      </c>
      <c r="B421" t="s">
        <v>115</v>
      </c>
      <c r="C421" s="3">
        <v>1.2254745370370371E-3</v>
      </c>
      <c r="D421" s="3">
        <f>C421-FR!$C$2</f>
        <v>1.9793981481481485E-4</v>
      </c>
      <c r="E421" s="3">
        <f>C421-$C420</f>
        <v>1.7361111111116427E-7</v>
      </c>
      <c r="F421" s="4">
        <v>403</v>
      </c>
      <c r="G421" s="35">
        <f>Tableau22[[#This Row],[PP Corrected]]-Tableau22[[#This Row],[PP]]</f>
        <v>9.4101415852730952</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412.4101415852731</v>
      </c>
      <c r="I421" s="4" t="s">
        <v>12</v>
      </c>
      <c r="J421" s="4">
        <v>2001</v>
      </c>
      <c r="K421" s="4" t="s">
        <v>18</v>
      </c>
      <c r="L421" s="4" t="s">
        <v>1511</v>
      </c>
      <c r="M421" s="4" t="s">
        <v>67</v>
      </c>
      <c r="N421" s="4">
        <v>6</v>
      </c>
      <c r="O421" s="5" t="s">
        <v>23</v>
      </c>
      <c r="P421" s="4" t="s">
        <v>166</v>
      </c>
      <c r="Q421" s="50" t="s">
        <v>373</v>
      </c>
      <c r="R421" s="4"/>
      <c r="S421" s="4"/>
      <c r="T421" s="4"/>
    </row>
    <row r="422" spans="1:20" x14ac:dyDescent="0.25">
      <c r="A422" s="11">
        <f t="shared" si="6"/>
        <v>421</v>
      </c>
      <c r="B422" s="28" t="s">
        <v>1705</v>
      </c>
      <c r="C422" s="30">
        <v>1.2257060185185186E-3</v>
      </c>
      <c r="D422" s="3">
        <f>C422-FR!$C$2</f>
        <v>1.9817129629629633E-4</v>
      </c>
      <c r="E422" s="3">
        <f>C422-$C421</f>
        <v>2.3148148148148008E-7</v>
      </c>
      <c r="F422" s="4">
        <v>378</v>
      </c>
      <c r="G422" s="35">
        <f>Tableau22[[#This Row],[PP Corrected]]-Tableau22[[#This Row],[PP]]</f>
        <v>33.213480462895859</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411.21348046289586</v>
      </c>
      <c r="I422" s="4" t="s">
        <v>12</v>
      </c>
      <c r="J422" s="4">
        <v>2000</v>
      </c>
      <c r="K422" s="4" t="s">
        <v>18</v>
      </c>
      <c r="L422" s="4" t="s">
        <v>1509</v>
      </c>
      <c r="M422" s="4" t="s">
        <v>19</v>
      </c>
      <c r="N422" s="5" t="s">
        <v>1523</v>
      </c>
      <c r="O422" s="5" t="s">
        <v>38</v>
      </c>
      <c r="P422" s="62" t="s">
        <v>162</v>
      </c>
      <c r="Q422" s="50" t="s">
        <v>1786</v>
      </c>
      <c r="R422" s="4"/>
      <c r="S422" s="4"/>
      <c r="T422" s="4"/>
    </row>
    <row r="423" spans="1:20" x14ac:dyDescent="0.25">
      <c r="A423" s="11">
        <f t="shared" si="6"/>
        <v>422</v>
      </c>
      <c r="B423" s="28" t="s">
        <v>825</v>
      </c>
      <c r="C423" s="30">
        <v>1.2257986111111111E-3</v>
      </c>
      <c r="D423" s="3">
        <f>C423-FR!$C$2</f>
        <v>1.9826388888888888E-4</v>
      </c>
      <c r="E423" s="3">
        <f>C423-$C422</f>
        <v>9.2592592592548664E-8</v>
      </c>
      <c r="F423" s="4">
        <v>442</v>
      </c>
      <c r="G423" s="32">
        <f>Tableau22[[#This Row],[PP Corrected]]-Tableau22[[#This Row],[PP]]</f>
        <v>-30.817581182891558</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411.18241881710844</v>
      </c>
      <c r="I423" s="4" t="s">
        <v>42</v>
      </c>
      <c r="J423" s="4">
        <v>2003</v>
      </c>
      <c r="K423" s="4" t="s">
        <v>18</v>
      </c>
      <c r="L423" s="4" t="s">
        <v>1509</v>
      </c>
      <c r="M423" s="4" t="s">
        <v>821</v>
      </c>
      <c r="N423" s="4">
        <v>4</v>
      </c>
      <c r="O423" s="5" t="s">
        <v>58</v>
      </c>
      <c r="P423" s="4" t="s">
        <v>174</v>
      </c>
      <c r="Q423" s="50" t="s">
        <v>836</v>
      </c>
      <c r="R423" s="4"/>
      <c r="S423" s="4"/>
      <c r="T423" s="4"/>
    </row>
    <row r="424" spans="1:20" x14ac:dyDescent="0.25">
      <c r="A424" s="11">
        <f t="shared" si="6"/>
        <v>423</v>
      </c>
      <c r="B424" s="28" t="s">
        <v>1707</v>
      </c>
      <c r="C424" s="30">
        <v>1.2262731481481482E-3</v>
      </c>
      <c r="D424" s="3">
        <f>C424-FR!$C$2</f>
        <v>1.9873842592592599E-4</v>
      </c>
      <c r="E424" s="3">
        <f>C424-$C423</f>
        <v>4.7453703703711006E-7</v>
      </c>
      <c r="F424" s="4">
        <v>382</v>
      </c>
      <c r="G424" s="35">
        <f>Tableau22[[#This Row],[PP Corrected]]-Tableau22[[#This Row],[PP]]</f>
        <v>28.655584087943907</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410.65558408794391</v>
      </c>
      <c r="I424" s="4" t="s">
        <v>12</v>
      </c>
      <c r="J424" s="4">
        <v>2004</v>
      </c>
      <c r="K424" s="4" t="s">
        <v>18</v>
      </c>
      <c r="L424" s="4" t="s">
        <v>1509</v>
      </c>
      <c r="M424" s="4" t="s">
        <v>19</v>
      </c>
      <c r="N424" s="5" t="s">
        <v>1523</v>
      </c>
      <c r="O424" s="5" t="s">
        <v>38</v>
      </c>
      <c r="P424" s="62" t="s">
        <v>162</v>
      </c>
      <c r="Q424" s="50" t="s">
        <v>1786</v>
      </c>
      <c r="R424" s="4"/>
      <c r="S424" s="4"/>
      <c r="T424" s="4"/>
    </row>
    <row r="425" spans="1:20" x14ac:dyDescent="0.25">
      <c r="A425" s="11">
        <f t="shared" si="6"/>
        <v>424</v>
      </c>
      <c r="B425" s="28" t="s">
        <v>1852</v>
      </c>
      <c r="C425" s="30">
        <v>1.2270370370370371E-3</v>
      </c>
      <c r="D425" s="3">
        <f>C425-FR!$C$2</f>
        <v>1.995023148148149E-4</v>
      </c>
      <c r="E425" s="3">
        <f>C425-$C424</f>
        <v>7.6388888888890595E-7</v>
      </c>
      <c r="F425" s="4">
        <v>411</v>
      </c>
      <c r="G425" s="35">
        <f>Tableau22[[#This Row],[PP Corrected]]-Tableau22[[#This Row],[PP]]</f>
        <v>-1.266723749704056</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409.73327625029594</v>
      </c>
      <c r="I425" s="4" t="s">
        <v>12</v>
      </c>
      <c r="J425" s="4">
        <v>1997</v>
      </c>
      <c r="K425" s="4" t="s">
        <v>18</v>
      </c>
      <c r="L425" s="4" t="s">
        <v>1509</v>
      </c>
      <c r="M425" s="4" t="s">
        <v>67</v>
      </c>
      <c r="N425" s="5" t="s">
        <v>1523</v>
      </c>
      <c r="O425" s="5" t="s">
        <v>36</v>
      </c>
      <c r="P425" s="4" t="s">
        <v>166</v>
      </c>
      <c r="Q425" s="50" t="s">
        <v>1899</v>
      </c>
      <c r="R425" s="4"/>
      <c r="S425" s="4"/>
      <c r="T425" s="4"/>
    </row>
    <row r="426" spans="1:20" x14ac:dyDescent="0.25">
      <c r="A426" s="11">
        <f t="shared" si="6"/>
        <v>425</v>
      </c>
      <c r="B426" s="28" t="s">
        <v>1125</v>
      </c>
      <c r="C426" s="30">
        <v>1.2272106481481481E-3</v>
      </c>
      <c r="D426" s="3">
        <f>C426-FR!$C$2</f>
        <v>1.9967592592592585E-4</v>
      </c>
      <c r="E426" s="3">
        <f>C426-$C425</f>
        <v>1.7361111111094743E-7</v>
      </c>
      <c r="F426" s="4">
        <v>417</v>
      </c>
      <c r="G426" s="32">
        <f>Tableau22[[#This Row],[PP Corrected]]-Tableau22[[#This Row],[PP]]</f>
        <v>-7.3246879219154835</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409.67531207808452</v>
      </c>
      <c r="I426" s="4" t="s">
        <v>12</v>
      </c>
      <c r="J426" s="4">
        <v>2003</v>
      </c>
      <c r="K426" s="4" t="s">
        <v>18</v>
      </c>
      <c r="L426" s="4" t="s">
        <v>1507</v>
      </c>
      <c r="M426" s="4" t="s">
        <v>73</v>
      </c>
      <c r="N426" s="4">
        <v>5</v>
      </c>
      <c r="O426" s="5" t="s">
        <v>58</v>
      </c>
      <c r="P426" s="4" t="s">
        <v>166</v>
      </c>
      <c r="Q426" s="50" t="s">
        <v>1157</v>
      </c>
      <c r="R426" s="4"/>
      <c r="S426" s="4"/>
      <c r="T426" s="4"/>
    </row>
    <row r="427" spans="1:20" x14ac:dyDescent="0.25">
      <c r="A427" s="11">
        <f t="shared" si="6"/>
        <v>426</v>
      </c>
      <c r="B427" s="28" t="s">
        <v>454</v>
      </c>
      <c r="C427" s="30">
        <v>1.2274537037037035E-3</v>
      </c>
      <c r="D427" s="3">
        <f>C427-FR!$C$2</f>
        <v>1.9991898148148126E-4</v>
      </c>
      <c r="E427" s="3">
        <f>C427-$C426</f>
        <v>2.4305555555541314E-7</v>
      </c>
      <c r="F427" s="4">
        <v>388</v>
      </c>
      <c r="G427" s="32">
        <f>Tableau22[[#This Row],[PP Corrected]]-Tableau22[[#This Row],[PP]]</f>
        <v>21.594189783798413</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409.59418978379841</v>
      </c>
      <c r="I427" s="4" t="s">
        <v>108</v>
      </c>
      <c r="J427" s="4">
        <v>1980</v>
      </c>
      <c r="K427" s="4" t="s">
        <v>13</v>
      </c>
      <c r="L427" s="4" t="s">
        <v>1508</v>
      </c>
      <c r="M427" s="4" t="s">
        <v>105</v>
      </c>
      <c r="N427" s="4">
        <v>5</v>
      </c>
      <c r="O427" s="5" t="s">
        <v>38</v>
      </c>
      <c r="P427" s="4" t="s">
        <v>166</v>
      </c>
      <c r="Q427" s="50" t="s">
        <v>477</v>
      </c>
      <c r="R427" s="4"/>
      <c r="S427" s="4"/>
      <c r="T427" s="4"/>
    </row>
    <row r="428" spans="1:20" x14ac:dyDescent="0.25">
      <c r="A428" s="11">
        <f t="shared" si="6"/>
        <v>427</v>
      </c>
      <c r="B428" s="28" t="s">
        <v>1126</v>
      </c>
      <c r="C428" s="30">
        <v>1.2278472222222222E-3</v>
      </c>
      <c r="D428" s="3">
        <f>C428-FR!$C$2</f>
        <v>2.0031249999999997E-4</v>
      </c>
      <c r="E428" s="3">
        <f>C428-$C427</f>
        <v>3.9351851851871129E-7</v>
      </c>
      <c r="F428" s="4">
        <v>419</v>
      </c>
      <c r="G428" s="32">
        <f>Tableau22[[#This Row],[PP Corrected]]-Tableau22[[#This Row],[PP]]</f>
        <v>-9.5370829803048878</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409.46291701969511</v>
      </c>
      <c r="I428" s="4" t="s">
        <v>12</v>
      </c>
      <c r="J428" s="4">
        <v>2003</v>
      </c>
      <c r="K428" s="4" t="s">
        <v>18</v>
      </c>
      <c r="L428" s="4" t="s">
        <v>1507</v>
      </c>
      <c r="M428" s="4" t="s">
        <v>35</v>
      </c>
      <c r="N428" s="4">
        <v>5</v>
      </c>
      <c r="O428" s="5" t="s">
        <v>58</v>
      </c>
      <c r="P428" s="4" t="s">
        <v>166</v>
      </c>
      <c r="Q428" s="50" t="s">
        <v>1158</v>
      </c>
      <c r="R428" s="4"/>
      <c r="S428" s="4"/>
      <c r="T428" s="4"/>
    </row>
    <row r="429" spans="1:20" x14ac:dyDescent="0.25">
      <c r="A429" s="11">
        <f t="shared" si="6"/>
        <v>428</v>
      </c>
      <c r="B429" s="28" t="s">
        <v>909</v>
      </c>
      <c r="C429" s="30">
        <v>1.2281134259259261E-3</v>
      </c>
      <c r="D429" s="3">
        <f>C429-FR!$C$2</f>
        <v>2.005787037037039E-4</v>
      </c>
      <c r="E429" s="3">
        <f>C429-$C428</f>
        <v>2.6620370370392978E-7</v>
      </c>
      <c r="F429" s="4">
        <v>438</v>
      </c>
      <c r="G429" s="32">
        <f>Tableau22[[#This Row],[PP Corrected]]-Tableau22[[#This Row],[PP]]</f>
        <v>-28.898111972799654</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409.10188802720035</v>
      </c>
      <c r="I429" s="4" t="s">
        <v>22</v>
      </c>
      <c r="J429" s="4">
        <v>1998</v>
      </c>
      <c r="K429" s="4" t="s">
        <v>18</v>
      </c>
      <c r="L429" s="4" t="s">
        <v>1509</v>
      </c>
      <c r="M429" s="4" t="s">
        <v>580</v>
      </c>
      <c r="N429" s="4">
        <v>5</v>
      </c>
      <c r="O429" s="5" t="s">
        <v>117</v>
      </c>
      <c r="P429" s="4" t="s">
        <v>174</v>
      </c>
      <c r="Q429" s="50" t="s">
        <v>958</v>
      </c>
      <c r="R429" s="4"/>
      <c r="S429" s="4"/>
      <c r="T429" s="4"/>
    </row>
    <row r="430" spans="1:20" x14ac:dyDescent="0.25">
      <c r="A430" s="11">
        <f t="shared" si="6"/>
        <v>429</v>
      </c>
      <c r="B430" s="28" t="s">
        <v>1734</v>
      </c>
      <c r="C430" s="30">
        <v>1.2283333333333334E-3</v>
      </c>
      <c r="D430" s="3">
        <f>C430-FR!$C$2</f>
        <v>2.0079861111111123E-4</v>
      </c>
      <c r="E430" s="3">
        <f>C430-$C429</f>
        <v>2.1990740740733018E-7</v>
      </c>
      <c r="F430" s="4">
        <v>403</v>
      </c>
      <c r="G430" s="35">
        <f>Tableau22[[#This Row],[PP Corrected]]-Tableau22[[#This Row],[PP]]</f>
        <v>5.2302573147456428</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408.23025731474564</v>
      </c>
      <c r="I430" s="4" t="s">
        <v>22</v>
      </c>
      <c r="J430" s="4">
        <v>2011</v>
      </c>
      <c r="K430" s="4" t="s">
        <v>18</v>
      </c>
      <c r="L430" s="4" t="s">
        <v>1511</v>
      </c>
      <c r="M430" s="4" t="s">
        <v>105</v>
      </c>
      <c r="N430" s="5" t="s">
        <v>1523</v>
      </c>
      <c r="O430" s="5" t="s">
        <v>38</v>
      </c>
      <c r="P430" s="4" t="s">
        <v>162</v>
      </c>
      <c r="Q430" s="50" t="s">
        <v>1803</v>
      </c>
      <c r="R430" s="4"/>
      <c r="S430" s="4"/>
      <c r="T430" s="4"/>
    </row>
    <row r="431" spans="1:20" x14ac:dyDescent="0.25">
      <c r="A431" s="11">
        <f t="shared" si="6"/>
        <v>430</v>
      </c>
      <c r="B431" t="s">
        <v>116</v>
      </c>
      <c r="C431" s="3">
        <v>1.2285185185185185E-3</v>
      </c>
      <c r="D431" s="3">
        <f>C431-FR!$C$2</f>
        <v>2.0098379629629633E-4</v>
      </c>
      <c r="E431" s="3">
        <f>C431-$C430</f>
        <v>1.8518518518509733E-7</v>
      </c>
      <c r="F431" s="4">
        <v>427</v>
      </c>
      <c r="G431" s="35">
        <f>Tableau22[[#This Row],[PP Corrected]]-Tableau22[[#This Row],[PP]]</f>
        <v>-18.831278750571585</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408.16872124942842</v>
      </c>
      <c r="I431" s="4" t="s">
        <v>42</v>
      </c>
      <c r="J431" s="4">
        <v>1987</v>
      </c>
      <c r="K431" s="4" t="s">
        <v>13</v>
      </c>
      <c r="L431" s="4" t="s">
        <v>1509</v>
      </c>
      <c r="M431" s="4" t="s">
        <v>67</v>
      </c>
      <c r="N431" s="4">
        <v>4</v>
      </c>
      <c r="O431" s="5" t="s">
        <v>117</v>
      </c>
      <c r="P431" s="4" t="s">
        <v>174</v>
      </c>
      <c r="Q431" s="50" t="s">
        <v>374</v>
      </c>
      <c r="R431" s="4"/>
      <c r="S431" s="4"/>
      <c r="T431" s="4"/>
    </row>
    <row r="432" spans="1:20" x14ac:dyDescent="0.25">
      <c r="A432" s="11">
        <f t="shared" si="6"/>
        <v>431</v>
      </c>
      <c r="B432" s="28" t="s">
        <v>1706</v>
      </c>
      <c r="C432" s="30">
        <v>1.2286689814814814E-3</v>
      </c>
      <c r="D432" s="3">
        <f>C432-FR!$C$2</f>
        <v>2.0113425925925919E-4</v>
      </c>
      <c r="E432" s="3">
        <f>C432-$C431</f>
        <v>1.5046296296286447E-7</v>
      </c>
      <c r="F432" s="4">
        <v>378</v>
      </c>
      <c r="G432" s="35">
        <f>Tableau22[[#This Row],[PP Corrected]]-Tableau22[[#This Row],[PP]]</f>
        <v>29.912858524832586</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407.91285852483259</v>
      </c>
      <c r="I432" s="4" t="s">
        <v>12</v>
      </c>
      <c r="J432" s="4">
        <v>2004</v>
      </c>
      <c r="K432" s="4" t="s">
        <v>18</v>
      </c>
      <c r="L432" s="4" t="s">
        <v>1509</v>
      </c>
      <c r="M432" s="4" t="s">
        <v>19</v>
      </c>
      <c r="N432" s="5" t="s">
        <v>1523</v>
      </c>
      <c r="O432" s="5" t="s">
        <v>38</v>
      </c>
      <c r="P432" s="62" t="s">
        <v>162</v>
      </c>
      <c r="Q432" s="50" t="s">
        <v>1786</v>
      </c>
      <c r="R432" s="4"/>
      <c r="S432" s="4"/>
      <c r="T432" s="4"/>
    </row>
    <row r="433" spans="1:20" x14ac:dyDescent="0.25">
      <c r="A433" s="11">
        <f t="shared" si="6"/>
        <v>432</v>
      </c>
      <c r="B433" s="28" t="s">
        <v>1845</v>
      </c>
      <c r="C433" s="30">
        <v>1.2287384259259259E-3</v>
      </c>
      <c r="D433" s="3">
        <f>C433-FR!$C$2</f>
        <v>2.0120370370370366E-4</v>
      </c>
      <c r="E433" s="3">
        <f>C433-$C432</f>
        <v>6.9444444444465708E-8</v>
      </c>
      <c r="F433" s="4">
        <v>405</v>
      </c>
      <c r="G433" s="35">
        <f>Tableau22[[#This Row],[PP Corrected]]-Tableau22[[#This Row],[PP]]</f>
        <v>2.889804568641182</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407.88980456864118</v>
      </c>
      <c r="I433" s="4" t="s">
        <v>12</v>
      </c>
      <c r="J433" s="4">
        <v>2001</v>
      </c>
      <c r="K433" s="4" t="s">
        <v>1711</v>
      </c>
      <c r="L433" s="4" t="s">
        <v>1509</v>
      </c>
      <c r="M433" s="4" t="s">
        <v>73</v>
      </c>
      <c r="N433" s="5" t="s">
        <v>1518</v>
      </c>
      <c r="O433" s="5" t="s">
        <v>738</v>
      </c>
      <c r="P433" s="62" t="s">
        <v>162</v>
      </c>
      <c r="Q433" s="50" t="s">
        <v>1897</v>
      </c>
      <c r="R433" s="4"/>
      <c r="S433" s="4"/>
      <c r="T433" s="4"/>
    </row>
    <row r="434" spans="1:20" x14ac:dyDescent="0.25">
      <c r="A434" s="11">
        <f t="shared" si="6"/>
        <v>433</v>
      </c>
      <c r="B434" s="28" t="s">
        <v>1143</v>
      </c>
      <c r="C434" s="30">
        <v>1.2296527777777776E-3</v>
      </c>
      <c r="D434" s="3">
        <f>C434-FR!$C$2</f>
        <v>2.0211805555555543E-4</v>
      </c>
      <c r="E434" s="3">
        <f>C434-$C433</f>
        <v>9.1435185185177043E-7</v>
      </c>
      <c r="F434" s="4">
        <v>443</v>
      </c>
      <c r="G434" s="32">
        <f>Tableau22[[#This Row],[PP Corrected]]-Tableau22[[#This Row],[PP]]</f>
        <v>-36.13510211271182</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406.86489788728818</v>
      </c>
      <c r="I434" s="4" t="s">
        <v>42</v>
      </c>
      <c r="J434" s="4">
        <v>2007</v>
      </c>
      <c r="K434" s="4" t="s">
        <v>18</v>
      </c>
      <c r="L434" s="4" t="s">
        <v>1509</v>
      </c>
      <c r="M434" s="4" t="s">
        <v>67</v>
      </c>
      <c r="N434" s="4">
        <v>5</v>
      </c>
      <c r="O434" s="5" t="s">
        <v>141</v>
      </c>
      <c r="P434" s="4" t="s">
        <v>174</v>
      </c>
      <c r="Q434" s="50" t="s">
        <v>1166</v>
      </c>
      <c r="R434" s="4"/>
      <c r="S434" s="4"/>
      <c r="T434" s="4"/>
    </row>
    <row r="435" spans="1:20" x14ac:dyDescent="0.25">
      <c r="A435" s="11">
        <f t="shared" si="6"/>
        <v>434</v>
      </c>
      <c r="B435" s="28" t="s">
        <v>726</v>
      </c>
      <c r="C435" s="30">
        <v>1.2298148148148149E-3</v>
      </c>
      <c r="D435" s="3">
        <f>C435-FR!$C$2</f>
        <v>2.0228009259259266E-4</v>
      </c>
      <c r="E435" s="3">
        <f>C435-$C434</f>
        <v>1.6203703703723121E-7</v>
      </c>
      <c r="F435" s="4">
        <v>395</v>
      </c>
      <c r="G435" s="32">
        <f>Tableau22[[#This Row],[PP Corrected]]-Tableau22[[#This Row],[PP]]</f>
        <v>11.785198780763722</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406.78519878076372</v>
      </c>
      <c r="I435" s="4" t="s">
        <v>12</v>
      </c>
      <c r="J435" s="4">
        <v>1999</v>
      </c>
      <c r="K435" s="4" t="s">
        <v>18</v>
      </c>
      <c r="L435" s="4" t="s">
        <v>1511</v>
      </c>
      <c r="M435" s="4" t="s">
        <v>93</v>
      </c>
      <c r="N435" s="4">
        <v>6</v>
      </c>
      <c r="O435" s="5" t="s">
        <v>38</v>
      </c>
      <c r="P435" s="4" t="s">
        <v>162</v>
      </c>
      <c r="Q435" s="50" t="s">
        <v>757</v>
      </c>
      <c r="R435" s="4"/>
      <c r="S435" s="4"/>
      <c r="T435" s="4"/>
    </row>
    <row r="436" spans="1:20" x14ac:dyDescent="0.25">
      <c r="A436" s="11">
        <f t="shared" si="6"/>
        <v>435</v>
      </c>
      <c r="B436" s="28" t="s">
        <v>1027</v>
      </c>
      <c r="C436" s="30">
        <v>1.2306249999999999E-3</v>
      </c>
      <c r="D436" s="3">
        <f>C436-FR!$C$2</f>
        <v>2.0309027777777773E-4</v>
      </c>
      <c r="E436" s="3">
        <f>C436-$C435</f>
        <v>8.1018518518507186E-7</v>
      </c>
      <c r="F436" s="4">
        <v>387</v>
      </c>
      <c r="G436" s="32">
        <f>Tableau22[[#This Row],[PP Corrected]]-Tableau22[[#This Row],[PP]]</f>
        <v>18.939688244833633</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405.93968824483363</v>
      </c>
      <c r="I436" s="4" t="s">
        <v>12</v>
      </c>
      <c r="J436" s="4">
        <v>1997</v>
      </c>
      <c r="K436" s="4" t="s">
        <v>18</v>
      </c>
      <c r="L436" s="4" t="s">
        <v>1511</v>
      </c>
      <c r="M436" s="4" t="s">
        <v>105</v>
      </c>
      <c r="N436" s="4">
        <v>5</v>
      </c>
      <c r="O436" s="5" t="s">
        <v>141</v>
      </c>
      <c r="P436" s="4" t="s">
        <v>162</v>
      </c>
      <c r="Q436" s="50" t="s">
        <v>1046</v>
      </c>
      <c r="R436" s="4"/>
      <c r="S436" s="4"/>
      <c r="T436" s="4"/>
    </row>
    <row r="437" spans="1:20" x14ac:dyDescent="0.25">
      <c r="A437" s="11">
        <f t="shared" si="6"/>
        <v>436</v>
      </c>
      <c r="B437" s="28" t="s">
        <v>1768</v>
      </c>
      <c r="C437" s="30">
        <v>1.2311689814814813E-3</v>
      </c>
      <c r="D437" s="3">
        <f>C437-FR!$C$2</f>
        <v>2.0363425925925909E-4</v>
      </c>
      <c r="E437" s="3">
        <f>C437-$C436</f>
        <v>5.4398148148135893E-7</v>
      </c>
      <c r="F437" s="4">
        <v>396</v>
      </c>
      <c r="G437" s="35">
        <f>Tableau22[[#This Row],[PP Corrected]]-Tableau22[[#This Row],[PP]]</f>
        <v>9.6773811351759491</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405.67738113517595</v>
      </c>
      <c r="I437" s="4" t="s">
        <v>12</v>
      </c>
      <c r="J437" s="4">
        <v>1996</v>
      </c>
      <c r="K437" s="4" t="s">
        <v>1635</v>
      </c>
      <c r="L437" s="4" t="s">
        <v>1511</v>
      </c>
      <c r="M437" s="4" t="s">
        <v>67</v>
      </c>
      <c r="N437" s="5" t="s">
        <v>1518</v>
      </c>
      <c r="O437" s="5" t="s">
        <v>58</v>
      </c>
      <c r="P437" s="4" t="s">
        <v>162</v>
      </c>
      <c r="Q437" s="50" t="s">
        <v>1878</v>
      </c>
      <c r="R437" s="4"/>
      <c r="S437" s="4"/>
      <c r="T437" s="4"/>
    </row>
    <row r="438" spans="1:20" x14ac:dyDescent="0.25">
      <c r="A438" s="11">
        <f t="shared" si="6"/>
        <v>437</v>
      </c>
      <c r="B438" t="s">
        <v>118</v>
      </c>
      <c r="C438" s="3">
        <v>1.2315856481481481E-3</v>
      </c>
      <c r="D438" s="3">
        <f>C438-FR!$C$2</f>
        <v>2.0405092592592588E-4</v>
      </c>
      <c r="E438" s="3">
        <f>C438-$C437</f>
        <v>4.1666666666679425E-7</v>
      </c>
      <c r="F438" s="4">
        <v>404</v>
      </c>
      <c r="G438" s="35">
        <f>Tableau22[[#This Row],[PP Corrected]]-Tableau22[[#This Row],[PP]]</f>
        <v>1.4684820025377689</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405.46848200253777</v>
      </c>
      <c r="I438" s="4" t="s">
        <v>22</v>
      </c>
      <c r="J438" s="4">
        <v>2000</v>
      </c>
      <c r="K438" s="4" t="s">
        <v>18</v>
      </c>
      <c r="L438" s="4" t="s">
        <v>1507</v>
      </c>
      <c r="M438" s="4" t="s">
        <v>119</v>
      </c>
      <c r="N438" s="4">
        <v>6</v>
      </c>
      <c r="O438" s="5" t="s">
        <v>36</v>
      </c>
      <c r="P438" s="4" t="s">
        <v>166</v>
      </c>
      <c r="Q438" s="50" t="s">
        <v>375</v>
      </c>
      <c r="R438" s="4"/>
      <c r="S438" s="4"/>
      <c r="T438" s="4"/>
    </row>
    <row r="439" spans="1:20" x14ac:dyDescent="0.25">
      <c r="A439" s="11">
        <f t="shared" si="6"/>
        <v>438</v>
      </c>
      <c r="B439" t="s">
        <v>1815</v>
      </c>
      <c r="C439" s="30">
        <v>1.2320023148148149E-3</v>
      </c>
      <c r="D439" s="3">
        <f>C439-FR!$C$2</f>
        <v>2.0446759259259268E-4</v>
      </c>
      <c r="E439" s="3">
        <f>C439-$C438</f>
        <v>4.1666666666679425E-7</v>
      </c>
      <c r="F439" s="4">
        <v>406</v>
      </c>
      <c r="G439" s="35">
        <f>Tableau22[[#This Row],[PP Corrected]]-Tableau22[[#This Row],[PP]]</f>
        <v>-0.93616508357445127</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405.06383491642555</v>
      </c>
      <c r="I439" s="4" t="s">
        <v>12</v>
      </c>
      <c r="J439" s="4">
        <v>2000</v>
      </c>
      <c r="K439" s="4" t="s">
        <v>18</v>
      </c>
      <c r="L439" s="4" t="s">
        <v>1511</v>
      </c>
      <c r="M439" s="1" t="s">
        <v>35</v>
      </c>
      <c r="N439" s="4">
        <v>5</v>
      </c>
      <c r="O439" s="5" t="s">
        <v>38</v>
      </c>
      <c r="P439" s="4" t="s">
        <v>162</v>
      </c>
      <c r="Q439" s="50" t="s">
        <v>1883</v>
      </c>
      <c r="R439" s="4"/>
      <c r="S439" s="4"/>
      <c r="T439" s="4"/>
    </row>
    <row r="440" spans="1:20" x14ac:dyDescent="0.25">
      <c r="A440" s="11">
        <f t="shared" si="6"/>
        <v>439</v>
      </c>
      <c r="B440" s="28" t="s">
        <v>1732</v>
      </c>
      <c r="C440" s="30">
        <v>1.2323726851851851E-3</v>
      </c>
      <c r="D440" s="3">
        <f>C440-FR!$C$2</f>
        <v>2.0483796296296287E-4</v>
      </c>
      <c r="E440" s="3">
        <f>C440-$C439</f>
        <v>3.7037037037019466E-7</v>
      </c>
      <c r="F440" s="4">
        <v>389</v>
      </c>
      <c r="G440" s="35">
        <f>Tableau22[[#This Row],[PP Corrected]]-Tableau22[[#This Row],[PP]]</f>
        <v>15.578133676607422</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404.57813367660742</v>
      </c>
      <c r="I440" s="4" t="s">
        <v>22</v>
      </c>
      <c r="J440" s="4">
        <v>2002</v>
      </c>
      <c r="K440" s="4" t="s">
        <v>18</v>
      </c>
      <c r="L440" s="4" t="s">
        <v>1511</v>
      </c>
      <c r="M440" s="4" t="s">
        <v>105</v>
      </c>
      <c r="N440" s="5" t="s">
        <v>1523</v>
      </c>
      <c r="O440" s="5" t="s">
        <v>36</v>
      </c>
      <c r="P440" s="4" t="s">
        <v>162</v>
      </c>
      <c r="Q440" s="50" t="s">
        <v>1802</v>
      </c>
      <c r="R440" s="4"/>
      <c r="S440" s="4"/>
      <c r="T440" s="4"/>
    </row>
    <row r="441" spans="1:20" x14ac:dyDescent="0.25">
      <c r="A441" s="11">
        <f t="shared" si="6"/>
        <v>440</v>
      </c>
      <c r="B441" s="28" t="s">
        <v>1733</v>
      </c>
      <c r="C441" s="30">
        <v>1.2327546296296297E-3</v>
      </c>
      <c r="D441" s="3">
        <f>C441-FR!$C$2</f>
        <v>2.0521990740740743E-4</v>
      </c>
      <c r="E441" s="3">
        <f>C441-$C440</f>
        <v>3.819444444445614E-7</v>
      </c>
      <c r="F441" s="4">
        <v>391</v>
      </c>
      <c r="G441" s="35">
        <f>Tableau22[[#This Row],[PP Corrected]]-Tableau22[[#This Row],[PP]]</f>
        <v>12.314586739449965</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403.31458673944996</v>
      </c>
      <c r="I441" s="4" t="s">
        <v>22</v>
      </c>
      <c r="J441" s="4">
        <v>2005</v>
      </c>
      <c r="K441" s="4" t="s">
        <v>18</v>
      </c>
      <c r="L441" s="4" t="s">
        <v>1511</v>
      </c>
      <c r="M441" s="4" t="s">
        <v>105</v>
      </c>
      <c r="N441" s="5" t="s">
        <v>1523</v>
      </c>
      <c r="O441" s="5" t="s">
        <v>38</v>
      </c>
      <c r="P441" s="4" t="s">
        <v>162</v>
      </c>
      <c r="Q441" s="50" t="s">
        <v>1802</v>
      </c>
      <c r="R441" s="4"/>
      <c r="S441" s="4"/>
      <c r="T441" s="4"/>
    </row>
    <row r="442" spans="1:20" x14ac:dyDescent="0.25">
      <c r="A442" s="11">
        <f t="shared" si="6"/>
        <v>441</v>
      </c>
      <c r="B442" s="28" t="s">
        <v>823</v>
      </c>
      <c r="C442" s="30">
        <v>1.2329282407407408E-3</v>
      </c>
      <c r="D442" s="3">
        <f>C442-FR!$C$2</f>
        <v>2.053935185185186E-4</v>
      </c>
      <c r="E442" s="3">
        <f>C442-$C441</f>
        <v>1.7361111111116427E-7</v>
      </c>
      <c r="F442" s="4">
        <v>410</v>
      </c>
      <c r="G442" s="32">
        <f>Tableau22[[#This Row],[PP Corrected]]-Tableau22[[#This Row],[PP]]</f>
        <v>-6.6927806687412499</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403.30721933125875</v>
      </c>
      <c r="I442" s="4" t="s">
        <v>42</v>
      </c>
      <c r="J442" s="4">
        <v>2004</v>
      </c>
      <c r="K442" s="4" t="s">
        <v>18</v>
      </c>
      <c r="L442" s="4" t="s">
        <v>1507</v>
      </c>
      <c r="M442" s="4" t="s">
        <v>821</v>
      </c>
      <c r="N442" s="4">
        <v>5</v>
      </c>
      <c r="O442" s="5" t="s">
        <v>117</v>
      </c>
      <c r="P442" s="4" t="s">
        <v>166</v>
      </c>
      <c r="Q442" s="50" t="s">
        <v>835</v>
      </c>
      <c r="R442" s="4"/>
      <c r="S442" s="4"/>
      <c r="T442" s="4"/>
    </row>
    <row r="443" spans="1:20" x14ac:dyDescent="0.25">
      <c r="A443" s="11">
        <f t="shared" si="6"/>
        <v>442</v>
      </c>
      <c r="B443" s="28" t="s">
        <v>627</v>
      </c>
      <c r="C443" s="30">
        <v>1.2330324074074075E-3</v>
      </c>
      <c r="D443" s="3">
        <f>C443-FR!$C$2</f>
        <v>2.054976851851853E-4</v>
      </c>
      <c r="E443" s="3">
        <f>C443-$C442</f>
        <v>1.0416666666669856E-7</v>
      </c>
      <c r="F443" s="4">
        <v>371</v>
      </c>
      <c r="G443" s="32">
        <f>Tableau22[[#This Row],[PP Corrected]]-Tableau22[[#This Row],[PP]]</f>
        <v>32.273147908295414</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403.27314790829541</v>
      </c>
      <c r="I443" s="4" t="s">
        <v>25</v>
      </c>
      <c r="J443" s="4">
        <v>1997</v>
      </c>
      <c r="K443" s="4" t="s">
        <v>13</v>
      </c>
      <c r="L443" s="4" t="s">
        <v>1508</v>
      </c>
      <c r="M443" s="4" t="s">
        <v>19</v>
      </c>
      <c r="N443" s="4">
        <v>5</v>
      </c>
      <c r="O443" s="5" t="s">
        <v>23</v>
      </c>
      <c r="P443" s="4" t="s">
        <v>162</v>
      </c>
      <c r="Q443" s="50" t="s">
        <v>649</v>
      </c>
      <c r="R443" s="4"/>
      <c r="S443" s="4"/>
      <c r="T443" s="4"/>
    </row>
    <row r="444" spans="1:20" x14ac:dyDescent="0.25">
      <c r="A444" s="11">
        <f t="shared" si="6"/>
        <v>443</v>
      </c>
      <c r="B444" s="28" t="s">
        <v>915</v>
      </c>
      <c r="C444" s="30">
        <v>1.2330439814814814E-3</v>
      </c>
      <c r="D444" s="3">
        <f>C444-FR!$C$2</f>
        <v>2.0550925925925923E-4</v>
      </c>
      <c r="E444" s="3">
        <f>C444-$C443</f>
        <v>1.1574074073933058E-8</v>
      </c>
      <c r="F444" s="4">
        <v>456</v>
      </c>
      <c r="G444" s="32">
        <f>Tableau22[[#This Row],[PP Corrected]]-Tableau22[[#This Row],[PP]]</f>
        <v>-52.730637450017809</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403.26936254998219</v>
      </c>
      <c r="I444" s="4" t="s">
        <v>22</v>
      </c>
      <c r="J444" s="4">
        <v>2000</v>
      </c>
      <c r="K444" s="4" t="s">
        <v>18</v>
      </c>
      <c r="L444" s="4" t="s">
        <v>1509</v>
      </c>
      <c r="M444" s="4" t="s">
        <v>67</v>
      </c>
      <c r="N444" s="4">
        <v>5</v>
      </c>
      <c r="O444" s="5" t="s">
        <v>927</v>
      </c>
      <c r="P444" s="4" t="s">
        <v>184</v>
      </c>
      <c r="Q444" s="50" t="s">
        <v>963</v>
      </c>
      <c r="R444" s="4"/>
      <c r="S444" s="4"/>
      <c r="T444" s="4"/>
    </row>
    <row r="445" spans="1:20" x14ac:dyDescent="0.25">
      <c r="A445" s="11">
        <f t="shared" si="6"/>
        <v>444</v>
      </c>
      <c r="B445" s="28" t="s">
        <v>1093</v>
      </c>
      <c r="C445" s="30">
        <v>1.2332060185185185E-3</v>
      </c>
      <c r="D445" s="3">
        <f>C445-FR!$C$2</f>
        <v>2.0567129629629624E-4</v>
      </c>
      <c r="E445" s="3">
        <f>C445-$C444</f>
        <v>1.6203703703701437E-7</v>
      </c>
      <c r="F445" s="4">
        <v>383</v>
      </c>
      <c r="G445" s="32">
        <f>Tableau22[[#This Row],[PP Corrected]]-Tableau22[[#This Row],[PP]]</f>
        <v>20.216374994249975</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403.21637499424997</v>
      </c>
      <c r="I445" s="4" t="s">
        <v>12</v>
      </c>
      <c r="J445" s="4">
        <v>1995</v>
      </c>
      <c r="K445" s="4" t="s">
        <v>13</v>
      </c>
      <c r="L445" s="4" t="s">
        <v>1511</v>
      </c>
      <c r="M445" s="4" t="s">
        <v>105</v>
      </c>
      <c r="N445" s="4">
        <v>5</v>
      </c>
      <c r="O445" s="5" t="s">
        <v>38</v>
      </c>
      <c r="P445" s="4" t="s">
        <v>162</v>
      </c>
      <c r="Q445" s="50" t="s">
        <v>1100</v>
      </c>
      <c r="R445" s="4"/>
      <c r="S445" s="4"/>
      <c r="T445" s="4"/>
    </row>
    <row r="446" spans="1:20" x14ac:dyDescent="0.25">
      <c r="A446" s="11">
        <f t="shared" si="6"/>
        <v>445</v>
      </c>
      <c r="B446" t="s">
        <v>1814</v>
      </c>
      <c r="C446" s="30">
        <v>1.2332060185185185E-3</v>
      </c>
      <c r="D446" s="3">
        <f>C446-FR!$C$2</f>
        <v>2.0567129629629624E-4</v>
      </c>
      <c r="E446" s="3">
        <f>C446-$C445</f>
        <v>0</v>
      </c>
      <c r="F446" s="4">
        <v>397</v>
      </c>
      <c r="G446" s="35">
        <f>Tableau22[[#This Row],[PP Corrected]]-Tableau22[[#This Row],[PP]]</f>
        <v>6.2163749942499749</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403.21637499424997</v>
      </c>
      <c r="I446" s="4" t="s">
        <v>12</v>
      </c>
      <c r="J446" s="4">
        <v>2002</v>
      </c>
      <c r="K446" s="4" t="s">
        <v>18</v>
      </c>
      <c r="L446" s="4" t="s">
        <v>1511</v>
      </c>
      <c r="M446" s="1" t="s">
        <v>35</v>
      </c>
      <c r="N446" s="4">
        <v>6</v>
      </c>
      <c r="O446" s="5" t="s">
        <v>36</v>
      </c>
      <c r="P446" s="4" t="s">
        <v>162</v>
      </c>
      <c r="Q446" s="50" t="s">
        <v>1882</v>
      </c>
      <c r="R446" s="4"/>
      <c r="S446" s="4"/>
      <c r="T446" s="4"/>
    </row>
    <row r="447" spans="1:20" x14ac:dyDescent="0.25">
      <c r="A447" s="11">
        <f t="shared" si="6"/>
        <v>446</v>
      </c>
      <c r="B447" s="28" t="s">
        <v>1079</v>
      </c>
      <c r="C447" s="30">
        <v>1.2334722222222222E-3</v>
      </c>
      <c r="D447" s="3">
        <f>C447-FR!$C$2</f>
        <v>2.0593749999999996E-4</v>
      </c>
      <c r="E447" s="3">
        <f>C447-$C446</f>
        <v>2.6620370370371294E-7</v>
      </c>
      <c r="F447" s="4">
        <v>383</v>
      </c>
      <c r="G447" s="32">
        <f>Tableau22[[#This Row],[PP Corrected]]-Tableau22[[#This Row],[PP]]</f>
        <v>20.129354232465801</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403.1293542324658</v>
      </c>
      <c r="I447" s="4" t="s">
        <v>12</v>
      </c>
      <c r="J447" s="4">
        <v>1990</v>
      </c>
      <c r="K447" s="4" t="s">
        <v>13</v>
      </c>
      <c r="L447" s="4" t="s">
        <v>1511</v>
      </c>
      <c r="M447" s="4" t="s">
        <v>93</v>
      </c>
      <c r="N447" s="4">
        <v>5</v>
      </c>
      <c r="O447" s="5" t="s">
        <v>38</v>
      </c>
      <c r="P447" s="37" t="s">
        <v>162</v>
      </c>
      <c r="Q447" s="50" t="s">
        <v>1101</v>
      </c>
      <c r="R447" s="4"/>
      <c r="S447" s="4"/>
      <c r="T447" s="4"/>
    </row>
    <row r="448" spans="1:20" x14ac:dyDescent="0.25">
      <c r="A448" s="11">
        <f t="shared" si="6"/>
        <v>447</v>
      </c>
      <c r="B448" s="28" t="s">
        <v>592</v>
      </c>
      <c r="C448" s="30">
        <v>1.2336805555555556E-3</v>
      </c>
      <c r="D448" s="3">
        <f>C448-FR!$C$2</f>
        <v>2.0614583333333335E-4</v>
      </c>
      <c r="E448" s="3">
        <f>C448-$C447</f>
        <v>2.0833333333339712E-7</v>
      </c>
      <c r="F448" s="4">
        <v>407</v>
      </c>
      <c r="G448" s="32">
        <f>Tableau22[[#This Row],[PP Corrected]]-Tableau22[[#This Row],[PP]]</f>
        <v>-3.9387227764110548</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403.06127722358895</v>
      </c>
      <c r="I448" s="4" t="s">
        <v>108</v>
      </c>
      <c r="J448" s="4">
        <v>2010</v>
      </c>
      <c r="K448" s="4" t="s">
        <v>18</v>
      </c>
      <c r="L448" s="4" t="s">
        <v>1511</v>
      </c>
      <c r="M448" s="4" t="s">
        <v>67</v>
      </c>
      <c r="N448" s="4">
        <v>6</v>
      </c>
      <c r="O448" s="5" t="s">
        <v>38</v>
      </c>
      <c r="P448" s="4" t="s">
        <v>166</v>
      </c>
      <c r="Q448" s="50" t="s">
        <v>605</v>
      </c>
      <c r="R448" s="4"/>
      <c r="S448" s="4"/>
      <c r="T448" s="4"/>
    </row>
    <row r="449" spans="1:20" x14ac:dyDescent="0.25">
      <c r="A449" s="11">
        <f t="shared" si="6"/>
        <v>448</v>
      </c>
      <c r="B449" s="28" t="s">
        <v>1861</v>
      </c>
      <c r="C449" s="30">
        <v>1.2337152777777778E-3</v>
      </c>
      <c r="D449" s="3">
        <f>C449-FR!$C$2</f>
        <v>2.0618055555555559E-4</v>
      </c>
      <c r="E449" s="3">
        <f>C449-$C448</f>
        <v>3.4722222222232854E-8</v>
      </c>
      <c r="F449" s="4">
        <v>417</v>
      </c>
      <c r="G449" s="35">
        <f>Tableau22[[#This Row],[PP Corrected]]-Tableau22[[#This Row],[PP]]</f>
        <v>-13.950066709236637</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403.04993329076336</v>
      </c>
      <c r="I449" s="4" t="s">
        <v>12</v>
      </c>
      <c r="J449" s="4">
        <v>1998</v>
      </c>
      <c r="K449" s="4" t="s">
        <v>18</v>
      </c>
      <c r="L449" s="4" t="s">
        <v>1507</v>
      </c>
      <c r="M449" s="4" t="s">
        <v>73</v>
      </c>
      <c r="N449" s="5" t="s">
        <v>1518</v>
      </c>
      <c r="O449" s="5" t="s">
        <v>58</v>
      </c>
      <c r="P449" s="4" t="s">
        <v>166</v>
      </c>
      <c r="Q449" s="50" t="s">
        <v>1904</v>
      </c>
      <c r="R449" s="4"/>
      <c r="S449" s="4"/>
      <c r="T449" s="4"/>
    </row>
    <row r="450" spans="1:20" x14ac:dyDescent="0.25">
      <c r="A450" s="11">
        <f t="shared" si="6"/>
        <v>449</v>
      </c>
      <c r="B450" s="28" t="s">
        <v>1105</v>
      </c>
      <c r="C450" s="30">
        <v>1.2337384259259261E-3</v>
      </c>
      <c r="D450" s="3">
        <f>C450-FR!$C$2</f>
        <v>2.0620370370370389E-4</v>
      </c>
      <c r="E450" s="3">
        <f>C450-$C449</f>
        <v>2.3148148148299796E-8</v>
      </c>
      <c r="F450" s="4">
        <v>389</v>
      </c>
      <c r="G450" s="32">
        <f>Tableau22[[#This Row],[PP Corrected]]-Tableau22[[#This Row],[PP]]</f>
        <v>14.042371023615885</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403.04237102361589</v>
      </c>
      <c r="I450" s="4" t="s">
        <v>12</v>
      </c>
      <c r="J450" s="4">
        <v>1997</v>
      </c>
      <c r="K450" s="4" t="s">
        <v>13</v>
      </c>
      <c r="L450" s="4" t="s">
        <v>1511</v>
      </c>
      <c r="M450" s="4" t="s">
        <v>67</v>
      </c>
      <c r="N450" s="4">
        <v>5</v>
      </c>
      <c r="O450" s="5" t="s">
        <v>58</v>
      </c>
      <c r="P450" s="12" t="s">
        <v>162</v>
      </c>
      <c r="Q450" s="50" t="s">
        <v>1119</v>
      </c>
      <c r="R450" s="4"/>
      <c r="S450" s="4"/>
      <c r="T450" s="4"/>
    </row>
    <row r="451" spans="1:20" x14ac:dyDescent="0.25">
      <c r="A451" s="11">
        <f t="shared" si="6"/>
        <v>450</v>
      </c>
      <c r="B451" s="28" t="s">
        <v>1871</v>
      </c>
      <c r="C451" s="30">
        <v>1.2343171296296297E-3</v>
      </c>
      <c r="D451" s="3">
        <f>C451-FR!$C$2</f>
        <v>2.0678240740740748E-4</v>
      </c>
      <c r="E451" s="3">
        <f>C451-$C450</f>
        <v>5.7870370370359178E-7</v>
      </c>
      <c r="F451" s="4">
        <v>387</v>
      </c>
      <c r="G451" s="35">
        <f>Tableau22[[#This Row],[PP Corrected]]-Tableau22[[#This Row],[PP]]</f>
        <v>14.812878835525623</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401.81287883552562</v>
      </c>
      <c r="I451" s="4" t="s">
        <v>12</v>
      </c>
      <c r="J451" s="4">
        <v>2003</v>
      </c>
      <c r="K451" s="4" t="s">
        <v>18</v>
      </c>
      <c r="L451" s="4" t="s">
        <v>1511</v>
      </c>
      <c r="M451" s="4" t="s">
        <v>103</v>
      </c>
      <c r="N451" s="5" t="s">
        <v>151</v>
      </c>
      <c r="O451" s="5" t="s">
        <v>117</v>
      </c>
      <c r="P451" s="4" t="s">
        <v>162</v>
      </c>
      <c r="Q451" s="50" t="s">
        <v>1914</v>
      </c>
      <c r="R451" s="4"/>
      <c r="S451" s="4"/>
      <c r="T451" s="4"/>
    </row>
    <row r="452" spans="1:20" x14ac:dyDescent="0.25">
      <c r="A452" s="11">
        <f t="shared" ref="A452:A515" si="7">A451+1</f>
        <v>451</v>
      </c>
      <c r="B452" s="28" t="s">
        <v>590</v>
      </c>
      <c r="C452" s="30">
        <v>1.2344444444444445E-3</v>
      </c>
      <c r="D452" s="3">
        <f>C452-FR!$C$2</f>
        <v>2.0690972222222226E-4</v>
      </c>
      <c r="E452" s="3">
        <f>C452-$C451</f>
        <v>1.2731481481478152E-7</v>
      </c>
      <c r="F452" s="4">
        <v>394</v>
      </c>
      <c r="G452" s="32">
        <f>Tableau22[[#This Row],[PP Corrected]]-Tableau22[[#This Row],[PP]]</f>
        <v>7.7832298525977421</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401.78322985259774</v>
      </c>
      <c r="I452" s="4" t="s">
        <v>108</v>
      </c>
      <c r="J452" s="4">
        <v>2007</v>
      </c>
      <c r="K452" s="4" t="s">
        <v>18</v>
      </c>
      <c r="L452" s="4" t="s">
        <v>1511</v>
      </c>
      <c r="M452" s="4" t="s">
        <v>105</v>
      </c>
      <c r="N452" s="4">
        <v>5</v>
      </c>
      <c r="O452" s="5" t="s">
        <v>532</v>
      </c>
      <c r="P452" s="4" t="s">
        <v>162</v>
      </c>
      <c r="Q452" s="50" t="s">
        <v>604</v>
      </c>
      <c r="R452" s="4"/>
      <c r="S452" s="4"/>
      <c r="T452" s="4"/>
    </row>
    <row r="453" spans="1:20" x14ac:dyDescent="0.25">
      <c r="A453" s="11">
        <f t="shared" si="7"/>
        <v>452</v>
      </c>
      <c r="B453" t="s">
        <v>1218</v>
      </c>
      <c r="C453" s="3">
        <v>1.2346643518518518E-3</v>
      </c>
      <c r="D453" s="3">
        <f>C453-FR!$C$2</f>
        <v>2.0712962962962959E-4</v>
      </c>
      <c r="E453" s="3">
        <f>C453-$C452</f>
        <v>2.1990740740733018E-7</v>
      </c>
      <c r="F453" s="4">
        <v>415</v>
      </c>
      <c r="G453" s="35">
        <f>Tableau22[[#This Row],[PP Corrected]]-Tableau22[[#This Row],[PP]]</f>
        <v>-13.288332194434815</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401.71166780556518</v>
      </c>
      <c r="I453" s="4" t="s">
        <v>12</v>
      </c>
      <c r="J453" s="4">
        <v>1983</v>
      </c>
      <c r="K453" s="4" t="s">
        <v>13</v>
      </c>
      <c r="L453" s="4" t="s">
        <v>1509</v>
      </c>
      <c r="M453" s="4" t="s">
        <v>67</v>
      </c>
      <c r="N453" s="4">
        <v>5</v>
      </c>
      <c r="O453" s="5" t="s">
        <v>58</v>
      </c>
      <c r="P453" s="4" t="s">
        <v>166</v>
      </c>
      <c r="Q453" s="50" t="s">
        <v>1244</v>
      </c>
      <c r="R453" s="4"/>
      <c r="S453" s="4"/>
      <c r="T453" s="4"/>
    </row>
    <row r="454" spans="1:20" x14ac:dyDescent="0.25">
      <c r="A454" s="11">
        <f t="shared" si="7"/>
        <v>453</v>
      </c>
      <c r="B454" t="s">
        <v>433</v>
      </c>
      <c r="C454" s="30">
        <v>1.2353009259259259E-3</v>
      </c>
      <c r="D454" s="3">
        <f>C454-FR!$C$2</f>
        <v>2.0776620370370372E-4</v>
      </c>
      <c r="E454" s="3">
        <f>C454-$C453</f>
        <v>6.3657407407412443E-7</v>
      </c>
      <c r="F454" s="4">
        <v>390</v>
      </c>
      <c r="G454" s="32">
        <f>Tableau22[[#This Row],[PP Corrected]]-Tableau22[[#This Row],[PP]]</f>
        <v>10.513991585328938</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400.51399158532894</v>
      </c>
      <c r="I454" s="4" t="s">
        <v>12</v>
      </c>
      <c r="J454" s="4">
        <v>1997</v>
      </c>
      <c r="K454" s="4" t="s">
        <v>18</v>
      </c>
      <c r="L454" s="4" t="s">
        <v>1511</v>
      </c>
      <c r="M454" s="4" t="s">
        <v>105</v>
      </c>
      <c r="N454" s="4">
        <v>5</v>
      </c>
      <c r="O454" s="5" t="s">
        <v>141</v>
      </c>
      <c r="P454" s="4" t="s">
        <v>166</v>
      </c>
      <c r="Q454" s="50" t="s">
        <v>444</v>
      </c>
      <c r="R454" s="4"/>
      <c r="S454" s="4"/>
      <c r="T454" s="4"/>
    </row>
    <row r="455" spans="1:20" x14ac:dyDescent="0.25">
      <c r="A455" s="11">
        <f t="shared" si="7"/>
        <v>454</v>
      </c>
      <c r="B455" s="28" t="s">
        <v>1319</v>
      </c>
      <c r="C455" s="30">
        <v>1.2359374999999998E-3</v>
      </c>
      <c r="D455" s="3">
        <f>C455-FR!$C$2</f>
        <v>2.0840277777777762E-4</v>
      </c>
      <c r="E455" s="3">
        <f>C455-$C454</f>
        <v>6.3657407407390759E-7</v>
      </c>
      <c r="F455" s="4">
        <v>413</v>
      </c>
      <c r="G455" s="32">
        <f>Tableau22[[#This Row],[PP Corrected]]-Tableau22[[#This Row],[PP]]</f>
        <v>-12.508742862187034</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400.49125713781297</v>
      </c>
      <c r="I455" s="4" t="s">
        <v>12</v>
      </c>
      <c r="J455" s="4">
        <v>1995</v>
      </c>
      <c r="K455" s="4" t="s">
        <v>18</v>
      </c>
      <c r="L455" s="4" t="s">
        <v>1511</v>
      </c>
      <c r="M455" s="4" t="s">
        <v>67</v>
      </c>
      <c r="N455" s="4">
        <v>5</v>
      </c>
      <c r="O455" s="5" t="s">
        <v>58</v>
      </c>
      <c r="P455" s="4" t="s">
        <v>174</v>
      </c>
      <c r="Q455" s="50" t="s">
        <v>1329</v>
      </c>
      <c r="R455" s="4"/>
      <c r="S455" s="4"/>
      <c r="T455" s="4"/>
    </row>
    <row r="456" spans="1:20" x14ac:dyDescent="0.25">
      <c r="A456" s="11">
        <f t="shared" si="7"/>
        <v>455</v>
      </c>
      <c r="B456" s="28" t="s">
        <v>1628</v>
      </c>
      <c r="C456" s="30">
        <v>1.2360648148148148E-3</v>
      </c>
      <c r="D456" s="3">
        <f>C456-FR!$C$2</f>
        <v>2.0853009259259262E-4</v>
      </c>
      <c r="E456" s="3">
        <f>C456-$C455</f>
        <v>1.2731481481499836E-7</v>
      </c>
      <c r="F456" s="4">
        <v>392</v>
      </c>
      <c r="G456" s="35">
        <f>Tableau22[[#This Row],[PP Corrected]]-Tableau22[[#This Row],[PP]]</f>
        <v>8.4500064933270096</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400.45000649332701</v>
      </c>
      <c r="I456" s="4" t="s">
        <v>12</v>
      </c>
      <c r="J456" s="4" t="s">
        <v>1629</v>
      </c>
      <c r="K456" s="4" t="s">
        <v>13</v>
      </c>
      <c r="L456" s="4" t="s">
        <v>1509</v>
      </c>
      <c r="M456" s="4" t="s">
        <v>67</v>
      </c>
      <c r="N456" s="5" t="s">
        <v>1518</v>
      </c>
      <c r="O456" s="5" t="s">
        <v>58</v>
      </c>
      <c r="P456" s="4" t="s">
        <v>162</v>
      </c>
      <c r="Q456" s="50" t="s">
        <v>1658</v>
      </c>
      <c r="R456" s="4"/>
      <c r="S456" s="4"/>
      <c r="T456" s="4"/>
    </row>
    <row r="457" spans="1:20" x14ac:dyDescent="0.25">
      <c r="A457" s="11">
        <f t="shared" si="7"/>
        <v>456</v>
      </c>
      <c r="B457" s="28" t="s">
        <v>1930</v>
      </c>
      <c r="C457" s="30">
        <v>1.2361805555555557E-3</v>
      </c>
      <c r="D457" s="3">
        <f>C457-FR!$C$2</f>
        <v>2.0864583333333347E-4</v>
      </c>
      <c r="E457" s="3">
        <f>C457-$C456</f>
        <v>1.1574074074084846E-7</v>
      </c>
      <c r="F457" s="4">
        <v>400</v>
      </c>
      <c r="G457" s="35">
        <f>Tableau22[[#This Row],[PP Corrected]]-Tableau22[[#This Row],[PP]]</f>
        <v>0.47738009380202584</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400.47738009380203</v>
      </c>
      <c r="I457" s="4" t="s">
        <v>12</v>
      </c>
      <c r="J457" s="4">
        <v>1984</v>
      </c>
      <c r="K457" s="4" t="s">
        <v>13</v>
      </c>
      <c r="L457" s="4" t="s">
        <v>1509</v>
      </c>
      <c r="M457" s="4" t="s">
        <v>67</v>
      </c>
      <c r="N457" s="5" t="s">
        <v>1518</v>
      </c>
      <c r="O457" s="5" t="s">
        <v>141</v>
      </c>
      <c r="P457" s="4" t="s">
        <v>174</v>
      </c>
      <c r="Q457" s="50" t="s">
        <v>1952</v>
      </c>
      <c r="R457" s="4"/>
      <c r="S457" s="4"/>
      <c r="T457" s="4"/>
    </row>
    <row r="458" spans="1:20" x14ac:dyDescent="0.25">
      <c r="A458" s="11">
        <f t="shared" si="7"/>
        <v>457</v>
      </c>
      <c r="B458" s="28" t="s">
        <v>1735</v>
      </c>
      <c r="C458" s="30">
        <v>1.2364351851851852E-3</v>
      </c>
      <c r="D458" s="3">
        <f>C458-FR!$C$2</f>
        <v>2.0890046296296303E-4</v>
      </c>
      <c r="E458" s="3">
        <f>C458-$C457</f>
        <v>2.5462962962956304E-7</v>
      </c>
      <c r="F458" s="4">
        <v>395</v>
      </c>
      <c r="G458" s="35">
        <f>Tableau22[[#This Row],[PP Corrected]]-Tableau22[[#This Row],[PP]]</f>
        <v>4.9008163414553678</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399.90081634145537</v>
      </c>
      <c r="I458" s="4" t="s">
        <v>22</v>
      </c>
      <c r="J458" s="4">
        <v>2007</v>
      </c>
      <c r="K458" s="4" t="s">
        <v>18</v>
      </c>
      <c r="L458" s="4" t="s">
        <v>1511</v>
      </c>
      <c r="M458" s="4" t="s">
        <v>105</v>
      </c>
      <c r="N458" s="5" t="s">
        <v>1523</v>
      </c>
      <c r="O458" s="5" t="s">
        <v>38</v>
      </c>
      <c r="P458" s="4" t="s">
        <v>162</v>
      </c>
      <c r="Q458" s="50" t="s">
        <v>1803</v>
      </c>
      <c r="R458" s="4"/>
      <c r="S458" s="4"/>
      <c r="T458" s="4"/>
    </row>
    <row r="459" spans="1:20" x14ac:dyDescent="0.25">
      <c r="A459" s="11">
        <f t="shared" si="7"/>
        <v>458</v>
      </c>
      <c r="B459" t="s">
        <v>120</v>
      </c>
      <c r="C459" s="3">
        <v>1.2365046296296297E-3</v>
      </c>
      <c r="D459" s="3">
        <f>C459-FR!$C$2</f>
        <v>2.089699074074075E-4</v>
      </c>
      <c r="E459" s="3">
        <f>C459-$C458</f>
        <v>6.9444444444465708E-8</v>
      </c>
      <c r="F459" s="4">
        <v>419</v>
      </c>
      <c r="G459" s="35">
        <f>Tableau22[[#This Row],[PP Corrected]]-Tableau22[[#This Row],[PP]]</f>
        <v>-19.121642846612588</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399.87835715338741</v>
      </c>
      <c r="I459" s="4" t="s">
        <v>12</v>
      </c>
      <c r="J459" s="4">
        <v>2003</v>
      </c>
      <c r="K459" s="4" t="s">
        <v>18</v>
      </c>
      <c r="L459" s="4" t="s">
        <v>1511</v>
      </c>
      <c r="M459" s="4" t="s">
        <v>67</v>
      </c>
      <c r="N459" s="4">
        <v>6</v>
      </c>
      <c r="O459" s="5" t="s">
        <v>23</v>
      </c>
      <c r="P459" s="4" t="s">
        <v>174</v>
      </c>
      <c r="Q459" s="50" t="s">
        <v>376</v>
      </c>
      <c r="R459" s="4"/>
      <c r="S459" s="4"/>
      <c r="T459" s="4"/>
    </row>
    <row r="460" spans="1:20" x14ac:dyDescent="0.25">
      <c r="A460" s="11">
        <f t="shared" si="7"/>
        <v>459</v>
      </c>
      <c r="B460" t="s">
        <v>121</v>
      </c>
      <c r="C460" s="3">
        <v>1.2367939814814815E-3</v>
      </c>
      <c r="D460" s="3">
        <f>C460-FR!$C$2</f>
        <v>2.0925925925925929E-4</v>
      </c>
      <c r="E460" s="3">
        <f>C460-$C459</f>
        <v>2.8935185185179589E-7</v>
      </c>
      <c r="F460" s="4">
        <v>428</v>
      </c>
      <c r="G460" s="35">
        <f>Tableau22[[#This Row],[PP Corrected]]-Tableau22[[#This Row],[PP]]</f>
        <v>-28.751031249636867</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399.24896875036313</v>
      </c>
      <c r="I460" s="4" t="s">
        <v>12</v>
      </c>
      <c r="J460" s="4">
        <v>1992</v>
      </c>
      <c r="K460" s="4" t="s">
        <v>85</v>
      </c>
      <c r="L460" s="4" t="s">
        <v>1507</v>
      </c>
      <c r="M460" s="4" t="s">
        <v>35</v>
      </c>
      <c r="N460" s="4">
        <v>5</v>
      </c>
      <c r="O460" s="5" t="s">
        <v>38</v>
      </c>
      <c r="P460" s="4" t="s">
        <v>166</v>
      </c>
      <c r="Q460" s="50" t="s">
        <v>377</v>
      </c>
      <c r="R460" s="4"/>
      <c r="S460" s="4"/>
      <c r="T460" s="4"/>
    </row>
    <row r="461" spans="1:20" x14ac:dyDescent="0.25">
      <c r="A461" s="11">
        <f t="shared" si="7"/>
        <v>460</v>
      </c>
      <c r="B461" s="28" t="s">
        <v>1838</v>
      </c>
      <c r="C461" s="30">
        <v>1.2371412037037038E-3</v>
      </c>
      <c r="D461" s="3">
        <f>C461-FR!$C$2</f>
        <v>2.0960648148148162E-4</v>
      </c>
      <c r="E461" s="3">
        <f>C461-$C460</f>
        <v>3.4722222222232854E-7</v>
      </c>
      <c r="F461" s="4">
        <v>387</v>
      </c>
      <c r="G461" s="35">
        <f>Tableau22[[#This Row],[PP Corrected]]-Tableau22[[#This Row],[PP]]</f>
        <v>11.392267527949684</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398.39226752794968</v>
      </c>
      <c r="I461" s="4" t="s">
        <v>12</v>
      </c>
      <c r="J461" s="4">
        <v>1998</v>
      </c>
      <c r="K461" s="4" t="s">
        <v>18</v>
      </c>
      <c r="L461" s="4" t="s">
        <v>1511</v>
      </c>
      <c r="M461" s="4" t="s">
        <v>67</v>
      </c>
      <c r="N461" s="5" t="s">
        <v>1523</v>
      </c>
      <c r="O461" s="5" t="s">
        <v>36</v>
      </c>
      <c r="P461" s="4" t="s">
        <v>162</v>
      </c>
      <c r="Q461" s="50" t="s">
        <v>1892</v>
      </c>
      <c r="R461" s="4"/>
      <c r="S461" s="4"/>
      <c r="T461" s="4"/>
    </row>
    <row r="462" spans="1:20" x14ac:dyDescent="0.25">
      <c r="A462" s="11">
        <f t="shared" si="7"/>
        <v>461</v>
      </c>
      <c r="B462" s="28" t="s">
        <v>1736</v>
      </c>
      <c r="C462" s="30">
        <v>1.2371643518518519E-3</v>
      </c>
      <c r="D462" s="3">
        <f>C462-FR!$C$2</f>
        <v>2.0962962962962971E-4</v>
      </c>
      <c r="E462" s="3">
        <f>C462-$C461</f>
        <v>2.3148148148082956E-8</v>
      </c>
      <c r="F462" s="4">
        <v>390</v>
      </c>
      <c r="G462" s="35">
        <f>Tableau22[[#This Row],[PP Corrected]]-Tableau22[[#This Row],[PP]]</f>
        <v>8.3848133500015365</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398.38481335000154</v>
      </c>
      <c r="I462" s="4" t="s">
        <v>22</v>
      </c>
      <c r="J462" s="4">
        <v>2011</v>
      </c>
      <c r="K462" s="4" t="s">
        <v>18</v>
      </c>
      <c r="L462" s="4" t="s">
        <v>1511</v>
      </c>
      <c r="M462" s="4" t="s">
        <v>103</v>
      </c>
      <c r="N462" s="5" t="s">
        <v>1523</v>
      </c>
      <c r="O462" s="5" t="s">
        <v>738</v>
      </c>
      <c r="P462" s="4" t="s">
        <v>162</v>
      </c>
      <c r="Q462" s="50" t="s">
        <v>1804</v>
      </c>
      <c r="R462" s="4"/>
      <c r="S462" s="4"/>
      <c r="T462" s="4"/>
    </row>
    <row r="463" spans="1:20" x14ac:dyDescent="0.25">
      <c r="A463" s="11">
        <f t="shared" si="7"/>
        <v>462</v>
      </c>
      <c r="B463" s="28" t="s">
        <v>1931</v>
      </c>
      <c r="C463" s="30">
        <v>1.2372569444444445E-3</v>
      </c>
      <c r="D463" s="3">
        <f>C463-FR!$C$2</f>
        <v>2.0972222222222225E-4</v>
      </c>
      <c r="E463" s="3">
        <f>C463-$C462</f>
        <v>9.2592592592548664E-8</v>
      </c>
      <c r="F463" s="4">
        <v>400</v>
      </c>
      <c r="G463" s="35">
        <f>Tableau22[[#This Row],[PP Corrected]]-Tableau22[[#This Row],[PP]]</f>
        <v>-1.3805125305810293</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398.61948746941897</v>
      </c>
      <c r="I463" s="4" t="s">
        <v>12</v>
      </c>
      <c r="J463" s="4">
        <v>1987</v>
      </c>
      <c r="K463" s="4" t="s">
        <v>13</v>
      </c>
      <c r="L463" s="4" t="s">
        <v>1509</v>
      </c>
      <c r="M463" s="4" t="s">
        <v>67</v>
      </c>
      <c r="N463" s="5" t="s">
        <v>1518</v>
      </c>
      <c r="O463" s="5" t="s">
        <v>58</v>
      </c>
      <c r="P463" s="4" t="s">
        <v>166</v>
      </c>
      <c r="Q463" s="50" t="s">
        <v>1953</v>
      </c>
      <c r="R463" s="4"/>
      <c r="S463" s="4"/>
      <c r="T463" s="4"/>
    </row>
    <row r="464" spans="1:20" x14ac:dyDescent="0.25">
      <c r="A464" s="11">
        <f t="shared" si="7"/>
        <v>463</v>
      </c>
      <c r="B464" s="28" t="s">
        <v>1092</v>
      </c>
      <c r="C464" s="30">
        <v>1.2378472222222224E-3</v>
      </c>
      <c r="D464" s="3">
        <f>C464-FR!$C$2</f>
        <v>2.1031250000000021E-4</v>
      </c>
      <c r="E464" s="3">
        <f>C464-$C463</f>
        <v>5.9027777777795852E-7</v>
      </c>
      <c r="F464" s="4">
        <v>381</v>
      </c>
      <c r="G464" s="32">
        <f>Tableau22[[#This Row],[PP Corrected]]-Tableau22[[#This Row],[PP]]</f>
        <v>17.224870388031832</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398.22487038803183</v>
      </c>
      <c r="I464" s="4" t="s">
        <v>12</v>
      </c>
      <c r="J464" s="4">
        <v>1993</v>
      </c>
      <c r="K464" s="4" t="s">
        <v>13</v>
      </c>
      <c r="L464" s="4" t="s">
        <v>1511</v>
      </c>
      <c r="M464" s="4" t="s">
        <v>105</v>
      </c>
      <c r="N464" s="4">
        <v>5</v>
      </c>
      <c r="O464" s="5" t="s">
        <v>38</v>
      </c>
      <c r="P464" s="4" t="s">
        <v>162</v>
      </c>
      <c r="Q464" s="50" t="s">
        <v>1100</v>
      </c>
      <c r="R464" s="4"/>
      <c r="S464" s="4"/>
      <c r="T464" s="4"/>
    </row>
    <row r="465" spans="1:20" x14ac:dyDescent="0.25">
      <c r="A465" s="11">
        <f t="shared" si="7"/>
        <v>464</v>
      </c>
      <c r="B465" s="28" t="s">
        <v>435</v>
      </c>
      <c r="C465" s="30">
        <v>1.2378472222222224E-3</v>
      </c>
      <c r="D465" s="3">
        <f>C465-FR!$C$2</f>
        <v>2.1031250000000021E-4</v>
      </c>
      <c r="E465" s="3">
        <f>C465-$C464</f>
        <v>0</v>
      </c>
      <c r="F465" s="4">
        <v>391</v>
      </c>
      <c r="G465" s="32">
        <f>Tableau22[[#This Row],[PP Corrected]]-Tableau22[[#This Row],[PP]]</f>
        <v>7.2248703880318317</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398.22487038803183</v>
      </c>
      <c r="I465" s="4" t="s">
        <v>12</v>
      </c>
      <c r="J465" s="4">
        <v>1998</v>
      </c>
      <c r="K465" s="4" t="s">
        <v>18</v>
      </c>
      <c r="L465" s="4" t="s">
        <v>1511</v>
      </c>
      <c r="M465" s="4" t="s">
        <v>105</v>
      </c>
      <c r="N465" s="4">
        <v>5</v>
      </c>
      <c r="O465" s="5" t="s">
        <v>141</v>
      </c>
      <c r="P465" s="4" t="s">
        <v>166</v>
      </c>
      <c r="Q465" s="50" t="s">
        <v>444</v>
      </c>
      <c r="R465" s="4"/>
      <c r="S465" s="4"/>
      <c r="T465" s="4"/>
    </row>
    <row r="466" spans="1:20" x14ac:dyDescent="0.25">
      <c r="A466" s="11">
        <f t="shared" si="7"/>
        <v>465</v>
      </c>
      <c r="B466" s="28" t="s">
        <v>1642</v>
      </c>
      <c r="C466" s="30">
        <v>1.2385300925925925E-3</v>
      </c>
      <c r="D466" s="3">
        <f>C466-FR!$C$2</f>
        <v>2.1099537037037029E-4</v>
      </c>
      <c r="E466" s="3">
        <f>C466-$C465</f>
        <v>6.828703703700735E-7</v>
      </c>
      <c r="F466" s="4">
        <v>381</v>
      </c>
      <c r="G466" s="35">
        <f>Tableau22[[#This Row],[PP Corrected]]-Tableau22[[#This Row],[PP]]</f>
        <v>17.439363650617224</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398.43936365061722</v>
      </c>
      <c r="I466" s="4" t="s">
        <v>12</v>
      </c>
      <c r="J466" s="4">
        <v>1999</v>
      </c>
      <c r="K466" s="4" t="s">
        <v>18</v>
      </c>
      <c r="L466" s="4" t="s">
        <v>1509</v>
      </c>
      <c r="M466" s="4" t="s">
        <v>67</v>
      </c>
      <c r="N466" s="5" t="s">
        <v>1518</v>
      </c>
      <c r="O466" s="5" t="s">
        <v>58</v>
      </c>
      <c r="P466" s="62" t="s">
        <v>162</v>
      </c>
      <c r="Q466" s="50" t="s">
        <v>1667</v>
      </c>
      <c r="R466" s="4"/>
      <c r="S466" s="4"/>
      <c r="T466" s="4"/>
    </row>
    <row r="467" spans="1:20" x14ac:dyDescent="0.25">
      <c r="A467" s="11">
        <f t="shared" si="7"/>
        <v>466</v>
      </c>
      <c r="B467" s="28" t="s">
        <v>1937</v>
      </c>
      <c r="C467" s="30">
        <v>1.2394560185185184E-3</v>
      </c>
      <c r="D467" s="3">
        <f>C467-FR!$C$2</f>
        <v>2.1192129629629621E-4</v>
      </c>
      <c r="E467" s="3">
        <f>C467-$C466</f>
        <v>9.2592592592592032E-7</v>
      </c>
      <c r="F467" s="4">
        <v>408</v>
      </c>
      <c r="G467" s="35">
        <f>Tableau22[[#This Row],[PP Corrected]]-Tableau22[[#This Row],[PP]]</f>
        <v>-9.724438376801686</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398.27556162319831</v>
      </c>
      <c r="I467" s="4" t="s">
        <v>12</v>
      </c>
      <c r="J467" s="4">
        <v>1989</v>
      </c>
      <c r="K467" s="4" t="s">
        <v>1635</v>
      </c>
      <c r="L467" s="4" t="s">
        <v>1507</v>
      </c>
      <c r="M467" s="4" t="s">
        <v>35</v>
      </c>
      <c r="N467" s="5" t="s">
        <v>1518</v>
      </c>
      <c r="O467" s="5" t="s">
        <v>58</v>
      </c>
      <c r="P467" s="4" t="s">
        <v>166</v>
      </c>
      <c r="Q467" s="50" t="s">
        <v>1956</v>
      </c>
      <c r="R467" s="4"/>
      <c r="S467" s="4"/>
      <c r="T467" s="4"/>
    </row>
    <row r="468" spans="1:20" x14ac:dyDescent="0.25">
      <c r="A468" s="11">
        <f t="shared" si="7"/>
        <v>467</v>
      </c>
      <c r="B468" s="28" t="s">
        <v>1091</v>
      </c>
      <c r="C468" s="30">
        <v>1.2395254629629629E-3</v>
      </c>
      <c r="D468" s="3">
        <f>C468-FR!$C$2</f>
        <v>2.1199074074074067E-4</v>
      </c>
      <c r="E468" s="3">
        <f>C468-$C467</f>
        <v>6.9444444444465708E-8</v>
      </c>
      <c r="F468" s="4">
        <v>380</v>
      </c>
      <c r="G468" s="32">
        <f>Tableau22[[#This Row],[PP Corrected]]-Tableau22[[#This Row],[PP]]</f>
        <v>18.253248225096229</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398.25324822509623</v>
      </c>
      <c r="I468" s="4" t="s">
        <v>12</v>
      </c>
      <c r="J468" s="4">
        <v>1992</v>
      </c>
      <c r="K468" s="4" t="s">
        <v>13</v>
      </c>
      <c r="L468" s="4" t="s">
        <v>1511</v>
      </c>
      <c r="M468" s="4" t="s">
        <v>105</v>
      </c>
      <c r="N468" s="4">
        <v>5</v>
      </c>
      <c r="O468" s="5" t="s">
        <v>38</v>
      </c>
      <c r="P468" s="4" t="s">
        <v>162</v>
      </c>
      <c r="Q468" s="50" t="s">
        <v>1100</v>
      </c>
      <c r="R468" s="4"/>
      <c r="S468" s="4"/>
      <c r="T468" s="4"/>
    </row>
    <row r="469" spans="1:20" x14ac:dyDescent="0.25">
      <c r="A469" s="11">
        <f t="shared" si="7"/>
        <v>468</v>
      </c>
      <c r="B469" s="28" t="s">
        <v>588</v>
      </c>
      <c r="C469" s="30">
        <v>1.2401157407407408E-3</v>
      </c>
      <c r="D469" s="3">
        <f>C469-FR!$C$2</f>
        <v>2.1258101851851863E-4</v>
      </c>
      <c r="E469" s="3">
        <f>C469-$C468</f>
        <v>5.9027777777795852E-7</v>
      </c>
      <c r="F469" s="4">
        <v>394</v>
      </c>
      <c r="G469" s="32">
        <f>Tableau22[[#This Row],[PP Corrected]]-Tableau22[[#This Row],[PP]]</f>
        <v>2.7648707137266797</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396.76487071372668</v>
      </c>
      <c r="I469" s="4" t="s">
        <v>108</v>
      </c>
      <c r="J469" s="4">
        <v>2003</v>
      </c>
      <c r="K469" s="4" t="s">
        <v>18</v>
      </c>
      <c r="L469" s="4" t="s">
        <v>1511</v>
      </c>
      <c r="M469" s="4" t="s">
        <v>105</v>
      </c>
      <c r="N469" s="4">
        <v>5</v>
      </c>
      <c r="O469" s="5" t="s">
        <v>58</v>
      </c>
      <c r="P469" s="4" t="s">
        <v>166</v>
      </c>
      <c r="Q469" s="50" t="s">
        <v>603</v>
      </c>
      <c r="R469" s="4"/>
      <c r="S469" s="4"/>
      <c r="T469" s="4"/>
    </row>
    <row r="470" spans="1:20" x14ac:dyDescent="0.25">
      <c r="A470" s="11">
        <f t="shared" si="7"/>
        <v>469</v>
      </c>
      <c r="B470" s="28" t="s">
        <v>1767</v>
      </c>
      <c r="C470" s="30">
        <v>1.2406018518518519E-3</v>
      </c>
      <c r="D470" s="3">
        <f>C470-FR!$C$2</f>
        <v>2.1306712962962967E-4</v>
      </c>
      <c r="E470" s="3">
        <f>C470-$C469</f>
        <v>4.8611111111104312E-7</v>
      </c>
      <c r="F470" s="4">
        <v>401</v>
      </c>
      <c r="G470" s="35">
        <f>Tableau22[[#This Row],[PP Corrected]]-Tableau22[[#This Row],[PP]]</f>
        <v>-4.4887965177255751</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396.51120348227442</v>
      </c>
      <c r="I470" s="4" t="s">
        <v>12</v>
      </c>
      <c r="J470" s="4">
        <v>1991</v>
      </c>
      <c r="K470" s="4" t="s">
        <v>1635</v>
      </c>
      <c r="L470" s="4" t="s">
        <v>1511</v>
      </c>
      <c r="M470" s="4" t="s">
        <v>67</v>
      </c>
      <c r="N470" s="5" t="s">
        <v>1518</v>
      </c>
      <c r="O470" s="5" t="s">
        <v>23</v>
      </c>
      <c r="P470" s="4" t="s">
        <v>166</v>
      </c>
      <c r="Q470" s="50" t="s">
        <v>1877</v>
      </c>
      <c r="R470" s="4"/>
      <c r="S470" s="4"/>
      <c r="T470" s="4"/>
    </row>
    <row r="471" spans="1:20" x14ac:dyDescent="0.25">
      <c r="A471" s="11">
        <f t="shared" si="7"/>
        <v>470</v>
      </c>
      <c r="B471" s="28" t="s">
        <v>1938</v>
      </c>
      <c r="C471" s="30">
        <v>1.2407407407407408E-3</v>
      </c>
      <c r="D471" s="3">
        <f>C471-FR!$C$2</f>
        <v>2.1320601851851861E-4</v>
      </c>
      <c r="E471" s="3">
        <f>C471-$C470</f>
        <v>1.3888888888893142E-7</v>
      </c>
      <c r="F471" s="4">
        <v>420</v>
      </c>
      <c r="G471" s="35">
        <f>Tableau22[[#This Row],[PP Corrected]]-Tableau22[[#This Row],[PP]]</f>
        <v>-23.533182100204897</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396.4668178997951</v>
      </c>
      <c r="I471" s="4" t="s">
        <v>12</v>
      </c>
      <c r="J471" s="4">
        <v>1998</v>
      </c>
      <c r="K471" s="4" t="s">
        <v>18</v>
      </c>
      <c r="L471" s="4" t="s">
        <v>1507</v>
      </c>
      <c r="M471" s="4" t="s">
        <v>73</v>
      </c>
      <c r="N471" s="5" t="s">
        <v>1518</v>
      </c>
      <c r="O471" s="5" t="s">
        <v>58</v>
      </c>
      <c r="P471" s="4" t="s">
        <v>174</v>
      </c>
      <c r="Q471" s="50" t="s">
        <v>1957</v>
      </c>
      <c r="R471" s="4"/>
      <c r="S471" s="4"/>
      <c r="T471" s="4"/>
    </row>
    <row r="472" spans="1:20" x14ac:dyDescent="0.25">
      <c r="A472" s="11">
        <f t="shared" si="7"/>
        <v>471</v>
      </c>
      <c r="B472" s="28" t="s">
        <v>1769</v>
      </c>
      <c r="C472" s="30">
        <v>1.240752314814815E-3</v>
      </c>
      <c r="D472" s="3">
        <f>C472-FR!$C$2</f>
        <v>2.1321759259259276E-4</v>
      </c>
      <c r="E472" s="3">
        <f>C472-$C471</f>
        <v>1.1574074074149898E-8</v>
      </c>
      <c r="F472" s="4">
        <v>402</v>
      </c>
      <c r="G472" s="35">
        <f>Tableau22[[#This Row],[PP Corrected]]-Tableau22[[#This Row],[PP]]</f>
        <v>-5.5368804502007833</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396.46311954979922</v>
      </c>
      <c r="I472" s="4" t="s">
        <v>12</v>
      </c>
      <c r="J472" s="4">
        <v>1998</v>
      </c>
      <c r="K472" s="4" t="s">
        <v>85</v>
      </c>
      <c r="L472" s="4" t="s">
        <v>1511</v>
      </c>
      <c r="M472" s="4" t="s">
        <v>67</v>
      </c>
      <c r="N472" s="5" t="s">
        <v>1518</v>
      </c>
      <c r="O472" s="5" t="s">
        <v>532</v>
      </c>
      <c r="P472" s="4" t="s">
        <v>166</v>
      </c>
      <c r="Q472" s="50" t="s">
        <v>1877</v>
      </c>
      <c r="R472" s="4"/>
      <c r="S472" s="4"/>
      <c r="T472" s="4"/>
    </row>
    <row r="473" spans="1:20" x14ac:dyDescent="0.25">
      <c r="A473" s="11">
        <f t="shared" si="7"/>
        <v>472</v>
      </c>
      <c r="B473" s="28" t="s">
        <v>954</v>
      </c>
      <c r="C473" s="30">
        <v>1.240787037037037E-3</v>
      </c>
      <c r="D473" s="3">
        <f>C473-FR!$C$2</f>
        <v>2.1325231481481477E-4</v>
      </c>
      <c r="E473" s="3">
        <f>C473-$C472</f>
        <v>3.4722222222016014E-8</v>
      </c>
      <c r="F473" s="4">
        <v>386</v>
      </c>
      <c r="G473" s="32">
        <f>Tableau22[[#This Row],[PP Corrected]]-Tableau22[[#This Row],[PP]]</f>
        <v>10.660825863124273</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396.66082586312427</v>
      </c>
      <c r="I473" s="4" t="s">
        <v>42</v>
      </c>
      <c r="J473" s="4">
        <v>2003</v>
      </c>
      <c r="K473" s="4" t="s">
        <v>18</v>
      </c>
      <c r="L473" s="4" t="s">
        <v>1511</v>
      </c>
      <c r="M473" s="4" t="s">
        <v>105</v>
      </c>
      <c r="N473" s="4">
        <v>6</v>
      </c>
      <c r="O473" s="5" t="s">
        <v>23</v>
      </c>
      <c r="P473" s="4" t="s">
        <v>162</v>
      </c>
      <c r="Q473" s="50" t="s">
        <v>990</v>
      </c>
      <c r="R473" s="4"/>
      <c r="S473" s="4"/>
      <c r="T473" s="4"/>
    </row>
    <row r="474" spans="1:20" x14ac:dyDescent="0.25">
      <c r="A474" s="11">
        <f t="shared" si="7"/>
        <v>473</v>
      </c>
      <c r="B474" s="28" t="s">
        <v>1004</v>
      </c>
      <c r="C474" s="30">
        <v>1.2409259259259259E-3</v>
      </c>
      <c r="D474" s="3">
        <f>C474-FR!$C$2</f>
        <v>2.133912037037037E-4</v>
      </c>
      <c r="E474" s="3">
        <f>C474-$C473</f>
        <v>1.3888888888893142E-7</v>
      </c>
      <c r="F474" s="4">
        <v>388</v>
      </c>
      <c r="G474" s="32">
        <f>Tableau22[[#This Row],[PP Corrected]]-Tableau22[[#This Row],[PP]]</f>
        <v>8.616430158095568</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396.61643015809557</v>
      </c>
      <c r="I474" s="4" t="s">
        <v>22</v>
      </c>
      <c r="J474" s="4">
        <v>2004</v>
      </c>
      <c r="K474" s="4" t="s">
        <v>18</v>
      </c>
      <c r="L474" s="4" t="s">
        <v>1509</v>
      </c>
      <c r="M474" s="4" t="s">
        <v>103</v>
      </c>
      <c r="N474" s="4">
        <v>6</v>
      </c>
      <c r="O474" s="5" t="s">
        <v>38</v>
      </c>
      <c r="P474" s="12" t="s">
        <v>162</v>
      </c>
      <c r="Q474" s="50" t="s">
        <v>1019</v>
      </c>
      <c r="R474" s="4"/>
      <c r="S474" s="4"/>
      <c r="T474" s="4"/>
    </row>
    <row r="475" spans="1:20" x14ac:dyDescent="0.25">
      <c r="A475" s="11">
        <f t="shared" si="7"/>
        <v>474</v>
      </c>
      <c r="B475" s="28" t="s">
        <v>1449</v>
      </c>
      <c r="C475" s="30">
        <v>1.2409606481481482E-3</v>
      </c>
      <c r="D475" s="3">
        <f>C475-FR!$C$2</f>
        <v>2.1342592592592594E-4</v>
      </c>
      <c r="E475" s="3">
        <f>C475-$C474</f>
        <v>3.4722222222232854E-8</v>
      </c>
      <c r="F475" s="4">
        <v>407</v>
      </c>
      <c r="G475" s="35">
        <f>Tableau22[[#This Row],[PP Corrected]]-Tableau22[[#This Row],[PP]]</f>
        <v>-10.394667215415438</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396.60533278458456</v>
      </c>
      <c r="I475" s="4" t="s">
        <v>22</v>
      </c>
      <c r="J475" s="4">
        <v>2000</v>
      </c>
      <c r="K475" s="4" t="s">
        <v>18</v>
      </c>
      <c r="L475" s="4" t="s">
        <v>1507</v>
      </c>
      <c r="M475" s="4" t="s">
        <v>67</v>
      </c>
      <c r="N475" s="4">
        <v>6</v>
      </c>
      <c r="O475" s="5" t="s">
        <v>38</v>
      </c>
      <c r="P475" s="4" t="s">
        <v>174</v>
      </c>
      <c r="Q475" s="50" t="s">
        <v>1489</v>
      </c>
      <c r="R475" s="4"/>
      <c r="S475" s="4"/>
      <c r="T475" s="4"/>
    </row>
    <row r="476" spans="1:20" x14ac:dyDescent="0.25">
      <c r="A476" s="11">
        <f t="shared" si="7"/>
        <v>475</v>
      </c>
      <c r="B476" s="28" t="s">
        <v>764</v>
      </c>
      <c r="C476" s="30">
        <v>1.2413773148148149E-3</v>
      </c>
      <c r="D476" s="3">
        <f>C476-FR!$C$2</f>
        <v>2.1384259259259273E-4</v>
      </c>
      <c r="E476" s="3">
        <f>C476-$C475</f>
        <v>4.1666666666679425E-7</v>
      </c>
      <c r="F476" s="4">
        <v>429</v>
      </c>
      <c r="G476" s="32">
        <f>Tableau22[[#This Row],[PP Corrected]]-Tableau22[[#This Row],[PP]]</f>
        <v>-33.582798125754209</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395.41720187424579</v>
      </c>
      <c r="I476" s="4" t="s">
        <v>42</v>
      </c>
      <c r="J476" s="4">
        <v>1963</v>
      </c>
      <c r="K476" s="4" t="s">
        <v>13</v>
      </c>
      <c r="L476" s="4" t="s">
        <v>1509</v>
      </c>
      <c r="M476" s="4" t="s">
        <v>67</v>
      </c>
      <c r="N476" s="4">
        <v>3</v>
      </c>
      <c r="O476" s="5" t="s">
        <v>117</v>
      </c>
      <c r="P476" s="4" t="s">
        <v>184</v>
      </c>
      <c r="Q476" s="50" t="s">
        <v>802</v>
      </c>
      <c r="R476" s="4"/>
      <c r="S476" s="4"/>
      <c r="T476" s="4"/>
    </row>
    <row r="477" spans="1:20" x14ac:dyDescent="0.25">
      <c r="A477" s="11">
        <f t="shared" si="7"/>
        <v>476</v>
      </c>
      <c r="B477" s="28" t="s">
        <v>1090</v>
      </c>
      <c r="C477" s="30">
        <v>1.2413888888888889E-3</v>
      </c>
      <c r="D477" s="3">
        <f>C477-FR!$C$2</f>
        <v>2.1385416666666666E-4</v>
      </c>
      <c r="E477" s="3">
        <f>C477-$C476</f>
        <v>1.1574074073933058E-8</v>
      </c>
      <c r="F477" s="4">
        <v>379</v>
      </c>
      <c r="G477" s="32">
        <f>Tableau22[[#This Row],[PP Corrected]]-Tableau22[[#This Row],[PP]]</f>
        <v>16.413515206815816</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395.41351520681582</v>
      </c>
      <c r="I477" s="4" t="s">
        <v>12</v>
      </c>
      <c r="J477" s="4">
        <v>1991</v>
      </c>
      <c r="K477" s="4" t="s">
        <v>13</v>
      </c>
      <c r="L477" s="4" t="s">
        <v>1511</v>
      </c>
      <c r="M477" s="4" t="s">
        <v>105</v>
      </c>
      <c r="N477" s="4">
        <v>5</v>
      </c>
      <c r="O477" s="5" t="s">
        <v>38</v>
      </c>
      <c r="P477" s="4" t="s">
        <v>162</v>
      </c>
      <c r="Q477" s="50" t="s">
        <v>1100</v>
      </c>
      <c r="R477" s="4"/>
      <c r="S477" s="4"/>
      <c r="T477" s="4"/>
    </row>
    <row r="478" spans="1:20" x14ac:dyDescent="0.25">
      <c r="A478" s="11">
        <f t="shared" si="7"/>
        <v>477</v>
      </c>
      <c r="B478" s="28" t="s">
        <v>1829</v>
      </c>
      <c r="C478" s="30">
        <v>1.2415046296296297E-3</v>
      </c>
      <c r="D478" s="3">
        <f>C478-FR!$C$2</f>
        <v>2.1396990740740751E-4</v>
      </c>
      <c r="E478" s="3">
        <f>C478-$C477</f>
        <v>1.1574074074084846E-7</v>
      </c>
      <c r="F478" s="4">
        <v>371</v>
      </c>
      <c r="G478" s="35">
        <f>Tableau22[[#This Row],[PP Corrected]]-Tableau22[[#This Row],[PP]]</f>
        <v>24.568648045461316</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395.56864804546132</v>
      </c>
      <c r="I478" s="4" t="s">
        <v>12</v>
      </c>
      <c r="J478" s="4">
        <v>1986</v>
      </c>
      <c r="K478" s="4" t="s">
        <v>13</v>
      </c>
      <c r="L478" s="4" t="s">
        <v>1508</v>
      </c>
      <c r="M478" s="4" t="s">
        <v>67</v>
      </c>
      <c r="N478" s="5" t="s">
        <v>1518</v>
      </c>
      <c r="O478" s="5" t="s">
        <v>133</v>
      </c>
      <c r="P478" s="4" t="s">
        <v>162</v>
      </c>
      <c r="Q478" s="50" t="s">
        <v>1888</v>
      </c>
      <c r="R478" s="4"/>
      <c r="S478" s="4"/>
      <c r="T478" s="4"/>
    </row>
    <row r="479" spans="1:20" x14ac:dyDescent="0.25">
      <c r="A479" s="11">
        <f t="shared" si="7"/>
        <v>478</v>
      </c>
      <c r="B479" s="28" t="s">
        <v>629</v>
      </c>
      <c r="C479" s="30">
        <v>1.2417708333333332E-3</v>
      </c>
      <c r="D479" s="3">
        <f>C479-FR!$C$2</f>
        <v>2.1423611111111101E-4</v>
      </c>
      <c r="E479" s="3">
        <f>C479-$C478</f>
        <v>2.6620370370349609E-7</v>
      </c>
      <c r="F479" s="4">
        <v>377</v>
      </c>
      <c r="G479" s="32">
        <f>Tableau22[[#This Row],[PP Corrected]]-Tableau22[[#This Row],[PP]]</f>
        <v>18.762706257768968</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395.76270625776897</v>
      </c>
      <c r="I479" s="4" t="s">
        <v>25</v>
      </c>
      <c r="J479" s="4">
        <v>2003</v>
      </c>
      <c r="K479" s="4" t="s">
        <v>18</v>
      </c>
      <c r="L479" s="4" t="s">
        <v>1508</v>
      </c>
      <c r="M479" s="4" t="s">
        <v>19</v>
      </c>
      <c r="N479" s="4">
        <v>5</v>
      </c>
      <c r="O479" s="5" t="s">
        <v>23</v>
      </c>
      <c r="P479" s="4" t="s">
        <v>162</v>
      </c>
      <c r="Q479" s="50" t="s">
        <v>650</v>
      </c>
      <c r="R479" s="4"/>
      <c r="S479" s="4"/>
      <c r="T479" s="4"/>
    </row>
    <row r="480" spans="1:20" x14ac:dyDescent="0.25">
      <c r="A480" s="11">
        <f t="shared" si="7"/>
        <v>479</v>
      </c>
      <c r="B480" s="28" t="s">
        <v>1870</v>
      </c>
      <c r="C480" s="30">
        <v>1.2419097222222222E-3</v>
      </c>
      <c r="D480" s="3">
        <f>C480-FR!$C$2</f>
        <v>2.1437499999999994E-4</v>
      </c>
      <c r="E480" s="3">
        <f>C480-$C479</f>
        <v>1.3888888888893142E-7</v>
      </c>
      <c r="F480" s="4">
        <v>384</v>
      </c>
      <c r="G480" s="35">
        <f>Tableau22[[#This Row],[PP Corrected]]-Tableau22[[#This Row],[PP]]</f>
        <v>11.718446162568569</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395.71844616256857</v>
      </c>
      <c r="I480" s="4" t="s">
        <v>12</v>
      </c>
      <c r="J480" s="4">
        <v>2001</v>
      </c>
      <c r="K480" s="4" t="s">
        <v>18</v>
      </c>
      <c r="L480" s="4" t="s">
        <v>1511</v>
      </c>
      <c r="M480" s="4" t="s">
        <v>90</v>
      </c>
      <c r="N480" s="5" t="s">
        <v>151</v>
      </c>
      <c r="O480" s="5" t="s">
        <v>117</v>
      </c>
      <c r="P480" s="4" t="s">
        <v>162</v>
      </c>
      <c r="Q480" s="50" t="s">
        <v>1913</v>
      </c>
      <c r="R480" s="4"/>
      <c r="S480" s="4"/>
      <c r="T480" s="4"/>
    </row>
    <row r="481" spans="1:20" x14ac:dyDescent="0.25">
      <c r="A481" s="11">
        <f t="shared" si="7"/>
        <v>480</v>
      </c>
      <c r="B481" s="28" t="s">
        <v>1929</v>
      </c>
      <c r="C481" s="30">
        <v>1.2424305555555554E-3</v>
      </c>
      <c r="D481" s="3">
        <f>C481-FR!$C$2</f>
        <v>2.1489583333333321E-4</v>
      </c>
      <c r="E481" s="3">
        <f>C481-$C480</f>
        <v>5.2083333333327597E-7</v>
      </c>
      <c r="F481" s="4">
        <v>393</v>
      </c>
      <c r="G481" s="35">
        <f>Tableau22[[#This Row],[PP Corrected]]-Tableau22[[#This Row],[PP]]</f>
        <v>2.3336915470768531</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395.33369154707685</v>
      </c>
      <c r="I481" s="4" t="s">
        <v>12</v>
      </c>
      <c r="J481" s="4">
        <v>1983</v>
      </c>
      <c r="K481" s="4" t="s">
        <v>13</v>
      </c>
      <c r="L481" s="4" t="s">
        <v>1509</v>
      </c>
      <c r="M481" s="4" t="s">
        <v>67</v>
      </c>
      <c r="N481" s="5" t="s">
        <v>1518</v>
      </c>
      <c r="O481" s="5" t="s">
        <v>58</v>
      </c>
      <c r="P481" s="4" t="s">
        <v>174</v>
      </c>
      <c r="Q481" s="50" t="s">
        <v>1952</v>
      </c>
      <c r="R481" s="4"/>
      <c r="S481" s="4"/>
      <c r="T481" s="4"/>
    </row>
    <row r="482" spans="1:20" x14ac:dyDescent="0.25">
      <c r="A482" s="11">
        <f t="shared" si="7"/>
        <v>481</v>
      </c>
      <c r="B482" s="28" t="s">
        <v>1771</v>
      </c>
      <c r="C482" s="30">
        <v>1.2430787037037037E-3</v>
      </c>
      <c r="D482" s="3">
        <f>C482-FR!$C$2</f>
        <v>2.1554398148148149E-4</v>
      </c>
      <c r="E482" s="3">
        <f>C482-$C481</f>
        <v>6.4814814814827433E-7</v>
      </c>
      <c r="F482" s="4">
        <v>405</v>
      </c>
      <c r="G482" s="35">
        <f>Tableau22[[#This Row],[PP Corrected]]-Tableau22[[#This Row],[PP]]</f>
        <v>-9.6191758867967678</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395.38082411320323</v>
      </c>
      <c r="I482" s="4" t="s">
        <v>12</v>
      </c>
      <c r="J482" s="4">
        <v>1996</v>
      </c>
      <c r="K482" s="4" t="s">
        <v>18</v>
      </c>
      <c r="L482" s="4" t="s">
        <v>1511</v>
      </c>
      <c r="M482" s="4" t="s">
        <v>67</v>
      </c>
      <c r="N482" s="5" t="s">
        <v>1518</v>
      </c>
      <c r="O482" s="5" t="s">
        <v>532</v>
      </c>
      <c r="P482" s="4" t="s">
        <v>166</v>
      </c>
      <c r="Q482" s="50" t="s">
        <v>1880</v>
      </c>
      <c r="R482" s="4"/>
      <c r="S482" s="4"/>
      <c r="T482" s="4"/>
    </row>
    <row r="483" spans="1:20" x14ac:dyDescent="0.25">
      <c r="A483" s="11">
        <f t="shared" si="7"/>
        <v>482</v>
      </c>
      <c r="B483" s="28" t="s">
        <v>1059</v>
      </c>
      <c r="C483" s="30">
        <v>1.2432986111111113E-3</v>
      </c>
      <c r="D483" s="3">
        <f>C483-FR!$C$2</f>
        <v>2.1576388888888904E-4</v>
      </c>
      <c r="E483" s="3">
        <f>C483-$C482</f>
        <v>2.1990740740754702E-7</v>
      </c>
      <c r="F483" s="4">
        <v>409</v>
      </c>
      <c r="G483" s="32">
        <f>Tableau22[[#This Row],[PP Corrected]]-Tableau22[[#This Row],[PP]]</f>
        <v>-14.310013239263981</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394.68998676073602</v>
      </c>
      <c r="I483" s="4" t="s">
        <v>32</v>
      </c>
      <c r="J483" s="4">
        <v>2000</v>
      </c>
      <c r="K483" s="4" t="s">
        <v>18</v>
      </c>
      <c r="L483" s="4" t="s">
        <v>1511</v>
      </c>
      <c r="M483" s="4" t="s">
        <v>67</v>
      </c>
      <c r="N483" s="4">
        <v>5</v>
      </c>
      <c r="O483" s="5" t="s">
        <v>36</v>
      </c>
      <c r="P483" s="4" t="s">
        <v>174</v>
      </c>
      <c r="Q483" s="50" t="s">
        <v>1074</v>
      </c>
      <c r="R483" s="4"/>
      <c r="S483" s="4"/>
      <c r="T483" s="4"/>
    </row>
    <row r="484" spans="1:20" x14ac:dyDescent="0.25">
      <c r="A484" s="11">
        <f t="shared" si="7"/>
        <v>483</v>
      </c>
      <c r="B484" s="28" t="s">
        <v>1005</v>
      </c>
      <c r="C484" s="30">
        <v>1.2434490740740741E-3</v>
      </c>
      <c r="D484" s="3">
        <f>C484-FR!$C$2</f>
        <v>2.159143518518519E-4</v>
      </c>
      <c r="E484" s="3">
        <f>C484-$C483</f>
        <v>1.5046296296286447E-7</v>
      </c>
      <c r="F484" s="4">
        <v>387</v>
      </c>
      <c r="G484" s="32">
        <f>Tableau22[[#This Row],[PP Corrected]]-Tableau22[[#This Row],[PP]]</f>
        <v>7.7276217352409162</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394.72762173524092</v>
      </c>
      <c r="I484" s="4" t="s">
        <v>22</v>
      </c>
      <c r="J484" s="4">
        <v>1973</v>
      </c>
      <c r="K484" s="4" t="s">
        <v>13</v>
      </c>
      <c r="L484" s="4" t="s">
        <v>1509</v>
      </c>
      <c r="M484" s="4" t="s">
        <v>67</v>
      </c>
      <c r="N484" s="4">
        <v>4</v>
      </c>
      <c r="O484" s="5" t="s">
        <v>141</v>
      </c>
      <c r="P484" s="4" t="s">
        <v>174</v>
      </c>
      <c r="Q484" s="50" t="s">
        <v>1020</v>
      </c>
      <c r="R484" s="4"/>
      <c r="S484" s="4"/>
      <c r="T484" s="4"/>
    </row>
    <row r="485" spans="1:20" x14ac:dyDescent="0.25">
      <c r="A485" s="11">
        <f t="shared" si="7"/>
        <v>484</v>
      </c>
      <c r="B485" s="28" t="s">
        <v>843</v>
      </c>
      <c r="C485" s="30">
        <v>1.2435532407407406E-3</v>
      </c>
      <c r="D485" s="3">
        <f>C485-FR!$C$2</f>
        <v>2.1601851851851838E-4</v>
      </c>
      <c r="E485" s="3">
        <f>C485-$C484</f>
        <v>1.0416666666648172E-7</v>
      </c>
      <c r="F485" s="4">
        <v>409</v>
      </c>
      <c r="G485" s="32">
        <f>Tableau22[[#This Row],[PP Corrected]]-Tableau22[[#This Row],[PP]]</f>
        <v>-14.30544276031128</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394.69455723968872</v>
      </c>
      <c r="I485" s="4" t="s">
        <v>22</v>
      </c>
      <c r="J485" s="4" t="s">
        <v>17</v>
      </c>
      <c r="K485" s="4" t="s">
        <v>13</v>
      </c>
      <c r="L485" s="4" t="s">
        <v>1509</v>
      </c>
      <c r="M485" s="4" t="s">
        <v>67</v>
      </c>
      <c r="N485" s="4">
        <v>4</v>
      </c>
      <c r="O485" s="5" t="s">
        <v>58</v>
      </c>
      <c r="P485" s="4" t="s">
        <v>166</v>
      </c>
      <c r="Q485" s="50" t="s">
        <v>864</v>
      </c>
      <c r="R485" s="4"/>
      <c r="S485" s="4"/>
      <c r="T485" s="4"/>
    </row>
    <row r="486" spans="1:20" x14ac:dyDescent="0.25">
      <c r="A486" s="11">
        <f t="shared" si="7"/>
        <v>485</v>
      </c>
      <c r="B486" s="28" t="s">
        <v>1824</v>
      </c>
      <c r="C486" s="30">
        <v>1.2437499999999998E-3</v>
      </c>
      <c r="D486" s="3">
        <f>C486-FR!$C$2</f>
        <v>2.1621527777777763E-4</v>
      </c>
      <c r="E486" s="3">
        <f>C486-$C485</f>
        <v>1.9675925925924723E-7</v>
      </c>
      <c r="F486" s="4">
        <v>383</v>
      </c>
      <c r="G486" s="35">
        <f>Tableau22[[#This Row],[PP Corrected]]-Tableau22[[#This Row],[PP]]</f>
        <v>11.380446052004288</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394.38044605200429</v>
      </c>
      <c r="I486" s="4" t="s">
        <v>566</v>
      </c>
      <c r="J486" s="4">
        <v>2001</v>
      </c>
      <c r="K486" s="4" t="s">
        <v>1635</v>
      </c>
      <c r="L486" s="4" t="s">
        <v>1511</v>
      </c>
      <c r="M486" s="4" t="s">
        <v>93</v>
      </c>
      <c r="N486" s="5" t="s">
        <v>1523</v>
      </c>
      <c r="O486" s="5" t="s">
        <v>38</v>
      </c>
      <c r="P486" s="37" t="s">
        <v>162</v>
      </c>
      <c r="Q486" s="50" t="s">
        <v>1887</v>
      </c>
      <c r="R486" s="4"/>
      <c r="S486" s="4"/>
      <c r="T486" s="4"/>
    </row>
    <row r="487" spans="1:20" x14ac:dyDescent="0.25">
      <c r="A487" s="11">
        <f t="shared" si="7"/>
        <v>486</v>
      </c>
      <c r="B487" s="28" t="s">
        <v>1104</v>
      </c>
      <c r="C487" s="30">
        <v>1.2438194444444445E-3</v>
      </c>
      <c r="D487" s="3">
        <f>C487-FR!$C$2</f>
        <v>2.1628472222222231E-4</v>
      </c>
      <c r="E487" s="3">
        <f>C487-$C486</f>
        <v>6.9444444444682549E-8</v>
      </c>
      <c r="F487" s="4">
        <v>382</v>
      </c>
      <c r="G487" s="32">
        <f>Tableau22[[#This Row],[PP Corrected]]-Tableau22[[#This Row],[PP]]</f>
        <v>12.35842715601558</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394.35842715601558</v>
      </c>
      <c r="I487" s="4" t="s">
        <v>12</v>
      </c>
      <c r="J487" s="4">
        <v>1994</v>
      </c>
      <c r="K487" s="4" t="s">
        <v>13</v>
      </c>
      <c r="L487" s="4" t="s">
        <v>1511</v>
      </c>
      <c r="M487" s="4" t="s">
        <v>67</v>
      </c>
      <c r="N487" s="4">
        <v>5</v>
      </c>
      <c r="O487" s="5" t="s">
        <v>58</v>
      </c>
      <c r="P487" s="12" t="s">
        <v>162</v>
      </c>
      <c r="Q487" s="50" t="s">
        <v>1118</v>
      </c>
      <c r="R487" s="4"/>
      <c r="S487" s="4"/>
      <c r="T487" s="4"/>
    </row>
    <row r="488" spans="1:20" x14ac:dyDescent="0.25">
      <c r="A488" s="11">
        <f t="shared" si="7"/>
        <v>487</v>
      </c>
      <c r="B488" s="28" t="s">
        <v>1822</v>
      </c>
      <c r="C488" s="30">
        <v>1.2441666666666666E-3</v>
      </c>
      <c r="D488" s="3">
        <f>C488-FR!$C$2</f>
        <v>2.1663194444444442E-4</v>
      </c>
      <c r="E488" s="3">
        <f>C488-$C487</f>
        <v>3.472222222221117E-7</v>
      </c>
      <c r="F488" s="4">
        <v>372</v>
      </c>
      <c r="G488" s="35">
        <f>Tableau22[[#This Row],[PP Corrected]]-Tableau22[[#This Row],[PP]]</f>
        <v>22.359295061146554</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394.35929506114655</v>
      </c>
      <c r="I488" s="4" t="s">
        <v>566</v>
      </c>
      <c r="J488" s="4">
        <v>1999</v>
      </c>
      <c r="K488" s="4" t="s">
        <v>1635</v>
      </c>
      <c r="L488" s="4" t="s">
        <v>1511</v>
      </c>
      <c r="M488" s="4" t="s">
        <v>93</v>
      </c>
      <c r="N488" s="5" t="s">
        <v>1518</v>
      </c>
      <c r="O488" s="5" t="s">
        <v>38</v>
      </c>
      <c r="P488" s="62" t="s">
        <v>162</v>
      </c>
      <c r="Q488" s="50" t="s">
        <v>1885</v>
      </c>
      <c r="R488" s="4"/>
      <c r="S488" s="4"/>
      <c r="T488" s="4"/>
    </row>
    <row r="489" spans="1:20" x14ac:dyDescent="0.25">
      <c r="A489" s="11">
        <f t="shared" si="7"/>
        <v>488</v>
      </c>
      <c r="B489" s="28" t="s">
        <v>1823</v>
      </c>
      <c r="C489" s="30">
        <v>1.2441782407407408E-3</v>
      </c>
      <c r="D489" s="3">
        <f>C489-FR!$C$2</f>
        <v>2.1664351851851857E-4</v>
      </c>
      <c r="E489" s="3">
        <f>C489-$C488</f>
        <v>1.1574074074149898E-8</v>
      </c>
      <c r="F489" s="4">
        <v>379</v>
      </c>
      <c r="G489" s="35">
        <f>Tableau22[[#This Row],[PP Corrected]]-Tableau22[[#This Row],[PP]]</f>
        <v>15.355626500209382</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394.35562650020938</v>
      </c>
      <c r="I489" s="4" t="s">
        <v>566</v>
      </c>
      <c r="J489" s="4">
        <v>2003</v>
      </c>
      <c r="K489" s="4" t="s">
        <v>1635</v>
      </c>
      <c r="L489" s="4" t="s">
        <v>1511</v>
      </c>
      <c r="M489" s="4" t="s">
        <v>580</v>
      </c>
      <c r="N489" s="5" t="s">
        <v>1523</v>
      </c>
      <c r="O489" s="5" t="s">
        <v>38</v>
      </c>
      <c r="P489" s="62" t="s">
        <v>162</v>
      </c>
      <c r="Q489" s="50" t="s">
        <v>1886</v>
      </c>
      <c r="R489" s="4"/>
      <c r="S489" s="4"/>
      <c r="T489" s="4"/>
    </row>
    <row r="490" spans="1:20" x14ac:dyDescent="0.25">
      <c r="A490" s="11">
        <f t="shared" si="7"/>
        <v>489</v>
      </c>
      <c r="B490" s="28" t="s">
        <v>1704</v>
      </c>
      <c r="C490" s="30">
        <v>1.2458101851851851E-3</v>
      </c>
      <c r="D490" s="3">
        <f>C490-FR!$C$2</f>
        <v>2.1827546296296287E-4</v>
      </c>
      <c r="E490" s="3">
        <f>C490-$C489</f>
        <v>1.6319444444442936E-6</v>
      </c>
      <c r="F490" s="4">
        <v>371</v>
      </c>
      <c r="G490" s="35">
        <f>Tableau22[[#This Row],[PP Corrected]]-Tableau22[[#This Row],[PP]]</f>
        <v>21.032029485345333</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392.03202948534533</v>
      </c>
      <c r="I490" s="4" t="s">
        <v>12</v>
      </c>
      <c r="J490" s="4">
        <v>1998</v>
      </c>
      <c r="K490" s="4" t="s">
        <v>1711</v>
      </c>
      <c r="L490" s="4" t="s">
        <v>1509</v>
      </c>
      <c r="M490" s="4" t="s">
        <v>19</v>
      </c>
      <c r="N490" s="5" t="s">
        <v>1523</v>
      </c>
      <c r="O490" s="5" t="s">
        <v>38</v>
      </c>
      <c r="P490" s="62" t="s">
        <v>162</v>
      </c>
      <c r="Q490" s="50" t="s">
        <v>1785</v>
      </c>
      <c r="R490" s="4"/>
      <c r="S490" s="4"/>
      <c r="T490" s="4"/>
    </row>
    <row r="491" spans="1:20" x14ac:dyDescent="0.25">
      <c r="A491" s="11">
        <f t="shared" si="7"/>
        <v>490</v>
      </c>
      <c r="B491" s="28" t="s">
        <v>937</v>
      </c>
      <c r="C491" s="30">
        <v>1.2459606481481482E-3</v>
      </c>
      <c r="D491" s="3">
        <f>C491-FR!$C$2</f>
        <v>2.1842592592592595E-4</v>
      </c>
      <c r="E491" s="3">
        <f>C491-$C490</f>
        <v>1.5046296296308131E-7</v>
      </c>
      <c r="F491" s="4">
        <v>399</v>
      </c>
      <c r="G491" s="32">
        <f>Tableau22[[#This Row],[PP Corrected]]-Tableau22[[#This Row],[PP]]</f>
        <v>-6.9029964161516659</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392.09700358384833</v>
      </c>
      <c r="I491" s="4" t="s">
        <v>42</v>
      </c>
      <c r="J491" s="4">
        <v>2002</v>
      </c>
      <c r="K491" s="4" t="s">
        <v>18</v>
      </c>
      <c r="L491" s="4" t="s">
        <v>1512</v>
      </c>
      <c r="M491" s="4" t="s">
        <v>67</v>
      </c>
      <c r="N491" s="4">
        <v>4</v>
      </c>
      <c r="O491" s="5" t="s">
        <v>58</v>
      </c>
      <c r="P491" s="4" t="s">
        <v>162</v>
      </c>
      <c r="Q491" s="50" t="s">
        <v>971</v>
      </c>
      <c r="R491" s="4"/>
      <c r="S491" s="4"/>
      <c r="T491" s="4"/>
    </row>
    <row r="492" spans="1:20" x14ac:dyDescent="0.25">
      <c r="A492" s="11">
        <f t="shared" si="7"/>
        <v>491</v>
      </c>
      <c r="B492" t="s">
        <v>122</v>
      </c>
      <c r="C492" s="3">
        <v>1.24625E-3</v>
      </c>
      <c r="D492" s="3">
        <f>C492-FR!$C$2</f>
        <v>2.1871527777777774E-4</v>
      </c>
      <c r="E492" s="3">
        <f>C492-$C491</f>
        <v>2.8935185185179589E-7</v>
      </c>
      <c r="F492" s="4">
        <v>418</v>
      </c>
      <c r="G492" s="35">
        <f>Tableau22[[#This Row],[PP Corrected]]-Tableau22[[#This Row],[PP]]</f>
        <v>-26.229121735577053</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391.77087826442295</v>
      </c>
      <c r="I492" s="4" t="s">
        <v>12</v>
      </c>
      <c r="J492" s="4">
        <v>2001</v>
      </c>
      <c r="K492" s="4" t="s">
        <v>18</v>
      </c>
      <c r="L492" s="4" t="s">
        <v>1511</v>
      </c>
      <c r="M492" s="4" t="s">
        <v>67</v>
      </c>
      <c r="N492" s="4">
        <v>5</v>
      </c>
      <c r="O492" s="5" t="s">
        <v>58</v>
      </c>
      <c r="P492" s="4" t="s">
        <v>174</v>
      </c>
      <c r="Q492" s="50" t="s">
        <v>378</v>
      </c>
      <c r="R492" s="4"/>
      <c r="S492" s="4"/>
      <c r="T492" s="4"/>
    </row>
    <row r="493" spans="1:20" x14ac:dyDescent="0.25">
      <c r="A493" s="11">
        <f t="shared" si="7"/>
        <v>492</v>
      </c>
      <c r="B493" s="28" t="s">
        <v>1928</v>
      </c>
      <c r="C493" s="30">
        <v>1.2466550925925926E-3</v>
      </c>
      <c r="D493" s="3">
        <f>C493-FR!$C$2</f>
        <v>2.1912037037037039E-4</v>
      </c>
      <c r="E493" s="3">
        <f>C493-$C492</f>
        <v>4.0509259259264435E-7</v>
      </c>
      <c r="F493" s="4">
        <v>375</v>
      </c>
      <c r="G493" s="35">
        <f>Tableau22[[#This Row],[PP Corrected]]-Tableau22[[#This Row],[PP]]</f>
        <v>16.628947939354816</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391.62894793935482</v>
      </c>
      <c r="I493" s="4" t="s">
        <v>12</v>
      </c>
      <c r="J493" s="4">
        <v>2010</v>
      </c>
      <c r="K493" s="4" t="s">
        <v>18</v>
      </c>
      <c r="L493" s="4" t="s">
        <v>1511</v>
      </c>
      <c r="M493" s="4" t="s">
        <v>93</v>
      </c>
      <c r="N493" s="5" t="s">
        <v>1523</v>
      </c>
      <c r="O493" s="5" t="s">
        <v>58</v>
      </c>
      <c r="P493" s="4" t="s">
        <v>162</v>
      </c>
      <c r="Q493" s="50" t="s">
        <v>1951</v>
      </c>
      <c r="R493" s="4"/>
      <c r="S493" s="4"/>
      <c r="T493" s="4"/>
    </row>
    <row r="494" spans="1:20" x14ac:dyDescent="0.25">
      <c r="A494" s="11">
        <f t="shared" si="7"/>
        <v>493</v>
      </c>
      <c r="B494" s="28" t="s">
        <v>732</v>
      </c>
      <c r="C494" s="30">
        <v>1.2468865740740741E-3</v>
      </c>
      <c r="D494" s="3">
        <f>C494-FR!$C$2</f>
        <v>2.1935185185185187E-4</v>
      </c>
      <c r="E494" s="3">
        <f>C494-$C493</f>
        <v>2.3148148148148008E-7</v>
      </c>
      <c r="F494" s="4">
        <v>411</v>
      </c>
      <c r="G494" s="32">
        <f>Tableau22[[#This Row],[PP Corrected]]-Tableau22[[#This Row],[PP]]</f>
        <v>-19.559363328806171</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391.44063667119383</v>
      </c>
      <c r="I494" s="4" t="s">
        <v>12</v>
      </c>
      <c r="J494" s="4">
        <v>1991</v>
      </c>
      <c r="K494" s="4" t="s">
        <v>18</v>
      </c>
      <c r="L494" s="4" t="s">
        <v>1507</v>
      </c>
      <c r="M494" s="4" t="s">
        <v>93</v>
      </c>
      <c r="N494" s="4">
        <v>5</v>
      </c>
      <c r="O494" s="5" t="s">
        <v>58</v>
      </c>
      <c r="P494" s="4" t="s">
        <v>174</v>
      </c>
      <c r="Q494" s="50" t="s">
        <v>759</v>
      </c>
      <c r="R494" s="4"/>
      <c r="S494" s="4"/>
      <c r="T494" s="4"/>
    </row>
    <row r="495" spans="1:20" x14ac:dyDescent="0.25">
      <c r="A495" s="11">
        <f t="shared" si="7"/>
        <v>494</v>
      </c>
      <c r="B495" s="28" t="s">
        <v>1447</v>
      </c>
      <c r="C495" s="30">
        <v>1.2469907407407408E-3</v>
      </c>
      <c r="D495" s="3">
        <f>C495-FR!$C$2</f>
        <v>2.1945601851851857E-4</v>
      </c>
      <c r="E495" s="3">
        <f>C495-$C494</f>
        <v>1.0416666666669856E-7</v>
      </c>
      <c r="F495" s="4">
        <v>400</v>
      </c>
      <c r="G495" s="35">
        <f>Tableau22[[#This Row],[PP Corrected]]-Tableau22[[#This Row],[PP]]</f>
        <v>-8.5920621011288745</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391.40793789887113</v>
      </c>
      <c r="I495" s="4" t="s">
        <v>22</v>
      </c>
      <c r="J495" s="4">
        <v>1980</v>
      </c>
      <c r="K495" s="4" t="s">
        <v>13</v>
      </c>
      <c r="L495" s="4" t="s">
        <v>1507</v>
      </c>
      <c r="M495" s="4" t="s">
        <v>67</v>
      </c>
      <c r="N495" s="4">
        <v>5</v>
      </c>
      <c r="O495" s="5" t="s">
        <v>58</v>
      </c>
      <c r="P495" s="4" t="s">
        <v>166</v>
      </c>
      <c r="Q495" s="50" t="s">
        <v>1487</v>
      </c>
      <c r="R495" s="4"/>
      <c r="S495" s="4"/>
      <c r="T495" s="4"/>
    </row>
    <row r="496" spans="1:20" x14ac:dyDescent="0.25">
      <c r="A496" s="11">
        <f t="shared" si="7"/>
        <v>495</v>
      </c>
      <c r="B496" s="28" t="s">
        <v>1917</v>
      </c>
      <c r="C496" s="30">
        <v>1.2476967592592594E-3</v>
      </c>
      <c r="D496" s="3">
        <f>C496-FR!$C$2</f>
        <v>2.2016203703703716E-4</v>
      </c>
      <c r="E496" s="3">
        <f>C496-$C495</f>
        <v>7.0601851851859014E-7</v>
      </c>
      <c r="F496" s="4">
        <v>402</v>
      </c>
      <c r="G496" s="35">
        <f>Tableau22[[#This Row],[PP Corrected]]-Tableau22[[#This Row],[PP]]</f>
        <v>-11.439865825746097</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390.5601341742539</v>
      </c>
      <c r="I496" s="4" t="s">
        <v>12</v>
      </c>
      <c r="J496" s="4">
        <v>1998</v>
      </c>
      <c r="K496" s="4" t="s">
        <v>18</v>
      </c>
      <c r="L496" s="4" t="s">
        <v>1507</v>
      </c>
      <c r="M496" s="4" t="s">
        <v>93</v>
      </c>
      <c r="N496" s="5" t="s">
        <v>1518</v>
      </c>
      <c r="O496" s="5" t="s">
        <v>58</v>
      </c>
      <c r="P496" s="4" t="s">
        <v>174</v>
      </c>
      <c r="Q496" s="50" t="s">
        <v>1948</v>
      </c>
      <c r="R496" s="4"/>
      <c r="S496" s="4"/>
      <c r="T496" s="4"/>
    </row>
    <row r="497" spans="1:20" x14ac:dyDescent="0.25">
      <c r="A497" s="11">
        <f t="shared" si="7"/>
        <v>496</v>
      </c>
      <c r="B497" s="28" t="s">
        <v>1935</v>
      </c>
      <c r="C497" s="30">
        <v>1.2484953703703703E-3</v>
      </c>
      <c r="D497" s="3">
        <f>C497-FR!$C$2</f>
        <v>2.2096064814814808E-4</v>
      </c>
      <c r="E497" s="3">
        <f>C497-$C496</f>
        <v>7.9861111111092196E-7</v>
      </c>
      <c r="F497" s="4">
        <v>389</v>
      </c>
      <c r="G497" s="35">
        <f>Tableau22[[#This Row],[PP Corrected]]-Tableau22[[#This Row],[PP]]</f>
        <v>0.22681099842412777</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389.22681099842413</v>
      </c>
      <c r="I497" s="4" t="s">
        <v>12</v>
      </c>
      <c r="J497" s="4">
        <v>2001</v>
      </c>
      <c r="K497" s="4" t="s">
        <v>18</v>
      </c>
      <c r="L497" s="4" t="s">
        <v>1511</v>
      </c>
      <c r="M497" s="4" t="s">
        <v>35</v>
      </c>
      <c r="N497" s="5" t="s">
        <v>1523</v>
      </c>
      <c r="O497" s="5" t="s">
        <v>36</v>
      </c>
      <c r="P497" s="4" t="s">
        <v>174</v>
      </c>
      <c r="Q497" s="50" t="s">
        <v>1954</v>
      </c>
      <c r="R497" s="4"/>
      <c r="S497" s="4"/>
      <c r="T497" s="4"/>
    </row>
    <row r="498" spans="1:20" x14ac:dyDescent="0.25">
      <c r="A498" s="11">
        <f t="shared" si="7"/>
        <v>497</v>
      </c>
      <c r="B498" t="s">
        <v>123</v>
      </c>
      <c r="C498" s="3">
        <v>1.2488194444444445E-3</v>
      </c>
      <c r="D498" s="3">
        <f>C498-FR!$C$2</f>
        <v>2.2128472222222233E-4</v>
      </c>
      <c r="E498" s="3">
        <f>C498-$C497</f>
        <v>3.2407407407424559E-7</v>
      </c>
      <c r="F498" s="4">
        <v>415</v>
      </c>
      <c r="G498" s="35">
        <f>Tableau22[[#This Row],[PP Corrected]]-Tableau22[[#This Row],[PP]]</f>
        <v>-25.757427546691417</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389.24257245330858</v>
      </c>
      <c r="I498" s="4" t="s">
        <v>114</v>
      </c>
      <c r="J498" s="4">
        <v>2009</v>
      </c>
      <c r="K498" s="4" t="s">
        <v>18</v>
      </c>
      <c r="L498" s="4" t="s">
        <v>1511</v>
      </c>
      <c r="M498" s="4" t="s">
        <v>105</v>
      </c>
      <c r="N498" s="4">
        <v>5</v>
      </c>
      <c r="O498" s="5" t="s">
        <v>58</v>
      </c>
      <c r="P498" s="4" t="s">
        <v>174</v>
      </c>
      <c r="Q498" s="50" t="s">
        <v>379</v>
      </c>
      <c r="R498" s="4"/>
      <c r="S498" s="4"/>
      <c r="T498" s="4"/>
    </row>
    <row r="499" spans="1:20" x14ac:dyDescent="0.25">
      <c r="A499" s="11">
        <f t="shared" si="7"/>
        <v>498</v>
      </c>
      <c r="B499" s="28" t="s">
        <v>1103</v>
      </c>
      <c r="C499" s="30">
        <v>1.2498148148148149E-3</v>
      </c>
      <c r="D499" s="3">
        <f>C499-FR!$C$2</f>
        <v>2.2228009259259271E-4</v>
      </c>
      <c r="E499" s="3">
        <f>C499-$C498</f>
        <v>9.9537037037038603E-7</v>
      </c>
      <c r="F499" s="4">
        <v>407</v>
      </c>
      <c r="G499" s="32">
        <f>Tableau22[[#This Row],[PP Corrected]]-Tableau22[[#This Row],[PP]]</f>
        <v>-18.126718399125593</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388.87328160087441</v>
      </c>
      <c r="I499" s="4" t="s">
        <v>42</v>
      </c>
      <c r="J499" s="4">
        <v>1998</v>
      </c>
      <c r="K499" s="4" t="s">
        <v>18</v>
      </c>
      <c r="L499" s="4" t="s">
        <v>1511</v>
      </c>
      <c r="M499" s="4" t="s">
        <v>35</v>
      </c>
      <c r="N499" s="4">
        <v>4</v>
      </c>
      <c r="O499" s="5" t="s">
        <v>117</v>
      </c>
      <c r="P499" s="4" t="s">
        <v>174</v>
      </c>
      <c r="Q499" s="50" t="s">
        <v>1117</v>
      </c>
      <c r="R499" s="4"/>
      <c r="S499" s="4"/>
      <c r="T499" s="4"/>
    </row>
    <row r="500" spans="1:20" x14ac:dyDescent="0.25">
      <c r="A500" s="11">
        <f t="shared" si="7"/>
        <v>499</v>
      </c>
      <c r="B500" s="28" t="s">
        <v>1864</v>
      </c>
      <c r="C500" s="30">
        <v>1.2503935185185185E-3</v>
      </c>
      <c r="D500" s="3">
        <f>C500-FR!$C$2</f>
        <v>2.228587962962963E-4</v>
      </c>
      <c r="E500" s="3">
        <f>C500-$C499</f>
        <v>5.7870370370359178E-7</v>
      </c>
      <c r="F500" s="4">
        <v>377</v>
      </c>
      <c r="G500" s="35">
        <f>Tableau22[[#This Row],[PP Corrected]]-Tableau22[[#This Row],[PP]]</f>
        <v>12.005182752737369</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389.00518275273737</v>
      </c>
      <c r="I500" s="4" t="s">
        <v>12</v>
      </c>
      <c r="J500" s="4">
        <v>2002</v>
      </c>
      <c r="K500" s="4" t="s">
        <v>18</v>
      </c>
      <c r="L500" s="4" t="s">
        <v>1511</v>
      </c>
      <c r="M500" s="4" t="s">
        <v>35</v>
      </c>
      <c r="N500" s="5" t="s">
        <v>151</v>
      </c>
      <c r="O500" s="5" t="s">
        <v>117</v>
      </c>
      <c r="P500" s="4" t="s">
        <v>162</v>
      </c>
      <c r="Q500" s="50" t="s">
        <v>1906</v>
      </c>
      <c r="R500" s="4"/>
      <c r="S500" s="4"/>
      <c r="T500" s="4"/>
    </row>
    <row r="501" spans="1:20" x14ac:dyDescent="0.25">
      <c r="A501" s="11">
        <f t="shared" si="7"/>
        <v>500</v>
      </c>
      <c r="B501" s="28" t="s">
        <v>1579</v>
      </c>
      <c r="C501" s="30">
        <v>1.2507175925925925E-3</v>
      </c>
      <c r="D501" s="3">
        <f>C501-FR!$C$2</f>
        <v>2.2318287037037033E-4</v>
      </c>
      <c r="E501" s="3">
        <f>C501-$C500</f>
        <v>3.2407407407402875E-7</v>
      </c>
      <c r="F501" s="4">
        <v>408</v>
      </c>
      <c r="G501" s="35">
        <f>Tableau22[[#This Row],[PP Corrected]]-Tableau22[[#This Row],[PP]]</f>
        <v>-19.095612578804435</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388.90438742119557</v>
      </c>
      <c r="I501" s="4" t="s">
        <v>42</v>
      </c>
      <c r="J501" s="4">
        <v>1960</v>
      </c>
      <c r="K501" s="4" t="s">
        <v>13</v>
      </c>
      <c r="L501" s="4" t="s">
        <v>1509</v>
      </c>
      <c r="M501" s="4" t="s">
        <v>14</v>
      </c>
      <c r="N501" s="5" t="s">
        <v>634</v>
      </c>
      <c r="O501" s="5" t="s">
        <v>832</v>
      </c>
      <c r="P501" s="4" t="s">
        <v>174</v>
      </c>
      <c r="Q501" s="50" t="s">
        <v>1613</v>
      </c>
      <c r="R501" s="4"/>
      <c r="S501" s="4"/>
      <c r="T501" s="4"/>
    </row>
    <row r="502" spans="1:20" x14ac:dyDescent="0.25">
      <c r="A502" s="11">
        <f t="shared" si="7"/>
        <v>501</v>
      </c>
      <c r="B502" s="28" t="s">
        <v>796</v>
      </c>
      <c r="C502" s="30">
        <v>1.2507523148148146E-3</v>
      </c>
      <c r="D502" s="3">
        <f>C502-FR!$C$2</f>
        <v>2.2321759259259235E-4</v>
      </c>
      <c r="E502" s="3">
        <f>C502-$C501</f>
        <v>3.4722222222016014E-8</v>
      </c>
      <c r="F502" s="4">
        <v>432</v>
      </c>
      <c r="G502" s="32">
        <f>Tableau22[[#This Row],[PP Corrected]]-Tableau22[[#This Row],[PP]]</f>
        <v>-43.106408980620586</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388.89359101937941</v>
      </c>
      <c r="I502" s="4" t="s">
        <v>25</v>
      </c>
      <c r="J502" s="4">
        <v>2004</v>
      </c>
      <c r="K502" s="4" t="s">
        <v>18</v>
      </c>
      <c r="L502" s="4" t="s">
        <v>1507</v>
      </c>
      <c r="M502" s="4" t="s">
        <v>788</v>
      </c>
      <c r="N502" s="4">
        <v>5</v>
      </c>
      <c r="O502" s="5" t="s">
        <v>58</v>
      </c>
      <c r="P502" s="4" t="s">
        <v>174</v>
      </c>
      <c r="Q502" s="50" t="s">
        <v>817</v>
      </c>
      <c r="R502" s="4"/>
      <c r="S502" s="4"/>
      <c r="T502" s="4"/>
    </row>
    <row r="503" spans="1:20" x14ac:dyDescent="0.25">
      <c r="A503" s="11">
        <f t="shared" si="7"/>
        <v>502</v>
      </c>
      <c r="B503" s="28" t="s">
        <v>731</v>
      </c>
      <c r="C503" s="30">
        <v>1.2510300925925926E-3</v>
      </c>
      <c r="D503" s="3">
        <f>C503-FR!$C$2</f>
        <v>2.2349537037037043E-4</v>
      </c>
      <c r="E503" s="3">
        <f>C503-$C502</f>
        <v>2.7777777777807967E-7</v>
      </c>
      <c r="F503" s="4">
        <v>398</v>
      </c>
      <c r="G503" s="32">
        <f>Tableau22[[#This Row],[PP Corrected]]-Tableau22[[#This Row],[PP]]</f>
        <v>-9.1927586201257441</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388.80724137987426</v>
      </c>
      <c r="I503" s="4" t="s">
        <v>12</v>
      </c>
      <c r="J503" s="4">
        <v>1997</v>
      </c>
      <c r="K503" s="4" t="s">
        <v>18</v>
      </c>
      <c r="L503" s="4" t="s">
        <v>1511</v>
      </c>
      <c r="M503" s="4" t="s">
        <v>93</v>
      </c>
      <c r="N503" s="4">
        <v>5</v>
      </c>
      <c r="O503" s="5" t="s">
        <v>738</v>
      </c>
      <c r="P503" s="4" t="s">
        <v>174</v>
      </c>
      <c r="Q503" s="50" t="s">
        <v>758</v>
      </c>
      <c r="R503" s="4"/>
      <c r="S503" s="4"/>
      <c r="T503" s="4"/>
    </row>
    <row r="504" spans="1:20" x14ac:dyDescent="0.25">
      <c r="A504" s="11">
        <f t="shared" si="7"/>
        <v>503</v>
      </c>
      <c r="B504" s="28" t="s">
        <v>1699</v>
      </c>
      <c r="C504" s="30">
        <v>1.2514236111111109E-3</v>
      </c>
      <c r="D504" s="3">
        <f>C504-FR!$C$2</f>
        <v>2.2388888888888871E-4</v>
      </c>
      <c r="E504" s="3">
        <f>C504-$C503</f>
        <v>3.9351851851827761E-7</v>
      </c>
      <c r="F504" s="4">
        <v>362</v>
      </c>
      <c r="G504" s="35">
        <f>Tableau22[[#This Row],[PP Corrected]]-Tableau22[[#This Row],[PP]]</f>
        <v>26.482076454313642</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388.48207645431364</v>
      </c>
      <c r="I504" s="4" t="s">
        <v>12</v>
      </c>
      <c r="J504" s="4" t="s">
        <v>1691</v>
      </c>
      <c r="K504" s="4" t="s">
        <v>13</v>
      </c>
      <c r="L504" s="4" t="s">
        <v>1509</v>
      </c>
      <c r="M504" s="4" t="s">
        <v>19</v>
      </c>
      <c r="N504" s="5" t="s">
        <v>1518</v>
      </c>
      <c r="O504" s="5" t="s">
        <v>141</v>
      </c>
      <c r="P504" s="62" t="s">
        <v>162</v>
      </c>
      <c r="Q504" s="50" t="s">
        <v>1783</v>
      </c>
      <c r="R504" s="4"/>
      <c r="S504" s="4"/>
      <c r="T504" s="4"/>
    </row>
    <row r="505" spans="1:20" x14ac:dyDescent="0.25">
      <c r="A505" s="11">
        <f t="shared" si="7"/>
        <v>504</v>
      </c>
      <c r="B505" s="28" t="s">
        <v>1003</v>
      </c>
      <c r="C505" s="30">
        <v>1.2521527777777778E-3</v>
      </c>
      <c r="D505" s="3">
        <f>C505-FR!$C$2</f>
        <v>2.246180555555556E-4</v>
      </c>
      <c r="E505" s="3">
        <f>C505-$C504</f>
        <v>7.2916666666688994E-7</v>
      </c>
      <c r="F505" s="4">
        <v>368</v>
      </c>
      <c r="G505" s="32">
        <f>Tableau22[[#This Row],[PP Corrected]]-Tableau22[[#This Row],[PP]]</f>
        <v>20.180354285971703</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388.1803542859717</v>
      </c>
      <c r="I505" s="4" t="s">
        <v>22</v>
      </c>
      <c r="J505" s="4">
        <v>2004</v>
      </c>
      <c r="K505" s="4" t="s">
        <v>18</v>
      </c>
      <c r="L505" s="4" t="s">
        <v>1509</v>
      </c>
      <c r="M505" s="4" t="s">
        <v>103</v>
      </c>
      <c r="N505" s="4">
        <v>6</v>
      </c>
      <c r="O505" s="5" t="s">
        <v>133</v>
      </c>
      <c r="P505" s="12" t="s">
        <v>162</v>
      </c>
      <c r="Q505" s="50" t="s">
        <v>1018</v>
      </c>
      <c r="R505" s="4"/>
      <c r="S505" s="4"/>
      <c r="T505" s="4"/>
    </row>
    <row r="506" spans="1:20" x14ac:dyDescent="0.25">
      <c r="A506" s="11">
        <f t="shared" si="7"/>
        <v>505</v>
      </c>
      <c r="B506" s="28" t="s">
        <v>1936</v>
      </c>
      <c r="C506" s="30">
        <v>1.252361111111111E-3</v>
      </c>
      <c r="D506" s="3">
        <f>C506-FR!$C$2</f>
        <v>2.2482638888888878E-4</v>
      </c>
      <c r="E506" s="3">
        <f>C506-$C505</f>
        <v>2.0833333333318028E-7</v>
      </c>
      <c r="F506" s="4">
        <v>408</v>
      </c>
      <c r="G506" s="35">
        <f>Tableau22[[#This Row],[PP Corrected]]-Tableau22[[#This Row],[PP]]</f>
        <v>-20.566522917029658</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387.43347708297034</v>
      </c>
      <c r="I506" s="4" t="s">
        <v>12</v>
      </c>
      <c r="J506" s="4">
        <v>2002</v>
      </c>
      <c r="K506" s="4" t="s">
        <v>18</v>
      </c>
      <c r="L506" s="4" t="s">
        <v>1507</v>
      </c>
      <c r="M506" s="4" t="s">
        <v>788</v>
      </c>
      <c r="N506" s="5" t="s">
        <v>1523</v>
      </c>
      <c r="O506" s="5" t="s">
        <v>58</v>
      </c>
      <c r="P506" s="4" t="s">
        <v>184</v>
      </c>
      <c r="Q506" s="50" t="s">
        <v>1955</v>
      </c>
      <c r="R506" s="4"/>
      <c r="S506" s="4"/>
      <c r="T506" s="4"/>
    </row>
    <row r="507" spans="1:20" x14ac:dyDescent="0.25">
      <c r="A507" s="11">
        <f t="shared" si="7"/>
        <v>506</v>
      </c>
      <c r="B507" s="28" t="s">
        <v>1698</v>
      </c>
      <c r="C507" s="30">
        <v>1.2528125000000002E-3</v>
      </c>
      <c r="D507" s="3">
        <f>C507-FR!$C$2</f>
        <v>2.2527777777777802E-4</v>
      </c>
      <c r="E507" s="3">
        <f>C507-$C506</f>
        <v>4.5138888888924394E-7</v>
      </c>
      <c r="F507" s="4">
        <v>361</v>
      </c>
      <c r="G507" s="35">
        <f>Tableau22[[#This Row],[PP Corrected]]-Tableau22[[#This Row],[PP]]</f>
        <v>26.473918414832269</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387.47391841483227</v>
      </c>
      <c r="I507" s="4" t="s">
        <v>12</v>
      </c>
      <c r="J507" s="4">
        <v>1995</v>
      </c>
      <c r="K507" s="4" t="s">
        <v>13</v>
      </c>
      <c r="L507" s="4" t="s">
        <v>1509</v>
      </c>
      <c r="M507" s="4" t="s">
        <v>19</v>
      </c>
      <c r="N507" s="5" t="s">
        <v>1518</v>
      </c>
      <c r="O507" s="5" t="s">
        <v>141</v>
      </c>
      <c r="P507" s="62" t="s">
        <v>162</v>
      </c>
      <c r="Q507" s="50" t="s">
        <v>1783</v>
      </c>
      <c r="R507" s="4"/>
      <c r="S507" s="4"/>
      <c r="T507" s="4"/>
    </row>
    <row r="508" spans="1:20" x14ac:dyDescent="0.25">
      <c r="A508" s="11">
        <f t="shared" si="7"/>
        <v>507</v>
      </c>
      <c r="B508" s="28" t="s">
        <v>1869</v>
      </c>
      <c r="C508" s="30">
        <v>1.2528819444444443E-3</v>
      </c>
      <c r="D508" s="3">
        <f>C508-FR!$C$2</f>
        <v>2.2534722222222205E-4</v>
      </c>
      <c r="E508" s="3">
        <f>C508-$C507</f>
        <v>6.9444444444032027E-8</v>
      </c>
      <c r="F508" s="4">
        <v>382</v>
      </c>
      <c r="G508" s="35">
        <f>Tableau22[[#This Row],[PP Corrected]]-Tableau22[[#This Row],[PP]]</f>
        <v>5.4524416020166768</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387.45244160201668</v>
      </c>
      <c r="I508" s="4" t="s">
        <v>12</v>
      </c>
      <c r="J508" s="4">
        <v>2003</v>
      </c>
      <c r="K508" s="4" t="s">
        <v>18</v>
      </c>
      <c r="L508" s="4" t="s">
        <v>1511</v>
      </c>
      <c r="M508" s="4" t="s">
        <v>90</v>
      </c>
      <c r="N508" s="5" t="s">
        <v>1518</v>
      </c>
      <c r="O508" s="5" t="s">
        <v>58</v>
      </c>
      <c r="P508" s="4" t="s">
        <v>162</v>
      </c>
      <c r="Q508" s="50" t="s">
        <v>1913</v>
      </c>
      <c r="R508" s="4"/>
      <c r="S508" s="4"/>
      <c r="T508" s="4"/>
    </row>
    <row r="509" spans="1:20" x14ac:dyDescent="0.25">
      <c r="A509" s="11">
        <f t="shared" si="7"/>
        <v>508</v>
      </c>
      <c r="B509" s="28" t="s">
        <v>1318</v>
      </c>
      <c r="C509" s="30">
        <v>1.2529166666666667E-3</v>
      </c>
      <c r="D509" s="3">
        <f>C509-FR!$C$2</f>
        <v>2.253819444444445E-4</v>
      </c>
      <c r="E509" s="3">
        <f>C509-$C508</f>
        <v>3.4722222222449695E-8</v>
      </c>
      <c r="F509" s="4">
        <v>399</v>
      </c>
      <c r="G509" s="32">
        <f>Tableau22[[#This Row],[PP Corrected]]-Tableau22[[#This Row],[PP]]</f>
        <v>-11.558295911607217</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387.44170408839278</v>
      </c>
      <c r="I509" s="4" t="s">
        <v>12</v>
      </c>
      <c r="J509" s="4">
        <v>2003</v>
      </c>
      <c r="K509" s="4" t="s">
        <v>18</v>
      </c>
      <c r="L509" s="4" t="s">
        <v>1511</v>
      </c>
      <c r="M509" s="4" t="s">
        <v>19</v>
      </c>
      <c r="N509" s="4">
        <v>5</v>
      </c>
      <c r="O509" s="5" t="s">
        <v>58</v>
      </c>
      <c r="P509" s="4" t="s">
        <v>174</v>
      </c>
      <c r="Q509" s="50" t="s">
        <v>1328</v>
      </c>
      <c r="R509" s="4"/>
      <c r="S509" s="4"/>
      <c r="T509" s="4"/>
    </row>
    <row r="510" spans="1:20" x14ac:dyDescent="0.25">
      <c r="A510" s="11">
        <f t="shared" si="7"/>
        <v>509</v>
      </c>
      <c r="B510" s="28" t="s">
        <v>842</v>
      </c>
      <c r="C510" s="30">
        <v>1.2530439814814815E-3</v>
      </c>
      <c r="D510" s="3">
        <f>C510-FR!$C$2</f>
        <v>2.2550925925925928E-4</v>
      </c>
      <c r="E510" s="3">
        <f>C510-$C509</f>
        <v>1.2731481481478152E-7</v>
      </c>
      <c r="F510" s="4">
        <v>402</v>
      </c>
      <c r="G510" s="32">
        <f>Tableau22[[#This Row],[PP Corrected]]-Tableau22[[#This Row],[PP]]</f>
        <v>-14.98530723740015</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387.01469276259985</v>
      </c>
      <c r="I510" s="4" t="s">
        <v>22</v>
      </c>
      <c r="J510" s="4">
        <v>1954</v>
      </c>
      <c r="K510" s="4" t="s">
        <v>13</v>
      </c>
      <c r="L510" s="4" t="s">
        <v>1509</v>
      </c>
      <c r="M510" s="4" t="s">
        <v>67</v>
      </c>
      <c r="N510" s="4">
        <v>4</v>
      </c>
      <c r="O510" s="5" t="s">
        <v>58</v>
      </c>
      <c r="P510" s="4" t="s">
        <v>166</v>
      </c>
      <c r="Q510" s="50" t="s">
        <v>863</v>
      </c>
      <c r="R510" s="4"/>
      <c r="S510" s="4"/>
      <c r="T510" s="4"/>
    </row>
    <row r="511" spans="1:20" x14ac:dyDescent="0.25">
      <c r="A511" s="11">
        <f t="shared" si="7"/>
        <v>510</v>
      </c>
      <c r="B511" s="28" t="s">
        <v>829</v>
      </c>
      <c r="C511" s="30">
        <v>1.2533333333333333E-3</v>
      </c>
      <c r="D511" s="3">
        <f>C511-FR!$C$2</f>
        <v>2.2579861111111108E-4</v>
      </c>
      <c r="E511" s="3">
        <f>C511-$C510</f>
        <v>2.8935185185179589E-7</v>
      </c>
      <c r="F511" s="4">
        <v>413</v>
      </c>
      <c r="G511" s="32">
        <f>Tableau22[[#This Row],[PP Corrected]]-Tableau22[[#This Row],[PP]]</f>
        <v>-26.176263571887375</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386.82373642811262</v>
      </c>
      <c r="I511" s="4" t="s">
        <v>42</v>
      </c>
      <c r="J511" s="4">
        <v>2003</v>
      </c>
      <c r="K511" s="4" t="s">
        <v>18</v>
      </c>
      <c r="L511" s="4" t="s">
        <v>1509</v>
      </c>
      <c r="M511" s="4" t="s">
        <v>821</v>
      </c>
      <c r="N511" s="4">
        <v>4</v>
      </c>
      <c r="O511" s="5" t="s">
        <v>117</v>
      </c>
      <c r="P511" s="4" t="s">
        <v>166</v>
      </c>
      <c r="Q511" s="50" t="s">
        <v>838</v>
      </c>
      <c r="R511" s="4"/>
      <c r="S511" s="4"/>
      <c r="T511" s="4"/>
    </row>
    <row r="512" spans="1:20" x14ac:dyDescent="0.25">
      <c r="A512" s="11">
        <f t="shared" si="7"/>
        <v>511</v>
      </c>
      <c r="B512" s="28" t="s">
        <v>1916</v>
      </c>
      <c r="C512" s="30">
        <v>1.2535532407407406E-3</v>
      </c>
      <c r="D512" s="3">
        <f>C512-FR!$C$2</f>
        <v>2.2601851851851841E-4</v>
      </c>
      <c r="E512" s="3">
        <f>C512-$C511</f>
        <v>2.1990740740733018E-7</v>
      </c>
      <c r="F512" s="4">
        <v>399</v>
      </c>
      <c r="G512" s="35">
        <f>Tableau22[[#This Row],[PP Corrected]]-Tableau22[[#This Row],[PP]]</f>
        <v>-11.940421526951354</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387.05957847304865</v>
      </c>
      <c r="I512" s="4" t="s">
        <v>12</v>
      </c>
      <c r="J512" s="4">
        <v>1996</v>
      </c>
      <c r="K512" s="4" t="s">
        <v>18</v>
      </c>
      <c r="L512" s="4" t="s">
        <v>1507</v>
      </c>
      <c r="M512" s="4" t="s">
        <v>93</v>
      </c>
      <c r="N512" s="5" t="s">
        <v>1518</v>
      </c>
      <c r="O512" s="5" t="s">
        <v>58</v>
      </c>
      <c r="P512" s="4" t="s">
        <v>174</v>
      </c>
      <c r="Q512" s="50" t="s">
        <v>1948</v>
      </c>
      <c r="R512" s="4"/>
      <c r="S512" s="4"/>
      <c r="T512" s="4"/>
    </row>
    <row r="513" spans="1:20" x14ac:dyDescent="0.25">
      <c r="A513" s="11">
        <f t="shared" si="7"/>
        <v>512</v>
      </c>
      <c r="B513" s="28" t="s">
        <v>1863</v>
      </c>
      <c r="C513" s="30">
        <v>1.2535879629629629E-3</v>
      </c>
      <c r="D513" s="3">
        <f>C513-FR!$C$2</f>
        <v>2.2605324074074064E-4</v>
      </c>
      <c r="E513" s="3">
        <f>C513-$C512</f>
        <v>3.4722222222232854E-8</v>
      </c>
      <c r="F513" s="4">
        <v>375</v>
      </c>
      <c r="G513" s="35">
        <f>Tableau22[[#This Row],[PP Corrected]]-Tableau22[[#This Row],[PP]]</f>
        <v>12.048857590993236</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387.04885759099324</v>
      </c>
      <c r="I513" s="4" t="s">
        <v>12</v>
      </c>
      <c r="J513" s="4">
        <v>2002</v>
      </c>
      <c r="K513" s="4" t="s">
        <v>18</v>
      </c>
      <c r="L513" s="4" t="s">
        <v>1511</v>
      </c>
      <c r="M513" s="4" t="s">
        <v>35</v>
      </c>
      <c r="N513" s="5" t="s">
        <v>151</v>
      </c>
      <c r="O513" s="5" t="s">
        <v>117</v>
      </c>
      <c r="P513" s="4" t="s">
        <v>162</v>
      </c>
      <c r="Q513" s="50" t="s">
        <v>1906</v>
      </c>
      <c r="R513" s="4"/>
      <c r="S513" s="4"/>
      <c r="T513" s="4"/>
    </row>
    <row r="514" spans="1:20" x14ac:dyDescent="0.25">
      <c r="A514" s="11">
        <f t="shared" si="7"/>
        <v>513</v>
      </c>
      <c r="B514" t="s">
        <v>124</v>
      </c>
      <c r="C514" s="3">
        <v>1.2536805555555554E-3</v>
      </c>
      <c r="D514" s="3">
        <f>C514-FR!$C$2</f>
        <v>2.2614583333333319E-4</v>
      </c>
      <c r="E514" s="3">
        <f>C514-$C513</f>
        <v>9.2592592592548664E-8</v>
      </c>
      <c r="F514" s="4">
        <v>401</v>
      </c>
      <c r="G514" s="35">
        <f>Tableau22[[#This Row],[PP Corrected]]-Tableau22[[#This Row],[PP]]</f>
        <v>-13.979728524525228</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387.02027147547477</v>
      </c>
      <c r="I514" s="4" t="s">
        <v>32</v>
      </c>
      <c r="J514" s="4">
        <v>2001</v>
      </c>
      <c r="K514" s="4" t="s">
        <v>18</v>
      </c>
      <c r="L514" s="4" t="s">
        <v>1511</v>
      </c>
      <c r="M514" s="4" t="s">
        <v>67</v>
      </c>
      <c r="N514" s="4">
        <v>6</v>
      </c>
      <c r="O514" s="5" t="s">
        <v>36</v>
      </c>
      <c r="P514" s="4" t="s">
        <v>184</v>
      </c>
      <c r="Q514" s="50" t="s">
        <v>380</v>
      </c>
      <c r="R514" s="4"/>
      <c r="S514" s="4"/>
      <c r="T514" s="4"/>
    </row>
    <row r="515" spans="1:20" x14ac:dyDescent="0.25">
      <c r="A515" s="11">
        <f t="shared" si="7"/>
        <v>514</v>
      </c>
      <c r="B515" s="28" t="s">
        <v>1842</v>
      </c>
      <c r="C515" s="30">
        <v>1.2537847222222223E-3</v>
      </c>
      <c r="D515" s="3">
        <f>C515-FR!$C$2</f>
        <v>2.2625000000000011E-4</v>
      </c>
      <c r="E515" s="3">
        <f>C515-$C514</f>
        <v>1.041666666669154E-7</v>
      </c>
      <c r="F515" s="4">
        <v>367</v>
      </c>
      <c r="G515" s="35">
        <f>Tableau22[[#This Row],[PP Corrected]]-Tableau22[[#This Row],[PP]]</f>
        <v>19.988117142360352</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386.98811714236035</v>
      </c>
      <c r="I515" s="4" t="s">
        <v>12</v>
      </c>
      <c r="J515" s="4">
        <v>1998</v>
      </c>
      <c r="K515" s="4" t="s">
        <v>1711</v>
      </c>
      <c r="L515" s="4" t="s">
        <v>1509</v>
      </c>
      <c r="M515" s="4" t="s">
        <v>35</v>
      </c>
      <c r="N515" s="5" t="s">
        <v>151</v>
      </c>
      <c r="O515" s="5" t="s">
        <v>117</v>
      </c>
      <c r="P515" s="62" t="s">
        <v>162</v>
      </c>
      <c r="Q515" s="50" t="s">
        <v>1894</v>
      </c>
      <c r="R515" s="4"/>
      <c r="S515" s="4"/>
      <c r="T515" s="4"/>
    </row>
    <row r="516" spans="1:20" x14ac:dyDescent="0.25">
      <c r="A516" s="11">
        <f t="shared" ref="A516:A579" si="8">A515+1</f>
        <v>515</v>
      </c>
      <c r="B516" s="28" t="s">
        <v>727</v>
      </c>
      <c r="C516" s="30">
        <v>1.2538078703703704E-3</v>
      </c>
      <c r="D516" s="3">
        <f>C516-FR!$C$2</f>
        <v>2.2627314814814819E-4</v>
      </c>
      <c r="E516" s="3">
        <f>C516-$C515</f>
        <v>2.3148148148082956E-8</v>
      </c>
      <c r="F516" s="4">
        <v>388</v>
      </c>
      <c r="G516" s="32">
        <f>Tableau22[[#This Row],[PP Corrected]]-Tableau22[[#This Row],[PP]]</f>
        <v>-1.0190275394356831</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386.98097246056432</v>
      </c>
      <c r="I516" s="4" t="s">
        <v>12</v>
      </c>
      <c r="J516" s="4">
        <v>1986</v>
      </c>
      <c r="K516" s="4" t="s">
        <v>13</v>
      </c>
      <c r="L516" s="4" t="s">
        <v>1507</v>
      </c>
      <c r="M516" s="4" t="s">
        <v>93</v>
      </c>
      <c r="N516" s="4">
        <v>5</v>
      </c>
      <c r="O516" s="5" t="s">
        <v>38</v>
      </c>
      <c r="P516" s="4" t="s">
        <v>166</v>
      </c>
      <c r="Q516" s="50" t="s">
        <v>756</v>
      </c>
      <c r="R516" s="4"/>
      <c r="S516" s="4"/>
      <c r="T516" s="4"/>
    </row>
    <row r="517" spans="1:20" x14ac:dyDescent="0.25">
      <c r="A517" s="11">
        <f t="shared" si="8"/>
        <v>516</v>
      </c>
      <c r="B517" t="s">
        <v>125</v>
      </c>
      <c r="C517" s="3">
        <v>1.2540162037037036E-3</v>
      </c>
      <c r="D517" s="3">
        <f>C517-FR!$C$2</f>
        <v>2.2648148148148137E-4</v>
      </c>
      <c r="E517" s="3">
        <f>C517-$C516</f>
        <v>2.0833333333318028E-7</v>
      </c>
      <c r="F517" s="4">
        <v>409</v>
      </c>
      <c r="G517" s="35">
        <f>Tableau22[[#This Row],[PP Corrected]]-Tableau22[[#This Row],[PP]]</f>
        <v>-22.204764035867015</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386.79523596413298</v>
      </c>
      <c r="I517" s="4" t="s">
        <v>32</v>
      </c>
      <c r="J517" s="4">
        <v>2006</v>
      </c>
      <c r="K517" s="4" t="s">
        <v>18</v>
      </c>
      <c r="L517" s="4" t="s">
        <v>1507</v>
      </c>
      <c r="M517" s="4" t="s">
        <v>93</v>
      </c>
      <c r="N517" s="4">
        <v>6</v>
      </c>
      <c r="O517" s="5" t="s">
        <v>58</v>
      </c>
      <c r="P517" s="4" t="s">
        <v>174</v>
      </c>
      <c r="Q517" s="50" t="s">
        <v>381</v>
      </c>
      <c r="R517" s="4"/>
      <c r="S517" s="4"/>
      <c r="T517" s="4"/>
    </row>
    <row r="518" spans="1:20" x14ac:dyDescent="0.25">
      <c r="A518" s="11">
        <f t="shared" si="8"/>
        <v>517</v>
      </c>
      <c r="B518" s="28" t="s">
        <v>1637</v>
      </c>
      <c r="C518" s="30">
        <v>1.2547222222222222E-3</v>
      </c>
      <c r="D518" s="3">
        <f>C518-FR!$C$2</f>
        <v>2.2718749999999996E-4</v>
      </c>
      <c r="E518" s="3">
        <f>C518-$C517</f>
        <v>7.0601851851859014E-7</v>
      </c>
      <c r="F518" s="4">
        <v>371</v>
      </c>
      <c r="G518" s="35">
        <f>Tableau22[[#This Row],[PP Corrected]]-Tableau22[[#This Row],[PP]]</f>
        <v>14.979393769493981</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385.97939376949398</v>
      </c>
      <c r="I518" s="4" t="s">
        <v>12</v>
      </c>
      <c r="J518" s="4">
        <v>2000</v>
      </c>
      <c r="K518" s="4" t="s">
        <v>18</v>
      </c>
      <c r="L518" s="4" t="s">
        <v>1509</v>
      </c>
      <c r="M518" s="4" t="s">
        <v>580</v>
      </c>
      <c r="N518" s="5" t="s">
        <v>1518</v>
      </c>
      <c r="O518" s="5" t="s">
        <v>58</v>
      </c>
      <c r="P518" s="4" t="s">
        <v>162</v>
      </c>
      <c r="Q518" s="50" t="s">
        <v>1666</v>
      </c>
      <c r="R518" s="4"/>
      <c r="S518" s="4"/>
      <c r="T518" s="4"/>
    </row>
    <row r="519" spans="1:20" x14ac:dyDescent="0.25">
      <c r="A519" s="11">
        <f t="shared" si="8"/>
        <v>518</v>
      </c>
      <c r="B519" s="28" t="s">
        <v>1843</v>
      </c>
      <c r="C519" s="30">
        <v>1.2547222222222222E-3</v>
      </c>
      <c r="D519" s="3">
        <f>C519-FR!$C$2</f>
        <v>2.2718749999999996E-4</v>
      </c>
      <c r="E519" s="3">
        <f>C519-$C518</f>
        <v>0</v>
      </c>
      <c r="F519" s="4">
        <v>367</v>
      </c>
      <c r="G519" s="35">
        <f>Tableau22[[#This Row],[PP Corrected]]-Tableau22[[#This Row],[PP]]</f>
        <v>18.979393769493981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385.97939376949398</v>
      </c>
      <c r="I519" s="4" t="s">
        <v>12</v>
      </c>
      <c r="J519" s="4">
        <v>1998</v>
      </c>
      <c r="K519" s="4" t="s">
        <v>1711</v>
      </c>
      <c r="L519" s="4" t="s">
        <v>1509</v>
      </c>
      <c r="M519" s="4" t="s">
        <v>35</v>
      </c>
      <c r="N519" s="5" t="s">
        <v>151</v>
      </c>
      <c r="O519" s="5" t="s">
        <v>117</v>
      </c>
      <c r="P519" s="62" t="s">
        <v>162</v>
      </c>
      <c r="Q519" s="50" t="s">
        <v>1895</v>
      </c>
      <c r="R519" s="4"/>
      <c r="S519" s="4"/>
      <c r="T519" s="4"/>
    </row>
    <row r="520" spans="1:20" x14ac:dyDescent="0.25">
      <c r="A520" s="11">
        <f t="shared" si="8"/>
        <v>519</v>
      </c>
      <c r="B520" s="28" t="s">
        <v>1915</v>
      </c>
      <c r="C520" s="30">
        <v>1.2549305555555558E-3</v>
      </c>
      <c r="D520" s="3">
        <f>C520-FR!$C$2</f>
        <v>2.2739583333333357E-4</v>
      </c>
      <c r="E520" s="3">
        <f>C520-$C519</f>
        <v>2.0833333333361397E-7</v>
      </c>
      <c r="F520" s="4">
        <v>398</v>
      </c>
      <c r="G520" s="35">
        <f>Tableau22[[#This Row],[PP Corrected]]-Tableau22[[#This Row],[PP]]</f>
        <v>-12.38926686785527</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385.61073313214473</v>
      </c>
      <c r="I520" s="4" t="s">
        <v>12</v>
      </c>
      <c r="J520" s="4">
        <v>1995</v>
      </c>
      <c r="K520" s="4" t="s">
        <v>18</v>
      </c>
      <c r="L520" s="4" t="s">
        <v>1507</v>
      </c>
      <c r="M520" s="4" t="s">
        <v>93</v>
      </c>
      <c r="N520" s="5" t="s">
        <v>1518</v>
      </c>
      <c r="O520" s="5" t="s">
        <v>58</v>
      </c>
      <c r="P520" s="4" t="s">
        <v>174</v>
      </c>
      <c r="Q520" s="50" t="s">
        <v>1948</v>
      </c>
      <c r="R520" s="4"/>
      <c r="S520" s="4"/>
      <c r="T520" s="4"/>
    </row>
    <row r="521" spans="1:20" x14ac:dyDescent="0.25">
      <c r="A521" s="11">
        <f t="shared" si="8"/>
        <v>520</v>
      </c>
      <c r="B521" t="s">
        <v>1216</v>
      </c>
      <c r="C521" s="3">
        <v>1.2551620370370371E-3</v>
      </c>
      <c r="D521" s="3">
        <f>C521-FR!$C$2</f>
        <v>2.2762731481481484E-4</v>
      </c>
      <c r="E521" s="3">
        <f>C521-$C520</f>
        <v>2.3148148148126324E-7</v>
      </c>
      <c r="F521" s="4">
        <v>378</v>
      </c>
      <c r="G521" s="32">
        <f>Tableau22[[#This Row],[PP Corrected]]-Tableau22[[#This Row],[PP]]</f>
        <v>7.2534623129062084</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385.25346231290621</v>
      </c>
      <c r="I521" s="4" t="s">
        <v>12</v>
      </c>
      <c r="J521" s="4">
        <v>1971</v>
      </c>
      <c r="K521" s="4" t="s">
        <v>13</v>
      </c>
      <c r="L521" s="4" t="s">
        <v>1509</v>
      </c>
      <c r="M521" s="4" t="s">
        <v>67</v>
      </c>
      <c r="N521" s="4">
        <v>5</v>
      </c>
      <c r="O521" s="5" t="s">
        <v>58</v>
      </c>
      <c r="P521" s="4" t="s">
        <v>162</v>
      </c>
      <c r="Q521" s="50" t="s">
        <v>1243</v>
      </c>
      <c r="R521" s="4"/>
      <c r="S521" s="4"/>
      <c r="T521" s="4"/>
    </row>
    <row r="522" spans="1:20" x14ac:dyDescent="0.25">
      <c r="A522" s="11">
        <f t="shared" si="8"/>
        <v>521</v>
      </c>
      <c r="B522" s="28" t="s">
        <v>728</v>
      </c>
      <c r="C522" s="30">
        <v>1.2557754629629631E-3</v>
      </c>
      <c r="D522" s="3">
        <f>C522-FR!$C$2</f>
        <v>2.2824074074074088E-4</v>
      </c>
      <c r="E522" s="3">
        <f>C522-$C521</f>
        <v>6.1342592592604148E-7</v>
      </c>
      <c r="F522" s="4">
        <v>379</v>
      </c>
      <c r="G522" s="32">
        <f>Tableau22[[#This Row],[PP Corrected]]-Tableau22[[#This Row],[PP]]</f>
        <v>6.3385659757925623</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385.33856597579256</v>
      </c>
      <c r="I522" s="4" t="s">
        <v>12</v>
      </c>
      <c r="J522" s="4">
        <v>1986</v>
      </c>
      <c r="K522" s="4" t="s">
        <v>13</v>
      </c>
      <c r="L522" s="4" t="s">
        <v>1511</v>
      </c>
      <c r="M522" s="4" t="s">
        <v>93</v>
      </c>
      <c r="N522" s="4">
        <v>5</v>
      </c>
      <c r="O522" s="5" t="s">
        <v>38</v>
      </c>
      <c r="P522" s="4" t="s">
        <v>162</v>
      </c>
      <c r="Q522" s="50" t="s">
        <v>755</v>
      </c>
      <c r="R522" s="4"/>
      <c r="S522" s="4"/>
      <c r="T522" s="4"/>
    </row>
    <row r="523" spans="1:20" x14ac:dyDescent="0.25">
      <c r="A523" s="11">
        <f t="shared" si="8"/>
        <v>522</v>
      </c>
      <c r="B523" s="28" t="s">
        <v>1078</v>
      </c>
      <c r="C523" s="30">
        <v>1.2562962962962964E-3</v>
      </c>
      <c r="D523" s="3">
        <f>C523-FR!$C$2</f>
        <v>2.2876157407407415E-4</v>
      </c>
      <c r="E523" s="3">
        <f>C523-$C522</f>
        <v>5.2083333333327597E-7</v>
      </c>
      <c r="F523" s="4">
        <v>378</v>
      </c>
      <c r="G523" s="32">
        <f>Tableau22[[#This Row],[PP Corrected]]-Tableau22[[#This Row],[PP]]</f>
        <v>7.1788129220179826</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385.17881292201798</v>
      </c>
      <c r="I523" s="4" t="s">
        <v>12</v>
      </c>
      <c r="J523" s="4">
        <v>1992</v>
      </c>
      <c r="K523" s="4" t="s">
        <v>13</v>
      </c>
      <c r="L523" s="4" t="s">
        <v>1511</v>
      </c>
      <c r="M523" s="4" t="s">
        <v>19</v>
      </c>
      <c r="N523" s="4">
        <v>5</v>
      </c>
      <c r="O523" s="5" t="s">
        <v>38</v>
      </c>
      <c r="P523" s="4" t="s">
        <v>166</v>
      </c>
      <c r="Q523" s="50" t="s">
        <v>1099</v>
      </c>
      <c r="R523" s="4"/>
      <c r="S523" s="4"/>
      <c r="T523" s="4"/>
    </row>
    <row r="524" spans="1:20" x14ac:dyDescent="0.25">
      <c r="A524" s="11">
        <f t="shared" si="8"/>
        <v>523</v>
      </c>
      <c r="B524" t="s">
        <v>126</v>
      </c>
      <c r="C524" s="3">
        <v>1.2563078703703705E-3</v>
      </c>
      <c r="D524" s="3">
        <f>C524-FR!$C$2</f>
        <v>2.287731481481483E-4</v>
      </c>
      <c r="E524" s="3">
        <f>C524-$C523</f>
        <v>1.1574074074149898E-8</v>
      </c>
      <c r="F524" s="4">
        <v>382</v>
      </c>
      <c r="G524" s="35">
        <f>Tableau22[[#This Row],[PP Corrected]]-Tableau22[[#This Row],[PP]]</f>
        <v>3.1752643586302156</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385.17526435863022</v>
      </c>
      <c r="I524" s="4" t="s">
        <v>32</v>
      </c>
      <c r="J524" s="4">
        <v>2009</v>
      </c>
      <c r="K524" s="4" t="s">
        <v>18</v>
      </c>
      <c r="L524" s="4" t="s">
        <v>1511</v>
      </c>
      <c r="M524" s="4" t="s">
        <v>105</v>
      </c>
      <c r="N524" s="4">
        <v>6</v>
      </c>
      <c r="O524" s="5" t="s">
        <v>38</v>
      </c>
      <c r="P524" s="4" t="s">
        <v>166</v>
      </c>
      <c r="Q524" s="50" t="s">
        <v>382</v>
      </c>
      <c r="R524" s="4"/>
      <c r="S524" s="4"/>
      <c r="T524" s="4"/>
    </row>
    <row r="525" spans="1:20" x14ac:dyDescent="0.25">
      <c r="A525" s="11">
        <f t="shared" si="8"/>
        <v>524</v>
      </c>
      <c r="B525" s="28" t="s">
        <v>1865</v>
      </c>
      <c r="C525" s="30">
        <v>1.2563657407407406E-3</v>
      </c>
      <c r="D525" s="3">
        <f>C525-FR!$C$2</f>
        <v>2.288310185185184E-4</v>
      </c>
      <c r="E525" s="3">
        <f>C525-$C524</f>
        <v>5.787037037009897E-8</v>
      </c>
      <c r="F525" s="4">
        <v>375</v>
      </c>
      <c r="G525" s="35">
        <f>Tableau22[[#This Row],[PP Corrected]]-Tableau22[[#This Row],[PP]]</f>
        <v>10.157522522409238</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385.15752252240924</v>
      </c>
      <c r="I525" s="4" t="s">
        <v>12</v>
      </c>
      <c r="J525" s="4">
        <v>2007</v>
      </c>
      <c r="K525" s="4" t="s">
        <v>18</v>
      </c>
      <c r="L525" s="4" t="s">
        <v>1511</v>
      </c>
      <c r="M525" s="4" t="s">
        <v>35</v>
      </c>
      <c r="N525" s="5" t="s">
        <v>1523</v>
      </c>
      <c r="O525" s="5" t="s">
        <v>58</v>
      </c>
      <c r="P525" s="4" t="s">
        <v>162</v>
      </c>
      <c r="Q525" s="50" t="s">
        <v>1911</v>
      </c>
      <c r="R525" s="4"/>
      <c r="S525" s="4"/>
      <c r="T525" s="4"/>
    </row>
    <row r="526" spans="1:20" x14ac:dyDescent="0.25">
      <c r="A526" s="11">
        <f t="shared" si="8"/>
        <v>525</v>
      </c>
      <c r="B526" s="28" t="s">
        <v>1693</v>
      </c>
      <c r="C526" s="30">
        <v>1.2569444444444444E-3</v>
      </c>
      <c r="D526" s="3">
        <f>C526-FR!$C$2</f>
        <v>2.2940972222222221E-4</v>
      </c>
      <c r="E526" s="3">
        <f>C526-$C525</f>
        <v>5.7870370370380862E-7</v>
      </c>
      <c r="F526" s="4">
        <v>361</v>
      </c>
      <c r="G526" s="35">
        <f>Tableau22[[#This Row],[PP Corrected]]-Tableau22[[#This Row],[PP]]</f>
        <v>23.980194012960624</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384.98019401296062</v>
      </c>
      <c r="I526" s="4" t="s">
        <v>12</v>
      </c>
      <c r="J526" s="4" t="s">
        <v>1691</v>
      </c>
      <c r="K526" s="4" t="s">
        <v>13</v>
      </c>
      <c r="L526" s="4" t="s">
        <v>1509</v>
      </c>
      <c r="M526" s="4" t="s">
        <v>19</v>
      </c>
      <c r="N526" s="5" t="s">
        <v>1518</v>
      </c>
      <c r="O526" s="5" t="s">
        <v>141</v>
      </c>
      <c r="P526" s="62" t="s">
        <v>162</v>
      </c>
      <c r="Q526" s="50" t="s">
        <v>1783</v>
      </c>
      <c r="R526" s="4"/>
      <c r="S526" s="4"/>
      <c r="T526" s="4"/>
    </row>
    <row r="527" spans="1:20" x14ac:dyDescent="0.25">
      <c r="A527" s="11">
        <f t="shared" si="8"/>
        <v>526</v>
      </c>
      <c r="B527" s="28" t="s">
        <v>1696</v>
      </c>
      <c r="C527" s="30">
        <v>1.2570833333333334E-3</v>
      </c>
      <c r="D527" s="3">
        <f>C527-FR!$C$2</f>
        <v>2.2954861111111114E-4</v>
      </c>
      <c r="E527" s="3">
        <f>C527-$C526</f>
        <v>1.3888888888893142E-7</v>
      </c>
      <c r="F527" s="4">
        <v>358</v>
      </c>
      <c r="G527" s="35">
        <f>Tableau22[[#This Row],[PP Corrected]]-Tableau22[[#This Row],[PP]]</f>
        <v>26.937659464953413</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384.93765946495341</v>
      </c>
      <c r="I527" s="4" t="s">
        <v>12</v>
      </c>
      <c r="J527" s="4">
        <v>1989</v>
      </c>
      <c r="K527" s="4" t="s">
        <v>13</v>
      </c>
      <c r="L527" s="4" t="s">
        <v>1509</v>
      </c>
      <c r="M527" s="4" t="s">
        <v>19</v>
      </c>
      <c r="N527" s="5" t="s">
        <v>1518</v>
      </c>
      <c r="O527" s="5" t="s">
        <v>141</v>
      </c>
      <c r="P527" s="62" t="s">
        <v>162</v>
      </c>
      <c r="Q527" s="50" t="s">
        <v>1782</v>
      </c>
      <c r="R527" s="4"/>
      <c r="S527" s="4"/>
      <c r="T527" s="4"/>
    </row>
    <row r="528" spans="1:20" x14ac:dyDescent="0.25">
      <c r="A528" s="11">
        <f t="shared" si="8"/>
        <v>527</v>
      </c>
      <c r="B528" s="28" t="s">
        <v>689</v>
      </c>
      <c r="C528" s="30">
        <v>1.2572222222222223E-3</v>
      </c>
      <c r="D528" s="3">
        <f>C528-FR!$C$2</f>
        <v>2.2968750000000007E-4</v>
      </c>
      <c r="E528" s="3">
        <f>C528-$C527</f>
        <v>1.3888888888893142E-7</v>
      </c>
      <c r="F528" s="4">
        <v>385</v>
      </c>
      <c r="G528" s="32">
        <f>Tableau22[[#This Row],[PP Corrected]]-Tableau22[[#This Row],[PP]]</f>
        <v>-0.104865685230493</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384.89513431476951</v>
      </c>
      <c r="I528" s="4" t="s">
        <v>108</v>
      </c>
      <c r="J528" s="4">
        <v>2005</v>
      </c>
      <c r="K528" s="4" t="s">
        <v>18</v>
      </c>
      <c r="L528" s="4" t="s">
        <v>1511</v>
      </c>
      <c r="M528" s="4" t="s">
        <v>93</v>
      </c>
      <c r="N528" s="4">
        <v>5</v>
      </c>
      <c r="O528" s="5" t="s">
        <v>58</v>
      </c>
      <c r="P528" s="4" t="s">
        <v>166</v>
      </c>
      <c r="Q528" s="50" t="s">
        <v>709</v>
      </c>
      <c r="R528" s="4"/>
      <c r="S528" s="4"/>
      <c r="T528" s="4"/>
    </row>
    <row r="529" spans="1:20" x14ac:dyDescent="0.25">
      <c r="A529" s="11">
        <f t="shared" si="8"/>
        <v>528</v>
      </c>
      <c r="B529" s="28" t="s">
        <v>631</v>
      </c>
      <c r="C529" s="30">
        <v>1.2578935185185186E-3</v>
      </c>
      <c r="D529" s="3">
        <f>C529-FR!$C$2</f>
        <v>2.3035879629629643E-4</v>
      </c>
      <c r="E529" s="3">
        <f>C529-$C528</f>
        <v>6.7129629629635729E-7</v>
      </c>
      <c r="F529" s="4">
        <v>387</v>
      </c>
      <c r="G529" s="32">
        <f>Tableau22[[#This Row],[PP Corrected]]-Tableau22[[#This Row],[PP]]</f>
        <v>-2.8025815466917834</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384.19741845330822</v>
      </c>
      <c r="I529" s="4" t="s">
        <v>12</v>
      </c>
      <c r="J529" s="4">
        <v>2002</v>
      </c>
      <c r="K529" s="4" t="s">
        <v>18</v>
      </c>
      <c r="L529" s="4" t="s">
        <v>1511</v>
      </c>
      <c r="M529" s="4" t="s">
        <v>103</v>
      </c>
      <c r="N529" s="4">
        <v>6</v>
      </c>
      <c r="O529" s="5" t="s">
        <v>38</v>
      </c>
      <c r="P529" s="4" t="s">
        <v>166</v>
      </c>
      <c r="Q529" s="50" t="s">
        <v>652</v>
      </c>
      <c r="R529" s="4"/>
      <c r="S529" s="4"/>
      <c r="T529" s="4"/>
    </row>
    <row r="530" spans="1:20" x14ac:dyDescent="0.25">
      <c r="A530" s="11">
        <f t="shared" si="8"/>
        <v>529</v>
      </c>
      <c r="B530" s="28" t="s">
        <v>1639</v>
      </c>
      <c r="C530" s="30">
        <v>1.2582638888888888E-3</v>
      </c>
      <c r="D530" s="3">
        <f>C530-FR!$C$2</f>
        <v>2.3072916666666663E-4</v>
      </c>
      <c r="E530" s="3">
        <f>C530-$C529</f>
        <v>3.7037037037019466E-7</v>
      </c>
      <c r="F530" s="4">
        <v>374</v>
      </c>
      <c r="G530" s="35">
        <f>Tableau22[[#This Row],[PP Corrected]]-Tableau22[[#This Row],[PP]]</f>
        <v>10.305746705745491</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384.30574670574549</v>
      </c>
      <c r="I530" s="4" t="s">
        <v>12</v>
      </c>
      <c r="J530" s="4">
        <v>1996</v>
      </c>
      <c r="K530" s="4" t="s">
        <v>1635</v>
      </c>
      <c r="L530" s="4" t="s">
        <v>1509</v>
      </c>
      <c r="M530" s="4" t="s">
        <v>67</v>
      </c>
      <c r="N530" s="5" t="s">
        <v>1518</v>
      </c>
      <c r="O530" s="5" t="s">
        <v>58</v>
      </c>
      <c r="P530" s="4" t="s">
        <v>162</v>
      </c>
      <c r="Q530" s="50" t="s">
        <v>1663</v>
      </c>
      <c r="R530" s="4"/>
      <c r="S530" s="4"/>
      <c r="T530" s="4"/>
    </row>
    <row r="531" spans="1:20" x14ac:dyDescent="0.25">
      <c r="A531" s="11">
        <f t="shared" si="8"/>
        <v>530</v>
      </c>
      <c r="B531" s="28" t="s">
        <v>586</v>
      </c>
      <c r="C531" s="30">
        <v>1.2587962962962963E-3</v>
      </c>
      <c r="D531" s="3">
        <f>C531-FR!$C$2</f>
        <v>2.3126157407407405E-4</v>
      </c>
      <c r="E531" s="3">
        <f>C531-$C530</f>
        <v>5.3240740740742587E-7</v>
      </c>
      <c r="F531" s="4">
        <v>369</v>
      </c>
      <c r="G531" s="32">
        <f>Tableau22[[#This Row],[PP Corrected]]-Tableau22[[#This Row],[PP]]</f>
        <v>14.285572878355993</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383.28557287835599</v>
      </c>
      <c r="I531" s="4" t="s">
        <v>108</v>
      </c>
      <c r="J531" s="4">
        <v>1999</v>
      </c>
      <c r="K531" s="4" t="s">
        <v>18</v>
      </c>
      <c r="L531" s="4" t="s">
        <v>1511</v>
      </c>
      <c r="M531" s="4" t="s">
        <v>105</v>
      </c>
      <c r="N531" s="4">
        <v>5</v>
      </c>
      <c r="O531" s="5" t="s">
        <v>23</v>
      </c>
      <c r="P531" s="4" t="s">
        <v>162</v>
      </c>
      <c r="Q531" s="50" t="s">
        <v>602</v>
      </c>
      <c r="R531" s="4"/>
      <c r="S531" s="4"/>
      <c r="T531" s="4"/>
    </row>
    <row r="532" spans="1:20" x14ac:dyDescent="0.25">
      <c r="A532" s="11">
        <f t="shared" si="8"/>
        <v>531</v>
      </c>
      <c r="B532" s="28" t="s">
        <v>1697</v>
      </c>
      <c r="C532" s="30">
        <v>1.2590625E-3</v>
      </c>
      <c r="D532" s="3">
        <f>C525-FR!$C$2</f>
        <v>2.288310185185184E-4</v>
      </c>
      <c r="E532" s="3">
        <f>C525-$C531</f>
        <v>-2.4305555555556493E-6</v>
      </c>
      <c r="F532" s="4">
        <v>361</v>
      </c>
      <c r="G532" s="35">
        <f>Tableau22[[#This Row],[PP Corrected]]-Tableau22[[#This Row],[PP]]</f>
        <v>22.204534773356102</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383.2045347733561</v>
      </c>
      <c r="I532" s="4" t="s">
        <v>12</v>
      </c>
      <c r="J532" s="4">
        <v>1993</v>
      </c>
      <c r="K532" s="4" t="s">
        <v>13</v>
      </c>
      <c r="L532" s="4" t="s">
        <v>1509</v>
      </c>
      <c r="M532" s="4" t="s">
        <v>19</v>
      </c>
      <c r="N532" s="5" t="s">
        <v>1518</v>
      </c>
      <c r="O532" s="5" t="s">
        <v>141</v>
      </c>
      <c r="P532" s="62" t="s">
        <v>162</v>
      </c>
      <c r="Q532" s="50" t="s">
        <v>1783</v>
      </c>
      <c r="R532" s="4"/>
      <c r="S532" s="4"/>
      <c r="T532" s="4"/>
    </row>
    <row r="533" spans="1:20" x14ac:dyDescent="0.25">
      <c r="A533" s="11">
        <f t="shared" si="8"/>
        <v>532</v>
      </c>
      <c r="B533" s="28" t="s">
        <v>1770</v>
      </c>
      <c r="C533" s="30">
        <v>1.2590625E-3</v>
      </c>
      <c r="D533" s="3">
        <f>C533-FR!$C$2</f>
        <v>2.3152777777777776E-4</v>
      </c>
      <c r="E533" s="3">
        <f>C533-$C532</f>
        <v>0</v>
      </c>
      <c r="F533" s="4">
        <v>400</v>
      </c>
      <c r="G533" s="35">
        <f>Tableau22[[#This Row],[PP Corrected]]-Tableau22[[#This Row],[PP]]</f>
        <v>-16.795465226643898</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383.2045347733561</v>
      </c>
      <c r="I533" s="4" t="s">
        <v>12</v>
      </c>
      <c r="J533" s="4">
        <v>1998</v>
      </c>
      <c r="K533" s="4" t="s">
        <v>18</v>
      </c>
      <c r="L533" s="4" t="s">
        <v>1511</v>
      </c>
      <c r="M533" s="4" t="s">
        <v>67</v>
      </c>
      <c r="N533" s="5" t="s">
        <v>1518</v>
      </c>
      <c r="O533" s="5" t="s">
        <v>23</v>
      </c>
      <c r="P533" s="4" t="s">
        <v>174</v>
      </c>
      <c r="Q533" s="50" t="s">
        <v>1879</v>
      </c>
      <c r="R533" s="4"/>
      <c r="S533" s="4"/>
      <c r="T533" s="4"/>
    </row>
    <row r="534" spans="1:20" x14ac:dyDescent="0.25">
      <c r="A534" s="11">
        <f t="shared" si="8"/>
        <v>533</v>
      </c>
      <c r="B534" s="28" t="s">
        <v>1719</v>
      </c>
      <c r="C534" s="30">
        <v>1.2597337962962963E-3</v>
      </c>
      <c r="D534" s="3">
        <f>C534-FR!$C$2</f>
        <v>2.3219907407407412E-4</v>
      </c>
      <c r="E534" s="3">
        <f>C534-$C533</f>
        <v>6.7129629629635729E-7</v>
      </c>
      <c r="F534" s="4">
        <v>401</v>
      </c>
      <c r="G534" s="35">
        <f>Tableau22[[#This Row],[PP Corrected]]-Tableau22[[#This Row],[PP]]</f>
        <v>-18.694345222079278</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382.30565477792072</v>
      </c>
      <c r="I534" s="4" t="s">
        <v>32</v>
      </c>
      <c r="J534" s="4">
        <v>1991</v>
      </c>
      <c r="K534" s="4" t="s">
        <v>1711</v>
      </c>
      <c r="L534" s="4" t="s">
        <v>1507</v>
      </c>
      <c r="M534" s="4" t="s">
        <v>103</v>
      </c>
      <c r="N534" s="5" t="s">
        <v>1518</v>
      </c>
      <c r="O534" s="5" t="s">
        <v>58</v>
      </c>
      <c r="P534" s="4" t="s">
        <v>184</v>
      </c>
      <c r="Q534" s="50" t="s">
        <v>1791</v>
      </c>
      <c r="R534" s="4"/>
      <c r="S534" s="4"/>
      <c r="T534" s="4"/>
    </row>
    <row r="535" spans="1:20" x14ac:dyDescent="0.25">
      <c r="A535" s="11">
        <f t="shared" si="8"/>
        <v>534</v>
      </c>
      <c r="B535" s="28" t="s">
        <v>1703</v>
      </c>
      <c r="C535" s="30">
        <v>1.2598842592592594E-3</v>
      </c>
      <c r="D535" s="3">
        <f>C535-FR!$C$2</f>
        <v>2.323495370370372E-4</v>
      </c>
      <c r="E535" s="3">
        <f>C535-$C527</f>
        <v>2.8009259259260608E-6</v>
      </c>
      <c r="F535" s="4">
        <v>357</v>
      </c>
      <c r="G535" s="35">
        <f>Tableau22[[#This Row],[PP Corrected]]-Tableau22[[#This Row],[PP]]</f>
        <v>25.259997535080629</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382.25999753508063</v>
      </c>
      <c r="I535" s="4" t="s">
        <v>12</v>
      </c>
      <c r="J535" s="4">
        <v>2004</v>
      </c>
      <c r="K535" s="4" t="s">
        <v>18</v>
      </c>
      <c r="L535" s="4" t="s">
        <v>1509</v>
      </c>
      <c r="M535" s="4" t="s">
        <v>19</v>
      </c>
      <c r="N535" s="5" t="s">
        <v>1518</v>
      </c>
      <c r="O535" s="5" t="s">
        <v>133</v>
      </c>
      <c r="P535" s="62" t="s">
        <v>162</v>
      </c>
      <c r="Q535" s="50" t="s">
        <v>1784</v>
      </c>
      <c r="R535" s="4"/>
      <c r="S535" s="4"/>
      <c r="T535" s="4"/>
    </row>
    <row r="536" spans="1:20" x14ac:dyDescent="0.25">
      <c r="A536" s="11">
        <f t="shared" si="8"/>
        <v>535</v>
      </c>
      <c r="B536" s="28" t="s">
        <v>936</v>
      </c>
      <c r="C536" s="30">
        <v>1.2612268518518519E-3</v>
      </c>
      <c r="D536" s="3">
        <f>C536-FR!$C$2</f>
        <v>2.336921296296297E-4</v>
      </c>
      <c r="E536" s="3">
        <f>C536-$C535</f>
        <v>1.3425925925924977E-6</v>
      </c>
      <c r="F536" s="4">
        <v>375</v>
      </c>
      <c r="G536" s="32">
        <f>Tableau22[[#This Row],[PP Corrected]]-Tableau22[[#This Row],[PP]]</f>
        <v>4.4742673008880729</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379.47426730088807</v>
      </c>
      <c r="I536" s="4" t="s">
        <v>42</v>
      </c>
      <c r="J536" s="4">
        <v>2003</v>
      </c>
      <c r="K536" s="4" t="s">
        <v>18</v>
      </c>
      <c r="L536" s="4" t="s">
        <v>1511</v>
      </c>
      <c r="M536" s="4" t="s">
        <v>788</v>
      </c>
      <c r="N536" s="4">
        <v>6</v>
      </c>
      <c r="O536" s="5" t="s">
        <v>38</v>
      </c>
      <c r="P536" s="4" t="s">
        <v>162</v>
      </c>
      <c r="Q536" s="50" t="s">
        <v>970</v>
      </c>
      <c r="R536" s="4"/>
      <c r="S536" s="4"/>
      <c r="T536" s="4"/>
    </row>
    <row r="537" spans="1:20" x14ac:dyDescent="0.25">
      <c r="A537" s="11">
        <f t="shared" si="8"/>
        <v>536</v>
      </c>
      <c r="B537" t="s">
        <v>127</v>
      </c>
      <c r="C537" s="3">
        <v>1.2615162037037037E-3</v>
      </c>
      <c r="D537" s="3">
        <f>C537-FR!$C$2</f>
        <v>2.339814814814815E-4</v>
      </c>
      <c r="E537" s="3">
        <f>C537-$C536</f>
        <v>2.8935185185179589E-7</v>
      </c>
      <c r="F537" s="4">
        <v>396</v>
      </c>
      <c r="G537" s="35">
        <f>Tableau22[[#This Row],[PP Corrected]]-Tableau22[[#This Row],[PP]]</f>
        <v>-17.218013417867951</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378.78198658213205</v>
      </c>
      <c r="I537" s="4" t="s">
        <v>32</v>
      </c>
      <c r="J537" s="4">
        <v>2001</v>
      </c>
      <c r="K537" s="4" t="s">
        <v>18</v>
      </c>
      <c r="L537" s="4" t="s">
        <v>1511</v>
      </c>
      <c r="M537" s="4" t="s">
        <v>19</v>
      </c>
      <c r="N537" s="4">
        <v>6</v>
      </c>
      <c r="O537" s="5" t="s">
        <v>36</v>
      </c>
      <c r="P537" s="4" t="s">
        <v>184</v>
      </c>
      <c r="Q537" s="50" t="s">
        <v>383</v>
      </c>
      <c r="R537" s="4"/>
      <c r="S537" s="4"/>
      <c r="T537" s="4"/>
    </row>
    <row r="538" spans="1:20" x14ac:dyDescent="0.25">
      <c r="A538" s="11">
        <f t="shared" si="8"/>
        <v>537</v>
      </c>
      <c r="B538" s="28" t="s">
        <v>1638</v>
      </c>
      <c r="C538" s="30">
        <v>1.2628703703703704E-3</v>
      </c>
      <c r="D538" s="3">
        <f>C538-FR!$C$2</f>
        <v>2.3533564814814814E-4</v>
      </c>
      <c r="E538" s="3">
        <f>C538-$C537</f>
        <v>1.3541666666666476E-6</v>
      </c>
      <c r="F538" s="4">
        <v>372</v>
      </c>
      <c r="G538" s="35">
        <f>Tableau22[[#This Row],[PP Corrected]]-Tableau22[[#This Row],[PP]]</f>
        <v>4.5889622207762386</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376.58896222077624</v>
      </c>
      <c r="I538" s="4" t="s">
        <v>12</v>
      </c>
      <c r="J538" s="4">
        <v>1993</v>
      </c>
      <c r="K538" s="4" t="s">
        <v>1635</v>
      </c>
      <c r="L538" s="4" t="s">
        <v>1509</v>
      </c>
      <c r="M538" s="4" t="s">
        <v>67</v>
      </c>
      <c r="N538" s="5" t="s">
        <v>1518</v>
      </c>
      <c r="O538" s="5" t="s">
        <v>58</v>
      </c>
      <c r="P538" s="4" t="s">
        <v>162</v>
      </c>
      <c r="Q538" s="50" t="s">
        <v>1662</v>
      </c>
      <c r="R538" s="4"/>
      <c r="S538" s="4"/>
      <c r="T538" s="4"/>
    </row>
    <row r="539" spans="1:20" x14ac:dyDescent="0.25">
      <c r="A539" s="11">
        <f t="shared" si="8"/>
        <v>538</v>
      </c>
      <c r="B539" t="s">
        <v>128</v>
      </c>
      <c r="C539" s="3">
        <v>1.2629629629629629E-3</v>
      </c>
      <c r="D539" s="3">
        <f>C539-FR!$C$2</f>
        <v>2.3542824074074069E-4</v>
      </c>
      <c r="E539" s="3">
        <f>C539-$C538</f>
        <v>9.2592592592548664E-8</v>
      </c>
      <c r="F539" s="4">
        <v>387</v>
      </c>
      <c r="G539" s="35">
        <f>Tableau22[[#This Row],[PP Corrected]]-Tableau22[[#This Row],[PP]]</f>
        <v>-10.438646940676904</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376.5613530593231</v>
      </c>
      <c r="I539" s="4" t="s">
        <v>32</v>
      </c>
      <c r="J539" s="4">
        <v>1998</v>
      </c>
      <c r="K539" s="4" t="s">
        <v>18</v>
      </c>
      <c r="L539" s="4" t="s">
        <v>1511</v>
      </c>
      <c r="M539" s="4" t="s">
        <v>35</v>
      </c>
      <c r="N539" s="4">
        <v>6</v>
      </c>
      <c r="O539" s="5" t="s">
        <v>36</v>
      </c>
      <c r="P539" s="4" t="s">
        <v>184</v>
      </c>
      <c r="Q539" s="50" t="s">
        <v>384</v>
      </c>
      <c r="R539" s="4"/>
      <c r="S539" s="4"/>
      <c r="T539" s="4"/>
    </row>
    <row r="540" spans="1:20" x14ac:dyDescent="0.25">
      <c r="A540" s="11">
        <f t="shared" si="8"/>
        <v>539</v>
      </c>
      <c r="B540" s="28" t="s">
        <v>630</v>
      </c>
      <c r="C540" s="30">
        <v>1.2630439814814815E-3</v>
      </c>
      <c r="D540" s="3">
        <f>C540-FR!$C$2</f>
        <v>2.3550925925925931E-4</v>
      </c>
      <c r="E540" s="3">
        <f>C540-$C539</f>
        <v>8.1018518518615606E-8</v>
      </c>
      <c r="F540" s="4">
        <v>388</v>
      </c>
      <c r="G540" s="32">
        <f>Tableau22[[#This Row],[PP Corrected]]-Tableau22[[#This Row],[PP]]</f>
        <v>-11.157925383249733</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376.84207461675027</v>
      </c>
      <c r="I540" s="4" t="s">
        <v>12</v>
      </c>
      <c r="J540" s="4">
        <v>2001</v>
      </c>
      <c r="K540" s="4" t="s">
        <v>18</v>
      </c>
      <c r="L540" s="4" t="s">
        <v>1511</v>
      </c>
      <c r="M540" s="4" t="s">
        <v>103</v>
      </c>
      <c r="N540" s="4">
        <v>4</v>
      </c>
      <c r="O540" s="5" t="s">
        <v>117</v>
      </c>
      <c r="P540" s="4" t="s">
        <v>166</v>
      </c>
      <c r="Q540" s="50" t="s">
        <v>651</v>
      </c>
      <c r="R540" s="4"/>
      <c r="S540" s="4"/>
      <c r="T540" s="4"/>
    </row>
    <row r="541" spans="1:20" x14ac:dyDescent="0.25">
      <c r="A541" s="11">
        <f t="shared" si="8"/>
        <v>540</v>
      </c>
      <c r="B541" t="s">
        <v>129</v>
      </c>
      <c r="C541" s="3">
        <v>1.263148148148148E-3</v>
      </c>
      <c r="D541" s="3">
        <f>C541-FR!$C$2</f>
        <v>2.3561342592592579E-4</v>
      </c>
      <c r="E541" s="3">
        <f>C541-$C540</f>
        <v>1.0416666666648172E-7</v>
      </c>
      <c r="F541" s="4">
        <v>371</v>
      </c>
      <c r="G541" s="35">
        <f>Tableau22[[#This Row],[PP Corrected]]-Tableau22[[#This Row],[PP]]</f>
        <v>5.8109979905999012</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376.8109979905999</v>
      </c>
      <c r="I541" s="4" t="s">
        <v>32</v>
      </c>
      <c r="J541" s="4">
        <v>2009</v>
      </c>
      <c r="K541" s="4" t="s">
        <v>18</v>
      </c>
      <c r="L541" s="4" t="s">
        <v>1511</v>
      </c>
      <c r="M541" s="4" t="s">
        <v>105</v>
      </c>
      <c r="N541" s="4">
        <v>5</v>
      </c>
      <c r="O541" s="5" t="s">
        <v>130</v>
      </c>
      <c r="P541" s="4" t="s">
        <v>162</v>
      </c>
      <c r="Q541" s="50" t="s">
        <v>385</v>
      </c>
      <c r="R541" s="4"/>
      <c r="S541" s="4"/>
      <c r="T541" s="4"/>
    </row>
    <row r="542" spans="1:20" x14ac:dyDescent="0.25">
      <c r="A542" s="11">
        <f t="shared" si="8"/>
        <v>541</v>
      </c>
      <c r="B542" s="28" t="s">
        <v>687</v>
      </c>
      <c r="C542" s="30">
        <v>1.2632638888888891E-3</v>
      </c>
      <c r="D542" s="3">
        <f>C542-FR!$C$2</f>
        <v>2.3572916666666686E-4</v>
      </c>
      <c r="E542" s="3">
        <f>C542-$C541</f>
        <v>1.157407407410653E-7</v>
      </c>
      <c r="F542" s="4">
        <v>392</v>
      </c>
      <c r="G542" s="32">
        <f>Tableau22[[#This Row],[PP Corrected]]-Tableau22[[#This Row],[PP]]</f>
        <v>-15.428691920302413</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376.57130807969759</v>
      </c>
      <c r="I542" s="4" t="s">
        <v>108</v>
      </c>
      <c r="J542" s="4">
        <v>2003</v>
      </c>
      <c r="K542" s="4" t="s">
        <v>18</v>
      </c>
      <c r="L542" s="4" t="s">
        <v>1511</v>
      </c>
      <c r="M542" s="4" t="s">
        <v>90</v>
      </c>
      <c r="N542" s="4">
        <v>4</v>
      </c>
      <c r="O542" s="5" t="s">
        <v>117</v>
      </c>
      <c r="P542" s="4" t="s">
        <v>174</v>
      </c>
      <c r="Q542" s="50" t="s">
        <v>708</v>
      </c>
      <c r="R542" s="4"/>
      <c r="S542" s="4"/>
      <c r="T542" s="4"/>
    </row>
    <row r="543" spans="1:20" x14ac:dyDescent="0.25">
      <c r="A543" s="11">
        <f t="shared" si="8"/>
        <v>542</v>
      </c>
      <c r="B543" s="28" t="s">
        <v>999</v>
      </c>
      <c r="C543" s="30">
        <v>1.2642013888888887E-3</v>
      </c>
      <c r="D543" s="3">
        <f>C543-FR!$C$2</f>
        <v>2.3666666666666649E-4</v>
      </c>
      <c r="E543" s="3">
        <f>C543-$C542</f>
        <v>9.3749999999963654E-7</v>
      </c>
      <c r="F543" s="4">
        <v>394</v>
      </c>
      <c r="G543" s="35">
        <f>Tableau22[[#This Row],[PP Corrected]]-Tableau22[[#This Row],[PP]]</f>
        <v>-18.421224542253356</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375.57877545774664</v>
      </c>
      <c r="I543" s="4" t="s">
        <v>25</v>
      </c>
      <c r="J543" s="4">
        <v>2003</v>
      </c>
      <c r="K543" s="4" t="s">
        <v>18</v>
      </c>
      <c r="L543" s="4" t="s">
        <v>1511</v>
      </c>
      <c r="M543" s="4" t="s">
        <v>35</v>
      </c>
      <c r="N543" s="4">
        <v>5</v>
      </c>
      <c r="O543" s="5" t="s">
        <v>58</v>
      </c>
      <c r="P543" s="4" t="s">
        <v>174</v>
      </c>
      <c r="Q543" s="50" t="s">
        <v>1016</v>
      </c>
      <c r="R543" s="4"/>
      <c r="S543" s="4"/>
      <c r="T543" s="4"/>
    </row>
    <row r="544" spans="1:20" x14ac:dyDescent="0.25">
      <c r="A544" s="11">
        <f t="shared" si="8"/>
        <v>543</v>
      </c>
      <c r="B544" s="28" t="s">
        <v>998</v>
      </c>
      <c r="C544" s="30">
        <v>1.2642361111111112E-3</v>
      </c>
      <c r="D544" s="3">
        <f>C544-FR!$C$2</f>
        <v>2.3670138888888894E-4</v>
      </c>
      <c r="E544" s="3">
        <f>C544-$C543</f>
        <v>3.4722222222449695E-8</v>
      </c>
      <c r="F544" s="4">
        <v>394</v>
      </c>
      <c r="G544" s="35">
        <f>Tableau22[[#This Row],[PP Corrected]]-Tableau22[[#This Row],[PP]]</f>
        <v>-18.431539806616399</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375.5684601933836</v>
      </c>
      <c r="I544" s="4" t="s">
        <v>22</v>
      </c>
      <c r="J544" s="4">
        <v>2003</v>
      </c>
      <c r="K544" s="4" t="s">
        <v>18</v>
      </c>
      <c r="L544" s="4" t="s">
        <v>1511</v>
      </c>
      <c r="M544" s="4" t="s">
        <v>35</v>
      </c>
      <c r="N544" s="4">
        <v>5</v>
      </c>
      <c r="O544" s="5" t="s">
        <v>58</v>
      </c>
      <c r="P544" s="4" t="s">
        <v>174</v>
      </c>
      <c r="Q544" s="50" t="s">
        <v>1015</v>
      </c>
      <c r="R544" s="4"/>
      <c r="S544" s="4"/>
      <c r="T544" s="4"/>
    </row>
    <row r="545" spans="1:20" x14ac:dyDescent="0.25">
      <c r="A545" s="11">
        <f t="shared" si="8"/>
        <v>544</v>
      </c>
      <c r="B545" t="s">
        <v>577</v>
      </c>
      <c r="C545" s="3">
        <v>1.2647800925925927E-3</v>
      </c>
      <c r="D545" s="3">
        <f>C545-FR!$C$2</f>
        <v>2.3724537037037052E-4</v>
      </c>
      <c r="E545" s="3">
        <f>C545-$C544</f>
        <v>5.4398148148157577E-7</v>
      </c>
      <c r="F545" s="4">
        <v>357</v>
      </c>
      <c r="G545" s="32">
        <f>Tableau22[[#This Row],[PP Corrected]]-Tableau22[[#This Row],[PP]]</f>
        <v>18.014759640150146</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375.01475964015015</v>
      </c>
      <c r="I545" s="4" t="s">
        <v>108</v>
      </c>
      <c r="J545" s="4">
        <v>2003</v>
      </c>
      <c r="K545" s="4" t="s">
        <v>85</v>
      </c>
      <c r="L545" s="4" t="s">
        <v>1511</v>
      </c>
      <c r="M545" s="4" t="s">
        <v>105</v>
      </c>
      <c r="N545" s="4">
        <v>5</v>
      </c>
      <c r="O545" s="5" t="s">
        <v>141</v>
      </c>
      <c r="P545" s="4" t="s">
        <v>162</v>
      </c>
      <c r="Q545" s="50" t="s">
        <v>599</v>
      </c>
      <c r="R545" s="4"/>
      <c r="S545" s="4"/>
      <c r="T545" s="4"/>
    </row>
    <row r="546" spans="1:20" x14ac:dyDescent="0.25">
      <c r="A546" s="11">
        <f t="shared" si="8"/>
        <v>545</v>
      </c>
      <c r="B546" s="28" t="s">
        <v>1026</v>
      </c>
      <c r="C546" s="30">
        <v>1.2654398148148149E-3</v>
      </c>
      <c r="D546" s="3">
        <f>C546-FR!$C$2</f>
        <v>2.3790509259259273E-4</v>
      </c>
      <c r="E546" s="3">
        <f>C546-$C545</f>
        <v>6.5972222222220739E-7</v>
      </c>
      <c r="F546" s="4">
        <v>378</v>
      </c>
      <c r="G546" s="32">
        <f>Tableau22[[#This Row],[PP Corrected]]-Tableau22[[#This Row],[PP]]</f>
        <v>-4.6119327612337884</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373.38806723876621</v>
      </c>
      <c r="I546" s="4" t="s">
        <v>12</v>
      </c>
      <c r="J546" s="4">
        <v>1983</v>
      </c>
      <c r="K546" s="4" t="s">
        <v>13</v>
      </c>
      <c r="L546" s="4" t="s">
        <v>1509</v>
      </c>
      <c r="M546" s="4" t="s">
        <v>35</v>
      </c>
      <c r="N546" s="4">
        <v>5</v>
      </c>
      <c r="O546" s="5" t="s">
        <v>38</v>
      </c>
      <c r="P546" s="4" t="s">
        <v>174</v>
      </c>
      <c r="Q546" s="50" t="s">
        <v>1045</v>
      </c>
      <c r="R546" s="4"/>
      <c r="S546" s="4"/>
      <c r="T546" s="4"/>
    </row>
    <row r="547" spans="1:20" x14ac:dyDescent="0.25">
      <c r="A547" s="11">
        <f t="shared" si="8"/>
        <v>546</v>
      </c>
      <c r="B547" s="28" t="s">
        <v>1832</v>
      </c>
      <c r="C547" s="30">
        <v>1.266087962962963E-3</v>
      </c>
      <c r="D547" s="3">
        <f>C547-FR!$C$2</f>
        <v>2.3855324074074078E-4</v>
      </c>
      <c r="E547" s="3">
        <f>C547-$C546</f>
        <v>6.4814814814805749E-7</v>
      </c>
      <c r="F547" s="4">
        <v>359</v>
      </c>
      <c r="G547" s="35">
        <f>Tableau22[[#This Row],[PP Corrected]]-Tableau22[[#This Row],[PP]]</f>
        <v>12.832023740040938</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371.83202374004094</v>
      </c>
      <c r="I547" s="4" t="s">
        <v>12</v>
      </c>
      <c r="J547" s="4">
        <v>1983</v>
      </c>
      <c r="K547" s="4" t="s">
        <v>13</v>
      </c>
      <c r="L547" s="4" t="s">
        <v>1509</v>
      </c>
      <c r="M547" s="4" t="s">
        <v>105</v>
      </c>
      <c r="N547" s="5" t="s">
        <v>1518</v>
      </c>
      <c r="O547" s="5" t="s">
        <v>133</v>
      </c>
      <c r="P547" s="4" t="s">
        <v>162</v>
      </c>
      <c r="Q547" s="50" t="s">
        <v>1890</v>
      </c>
      <c r="R547" s="4"/>
      <c r="S547" s="4"/>
      <c r="T547" s="4"/>
    </row>
    <row r="548" spans="1:20" x14ac:dyDescent="0.25">
      <c r="A548" s="11">
        <f t="shared" si="8"/>
        <v>547</v>
      </c>
      <c r="B548" s="28" t="s">
        <v>1831</v>
      </c>
      <c r="C548" s="30">
        <v>1.2670023148148148E-3</v>
      </c>
      <c r="D548" s="3">
        <f>C548-FR!$C$2</f>
        <v>2.3946759259259255E-4</v>
      </c>
      <c r="E548" s="3">
        <f>C548-$C547</f>
        <v>9.1435185185177043E-7</v>
      </c>
      <c r="F548" s="4">
        <v>359</v>
      </c>
      <c r="G548" s="35">
        <f>Tableau22[[#This Row],[PP Corrected]]-Tableau22[[#This Row],[PP]]</f>
        <v>11.842557721212813</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370.84255772121281</v>
      </c>
      <c r="I548" s="4" t="s">
        <v>12</v>
      </c>
      <c r="J548" s="4">
        <v>1983</v>
      </c>
      <c r="K548" s="4" t="s">
        <v>13</v>
      </c>
      <c r="L548" s="4" t="s">
        <v>1509</v>
      </c>
      <c r="M548" s="4" t="s">
        <v>105</v>
      </c>
      <c r="N548" s="5" t="s">
        <v>1518</v>
      </c>
      <c r="O548" s="5" t="s">
        <v>133</v>
      </c>
      <c r="P548" s="4" t="s">
        <v>162</v>
      </c>
      <c r="Q548" s="50" t="s">
        <v>1889</v>
      </c>
      <c r="R548" s="4"/>
      <c r="S548" s="4"/>
      <c r="T548" s="4"/>
    </row>
    <row r="549" spans="1:20" x14ac:dyDescent="0.25">
      <c r="A549" s="11">
        <f t="shared" si="8"/>
        <v>548</v>
      </c>
      <c r="B549" t="s">
        <v>131</v>
      </c>
      <c r="C549" s="6">
        <v>1.2689583333333333E-3</v>
      </c>
      <c r="D549" s="3">
        <f>C549-FR!$C$2</f>
        <v>2.4142361111111109E-4</v>
      </c>
      <c r="E549" s="3">
        <f>C549-$C548</f>
        <v>1.9560185185185392E-6</v>
      </c>
      <c r="F549" s="4">
        <v>376</v>
      </c>
      <c r="G549" s="35">
        <f>Tableau22[[#This Row],[PP Corrected]]-Tableau22[[#This Row],[PP]]</f>
        <v>-5.3841884770791921</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370.61581152292081</v>
      </c>
      <c r="I549" s="4" t="s">
        <v>32</v>
      </c>
      <c r="J549" s="4">
        <v>2009</v>
      </c>
      <c r="K549" s="4" t="s">
        <v>18</v>
      </c>
      <c r="L549" s="4" t="s">
        <v>1511</v>
      </c>
      <c r="M549" s="4" t="s">
        <v>105</v>
      </c>
      <c r="N549" s="4">
        <v>6</v>
      </c>
      <c r="O549" s="5" t="s">
        <v>38</v>
      </c>
      <c r="P549" s="4" t="s">
        <v>166</v>
      </c>
      <c r="Q549" s="50" t="s">
        <v>386</v>
      </c>
      <c r="R549" s="4"/>
      <c r="S549" s="4"/>
      <c r="T549" s="4"/>
    </row>
    <row r="550" spans="1:20" x14ac:dyDescent="0.25">
      <c r="A550" s="11">
        <f t="shared" si="8"/>
        <v>549</v>
      </c>
      <c r="B550" s="28" t="s">
        <v>1867</v>
      </c>
      <c r="C550" s="30">
        <v>1.2689583333333333E-3</v>
      </c>
      <c r="D550" s="3">
        <f>C550-FR!$C$2</f>
        <v>2.4142361111111109E-4</v>
      </c>
      <c r="E550" s="3">
        <f>C550-$C549</f>
        <v>0</v>
      </c>
      <c r="F550" s="4">
        <v>381</v>
      </c>
      <c r="G550" s="35">
        <f>Tableau22[[#This Row],[PP Corrected]]-Tableau22[[#This Row],[PP]]</f>
        <v>-10.384188477079192</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370.61581152292081</v>
      </c>
      <c r="I550" s="4" t="s">
        <v>12</v>
      </c>
      <c r="J550" s="4">
        <v>1993</v>
      </c>
      <c r="K550" s="4" t="s">
        <v>13</v>
      </c>
      <c r="L550" s="4" t="s">
        <v>1511</v>
      </c>
      <c r="M550" s="4" t="s">
        <v>1868</v>
      </c>
      <c r="N550" s="5" t="s">
        <v>1518</v>
      </c>
      <c r="O550" s="5" t="s">
        <v>36</v>
      </c>
      <c r="P550" s="4" t="s">
        <v>174</v>
      </c>
      <c r="Q550" s="50" t="s">
        <v>1912</v>
      </c>
      <c r="R550" s="4"/>
      <c r="S550" s="4"/>
      <c r="T550" s="4"/>
    </row>
    <row r="551" spans="1:20" x14ac:dyDescent="0.25">
      <c r="A551" s="11">
        <f t="shared" si="8"/>
        <v>550</v>
      </c>
      <c r="B551" s="28" t="s">
        <v>1846</v>
      </c>
      <c r="C551" s="30">
        <v>1.2702777777777779E-3</v>
      </c>
      <c r="D551" s="3">
        <f>C551-FR!$C$2</f>
        <v>2.4274305555555572E-4</v>
      </c>
      <c r="E551" s="3">
        <f>C551-$C550</f>
        <v>1.3194444444446316E-6</v>
      </c>
      <c r="F551" s="4">
        <v>368</v>
      </c>
      <c r="G551" s="35">
        <f>Tableau22[[#This Row],[PP Corrected]]-Tableau22[[#This Row],[PP]]</f>
        <v>1.5889482146354794</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369.58894821463548</v>
      </c>
      <c r="I551" s="4" t="s">
        <v>12</v>
      </c>
      <c r="J551" s="4">
        <v>1997</v>
      </c>
      <c r="K551" s="4" t="s">
        <v>85</v>
      </c>
      <c r="L551" s="4" t="s">
        <v>1511</v>
      </c>
      <c r="M551" s="4" t="s">
        <v>105</v>
      </c>
      <c r="N551" s="5" t="s">
        <v>1518</v>
      </c>
      <c r="O551" s="5" t="s">
        <v>133</v>
      </c>
      <c r="P551" s="4" t="s">
        <v>166</v>
      </c>
      <c r="Q551" s="50" t="s">
        <v>1898</v>
      </c>
      <c r="R551" s="4"/>
      <c r="S551" s="4"/>
      <c r="T551" s="4"/>
    </row>
    <row r="552" spans="1:20" x14ac:dyDescent="0.25">
      <c r="A552" s="11">
        <f t="shared" si="8"/>
        <v>551</v>
      </c>
      <c r="B552" s="28" t="s">
        <v>1012</v>
      </c>
      <c r="C552" s="30">
        <v>1.2707523148148148E-3</v>
      </c>
      <c r="D552" s="3">
        <f>C552-FR!$C$2</f>
        <v>2.4321759259259262E-4</v>
      </c>
      <c r="E552" s="3">
        <f>C552-$C551</f>
        <v>4.7453703703689322E-7</v>
      </c>
      <c r="F552" s="4">
        <v>356</v>
      </c>
      <c r="G552" s="32">
        <f>Tableau22[[#This Row],[PP Corrected]]-Tableau22[[#This Row],[PP]]</f>
        <v>13.218326142975855</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369.21832614297585</v>
      </c>
      <c r="I552" s="4" t="s">
        <v>12</v>
      </c>
      <c r="J552" s="4">
        <v>2010</v>
      </c>
      <c r="K552" s="4" t="s">
        <v>18</v>
      </c>
      <c r="L552" s="4" t="s">
        <v>1511</v>
      </c>
      <c r="M552" s="4" t="s">
        <v>93</v>
      </c>
      <c r="N552" s="4">
        <v>6</v>
      </c>
      <c r="O552" s="5" t="s">
        <v>58</v>
      </c>
      <c r="P552" s="4" t="s">
        <v>162</v>
      </c>
      <c r="Q552" s="50" t="s">
        <v>1022</v>
      </c>
      <c r="R552" s="4"/>
      <c r="S552" s="4"/>
      <c r="T552" s="4"/>
    </row>
    <row r="553" spans="1:20" x14ac:dyDescent="0.25">
      <c r="A553" s="11">
        <f t="shared" si="8"/>
        <v>552</v>
      </c>
      <c r="B553" s="28" t="s">
        <v>451</v>
      </c>
      <c r="C553" s="30">
        <v>1.2716087962962961E-3</v>
      </c>
      <c r="D553" s="3">
        <f>C553-FR!$C$2</f>
        <v>2.4407407407407385E-4</v>
      </c>
      <c r="E553" s="3">
        <f>C553-$C552</f>
        <v>8.5648148148123777E-7</v>
      </c>
      <c r="F553" s="4">
        <v>365</v>
      </c>
      <c r="G553" s="32">
        <f>Tableau22[[#This Row],[PP Corrected]]-Tableau22[[#This Row],[PP]]</f>
        <v>3.5343708543626349</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368.53437085436263</v>
      </c>
      <c r="I553" s="4" t="s">
        <v>108</v>
      </c>
      <c r="J553" s="4">
        <v>2000</v>
      </c>
      <c r="K553" s="4" t="s">
        <v>85</v>
      </c>
      <c r="L553" s="4" t="s">
        <v>1511</v>
      </c>
      <c r="M553" s="4" t="s">
        <v>14</v>
      </c>
      <c r="N553" s="4">
        <v>5</v>
      </c>
      <c r="O553" s="5" t="s">
        <v>38</v>
      </c>
      <c r="P553" s="37" t="s">
        <v>162</v>
      </c>
      <c r="Q553" s="50" t="s">
        <v>475</v>
      </c>
      <c r="R553" s="4"/>
      <c r="S553" s="4"/>
      <c r="T553" s="4"/>
    </row>
    <row r="554" spans="1:20" x14ac:dyDescent="0.25">
      <c r="A554" s="11">
        <f t="shared" si="8"/>
        <v>553</v>
      </c>
      <c r="B554" s="28" t="s">
        <v>1828</v>
      </c>
      <c r="C554" s="30">
        <v>1.2716898148148149E-3</v>
      </c>
      <c r="D554" s="3">
        <f>C554-FR!$C$2</f>
        <v>2.4415509259259269E-4</v>
      </c>
      <c r="E554" s="3">
        <f>C554-$C553</f>
        <v>8.1018518518832447E-8</v>
      </c>
      <c r="F554" s="4">
        <v>353</v>
      </c>
      <c r="G554" s="35">
        <f>Tableau22[[#This Row],[PP Corrected]]-Tableau22[[#This Row],[PP]]</f>
        <v>15.510891772905836</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368.51089177290584</v>
      </c>
      <c r="I554" s="4" t="s">
        <v>12</v>
      </c>
      <c r="J554" s="4">
        <v>1986</v>
      </c>
      <c r="K554" s="4" t="s">
        <v>13</v>
      </c>
      <c r="L554" s="4" t="s">
        <v>1508</v>
      </c>
      <c r="M554" s="4" t="s">
        <v>67</v>
      </c>
      <c r="N554" s="5" t="s">
        <v>1518</v>
      </c>
      <c r="O554" s="5" t="s">
        <v>133</v>
      </c>
      <c r="P554" s="4" t="s">
        <v>162</v>
      </c>
      <c r="Q554" s="50" t="s">
        <v>1888</v>
      </c>
      <c r="R554" s="4"/>
      <c r="S554" s="4"/>
      <c r="T554" s="4"/>
    </row>
    <row r="555" spans="1:20" x14ac:dyDescent="0.25">
      <c r="A555" s="11">
        <f t="shared" si="8"/>
        <v>554</v>
      </c>
      <c r="B555" s="28" t="s">
        <v>1860</v>
      </c>
      <c r="C555" s="30">
        <v>1.2718287037037038E-3</v>
      </c>
      <c r="D555" s="3">
        <f>C555-FR!$C$2</f>
        <v>2.4429398148148162E-4</v>
      </c>
      <c r="E555" s="3">
        <f>C555-$C554</f>
        <v>1.3888888888893142E-7</v>
      </c>
      <c r="F555" s="4">
        <v>368</v>
      </c>
      <c r="G555" s="35">
        <f>Tableau22[[#This Row],[PP Corrected]]-Tableau22[[#This Row],[PP]]</f>
        <v>0.40639896666823461</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368.40639896666823</v>
      </c>
      <c r="I555" s="4" t="s">
        <v>12</v>
      </c>
      <c r="J555" s="4">
        <v>1990</v>
      </c>
      <c r="K555" s="4" t="s">
        <v>1711</v>
      </c>
      <c r="L555" s="4" t="s">
        <v>1511</v>
      </c>
      <c r="M555" s="4" t="s">
        <v>35</v>
      </c>
      <c r="N555" s="5" t="s">
        <v>1518</v>
      </c>
      <c r="O555" s="5" t="s">
        <v>58</v>
      </c>
      <c r="P555" s="4" t="s">
        <v>166</v>
      </c>
      <c r="Q555" s="50" t="s">
        <v>1903</v>
      </c>
      <c r="R555" s="4"/>
      <c r="S555" s="4"/>
      <c r="T555" s="4"/>
    </row>
    <row r="556" spans="1:20" x14ac:dyDescent="0.25">
      <c r="A556" s="11">
        <f t="shared" si="8"/>
        <v>555</v>
      </c>
      <c r="B556" t="s">
        <v>132</v>
      </c>
      <c r="C556" s="3">
        <v>1.2723263888888888E-3</v>
      </c>
      <c r="D556" s="3">
        <f>C556-FR!$C$2</f>
        <v>2.4479166666666659E-4</v>
      </c>
      <c r="E556" s="3">
        <f>C556-$C555</f>
        <v>4.9768518518497618E-7</v>
      </c>
      <c r="F556" s="4">
        <v>366</v>
      </c>
      <c r="G556" s="35">
        <f>Tableau22[[#This Row],[PP Corrected]]-Tableau22[[#This Row],[PP]]</f>
        <v>2.6227913653358428</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368.62279136533584</v>
      </c>
      <c r="I556" s="4" t="s">
        <v>32</v>
      </c>
      <c r="J556" s="4">
        <v>2002</v>
      </c>
      <c r="K556" s="4" t="s">
        <v>18</v>
      </c>
      <c r="L556" s="4" t="s">
        <v>1511</v>
      </c>
      <c r="M556" s="4" t="s">
        <v>105</v>
      </c>
      <c r="N556" s="4">
        <v>5</v>
      </c>
      <c r="O556" s="5" t="s">
        <v>133</v>
      </c>
      <c r="P556" s="4" t="s">
        <v>166</v>
      </c>
      <c r="Q556" s="50" t="s">
        <v>387</v>
      </c>
      <c r="R556" s="4"/>
      <c r="S556" s="4"/>
      <c r="T556" s="4"/>
    </row>
    <row r="557" spans="1:20" x14ac:dyDescent="0.25">
      <c r="A557" s="11">
        <f t="shared" si="8"/>
        <v>556</v>
      </c>
      <c r="B557" s="28" t="s">
        <v>1728</v>
      </c>
      <c r="C557" s="30">
        <v>1.2724884259259258E-3</v>
      </c>
      <c r="D557" s="3">
        <f>C557-FR!$C$2</f>
        <v>2.4495370370370361E-4</v>
      </c>
      <c r="E557" s="3">
        <f>C557-$C556</f>
        <v>1.6203703703701437E-7</v>
      </c>
      <c r="F557" s="4">
        <v>356</v>
      </c>
      <c r="G557" s="35">
        <f>Tableau22[[#This Row],[PP Corrected]]-Tableau22[[#This Row],[PP]]</f>
        <v>12.575851413914506</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368.57585141391451</v>
      </c>
      <c r="I557" s="4" t="s">
        <v>12</v>
      </c>
      <c r="J557" s="4">
        <v>1968</v>
      </c>
      <c r="K557" s="4" t="s">
        <v>13</v>
      </c>
      <c r="L557" s="4" t="s">
        <v>1509</v>
      </c>
      <c r="M557" s="4" t="s">
        <v>67</v>
      </c>
      <c r="N557" s="5" t="s">
        <v>1518</v>
      </c>
      <c r="O557" s="5" t="s">
        <v>141</v>
      </c>
      <c r="P557" s="62" t="s">
        <v>162</v>
      </c>
      <c r="Q557" s="50" t="s">
        <v>1798</v>
      </c>
      <c r="R557" s="4"/>
      <c r="S557" s="4"/>
      <c r="T557" s="4"/>
    </row>
    <row r="558" spans="1:20" x14ac:dyDescent="0.25">
      <c r="A558" s="11">
        <f t="shared" si="8"/>
        <v>557</v>
      </c>
      <c r="B558" s="28" t="s">
        <v>1695</v>
      </c>
      <c r="C558" s="30">
        <v>1.2726388888888889E-3</v>
      </c>
      <c r="D558" s="3">
        <f>C558-FR!$C$2</f>
        <v>2.4510416666666669E-4</v>
      </c>
      <c r="E558" s="3">
        <f>C558-$C557</f>
        <v>1.5046296296308131E-7</v>
      </c>
      <c r="F558" s="4">
        <v>353</v>
      </c>
      <c r="G558" s="35">
        <f>Tableau22[[#This Row],[PP Corrected]]-Tableau22[[#This Row],[PP]]</f>
        <v>15.532275019098506</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368.53227501909851</v>
      </c>
      <c r="I558" s="4" t="s">
        <v>12</v>
      </c>
      <c r="J558" s="4">
        <v>1989</v>
      </c>
      <c r="K558" s="4" t="s">
        <v>13</v>
      </c>
      <c r="L558" s="4" t="s">
        <v>1509</v>
      </c>
      <c r="M558" s="4" t="s">
        <v>19</v>
      </c>
      <c r="N558" s="5" t="s">
        <v>1518</v>
      </c>
      <c r="O558" s="5" t="s">
        <v>141</v>
      </c>
      <c r="P558" s="62" t="s">
        <v>162</v>
      </c>
      <c r="Q558" s="50" t="s">
        <v>1781</v>
      </c>
      <c r="R558" s="4"/>
      <c r="S558" s="4"/>
      <c r="T558" s="4"/>
    </row>
    <row r="559" spans="1:20" x14ac:dyDescent="0.25">
      <c r="A559" s="11">
        <f t="shared" si="8"/>
        <v>558</v>
      </c>
      <c r="B559" s="28" t="s">
        <v>1624</v>
      </c>
      <c r="C559" s="30">
        <v>1.2728819444444443E-3</v>
      </c>
      <c r="D559" s="3">
        <f>C559-FR!$C$2</f>
        <v>2.453472222222221E-4</v>
      </c>
      <c r="E559" s="3">
        <f>C559-$C558</f>
        <v>2.4305555555541314E-7</v>
      </c>
      <c r="F559" s="4">
        <v>359</v>
      </c>
      <c r="G559" s="35">
        <f>Tableau22[[#This Row],[PP Corrected]]-Tableau22[[#This Row],[PP]]</f>
        <v>9.3972669807068883</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368.39726698070689</v>
      </c>
      <c r="I559" s="4" t="s">
        <v>12</v>
      </c>
      <c r="J559" s="4">
        <v>1988</v>
      </c>
      <c r="K559" s="4" t="s">
        <v>13</v>
      </c>
      <c r="L559" s="4" t="s">
        <v>1509</v>
      </c>
      <c r="M559" s="4" t="s">
        <v>67</v>
      </c>
      <c r="N559" s="5" t="s">
        <v>1518</v>
      </c>
      <c r="O559" s="5" t="s">
        <v>141</v>
      </c>
      <c r="P559" s="4" t="s">
        <v>162</v>
      </c>
      <c r="Q559" s="50" t="s">
        <v>1656</v>
      </c>
      <c r="R559" s="4"/>
      <c r="S559" s="4"/>
      <c r="T559" s="4"/>
    </row>
    <row r="560" spans="1:20" x14ac:dyDescent="0.25">
      <c r="A560" s="11">
        <f t="shared" si="8"/>
        <v>559</v>
      </c>
      <c r="B560" s="28" t="s">
        <v>1866</v>
      </c>
      <c r="C560" s="30">
        <v>1.2730092592592591E-3</v>
      </c>
      <c r="D560" s="3">
        <f>C560-FR!$C$2</f>
        <v>2.4547453703703689E-4</v>
      </c>
      <c r="E560" s="3">
        <f>C560-$C559</f>
        <v>1.2731481481478152E-7</v>
      </c>
      <c r="F560" s="4">
        <v>380</v>
      </c>
      <c r="G560" s="35">
        <f>Tableau22[[#This Row],[PP Corrected]]-Tableau22[[#This Row],[PP]]</f>
        <v>-11.639576765308959</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368.36042323469104</v>
      </c>
      <c r="I560" s="4" t="s">
        <v>12</v>
      </c>
      <c r="J560" s="4">
        <v>1993</v>
      </c>
      <c r="K560" s="4" t="s">
        <v>13</v>
      </c>
      <c r="L560" s="4" t="s">
        <v>1511</v>
      </c>
      <c r="M560" s="4" t="s">
        <v>1868</v>
      </c>
      <c r="N560" s="5" t="s">
        <v>1518</v>
      </c>
      <c r="O560" s="5" t="s">
        <v>36</v>
      </c>
      <c r="P560" s="4" t="s">
        <v>174</v>
      </c>
      <c r="Q560" s="50" t="s">
        <v>1912</v>
      </c>
      <c r="R560" s="4"/>
      <c r="S560" s="4"/>
      <c r="T560" s="4"/>
    </row>
    <row r="561" spans="1:20" x14ac:dyDescent="0.25">
      <c r="A561" s="11">
        <f t="shared" si="8"/>
        <v>560</v>
      </c>
      <c r="B561" s="28" t="s">
        <v>1626</v>
      </c>
      <c r="C561" s="30">
        <v>1.2732175925925925E-3</v>
      </c>
      <c r="D561" s="3">
        <f>C561-FR!$C$2</f>
        <v>2.4568287037037028E-4</v>
      </c>
      <c r="E561" s="3">
        <f>C561-$C560</f>
        <v>2.0833333333339712E-7</v>
      </c>
      <c r="F561" s="4">
        <v>362</v>
      </c>
      <c r="G561" s="35">
        <f>Tableau22[[#This Row],[PP Corrected]]-Tableau22[[#This Row],[PP]]</f>
        <v>5.7934132925136623</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367.79341329251366</v>
      </c>
      <c r="I561" s="4" t="s">
        <v>12</v>
      </c>
      <c r="J561" s="4">
        <v>1991</v>
      </c>
      <c r="K561" s="4" t="s">
        <v>13</v>
      </c>
      <c r="L561" s="4" t="s">
        <v>1509</v>
      </c>
      <c r="M561" s="4" t="s">
        <v>67</v>
      </c>
      <c r="N561" s="5" t="s">
        <v>1518</v>
      </c>
      <c r="O561" s="5" t="s">
        <v>58</v>
      </c>
      <c r="P561" s="4" t="s">
        <v>162</v>
      </c>
      <c r="Q561" s="50" t="s">
        <v>1657</v>
      </c>
      <c r="R561" s="4"/>
      <c r="S561" s="4"/>
      <c r="T561" s="4"/>
    </row>
    <row r="562" spans="1:20" x14ac:dyDescent="0.25">
      <c r="A562" s="11">
        <f t="shared" si="8"/>
        <v>561</v>
      </c>
      <c r="B562" s="28" t="s">
        <v>593</v>
      </c>
      <c r="C562" s="30">
        <v>1.2735300925925926E-3</v>
      </c>
      <c r="D562" s="3">
        <f>C562-FR!$C$2</f>
        <v>2.4599537037037038E-4</v>
      </c>
      <c r="E562" s="3">
        <f>C562-$C561</f>
        <v>3.1250000000009569E-7</v>
      </c>
      <c r="F562" s="4">
        <v>389</v>
      </c>
      <c r="G562" s="32">
        <f>Tableau22[[#This Row],[PP Corrected]]-Tableau22[[#This Row],[PP]]</f>
        <v>-21.296836197720154</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367.70316380227985</v>
      </c>
      <c r="I562" s="4" t="s">
        <v>108</v>
      </c>
      <c r="J562" s="4">
        <v>1998</v>
      </c>
      <c r="K562" s="4" t="s">
        <v>18</v>
      </c>
      <c r="L562" s="4" t="s">
        <v>1511</v>
      </c>
      <c r="M562" s="4" t="s">
        <v>67</v>
      </c>
      <c r="N562" s="4">
        <v>5</v>
      </c>
      <c r="O562" s="5" t="s">
        <v>38</v>
      </c>
      <c r="P562" s="4" t="s">
        <v>174</v>
      </c>
      <c r="Q562" s="50" t="s">
        <v>606</v>
      </c>
      <c r="R562" s="4"/>
      <c r="S562" s="4"/>
      <c r="T562" s="4"/>
    </row>
    <row r="563" spans="1:20" x14ac:dyDescent="0.25">
      <c r="A563" s="11">
        <f t="shared" si="8"/>
        <v>562</v>
      </c>
      <c r="B563" s="28" t="s">
        <v>1855</v>
      </c>
      <c r="C563" s="30">
        <v>1.2740393518518519E-3</v>
      </c>
      <c r="D563" s="3">
        <f>C563-FR!$C$2</f>
        <v>2.4650462962962972E-4</v>
      </c>
      <c r="E563" s="3">
        <f>C563-$C562</f>
        <v>5.0925925925934291E-7</v>
      </c>
      <c r="F563" s="4">
        <v>354</v>
      </c>
      <c r="G563" s="35">
        <f>Tableau22[[#This Row],[PP Corrected]]-Tableau22[[#This Row],[PP]]</f>
        <v>13.556185421625344</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367.55618542162534</v>
      </c>
      <c r="I563" s="4" t="s">
        <v>12</v>
      </c>
      <c r="J563" s="4">
        <v>2005</v>
      </c>
      <c r="K563" s="4" t="s">
        <v>18</v>
      </c>
      <c r="L563" s="4" t="s">
        <v>1511</v>
      </c>
      <c r="M563" s="4" t="s">
        <v>103</v>
      </c>
      <c r="N563" s="5" t="s">
        <v>1518</v>
      </c>
      <c r="O563" s="5" t="s">
        <v>133</v>
      </c>
      <c r="P563" s="62" t="s">
        <v>162</v>
      </c>
      <c r="Q563" s="50" t="s">
        <v>1901</v>
      </c>
      <c r="R563" s="4"/>
      <c r="S563" s="4"/>
      <c r="T563" s="4"/>
    </row>
    <row r="564" spans="1:20" x14ac:dyDescent="0.25">
      <c r="A564" s="11">
        <f t="shared" si="8"/>
        <v>563</v>
      </c>
      <c r="B564" s="28" t="s">
        <v>584</v>
      </c>
      <c r="C564" s="30">
        <v>1.2748032407407406E-3</v>
      </c>
      <c r="D564" s="3">
        <f>C564-FR!$C$2</f>
        <v>2.4726851851851841E-4</v>
      </c>
      <c r="E564" s="3">
        <f>C564-$C563</f>
        <v>7.6388888888868911E-7</v>
      </c>
      <c r="F564" s="4">
        <v>361</v>
      </c>
      <c r="G564" s="32">
        <f>Tableau22[[#This Row],[PP Corrected]]-Tableau22[[#This Row],[PP]]</f>
        <v>5.4010349374096904</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366.40103493740969</v>
      </c>
      <c r="I564" s="4" t="s">
        <v>108</v>
      </c>
      <c r="J564" s="4">
        <v>2001</v>
      </c>
      <c r="K564" s="4" t="s">
        <v>18</v>
      </c>
      <c r="L564" s="4" t="s">
        <v>1511</v>
      </c>
      <c r="M564" s="4" t="s">
        <v>580</v>
      </c>
      <c r="N564" s="4">
        <v>5</v>
      </c>
      <c r="O564" s="5" t="s">
        <v>141</v>
      </c>
      <c r="P564" s="4" t="s">
        <v>162</v>
      </c>
      <c r="Q564" s="50" t="s">
        <v>608</v>
      </c>
      <c r="R564" s="4"/>
      <c r="S564" s="4"/>
      <c r="T564" s="4"/>
    </row>
    <row r="565" spans="1:20" x14ac:dyDescent="0.25">
      <c r="A565" s="11">
        <f t="shared" si="8"/>
        <v>564</v>
      </c>
      <c r="B565" t="s">
        <v>134</v>
      </c>
      <c r="C565" s="3">
        <v>1.2756712962962962E-3</v>
      </c>
      <c r="D565" s="3">
        <f>C565-FR!$C$2</f>
        <v>2.4813657407407401E-4</v>
      </c>
      <c r="E565" s="3">
        <f>C565-$C564</f>
        <v>8.6805555555560451E-7</v>
      </c>
      <c r="F565" s="4">
        <v>347</v>
      </c>
      <c r="G565" s="35">
        <f>Tableau22[[#This Row],[PP Corrected]]-Tableau22[[#This Row],[PP]]</f>
        <v>18.645516196376605</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365.6455161963766</v>
      </c>
      <c r="I565" s="4" t="s">
        <v>22</v>
      </c>
      <c r="J565" s="4">
        <v>2001</v>
      </c>
      <c r="K565" s="4" t="s">
        <v>18</v>
      </c>
      <c r="L565" s="4" t="s">
        <v>1511</v>
      </c>
      <c r="M565" s="4" t="s">
        <v>105</v>
      </c>
      <c r="N565" s="4">
        <v>6</v>
      </c>
      <c r="O565" s="5" t="s">
        <v>38</v>
      </c>
      <c r="P565" s="4" t="s">
        <v>162</v>
      </c>
      <c r="Q565" s="50" t="s">
        <v>388</v>
      </c>
      <c r="R565" s="4"/>
      <c r="S565" s="4"/>
      <c r="T565" s="4"/>
    </row>
    <row r="566" spans="1:20" x14ac:dyDescent="0.25">
      <c r="A566" s="11">
        <f t="shared" si="8"/>
        <v>565</v>
      </c>
      <c r="B566" s="28" t="s">
        <v>537</v>
      </c>
      <c r="C566" s="30">
        <v>1.2758912037037038E-3</v>
      </c>
      <c r="D566" s="3">
        <f>C566-FR!$C$2</f>
        <v>2.4835648148148156E-4</v>
      </c>
      <c r="E566" s="3">
        <f>C566-$C565</f>
        <v>2.1990740740754702E-7</v>
      </c>
      <c r="F566" s="4">
        <v>398</v>
      </c>
      <c r="G566" s="32">
        <f>Tableau22[[#This Row],[PP Corrected]]-Tableau22[[#This Row],[PP]]</f>
        <v>-33.611032770314239</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364.38896722968576</v>
      </c>
      <c r="I566" s="4" t="s">
        <v>25</v>
      </c>
      <c r="J566" s="4">
        <v>1962</v>
      </c>
      <c r="K566" s="4" t="s">
        <v>13</v>
      </c>
      <c r="L566" s="4" t="s">
        <v>1509</v>
      </c>
      <c r="M566" s="4" t="s">
        <v>19</v>
      </c>
      <c r="N566" s="4">
        <v>4</v>
      </c>
      <c r="O566" s="5" t="s">
        <v>540</v>
      </c>
      <c r="P566" s="4" t="s">
        <v>162</v>
      </c>
      <c r="Q566" s="50" t="s">
        <v>551</v>
      </c>
      <c r="R566" s="4"/>
      <c r="S566" s="4"/>
      <c r="T566" s="4"/>
    </row>
    <row r="567" spans="1:20" x14ac:dyDescent="0.25">
      <c r="A567" s="11">
        <f t="shared" si="8"/>
        <v>566</v>
      </c>
      <c r="B567" s="28" t="s">
        <v>1694</v>
      </c>
      <c r="C567" s="30">
        <v>1.2760995370370372E-3</v>
      </c>
      <c r="D567" s="3">
        <f>C567-FR!$C$2</f>
        <v>2.4856481481481496E-4</v>
      </c>
      <c r="E567" s="3">
        <f>C567-$C566</f>
        <v>2.0833333333339712E-7</v>
      </c>
      <c r="F567" s="4">
        <v>352</v>
      </c>
      <c r="G567" s="35">
        <f>Tableau22[[#This Row],[PP Corrected]]-Tableau22[[#This Row],[PP]]</f>
        <v>12.329477851334332</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364.32947785133433</v>
      </c>
      <c r="I567" s="4" t="s">
        <v>12</v>
      </c>
      <c r="J567" s="4">
        <v>1991</v>
      </c>
      <c r="K567" s="4" t="s">
        <v>13</v>
      </c>
      <c r="L567" s="4" t="s">
        <v>1509</v>
      </c>
      <c r="M567" s="4" t="s">
        <v>19</v>
      </c>
      <c r="N567" s="5" t="s">
        <v>1518</v>
      </c>
      <c r="O567" s="5" t="s">
        <v>141</v>
      </c>
      <c r="P567" s="62" t="s">
        <v>162</v>
      </c>
      <c r="Q567" s="50" t="s">
        <v>1781</v>
      </c>
      <c r="R567" s="4"/>
      <c r="S567" s="4"/>
      <c r="T567" s="4"/>
    </row>
    <row r="568" spans="1:20" x14ac:dyDescent="0.25">
      <c r="A568" s="11">
        <f t="shared" si="8"/>
        <v>567</v>
      </c>
      <c r="B568" s="28" t="s">
        <v>1726</v>
      </c>
      <c r="C568" s="30">
        <v>1.2771990740740743E-3</v>
      </c>
      <c r="D568" s="3">
        <f>C568-FR!$C$2</f>
        <v>2.4966435185185204E-4</v>
      </c>
      <c r="E568" s="3">
        <f>C568-$C567</f>
        <v>1.0995370370370846E-6</v>
      </c>
      <c r="F568" s="4">
        <v>347</v>
      </c>
      <c r="G568" s="35">
        <f>Tableau22[[#This Row],[PP Corrected]]-Tableau22[[#This Row],[PP]]</f>
        <v>16.779771151777481</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363.77977115177748</v>
      </c>
      <c r="I568" s="4" t="s">
        <v>12</v>
      </c>
      <c r="J568" s="4">
        <v>2010</v>
      </c>
      <c r="K568" s="4" t="s">
        <v>18</v>
      </c>
      <c r="L568" s="4" t="s">
        <v>1511</v>
      </c>
      <c r="M568" s="4" t="s">
        <v>103</v>
      </c>
      <c r="N568" s="5" t="s">
        <v>1746</v>
      </c>
      <c r="O568" s="5" t="s">
        <v>1747</v>
      </c>
      <c r="P568" s="4" t="s">
        <v>162</v>
      </c>
      <c r="Q568" s="50" t="s">
        <v>1797</v>
      </c>
      <c r="R568" s="4"/>
      <c r="S568" s="4"/>
      <c r="T568" s="4"/>
    </row>
    <row r="569" spans="1:20" x14ac:dyDescent="0.25">
      <c r="A569" s="11">
        <f t="shared" si="8"/>
        <v>568</v>
      </c>
      <c r="B569" s="28" t="s">
        <v>1058</v>
      </c>
      <c r="C569" s="30">
        <v>1.2773611111111111E-3</v>
      </c>
      <c r="D569" s="3">
        <f>C569-FR!$C$2</f>
        <v>2.4982638888888884E-4</v>
      </c>
      <c r="E569" s="3">
        <f>C569-$C568</f>
        <v>1.6203703703679753E-7</v>
      </c>
      <c r="F569" s="4">
        <v>354</v>
      </c>
      <c r="G569" s="32">
        <f>Tableau22[[#This Row],[PP Corrected]]-Tableau22[[#This Row],[PP]]</f>
        <v>9.3046546852317533</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363.30465468523175</v>
      </c>
      <c r="I569" s="4" t="s">
        <v>32</v>
      </c>
      <c r="J569" s="4">
        <v>2000</v>
      </c>
      <c r="K569" s="4" t="s">
        <v>18</v>
      </c>
      <c r="L569" s="4" t="s">
        <v>1511</v>
      </c>
      <c r="M569" s="4" t="s">
        <v>19</v>
      </c>
      <c r="N569" s="4">
        <v>5</v>
      </c>
      <c r="O569" s="5" t="s">
        <v>58</v>
      </c>
      <c r="P569" s="4" t="s">
        <v>166</v>
      </c>
      <c r="Q569" s="50" t="s">
        <v>1073</v>
      </c>
      <c r="R569" s="4"/>
      <c r="S569" s="4"/>
      <c r="T569" s="4"/>
    </row>
    <row r="570" spans="1:20" x14ac:dyDescent="0.25">
      <c r="A570" s="11">
        <f t="shared" si="8"/>
        <v>569</v>
      </c>
      <c r="B570" t="s">
        <v>135</v>
      </c>
      <c r="C570" s="3">
        <v>1.2780324074074074E-3</v>
      </c>
      <c r="D570" s="3">
        <f>C570-FR!$C$2</f>
        <v>2.504976851851852E-4</v>
      </c>
      <c r="E570" s="3">
        <f>C570-$C569</f>
        <v>6.7129629629635729E-7</v>
      </c>
      <c r="F570" s="4">
        <v>359</v>
      </c>
      <c r="G570" s="35">
        <f>Tableau22[[#This Row],[PP Corrected]]-Tableau22[[#This Row],[PP]]</f>
        <v>4.2925764366109433</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363.29257643661094</v>
      </c>
      <c r="I570" s="4" t="s">
        <v>108</v>
      </c>
      <c r="J570" s="4">
        <v>1973</v>
      </c>
      <c r="K570" s="4" t="s">
        <v>13</v>
      </c>
      <c r="L570" s="4" t="s">
        <v>1510</v>
      </c>
      <c r="M570" s="4" t="s">
        <v>93</v>
      </c>
      <c r="N570" s="4">
        <v>5</v>
      </c>
      <c r="O570" s="5" t="s">
        <v>36</v>
      </c>
      <c r="P570" s="4" t="s">
        <v>195</v>
      </c>
      <c r="Q570" s="50" t="s">
        <v>389</v>
      </c>
      <c r="R570" s="4"/>
      <c r="S570" s="4"/>
      <c r="T570" s="4"/>
    </row>
    <row r="571" spans="1:20" x14ac:dyDescent="0.25">
      <c r="A571" s="11">
        <f t="shared" si="8"/>
        <v>570</v>
      </c>
      <c r="B571" s="28" t="s">
        <v>1692</v>
      </c>
      <c r="C571" s="30">
        <v>1.2783333333333334E-3</v>
      </c>
      <c r="D571" s="3">
        <f>C571-FR!$C$2</f>
        <v>2.5079861111111114E-4</v>
      </c>
      <c r="E571" s="3">
        <f>C571-$C570</f>
        <v>3.0092592592594579E-7</v>
      </c>
      <c r="F571" s="4">
        <v>351</v>
      </c>
      <c r="G571" s="35">
        <f>Tableau22[[#This Row],[PP Corrected]]-Tableau22[[#This Row],[PP]]</f>
        <v>12.207055585284081</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363.20705558528408</v>
      </c>
      <c r="I571" s="4" t="s">
        <v>12</v>
      </c>
      <c r="J571" s="4">
        <v>1991</v>
      </c>
      <c r="K571" s="4" t="s">
        <v>13</v>
      </c>
      <c r="L571" s="4" t="s">
        <v>1509</v>
      </c>
      <c r="M571" s="4" t="s">
        <v>19</v>
      </c>
      <c r="N571" s="5" t="s">
        <v>1518</v>
      </c>
      <c r="O571" s="5" t="s">
        <v>141</v>
      </c>
      <c r="P571" s="62" t="s">
        <v>162</v>
      </c>
      <c r="Q571" s="50" t="s">
        <v>1781</v>
      </c>
      <c r="R571" s="4"/>
      <c r="S571" s="4"/>
      <c r="T571" s="4"/>
    </row>
    <row r="572" spans="1:20" x14ac:dyDescent="0.25">
      <c r="A572" s="11">
        <f t="shared" si="8"/>
        <v>571</v>
      </c>
      <c r="B572" s="28" t="s">
        <v>539</v>
      </c>
      <c r="C572" s="30">
        <v>1.278414351851852E-3</v>
      </c>
      <c r="D572" s="3">
        <f>C572-FR!$C$2</f>
        <v>2.5087962962962976E-4</v>
      </c>
      <c r="E572" s="3">
        <f>C572-$C571</f>
        <v>8.1018518518615606E-8</v>
      </c>
      <c r="F572" s="4">
        <v>375</v>
      </c>
      <c r="G572" s="32">
        <f>Tableau22[[#This Row],[PP Corrected]]-Tableau22[[#This Row],[PP]]</f>
        <v>-11.815962380304597</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363.1840376196954</v>
      </c>
      <c r="I572" s="4" t="s">
        <v>25</v>
      </c>
      <c r="J572" s="4">
        <v>1968</v>
      </c>
      <c r="K572" s="4" t="s">
        <v>13</v>
      </c>
      <c r="L572" s="4" t="s">
        <v>1508</v>
      </c>
      <c r="M572" s="4" t="s">
        <v>67</v>
      </c>
      <c r="N572" s="4">
        <v>4</v>
      </c>
      <c r="O572" s="5" t="s">
        <v>133</v>
      </c>
      <c r="P572" s="4" t="s">
        <v>162</v>
      </c>
      <c r="Q572" s="50" t="s">
        <v>552</v>
      </c>
      <c r="R572" s="4"/>
      <c r="S572" s="4"/>
      <c r="T572" s="4"/>
    </row>
    <row r="573" spans="1:20" x14ac:dyDescent="0.25">
      <c r="A573" s="11">
        <f t="shared" si="8"/>
        <v>572</v>
      </c>
      <c r="B573" t="s">
        <v>1217</v>
      </c>
      <c r="C573" s="3">
        <v>1.278414351851852E-3</v>
      </c>
      <c r="D573" s="3">
        <f>C573-FR!$C$2</f>
        <v>2.5087962962962976E-4</v>
      </c>
      <c r="E573" s="3">
        <f>C573-$C572</f>
        <v>0</v>
      </c>
      <c r="F573" s="4">
        <v>364</v>
      </c>
      <c r="G573" s="32">
        <f>Tableau22[[#This Row],[PP Corrected]]-Tableau22[[#This Row],[PP]]</f>
        <v>-0.81596238030459745</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363.1840376196954</v>
      </c>
      <c r="I573" s="4" t="s">
        <v>12</v>
      </c>
      <c r="J573" s="4">
        <v>1978</v>
      </c>
      <c r="K573" s="4" t="s">
        <v>13</v>
      </c>
      <c r="L573" s="4" t="s">
        <v>1509</v>
      </c>
      <c r="M573" s="4" t="s">
        <v>67</v>
      </c>
      <c r="N573" s="4">
        <v>5</v>
      </c>
      <c r="O573" s="5" t="s">
        <v>141</v>
      </c>
      <c r="P573" s="4" t="s">
        <v>162</v>
      </c>
      <c r="Q573" s="50" t="s">
        <v>1242</v>
      </c>
      <c r="R573" s="4"/>
      <c r="S573" s="4"/>
      <c r="T573" s="4"/>
    </row>
    <row r="574" spans="1:20" x14ac:dyDescent="0.25">
      <c r="A574" s="11">
        <f t="shared" si="8"/>
        <v>573</v>
      </c>
      <c r="B574" t="s">
        <v>136</v>
      </c>
      <c r="C574" s="3">
        <v>1.2788194444444444E-3</v>
      </c>
      <c r="D574" s="3">
        <f>C574-FR!$C$2</f>
        <v>2.5128472222222219E-4</v>
      </c>
      <c r="E574" s="3">
        <f>C574-$C573</f>
        <v>4.0509259259242751E-7</v>
      </c>
      <c r="F574" s="4">
        <v>379</v>
      </c>
      <c r="G574" s="35">
        <f>Tableau22[[#This Row],[PP Corrected]]-Tableau22[[#This Row],[PP]]</f>
        <v>-15.749949645645813</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363.25005035435419</v>
      </c>
      <c r="I574" s="4" t="s">
        <v>32</v>
      </c>
      <c r="J574" s="4">
        <v>1965</v>
      </c>
      <c r="K574" s="4" t="s">
        <v>13</v>
      </c>
      <c r="L574" s="4" t="s">
        <v>1509</v>
      </c>
      <c r="M574" s="4" t="s">
        <v>67</v>
      </c>
      <c r="N574" s="4">
        <v>5</v>
      </c>
      <c r="O574" s="5" t="s">
        <v>38</v>
      </c>
      <c r="P574" s="4" t="s">
        <v>162</v>
      </c>
      <c r="Q574" s="50" t="s">
        <v>390</v>
      </c>
      <c r="R574" s="4"/>
      <c r="S574" s="4"/>
      <c r="T574" s="4"/>
    </row>
    <row r="575" spans="1:20" x14ac:dyDescent="0.25">
      <c r="A575" s="11">
        <f t="shared" si="8"/>
        <v>574</v>
      </c>
      <c r="B575" s="28" t="s">
        <v>1077</v>
      </c>
      <c r="C575" s="30">
        <v>1.2793287037037035E-3</v>
      </c>
      <c r="D575" s="3">
        <f>C575-FR!$C$2</f>
        <v>2.5179398148148131E-4</v>
      </c>
      <c r="E575" s="3">
        <f>C575-$C574</f>
        <v>5.0925925925912607E-7</v>
      </c>
      <c r="F575" s="4">
        <v>363</v>
      </c>
      <c r="G575" s="32">
        <f>Tableau22[[#This Row],[PP Corrected]]-Tableau22[[#This Row],[PP]]</f>
        <v>0.60855943936081758</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363.60855943936082</v>
      </c>
      <c r="I575" s="4" t="s">
        <v>12</v>
      </c>
      <c r="J575" s="4">
        <v>1983</v>
      </c>
      <c r="K575" s="4" t="s">
        <v>13</v>
      </c>
      <c r="L575" s="4" t="s">
        <v>1511</v>
      </c>
      <c r="M575" s="4" t="s">
        <v>93</v>
      </c>
      <c r="N575" s="4">
        <v>5</v>
      </c>
      <c r="O575" s="5" t="s">
        <v>133</v>
      </c>
      <c r="P575" s="4" t="s">
        <v>162</v>
      </c>
      <c r="Q575" s="50" t="s">
        <v>1098</v>
      </c>
      <c r="R575" s="4"/>
      <c r="S575" s="4"/>
      <c r="T575" s="4"/>
    </row>
    <row r="576" spans="1:20" x14ac:dyDescent="0.25">
      <c r="A576" s="11">
        <f t="shared" si="8"/>
        <v>575</v>
      </c>
      <c r="B576" t="s">
        <v>137</v>
      </c>
      <c r="C576" s="3">
        <v>1.279988425925926E-3</v>
      </c>
      <c r="D576" s="3">
        <f>C576-FR!$C$2</f>
        <v>2.5245370370370374E-4</v>
      </c>
      <c r="E576" s="3">
        <f>C576-$C575</f>
        <v>6.5972222222242423E-7</v>
      </c>
      <c r="F576" s="4">
        <v>377</v>
      </c>
      <c r="G576" s="35">
        <f>Tableau22[[#This Row],[PP Corrected]]-Tableau22[[#This Row],[PP]]</f>
        <v>-13.233393642737326</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363.76660635726267</v>
      </c>
      <c r="I576" s="4" t="s">
        <v>32</v>
      </c>
      <c r="J576" s="4">
        <v>1998</v>
      </c>
      <c r="K576" s="4" t="s">
        <v>18</v>
      </c>
      <c r="L576" s="4" t="s">
        <v>1511</v>
      </c>
      <c r="M576" s="4" t="s">
        <v>35</v>
      </c>
      <c r="N576" s="4">
        <v>4</v>
      </c>
      <c r="O576" s="5" t="s">
        <v>58</v>
      </c>
      <c r="P576" s="4" t="s">
        <v>174</v>
      </c>
      <c r="Q576" s="50" t="s">
        <v>391</v>
      </c>
      <c r="R576" s="4"/>
      <c r="S576" s="4"/>
      <c r="T576" s="4"/>
    </row>
    <row r="577" spans="1:20" x14ac:dyDescent="0.25">
      <c r="A577" s="11">
        <f t="shared" si="8"/>
        <v>576</v>
      </c>
      <c r="B577" t="s">
        <v>575</v>
      </c>
      <c r="C577" s="3">
        <v>1.2809490740740741E-3</v>
      </c>
      <c r="D577" s="3">
        <f>C577-FR!$C$2</f>
        <v>2.5341435185185189E-4</v>
      </c>
      <c r="E577" s="3">
        <f>C577-$C576</f>
        <v>9.6064814814815318E-7</v>
      </c>
      <c r="F577" s="4">
        <v>348</v>
      </c>
      <c r="G577" s="32">
        <f>Tableau22[[#This Row],[PP Corrected]]-Tableau22[[#This Row],[PP]]</f>
        <v>14.730869416053508</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362.73086941605351</v>
      </c>
      <c r="I577" s="4" t="s">
        <v>108</v>
      </c>
      <c r="J577" s="4">
        <v>2003</v>
      </c>
      <c r="K577" s="4" t="s">
        <v>13</v>
      </c>
      <c r="L577" s="4" t="s">
        <v>1511</v>
      </c>
      <c r="M577" s="4" t="s">
        <v>105</v>
      </c>
      <c r="N577" s="4">
        <v>5</v>
      </c>
      <c r="O577" s="5" t="s">
        <v>141</v>
      </c>
      <c r="P577" s="4" t="s">
        <v>162</v>
      </c>
      <c r="Q577" s="50" t="s">
        <v>598</v>
      </c>
      <c r="R577" s="4"/>
      <c r="S577" s="4"/>
      <c r="T577" s="4"/>
    </row>
    <row r="578" spans="1:20" x14ac:dyDescent="0.25">
      <c r="A578" s="11">
        <f t="shared" si="8"/>
        <v>577</v>
      </c>
      <c r="B578" s="28" t="s">
        <v>729</v>
      </c>
      <c r="C578" s="30">
        <v>1.2809953703703705E-3</v>
      </c>
      <c r="D578" s="3">
        <f>C578-FR!$C$2</f>
        <v>2.5346064814814827E-4</v>
      </c>
      <c r="E578" s="3">
        <f>C578-$C577</f>
        <v>4.6296296296382752E-8</v>
      </c>
      <c r="F578" s="4">
        <v>379</v>
      </c>
      <c r="G578" s="32">
        <f>Tableau22[[#This Row],[PP Corrected]]-Tableau22[[#This Row],[PP]]</f>
        <v>-16.282239995732652</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362.71776000426735</v>
      </c>
      <c r="I578" s="4" t="s">
        <v>12</v>
      </c>
      <c r="J578" s="4">
        <v>1981</v>
      </c>
      <c r="K578" s="4" t="s">
        <v>13</v>
      </c>
      <c r="L578" s="4" t="s">
        <v>1509</v>
      </c>
      <c r="M578" s="4" t="s">
        <v>93</v>
      </c>
      <c r="N578" s="4">
        <v>5</v>
      </c>
      <c r="O578" s="5" t="s">
        <v>58</v>
      </c>
      <c r="P578" s="4" t="s">
        <v>174</v>
      </c>
      <c r="Q578" s="50" t="s">
        <v>754</v>
      </c>
      <c r="R578" s="4"/>
      <c r="S578" s="4"/>
      <c r="T578" s="4"/>
    </row>
    <row r="579" spans="1:20" x14ac:dyDescent="0.25">
      <c r="A579" s="11">
        <f t="shared" si="8"/>
        <v>578</v>
      </c>
      <c r="B579" s="28" t="s">
        <v>582</v>
      </c>
      <c r="C579" s="30">
        <v>1.2813425925925926E-3</v>
      </c>
      <c r="D579" s="3">
        <f>C579-FR!$C$2</f>
        <v>2.5380787037037039E-4</v>
      </c>
      <c r="E579" s="3">
        <f>C579-$C578</f>
        <v>3.472222222221117E-7</v>
      </c>
      <c r="F579" s="4">
        <v>355</v>
      </c>
      <c r="G579" s="32">
        <f>Tableau22[[#This Row],[PP Corrected]]-Tableau22[[#This Row],[PP]]</f>
        <v>7.6194696115213674</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362.61946961152137</v>
      </c>
      <c r="I579" s="4" t="s">
        <v>108</v>
      </c>
      <c r="J579" s="4">
        <v>2004</v>
      </c>
      <c r="K579" s="4" t="s">
        <v>18</v>
      </c>
      <c r="L579" s="4" t="s">
        <v>1511</v>
      </c>
      <c r="M579" s="4" t="s">
        <v>105</v>
      </c>
      <c r="N579" s="4">
        <v>5</v>
      </c>
      <c r="O579" s="5" t="s">
        <v>58</v>
      </c>
      <c r="P579" s="4" t="s">
        <v>162</v>
      </c>
      <c r="Q579" s="50" t="s">
        <v>601</v>
      </c>
      <c r="R579" s="4"/>
      <c r="S579" s="4"/>
      <c r="T579" s="4"/>
    </row>
    <row r="580" spans="1:20" x14ac:dyDescent="0.25">
      <c r="A580" s="11">
        <f t="shared" ref="A580:A643" si="9">A579+1</f>
        <v>579</v>
      </c>
      <c r="B580" s="28" t="s">
        <v>1859</v>
      </c>
      <c r="C580" s="30">
        <v>1.2815624999999999E-3</v>
      </c>
      <c r="D580" s="3">
        <f>C580-FR!$C$2</f>
        <v>2.5402777777777772E-4</v>
      </c>
      <c r="E580" s="3">
        <f>C580-$C579</f>
        <v>2.1990740740733018E-7</v>
      </c>
      <c r="F580" s="4">
        <v>366</v>
      </c>
      <c r="G580" s="35">
        <f>Tableau22[[#This Row],[PP Corrected]]-Tableau22[[#This Row],[PP]]</f>
        <v>-3.4427534228118475</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362.55724657718815</v>
      </c>
      <c r="I580" s="4" t="s">
        <v>12</v>
      </c>
      <c r="J580" s="4">
        <v>1990</v>
      </c>
      <c r="K580" s="4" t="s">
        <v>1711</v>
      </c>
      <c r="L580" s="4" t="s">
        <v>1511</v>
      </c>
      <c r="M580" s="4" t="s">
        <v>35</v>
      </c>
      <c r="N580" s="5" t="s">
        <v>1518</v>
      </c>
      <c r="O580" s="5" t="s">
        <v>58</v>
      </c>
      <c r="P580" s="4" t="s">
        <v>166</v>
      </c>
      <c r="Q580" s="50" t="s">
        <v>1903</v>
      </c>
      <c r="R580" s="4"/>
      <c r="S580" s="4"/>
      <c r="T580" s="4"/>
    </row>
    <row r="581" spans="1:20" x14ac:dyDescent="0.25">
      <c r="A581" s="11">
        <f t="shared" si="9"/>
        <v>580</v>
      </c>
      <c r="B581" t="s">
        <v>138</v>
      </c>
      <c r="C581" s="3">
        <v>1.2817361111111111E-3</v>
      </c>
      <c r="D581" s="3">
        <f>C581-FR!$C$2</f>
        <v>2.5420138888888888E-4</v>
      </c>
      <c r="E581" s="3">
        <f>C581-$C580</f>
        <v>1.7361111111116427E-7</v>
      </c>
      <c r="F581" s="4">
        <v>384</v>
      </c>
      <c r="G581" s="35">
        <f>Tableau22[[#This Row],[PP Corrected]]-Tableau22[[#This Row],[PP]]</f>
        <v>-21.491861789092582</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362.50813821090742</v>
      </c>
      <c r="I581" s="4" t="s">
        <v>22</v>
      </c>
      <c r="J581" s="4">
        <v>2001</v>
      </c>
      <c r="K581" s="4" t="s">
        <v>18</v>
      </c>
      <c r="L581" s="4" t="s">
        <v>1507</v>
      </c>
      <c r="M581" s="4" t="s">
        <v>35</v>
      </c>
      <c r="N581" s="4">
        <v>6</v>
      </c>
      <c r="O581" s="5" t="s">
        <v>36</v>
      </c>
      <c r="P581" s="4" t="s">
        <v>174</v>
      </c>
      <c r="Q581" s="50" t="s">
        <v>392</v>
      </c>
      <c r="R581" s="4"/>
      <c r="S581" s="4"/>
      <c r="T581" s="4"/>
    </row>
    <row r="582" spans="1:20" x14ac:dyDescent="0.25">
      <c r="A582" s="11">
        <f t="shared" si="9"/>
        <v>581</v>
      </c>
      <c r="B582" s="28" t="s">
        <v>1010</v>
      </c>
      <c r="C582" s="30">
        <v>1.2818402777777778E-3</v>
      </c>
      <c r="D582" s="3">
        <f>C582-FR!$C$2</f>
        <v>2.5430555555555558E-4</v>
      </c>
      <c r="E582" s="3">
        <f>C582-$C581</f>
        <v>1.0416666666669856E-7</v>
      </c>
      <c r="F582" s="4">
        <v>350</v>
      </c>
      <c r="G582" s="32">
        <f>Tableau22[[#This Row],[PP Corrected]]-Tableau22[[#This Row],[PP]]</f>
        <v>12.4786795762775</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362.4786795762775</v>
      </c>
      <c r="I582" s="4" t="s">
        <v>12</v>
      </c>
      <c r="J582" s="4">
        <v>2010</v>
      </c>
      <c r="K582" s="4" t="s">
        <v>18</v>
      </c>
      <c r="L582" s="4" t="s">
        <v>1511</v>
      </c>
      <c r="M582" s="4" t="s">
        <v>103</v>
      </c>
      <c r="N582" s="4">
        <v>6</v>
      </c>
      <c r="O582" s="5" t="s">
        <v>133</v>
      </c>
      <c r="P582" s="4" t="s">
        <v>162</v>
      </c>
      <c r="Q582" s="50" t="s">
        <v>1021</v>
      </c>
      <c r="R582" s="4"/>
      <c r="S582" s="4"/>
      <c r="T582" s="4"/>
    </row>
    <row r="583" spans="1:20" x14ac:dyDescent="0.25">
      <c r="A583" s="11">
        <f t="shared" si="9"/>
        <v>582</v>
      </c>
      <c r="B583" s="28" t="s">
        <v>1025</v>
      </c>
      <c r="C583" s="30">
        <v>1.2830439814814814E-3</v>
      </c>
      <c r="D583" s="3">
        <f>C583-FR!$C$2</f>
        <v>2.5550925925925914E-4</v>
      </c>
      <c r="E583" s="3">
        <f>C583-$C582</f>
        <v>1.2037037037035663E-6</v>
      </c>
      <c r="F583" s="4">
        <v>358</v>
      </c>
      <c r="G583" s="32">
        <f>Tableau22[[#This Row],[PP Corrected]]-Tableau22[[#This Row],[PP]]</f>
        <v>4.1715808578580322</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362.17158085785803</v>
      </c>
      <c r="I583" s="4" t="s">
        <v>12</v>
      </c>
      <c r="J583" s="4">
        <v>1974</v>
      </c>
      <c r="K583" s="4" t="s">
        <v>13</v>
      </c>
      <c r="L583" s="4" t="s">
        <v>1509</v>
      </c>
      <c r="M583" s="4" t="s">
        <v>67</v>
      </c>
      <c r="N583" s="4">
        <v>5</v>
      </c>
      <c r="O583" s="5" t="s">
        <v>133</v>
      </c>
      <c r="P583" s="4" t="s">
        <v>162</v>
      </c>
      <c r="Q583" s="50" t="s">
        <v>1044</v>
      </c>
      <c r="R583" s="4"/>
      <c r="S583" s="4"/>
      <c r="T583" s="4"/>
    </row>
    <row r="584" spans="1:20" x14ac:dyDescent="0.25">
      <c r="A584" s="11">
        <f t="shared" si="9"/>
        <v>583</v>
      </c>
      <c r="B584" t="s">
        <v>139</v>
      </c>
      <c r="C584" s="3">
        <v>1.2833217592592592E-3</v>
      </c>
      <c r="D584" s="3">
        <f>C584-FR!$C$2</f>
        <v>2.5578703703703701E-4</v>
      </c>
      <c r="E584" s="3">
        <f>C584-$C583</f>
        <v>2.7777777777786283E-7</v>
      </c>
      <c r="F584" s="4">
        <v>362</v>
      </c>
      <c r="G584" s="35">
        <f>Tableau22[[#This Row],[PP Corrected]]-Tableau22[[#This Row],[PP]]</f>
        <v>0.40471768188831447</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362.40471768188831</v>
      </c>
      <c r="I584" s="4" t="s">
        <v>22</v>
      </c>
      <c r="J584" s="4">
        <v>2001</v>
      </c>
      <c r="K584" s="4" t="s">
        <v>18</v>
      </c>
      <c r="L584" s="4" t="s">
        <v>1511</v>
      </c>
      <c r="M584" s="4" t="s">
        <v>103</v>
      </c>
      <c r="N584" s="4">
        <v>5</v>
      </c>
      <c r="O584" s="5" t="s">
        <v>58</v>
      </c>
      <c r="P584" s="4" t="s">
        <v>174</v>
      </c>
      <c r="Q584" s="50" t="s">
        <v>393</v>
      </c>
      <c r="R584" s="4"/>
      <c r="S584" s="4"/>
      <c r="T584" s="4"/>
    </row>
    <row r="585" spans="1:20" x14ac:dyDescent="0.25">
      <c r="A585" s="11">
        <f t="shared" si="9"/>
        <v>584</v>
      </c>
      <c r="B585" t="s">
        <v>685</v>
      </c>
      <c r="C585" s="3">
        <v>1.2836574074074074E-3</v>
      </c>
      <c r="D585" s="3">
        <f>C585-FR!$C$2</f>
        <v>2.5612268518518519E-4</v>
      </c>
      <c r="E585" s="3">
        <f>C585-$C584</f>
        <v>3.3564814814817864E-7</v>
      </c>
      <c r="F585" s="4">
        <v>383</v>
      </c>
      <c r="G585" s="35">
        <f>Tableau22[[#This Row],[PP Corrected]]-Tableau22[[#This Row],[PP]]</f>
        <v>-20.748377320617067</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362.25162267938293</v>
      </c>
      <c r="I585" s="4" t="s">
        <v>108</v>
      </c>
      <c r="J585" s="4">
        <v>2000</v>
      </c>
      <c r="K585" s="4" t="s">
        <v>18</v>
      </c>
      <c r="L585" s="4" t="s">
        <v>1511</v>
      </c>
      <c r="M585" s="4" t="s">
        <v>90</v>
      </c>
      <c r="N585" s="4">
        <v>4</v>
      </c>
      <c r="O585" s="5" t="s">
        <v>117</v>
      </c>
      <c r="P585" s="4" t="s">
        <v>184</v>
      </c>
      <c r="Q585" s="50" t="s">
        <v>707</v>
      </c>
      <c r="R585" s="4"/>
      <c r="S585" s="4"/>
      <c r="T585" s="4"/>
    </row>
    <row r="586" spans="1:20" x14ac:dyDescent="0.25">
      <c r="A586" s="11">
        <f t="shared" si="9"/>
        <v>585</v>
      </c>
      <c r="B586" t="s">
        <v>140</v>
      </c>
      <c r="C586" s="3">
        <v>1.2862847222222223E-3</v>
      </c>
      <c r="D586" s="3">
        <f>C586-FR!$C$2</f>
        <v>2.5875000000000008E-4</v>
      </c>
      <c r="E586" s="3">
        <f>C586-$C585</f>
        <v>2.6273148148148965E-6</v>
      </c>
      <c r="F586" s="4">
        <v>357</v>
      </c>
      <c r="G586" s="35">
        <f>Tableau22[[#This Row],[PP Corrected]]-Tableau22[[#This Row],[PP]]</f>
        <v>3.4168214168645932</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360.41682141686459</v>
      </c>
      <c r="I586" s="4" t="s">
        <v>32</v>
      </c>
      <c r="J586" s="4">
        <v>2006</v>
      </c>
      <c r="K586" s="4" t="s">
        <v>18</v>
      </c>
      <c r="L586" s="4" t="s">
        <v>1511</v>
      </c>
      <c r="M586" s="4" t="s">
        <v>105</v>
      </c>
      <c r="N586" s="4">
        <v>5</v>
      </c>
      <c r="O586" s="5" t="s">
        <v>141</v>
      </c>
      <c r="P586" s="4" t="s">
        <v>174</v>
      </c>
      <c r="Q586" s="50" t="s">
        <v>394</v>
      </c>
      <c r="R586" s="4"/>
      <c r="S586" s="4"/>
      <c r="T586" s="4"/>
    </row>
    <row r="587" spans="1:20" x14ac:dyDescent="0.25">
      <c r="A587" s="11">
        <f t="shared" si="9"/>
        <v>586</v>
      </c>
      <c r="B587" s="28" t="s">
        <v>1854</v>
      </c>
      <c r="C587" s="30">
        <v>1.287789351851852E-3</v>
      </c>
      <c r="D587" s="3">
        <f>C587-FR!$C$2</f>
        <v>2.6025462962962981E-4</v>
      </c>
      <c r="E587" s="3">
        <f>C587-$C586</f>
        <v>1.5046296296297289E-6</v>
      </c>
      <c r="F587" s="4">
        <v>350</v>
      </c>
      <c r="G587" s="35">
        <f>Tableau22[[#This Row],[PP Corrected]]-Tableau22[[#This Row],[PP]]</f>
        <v>9.8557653861679455</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359.85576538616795</v>
      </c>
      <c r="I587" s="4" t="s">
        <v>12</v>
      </c>
      <c r="J587" s="4">
        <v>2007</v>
      </c>
      <c r="K587" s="4" t="s">
        <v>18</v>
      </c>
      <c r="L587" s="4" t="s">
        <v>1511</v>
      </c>
      <c r="M587" s="4" t="s">
        <v>103</v>
      </c>
      <c r="N587" s="5" t="s">
        <v>1518</v>
      </c>
      <c r="O587" s="5" t="s">
        <v>130</v>
      </c>
      <c r="P587" s="4" t="s">
        <v>162</v>
      </c>
      <c r="Q587" s="50" t="s">
        <v>1900</v>
      </c>
      <c r="R587" s="4"/>
      <c r="S587" s="4"/>
      <c r="T587" s="4"/>
    </row>
    <row r="588" spans="1:20" x14ac:dyDescent="0.25">
      <c r="A588" s="11">
        <f t="shared" si="9"/>
        <v>587</v>
      </c>
      <c r="B588" s="28" t="s">
        <v>1002</v>
      </c>
      <c r="C588" s="30">
        <v>1.2882523148148148E-3</v>
      </c>
      <c r="D588" s="3">
        <f>C588-FR!$C$2</f>
        <v>2.6071759259259255E-4</v>
      </c>
      <c r="E588" s="3">
        <f>C588-$C587</f>
        <v>4.6296296296274332E-7</v>
      </c>
      <c r="F588" s="4">
        <v>362</v>
      </c>
      <c r="G588" s="32">
        <f>Tableau22[[#This Row],[PP Corrected]]-Tableau22[[#This Row],[PP]]</f>
        <v>-2.444620987938606</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359.55537901206139</v>
      </c>
      <c r="I588" s="4" t="s">
        <v>22</v>
      </c>
      <c r="J588" s="4">
        <v>1957</v>
      </c>
      <c r="K588" s="4" t="s">
        <v>13</v>
      </c>
      <c r="L588" s="4" t="s">
        <v>1509</v>
      </c>
      <c r="M588" s="4" t="s">
        <v>19</v>
      </c>
      <c r="N588" s="4">
        <v>4</v>
      </c>
      <c r="O588" s="5" t="s">
        <v>133</v>
      </c>
      <c r="P588" s="4" t="s">
        <v>166</v>
      </c>
      <c r="Q588" s="50" t="s">
        <v>1017</v>
      </c>
      <c r="R588" s="4"/>
      <c r="S588" s="4"/>
      <c r="T588" s="4"/>
    </row>
    <row r="589" spans="1:20" x14ac:dyDescent="0.25">
      <c r="A589" s="11">
        <f t="shared" si="9"/>
        <v>588</v>
      </c>
      <c r="B589" s="28" t="s">
        <v>1727</v>
      </c>
      <c r="C589" s="30">
        <v>1.2888773148148147E-3</v>
      </c>
      <c r="D589" s="3">
        <f>C589-FR!$C$2</f>
        <v>2.6134259259259253E-4</v>
      </c>
      <c r="E589" s="3">
        <f>C589-$C588</f>
        <v>6.2499999999997453E-7</v>
      </c>
      <c r="F589" s="4">
        <v>342</v>
      </c>
      <c r="G589" s="35">
        <f>Tableau22[[#This Row],[PP Corrected]]-Tableau22[[#This Row],[PP]]</f>
        <v>17.861103152304679</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359.86110315230468</v>
      </c>
      <c r="I589" s="4" t="s">
        <v>12</v>
      </c>
      <c r="J589" s="4">
        <v>1967</v>
      </c>
      <c r="K589" s="4" t="s">
        <v>13</v>
      </c>
      <c r="L589" s="4" t="s">
        <v>1509</v>
      </c>
      <c r="M589" s="4" t="s">
        <v>67</v>
      </c>
      <c r="N589" s="5" t="s">
        <v>151</v>
      </c>
      <c r="O589" s="5" t="s">
        <v>133</v>
      </c>
      <c r="P589" s="62" t="s">
        <v>162</v>
      </c>
      <c r="Q589" s="50" t="s">
        <v>1798</v>
      </c>
      <c r="R589" s="4"/>
      <c r="S589" s="4"/>
      <c r="T589" s="4"/>
    </row>
    <row r="590" spans="1:20" x14ac:dyDescent="0.25">
      <c r="A590" s="11">
        <f t="shared" si="9"/>
        <v>589</v>
      </c>
      <c r="B590" s="28" t="s">
        <v>1023</v>
      </c>
      <c r="C590" s="30">
        <v>1.2907870370370371E-3</v>
      </c>
      <c r="D590" s="3">
        <f>C590-FR!$C$2</f>
        <v>2.632523148148149E-4</v>
      </c>
      <c r="E590" s="3">
        <f>C590-$C589</f>
        <v>1.9097222222223733E-6</v>
      </c>
      <c r="F590" s="4">
        <v>381</v>
      </c>
      <c r="G590" s="32">
        <f>Tableau22[[#This Row],[PP Corrected]]-Tableau22[[#This Row],[PP]]</f>
        <v>-23.014124314049013</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357.98587568595099</v>
      </c>
      <c r="I590" s="4" t="s">
        <v>12</v>
      </c>
      <c r="J590" s="4">
        <v>1983</v>
      </c>
      <c r="K590" s="4" t="s">
        <v>13</v>
      </c>
      <c r="L590" s="4" t="s">
        <v>1511</v>
      </c>
      <c r="M590" s="4" t="s">
        <v>105</v>
      </c>
      <c r="N590" s="4">
        <v>5</v>
      </c>
      <c r="O590" s="5" t="s">
        <v>133</v>
      </c>
      <c r="P590" s="4" t="s">
        <v>166</v>
      </c>
      <c r="Q590" s="50" t="s">
        <v>1042</v>
      </c>
      <c r="R590" s="4"/>
      <c r="S590" s="4"/>
      <c r="T590" s="4"/>
    </row>
    <row r="591" spans="1:20" x14ac:dyDescent="0.25">
      <c r="A591" s="11">
        <f t="shared" si="9"/>
        <v>590</v>
      </c>
      <c r="B591" s="28" t="s">
        <v>452</v>
      </c>
      <c r="C591" s="30">
        <v>1.2915625E-3</v>
      </c>
      <c r="D591" s="3">
        <f>C591-FR!$C$2</f>
        <v>2.6402777777777774E-4</v>
      </c>
      <c r="E591" s="3">
        <f>C591-$C590</f>
        <v>7.7546296296283901E-7</v>
      </c>
      <c r="F591" s="4">
        <v>375</v>
      </c>
      <c r="G591" s="32">
        <f>Tableau22[[#This Row],[PP Corrected]]-Tableau22[[#This Row],[PP]]</f>
        <v>-18.164601498199943</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356.83539850180006</v>
      </c>
      <c r="I591" s="4" t="s">
        <v>108</v>
      </c>
      <c r="J591" s="4">
        <v>2002</v>
      </c>
      <c r="K591" s="4" t="s">
        <v>18</v>
      </c>
      <c r="L591" s="4" t="s">
        <v>1511</v>
      </c>
      <c r="M591" s="4" t="s">
        <v>453</v>
      </c>
      <c r="N591" s="4">
        <v>6</v>
      </c>
      <c r="O591" s="5" t="s">
        <v>464</v>
      </c>
      <c r="P591" s="4" t="s">
        <v>174</v>
      </c>
      <c r="Q591" s="50" t="s">
        <v>476</v>
      </c>
      <c r="R591" s="4"/>
      <c r="S591" s="4"/>
      <c r="T591" s="4"/>
    </row>
    <row r="592" spans="1:20" x14ac:dyDescent="0.25">
      <c r="A592" s="11">
        <f t="shared" si="9"/>
        <v>591</v>
      </c>
      <c r="B592" t="s">
        <v>142</v>
      </c>
      <c r="C592" s="3">
        <v>1.2916203703703703E-3</v>
      </c>
      <c r="D592" s="3">
        <f>C592-FR!$C$2</f>
        <v>2.6408564814814806E-4</v>
      </c>
      <c r="E592" s="3">
        <f>C592-$C591</f>
        <v>5.787037037031581E-8</v>
      </c>
      <c r="F592" s="4">
        <v>359</v>
      </c>
      <c r="G592" s="35">
        <f>Tableau22[[#This Row],[PP Corrected]]-Tableau22[[#This Row],[PP]]</f>
        <v>-2.746103205610666</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356.25389679438933</v>
      </c>
      <c r="I592" s="4" t="s">
        <v>22</v>
      </c>
      <c r="J592" s="4">
        <v>1976</v>
      </c>
      <c r="K592" s="4" t="s">
        <v>13</v>
      </c>
      <c r="L592" s="4" t="s">
        <v>1511</v>
      </c>
      <c r="M592" s="4" t="s">
        <v>105</v>
      </c>
      <c r="N592" s="4">
        <v>4</v>
      </c>
      <c r="O592" s="5" t="s">
        <v>133</v>
      </c>
      <c r="P592" s="4" t="s">
        <v>166</v>
      </c>
      <c r="Q592" s="50" t="s">
        <v>395</v>
      </c>
      <c r="R592" s="4"/>
      <c r="S592" s="4"/>
      <c r="T592" s="4"/>
    </row>
    <row r="593" spans="1:20" x14ac:dyDescent="0.25">
      <c r="A593" s="11">
        <f t="shared" si="9"/>
        <v>592</v>
      </c>
      <c r="B593" s="28" t="s">
        <v>640</v>
      </c>
      <c r="C593" s="30">
        <v>1.2924652777777776E-3</v>
      </c>
      <c r="D593" s="3">
        <f>C593-FR!$C$2</f>
        <v>2.6493055555555536E-4</v>
      </c>
      <c r="E593" s="3">
        <f>C593-$C592</f>
        <v>8.4490740740730472E-7</v>
      </c>
      <c r="F593" s="4">
        <v>352</v>
      </c>
      <c r="G593" s="32">
        <f>Tableau22[[#This Row],[PP Corrected]]-Tableau22[[#This Row],[PP]]</f>
        <v>3.8328300667903932</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355.83283006679039</v>
      </c>
      <c r="I593" s="4" t="s">
        <v>42</v>
      </c>
      <c r="J593" s="4">
        <v>1997</v>
      </c>
      <c r="K593" s="4" t="s">
        <v>18</v>
      </c>
      <c r="L593" s="4" t="s">
        <v>1511</v>
      </c>
      <c r="M593" s="4" t="s">
        <v>67</v>
      </c>
      <c r="N593" s="4">
        <v>5</v>
      </c>
      <c r="O593" s="5" t="s">
        <v>58</v>
      </c>
      <c r="P593" s="4" t="s">
        <v>166</v>
      </c>
      <c r="Q593" s="50" t="s">
        <v>656</v>
      </c>
      <c r="R593" s="4"/>
      <c r="S593" s="4"/>
      <c r="T593" s="4"/>
    </row>
    <row r="594" spans="1:20" x14ac:dyDescent="0.25">
      <c r="A594" s="11">
        <f t="shared" si="9"/>
        <v>593</v>
      </c>
      <c r="B594" s="28" t="s">
        <v>699</v>
      </c>
      <c r="C594" s="30">
        <v>1.2939699074074073E-3</v>
      </c>
      <c r="D594" s="3">
        <f>C594-FR!$C$2</f>
        <v>2.6643518518518509E-4</v>
      </c>
      <c r="E594" s="3">
        <f>C594-$C593</f>
        <v>1.5046296296297289E-6</v>
      </c>
      <c r="F594" s="4">
        <v>364</v>
      </c>
      <c r="G594" s="32">
        <f>Tableau22[[#This Row],[PP Corrected]]-Tableau22[[#This Row],[PP]]</f>
        <v>-9.7315089973970998</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354.2684910026029</v>
      </c>
      <c r="I594" s="4" t="s">
        <v>12</v>
      </c>
      <c r="J594" s="4">
        <v>2000</v>
      </c>
      <c r="K594" s="4" t="s">
        <v>13</v>
      </c>
      <c r="L594" s="4" t="s">
        <v>1507</v>
      </c>
      <c r="M594" s="4" t="s">
        <v>103</v>
      </c>
      <c r="N594" s="4">
        <v>5</v>
      </c>
      <c r="O594" s="5" t="s">
        <v>38</v>
      </c>
      <c r="P594" s="4" t="s">
        <v>166</v>
      </c>
      <c r="Q594" s="50" t="s">
        <v>713</v>
      </c>
      <c r="R594" s="4"/>
      <c r="S594" s="4"/>
      <c r="T594" s="4"/>
    </row>
    <row r="595" spans="1:20" x14ac:dyDescent="0.25">
      <c r="A595" s="11">
        <f t="shared" si="9"/>
        <v>594</v>
      </c>
      <c r="B595" s="28" t="s">
        <v>730</v>
      </c>
      <c r="C595" s="30">
        <v>1.294363425925926E-3</v>
      </c>
      <c r="D595" s="3">
        <f>C595-FR!$C$2</f>
        <v>2.668287037037038E-4</v>
      </c>
      <c r="E595" s="3">
        <f>C595-$C594</f>
        <v>3.9351851851871129E-7</v>
      </c>
      <c r="F595" s="4">
        <v>348</v>
      </c>
      <c r="G595" s="32">
        <f>Tableau22[[#This Row],[PP Corrected]]-Tableau22[[#This Row],[PP]]</f>
        <v>6.1607846127708399</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354.16078461277084</v>
      </c>
      <c r="I595" s="4" t="s">
        <v>12</v>
      </c>
      <c r="J595" s="4">
        <v>1970</v>
      </c>
      <c r="K595" s="4" t="s">
        <v>13</v>
      </c>
      <c r="L595" s="4" t="s">
        <v>1509</v>
      </c>
      <c r="M595" s="4" t="s">
        <v>67</v>
      </c>
      <c r="N595" s="4">
        <v>5</v>
      </c>
      <c r="O595" s="5" t="s">
        <v>133</v>
      </c>
      <c r="P595" s="4" t="s">
        <v>166</v>
      </c>
      <c r="Q595" s="50" t="s">
        <v>753</v>
      </c>
      <c r="R595" s="4"/>
      <c r="S595" s="4"/>
      <c r="T595" s="4"/>
    </row>
    <row r="596" spans="1:20" x14ac:dyDescent="0.25">
      <c r="A596" s="11">
        <f t="shared" si="9"/>
        <v>595</v>
      </c>
      <c r="B596" s="28" t="s">
        <v>1729</v>
      </c>
      <c r="C596" s="30">
        <v>1.296226851851852E-3</v>
      </c>
      <c r="D596" s="3">
        <f>C596-FR!$C$2</f>
        <v>2.6869212962962979E-4</v>
      </c>
      <c r="E596" s="3">
        <f>C596-$C595</f>
        <v>1.8634259259259905E-6</v>
      </c>
      <c r="F596" s="4">
        <v>343</v>
      </c>
      <c r="G596" s="35">
        <f>Tableau22[[#This Row],[PP Corrected]]-Tableau22[[#This Row],[PP]]</f>
        <v>8.8964286265268697</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351.89642862652687</v>
      </c>
      <c r="I596" s="4" t="s">
        <v>22</v>
      </c>
      <c r="J596" s="4">
        <v>2002</v>
      </c>
      <c r="K596" s="4" t="s">
        <v>18</v>
      </c>
      <c r="L596" s="4" t="s">
        <v>1511</v>
      </c>
      <c r="M596" s="4" t="s">
        <v>105</v>
      </c>
      <c r="N596" s="5" t="s">
        <v>1518</v>
      </c>
      <c r="O596" s="5" t="s">
        <v>141</v>
      </c>
      <c r="P596" s="4" t="s">
        <v>162</v>
      </c>
      <c r="Q596" s="50" t="s">
        <v>1801</v>
      </c>
      <c r="R596" s="4"/>
      <c r="S596" s="4"/>
      <c r="T596" s="4"/>
    </row>
    <row r="597" spans="1:20" x14ac:dyDescent="0.25">
      <c r="A597" s="11">
        <f t="shared" si="9"/>
        <v>596</v>
      </c>
      <c r="B597" s="28" t="s">
        <v>1057</v>
      </c>
      <c r="C597" s="30">
        <v>1.2970370370370369E-3</v>
      </c>
      <c r="D597" s="3">
        <f>C597-FR!$C$2</f>
        <v>2.6950231481481465E-4</v>
      </c>
      <c r="E597" s="3">
        <f>C597-$C596</f>
        <v>8.1018518518485502E-7</v>
      </c>
      <c r="F597" s="4">
        <v>349</v>
      </c>
      <c r="G597" s="32">
        <f>Tableau22[[#This Row],[PP Corrected]]-Tableau22[[#This Row],[PP]]</f>
        <v>2.6766189641567166</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351.67661896415672</v>
      </c>
      <c r="I597" s="4" t="s">
        <v>32</v>
      </c>
      <c r="J597" s="4">
        <v>2000</v>
      </c>
      <c r="K597" s="4" t="s">
        <v>18</v>
      </c>
      <c r="L597" s="4" t="s">
        <v>1511</v>
      </c>
      <c r="M597" s="4" t="s">
        <v>105</v>
      </c>
      <c r="N597" s="4">
        <v>5</v>
      </c>
      <c r="O597" s="5" t="s">
        <v>38</v>
      </c>
      <c r="P597" s="4" t="s">
        <v>166</v>
      </c>
      <c r="Q597" s="50" t="s">
        <v>1072</v>
      </c>
      <c r="R597" s="4"/>
      <c r="S597" s="4"/>
      <c r="T597" s="4"/>
    </row>
    <row r="598" spans="1:20" x14ac:dyDescent="0.25">
      <c r="A598" s="11">
        <f t="shared" si="9"/>
        <v>597</v>
      </c>
      <c r="B598" s="28" t="s">
        <v>1033</v>
      </c>
      <c r="C598" s="30">
        <v>1.297638888888889E-3</v>
      </c>
      <c r="D598" s="3">
        <f>C598-FR!$C$2</f>
        <v>2.7010416666666676E-4</v>
      </c>
      <c r="E598" s="3">
        <f>C598-$C597</f>
        <v>6.0185185185210842E-7</v>
      </c>
      <c r="F598" s="4">
        <v>342</v>
      </c>
      <c r="G598" s="32">
        <f>Tableau22[[#This Row],[PP Corrected]]-Tableau22[[#This Row],[PP]]</f>
        <v>9.2040647354079397</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351.20406473540794</v>
      </c>
      <c r="I598" s="4" t="s">
        <v>12</v>
      </c>
      <c r="J598" s="4">
        <v>1968</v>
      </c>
      <c r="K598" s="4" t="s">
        <v>13</v>
      </c>
      <c r="L598" s="4" t="s">
        <v>1509</v>
      </c>
      <c r="M598" s="4" t="s">
        <v>67</v>
      </c>
      <c r="N598" s="4">
        <v>4</v>
      </c>
      <c r="O598" s="5" t="s">
        <v>133</v>
      </c>
      <c r="P598" s="4" t="s">
        <v>162</v>
      </c>
      <c r="Q598" s="50" t="s">
        <v>1047</v>
      </c>
      <c r="R598" s="4"/>
      <c r="S598" s="4"/>
      <c r="T598" s="4"/>
    </row>
    <row r="599" spans="1:20" x14ac:dyDescent="0.25">
      <c r="A599" s="11">
        <f t="shared" si="9"/>
        <v>598</v>
      </c>
      <c r="B599" s="28" t="s">
        <v>1024</v>
      </c>
      <c r="C599" s="30">
        <v>1.2998032407407405E-3</v>
      </c>
      <c r="D599" s="3">
        <f>C599-FR!$C$2</f>
        <v>2.7226851851851826E-4</v>
      </c>
      <c r="E599" s="3">
        <f>C599-$C598</f>
        <v>2.1643518518515027E-6</v>
      </c>
      <c r="F599" s="4">
        <v>351</v>
      </c>
      <c r="G599" s="32">
        <f>Tableau22[[#This Row],[PP Corrected]]-Tableau22[[#This Row],[PP]]</f>
        <v>-0.98637377808245219</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350.01362622191755</v>
      </c>
      <c r="I599" s="4" t="s">
        <v>12</v>
      </c>
      <c r="J599" s="4">
        <v>1970</v>
      </c>
      <c r="K599" s="4" t="s">
        <v>13</v>
      </c>
      <c r="L599" s="4" t="s">
        <v>1509</v>
      </c>
      <c r="M599" s="4" t="s">
        <v>67</v>
      </c>
      <c r="N599" s="4">
        <v>5</v>
      </c>
      <c r="O599" s="5" t="s">
        <v>130</v>
      </c>
      <c r="P599" s="4" t="s">
        <v>166</v>
      </c>
      <c r="Q599" s="50" t="s">
        <v>1043</v>
      </c>
      <c r="R599" s="4"/>
      <c r="S599" s="4"/>
      <c r="T599" s="4"/>
    </row>
    <row r="600" spans="1:20" x14ac:dyDescent="0.25">
      <c r="A600" s="11">
        <f t="shared" si="9"/>
        <v>599</v>
      </c>
      <c r="B600" s="28" t="s">
        <v>996</v>
      </c>
      <c r="C600" s="30">
        <v>1.3000231481481482E-3</v>
      </c>
      <c r="D600" s="3">
        <f>C600-FR!$C$2</f>
        <v>2.7248842592592602E-4</v>
      </c>
      <c r="E600" s="3">
        <f>C600-$C599</f>
        <v>2.1990740740776386E-7</v>
      </c>
      <c r="F600" s="4">
        <v>356</v>
      </c>
      <c r="G600" s="35">
        <f>Tableau22[[#This Row],[PP Corrected]]-Tableau22[[#This Row],[PP]]</f>
        <v>-6.4153354399998648</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349.58466456000014</v>
      </c>
      <c r="I600" s="4" t="s">
        <v>42</v>
      </c>
      <c r="J600" s="4">
        <v>2000</v>
      </c>
      <c r="K600" s="4" t="s">
        <v>18</v>
      </c>
      <c r="L600" s="4" t="s">
        <v>1511</v>
      </c>
      <c r="M600" s="4" t="s">
        <v>103</v>
      </c>
      <c r="N600" s="4">
        <v>5</v>
      </c>
      <c r="O600" s="5" t="s">
        <v>133</v>
      </c>
      <c r="P600" s="4" t="s">
        <v>166</v>
      </c>
      <c r="Q600" s="50" t="s">
        <v>1014</v>
      </c>
      <c r="R600" s="4"/>
      <c r="S600" s="4"/>
      <c r="T600" s="4"/>
    </row>
    <row r="601" spans="1:20" x14ac:dyDescent="0.25">
      <c r="A601" s="11">
        <f t="shared" si="9"/>
        <v>600</v>
      </c>
      <c r="B601" s="28" t="s">
        <v>1715</v>
      </c>
      <c r="C601" s="30">
        <v>1.3010879629629629E-3</v>
      </c>
      <c r="D601" s="3">
        <f>C601-FR!$C$2</f>
        <v>2.7355324074074066E-4</v>
      </c>
      <c r="E601" s="3">
        <f>C601-$C600</f>
        <v>1.0648148148146349E-6</v>
      </c>
      <c r="F601" s="4">
        <v>334</v>
      </c>
      <c r="G601" s="35">
        <f>Tableau22[[#This Row],[PP Corrected]]-Tableau22[[#This Row],[PP]]</f>
        <v>17.307406244996173</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351.30740624499617</v>
      </c>
      <c r="I601" s="4" t="s">
        <v>22</v>
      </c>
      <c r="J601" s="4">
        <v>1999</v>
      </c>
      <c r="K601" s="4" t="s">
        <v>18</v>
      </c>
      <c r="L601" s="4" t="s">
        <v>1511</v>
      </c>
      <c r="M601" s="1" t="s">
        <v>67</v>
      </c>
      <c r="N601" s="5" t="s">
        <v>1518</v>
      </c>
      <c r="O601" s="5" t="s">
        <v>133</v>
      </c>
      <c r="P601" s="4" t="s">
        <v>162</v>
      </c>
      <c r="Q601" s="50" t="s">
        <v>1788</v>
      </c>
      <c r="R601" s="4"/>
      <c r="S601" s="4"/>
      <c r="T601" s="4"/>
    </row>
    <row r="602" spans="1:20" x14ac:dyDescent="0.25">
      <c r="A602" s="11">
        <f t="shared" si="9"/>
        <v>601</v>
      </c>
      <c r="B602" s="28" t="s">
        <v>1035</v>
      </c>
      <c r="C602" s="30">
        <v>1.3013078703703704E-3</v>
      </c>
      <c r="D602" s="3">
        <f>C602-FR!$C$2</f>
        <v>2.737731481481482E-4</v>
      </c>
      <c r="E602" s="3">
        <f>C602-$C601</f>
        <v>2.1990740740754702E-7</v>
      </c>
      <c r="F602" s="4">
        <v>349</v>
      </c>
      <c r="G602" s="32">
        <f>Tableau22[[#This Row],[PP Corrected]]-Tableau22[[#This Row],[PP]]</f>
        <v>2.2480389709871815</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351.24803897098718</v>
      </c>
      <c r="I602" s="4" t="s">
        <v>12</v>
      </c>
      <c r="J602" s="4">
        <v>1981</v>
      </c>
      <c r="K602" s="4" t="s">
        <v>13</v>
      </c>
      <c r="L602" s="4" t="s">
        <v>1509</v>
      </c>
      <c r="M602" s="4" t="s">
        <v>67</v>
      </c>
      <c r="N602" s="4">
        <v>5</v>
      </c>
      <c r="O602" s="5" t="s">
        <v>133</v>
      </c>
      <c r="P602" s="4" t="s">
        <v>162</v>
      </c>
      <c r="Q602" s="50" t="s">
        <v>1049</v>
      </c>
      <c r="R602" s="4"/>
      <c r="S602" s="4"/>
      <c r="T602" s="4"/>
    </row>
    <row r="603" spans="1:20" x14ac:dyDescent="0.25">
      <c r="A603" s="11">
        <f t="shared" si="9"/>
        <v>602</v>
      </c>
      <c r="B603" s="28" t="s">
        <v>450</v>
      </c>
      <c r="C603" s="30">
        <v>1.3017824074074073E-3</v>
      </c>
      <c r="D603" s="3">
        <f>C603-FR!$C$2</f>
        <v>2.742476851851851E-4</v>
      </c>
      <c r="E603" s="3">
        <f>C603-$C602</f>
        <v>4.7453703703689322E-7</v>
      </c>
      <c r="F603" s="4">
        <v>355</v>
      </c>
      <c r="G603" s="32">
        <f>Tableau22[[#This Row],[PP Corrected]]-Tableau22[[#This Row],[PP]]</f>
        <v>-3.8800010169016446</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351.11999898309836</v>
      </c>
      <c r="I603" s="4" t="s">
        <v>108</v>
      </c>
      <c r="J603" s="4">
        <v>2003</v>
      </c>
      <c r="K603" s="4" t="s">
        <v>18</v>
      </c>
      <c r="L603" s="4" t="s">
        <v>1511</v>
      </c>
      <c r="M603" s="4" t="s">
        <v>105</v>
      </c>
      <c r="N603" s="4">
        <v>6</v>
      </c>
      <c r="O603" s="5" t="s">
        <v>58</v>
      </c>
      <c r="P603" s="4" t="s">
        <v>162</v>
      </c>
      <c r="Q603" s="50" t="s">
        <v>474</v>
      </c>
      <c r="R603" s="4"/>
      <c r="S603" s="4"/>
      <c r="T603" s="4"/>
    </row>
    <row r="604" spans="1:20" x14ac:dyDescent="0.25">
      <c r="A604" s="11">
        <f t="shared" si="9"/>
        <v>603</v>
      </c>
      <c r="B604" s="28" t="s">
        <v>579</v>
      </c>
      <c r="C604" s="30">
        <v>1.3018171296296295E-3</v>
      </c>
      <c r="D604" s="3">
        <f>C604-FR!$C$2</f>
        <v>2.7428240740740733E-4</v>
      </c>
      <c r="E604" s="3">
        <f>C604-$C603</f>
        <v>3.4722222222232854E-8</v>
      </c>
      <c r="F604" s="4">
        <v>352</v>
      </c>
      <c r="G604" s="32">
        <f>Tableau22[[#This Row],[PP Corrected]]-Tableau22[[#This Row],[PP]]</f>
        <v>-0.88936613152020527</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351.11063386847979</v>
      </c>
      <c r="I604" s="4" t="s">
        <v>108</v>
      </c>
      <c r="J604" s="4">
        <v>2004</v>
      </c>
      <c r="K604" s="4" t="s">
        <v>18</v>
      </c>
      <c r="L604" s="4" t="s">
        <v>1511</v>
      </c>
      <c r="M604" s="4" t="s">
        <v>580</v>
      </c>
      <c r="N604" s="4">
        <v>4</v>
      </c>
      <c r="O604" s="5" t="s">
        <v>117</v>
      </c>
      <c r="P604" s="4" t="s">
        <v>162</v>
      </c>
      <c r="Q604" s="50" t="s">
        <v>600</v>
      </c>
      <c r="R604" s="4"/>
      <c r="S604" s="4"/>
      <c r="T604" s="4"/>
    </row>
    <row r="605" spans="1:20" x14ac:dyDescent="0.25">
      <c r="A605" s="11">
        <f t="shared" si="9"/>
        <v>604</v>
      </c>
      <c r="B605" t="s">
        <v>143</v>
      </c>
      <c r="C605" s="3">
        <v>1.3030092592592592E-3</v>
      </c>
      <c r="D605" s="3">
        <f>C605-FR!$C$2</f>
        <v>2.7547453703703696E-4</v>
      </c>
      <c r="E605" s="3">
        <f>C605-$C604</f>
        <v>1.1921296296296333E-6</v>
      </c>
      <c r="F605" s="4">
        <v>338</v>
      </c>
      <c r="G605" s="35">
        <f>Tableau22[[#This Row],[PP Corrected]]-Tableau22[[#This Row],[PP]]</f>
        <v>11.620911220955804</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349.6209112209558</v>
      </c>
      <c r="I605" s="4" t="s">
        <v>32</v>
      </c>
      <c r="J605" s="4">
        <v>1963</v>
      </c>
      <c r="K605" s="4" t="s">
        <v>13</v>
      </c>
      <c r="L605" s="4" t="s">
        <v>1509</v>
      </c>
      <c r="M605" s="4" t="s">
        <v>67</v>
      </c>
      <c r="N605" s="4">
        <v>5</v>
      </c>
      <c r="O605" s="5" t="s">
        <v>133</v>
      </c>
      <c r="P605" s="4" t="s">
        <v>162</v>
      </c>
      <c r="Q605" s="50" t="s">
        <v>396</v>
      </c>
      <c r="R605" s="4"/>
      <c r="S605" s="4"/>
      <c r="T605" s="4"/>
    </row>
    <row r="606" spans="1:20" x14ac:dyDescent="0.25">
      <c r="A606" s="11">
        <f t="shared" si="9"/>
        <v>605</v>
      </c>
      <c r="B606" s="28" t="s">
        <v>442</v>
      </c>
      <c r="C606" s="30">
        <v>1.3030671296296297E-3</v>
      </c>
      <c r="D606" s="3">
        <f>C606-FR!$C$2</f>
        <v>2.755324074074075E-4</v>
      </c>
      <c r="E606" s="3">
        <f>C606-$C605</f>
        <v>5.7870370370532651E-8</v>
      </c>
      <c r="F606" s="4">
        <v>344</v>
      </c>
      <c r="G606" s="32">
        <f>Tableau22[[#This Row],[PP Corrected]]-Tableau22[[#This Row],[PP]]</f>
        <v>5.6053842452831191</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349.60538424528312</v>
      </c>
      <c r="I606" s="4" t="s">
        <v>108</v>
      </c>
      <c r="J606" s="4">
        <v>1966</v>
      </c>
      <c r="K606" s="4" t="s">
        <v>13</v>
      </c>
      <c r="L606" s="4" t="s">
        <v>1510</v>
      </c>
      <c r="M606" s="4" t="s">
        <v>35</v>
      </c>
      <c r="N606" s="4">
        <v>5</v>
      </c>
      <c r="O606" s="5" t="s">
        <v>38</v>
      </c>
      <c r="P606" s="4" t="s">
        <v>162</v>
      </c>
      <c r="Q606" s="50" t="s">
        <v>448</v>
      </c>
      <c r="R606" s="4"/>
      <c r="S606" s="4"/>
      <c r="T606" s="4"/>
    </row>
    <row r="607" spans="1:20" x14ac:dyDescent="0.25">
      <c r="A607" s="11">
        <f t="shared" si="9"/>
        <v>606</v>
      </c>
      <c r="B607" s="28" t="s">
        <v>1034</v>
      </c>
      <c r="C607" s="30">
        <v>1.3040162037037037E-3</v>
      </c>
      <c r="D607" s="3">
        <f>C607-FR!$C$2</f>
        <v>2.764814814814815E-4</v>
      </c>
      <c r="E607" s="3">
        <f>C607-$C606</f>
        <v>9.4907407407400328E-7</v>
      </c>
      <c r="F607" s="4">
        <v>347</v>
      </c>
      <c r="G607" s="32">
        <f>Tableau22[[#This Row],[PP Corrected]]-Tableau22[[#This Row],[PP]]</f>
        <v>0.99000429636856779</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347.99000429636857</v>
      </c>
      <c r="I607" s="4" t="s">
        <v>12</v>
      </c>
      <c r="J607" s="4">
        <v>1969</v>
      </c>
      <c r="K607" s="4" t="s">
        <v>13</v>
      </c>
      <c r="L607" s="4" t="s">
        <v>1509</v>
      </c>
      <c r="M607" s="4" t="s">
        <v>67</v>
      </c>
      <c r="N607" s="4">
        <v>4</v>
      </c>
      <c r="O607" s="5" t="s">
        <v>58</v>
      </c>
      <c r="P607" s="4" t="s">
        <v>166</v>
      </c>
      <c r="Q607" s="50" t="s">
        <v>1048</v>
      </c>
      <c r="R607" s="4"/>
      <c r="S607" s="4"/>
      <c r="T607" s="4"/>
    </row>
    <row r="608" spans="1:20" x14ac:dyDescent="0.25">
      <c r="A608" s="11">
        <f t="shared" si="9"/>
        <v>607</v>
      </c>
      <c r="B608" s="28" t="s">
        <v>1725</v>
      </c>
      <c r="C608" s="30">
        <v>1.3063888888888888E-3</v>
      </c>
      <c r="D608" s="3">
        <f>C608-FR!$C$2</f>
        <v>2.7885416666666662E-4</v>
      </c>
      <c r="E608" s="3">
        <f>C608-$C607</f>
        <v>2.3726851851851166E-6</v>
      </c>
      <c r="F608" s="4">
        <v>342</v>
      </c>
      <c r="G608" s="35">
        <f>Tableau22[[#This Row],[PP Corrected]]-Tableau22[[#This Row],[PP]]</f>
        <v>3.965137083675188</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345.96513708367519</v>
      </c>
      <c r="I608" s="4" t="s">
        <v>12</v>
      </c>
      <c r="J608" s="4">
        <v>2003</v>
      </c>
      <c r="K608" s="4" t="s">
        <v>18</v>
      </c>
      <c r="L608" s="4" t="s">
        <v>1511</v>
      </c>
      <c r="M608" s="4" t="s">
        <v>103</v>
      </c>
      <c r="N608" s="5" t="s">
        <v>1518</v>
      </c>
      <c r="O608" s="5" t="s">
        <v>133</v>
      </c>
      <c r="P608" s="4" t="s">
        <v>166</v>
      </c>
      <c r="Q608" s="50" t="s">
        <v>1796</v>
      </c>
      <c r="R608" s="4"/>
      <c r="S608" s="4"/>
      <c r="T608" s="4"/>
    </row>
    <row r="609" spans="1:20" x14ac:dyDescent="0.25">
      <c r="A609" s="11">
        <f t="shared" si="9"/>
        <v>608</v>
      </c>
      <c r="B609" s="28" t="s">
        <v>1724</v>
      </c>
      <c r="C609" s="30">
        <v>1.3090046296296296E-3</v>
      </c>
      <c r="D609" s="3">
        <f>C609-FR!$C$2</f>
        <v>2.8146990740740736E-4</v>
      </c>
      <c r="E609" s="3">
        <f>C609-$C608</f>
        <v>2.6157407407407466E-6</v>
      </c>
      <c r="F609" s="4">
        <v>341</v>
      </c>
      <c r="G609" s="35">
        <f>Tableau22[[#This Row],[PP Corrected]]-Tableau22[[#This Row],[PP]]</f>
        <v>3.9121602504022803</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344.91216025040228</v>
      </c>
      <c r="I609" s="4" t="s">
        <v>12</v>
      </c>
      <c r="J609" s="4">
        <v>2003</v>
      </c>
      <c r="K609" s="4" t="s">
        <v>18</v>
      </c>
      <c r="L609" s="4" t="s">
        <v>1511</v>
      </c>
      <c r="M609" s="4" t="s">
        <v>103</v>
      </c>
      <c r="N609" s="5" t="s">
        <v>1518</v>
      </c>
      <c r="O609" s="5" t="s">
        <v>133</v>
      </c>
      <c r="P609" s="4" t="s">
        <v>166</v>
      </c>
      <c r="Q609" s="50" t="s">
        <v>1796</v>
      </c>
      <c r="R609" s="4"/>
      <c r="S609" s="4"/>
      <c r="T609" s="4"/>
    </row>
    <row r="610" spans="1:20" x14ac:dyDescent="0.25">
      <c r="A610" s="11">
        <f t="shared" si="9"/>
        <v>609</v>
      </c>
      <c r="B610" s="28" t="s">
        <v>1076</v>
      </c>
      <c r="C610" s="30">
        <v>1.3097685185185185E-3</v>
      </c>
      <c r="D610" s="3">
        <f>C610-FR!$C$2</f>
        <v>2.8223379629629627E-4</v>
      </c>
      <c r="E610" s="3">
        <f>C610-$C609</f>
        <v>7.6388888888890595E-7</v>
      </c>
      <c r="F610" s="4">
        <v>349</v>
      </c>
      <c r="G610" s="32">
        <f>Tableau22[[#This Row],[PP Corrected]]-Tableau22[[#This Row],[PP]]</f>
        <v>-3.9417540687803125</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345.05824593121969</v>
      </c>
      <c r="I610" s="4" t="s">
        <v>12</v>
      </c>
      <c r="J610" s="4">
        <v>1983</v>
      </c>
      <c r="K610" s="4" t="s">
        <v>13</v>
      </c>
      <c r="L610" s="4" t="s">
        <v>1511</v>
      </c>
      <c r="M610" s="4" t="s">
        <v>105</v>
      </c>
      <c r="N610" s="4">
        <v>5</v>
      </c>
      <c r="O610" s="5" t="s">
        <v>133</v>
      </c>
      <c r="P610" s="4" t="s">
        <v>166</v>
      </c>
      <c r="Q610" s="50" t="s">
        <v>1097</v>
      </c>
      <c r="R610" s="4"/>
      <c r="S610" s="4"/>
      <c r="T610" s="4"/>
    </row>
    <row r="611" spans="1:20" x14ac:dyDescent="0.25">
      <c r="A611" s="11">
        <f t="shared" si="9"/>
        <v>610</v>
      </c>
      <c r="B611" t="s">
        <v>144</v>
      </c>
      <c r="C611" s="3">
        <v>1.3106597222222224E-3</v>
      </c>
      <c r="D611" s="3">
        <f>C611-FR!$C$2</f>
        <v>2.8312500000000017E-4</v>
      </c>
      <c r="E611" s="3">
        <f>C611-$C610</f>
        <v>8.9120370370390431E-7</v>
      </c>
      <c r="F611" s="4">
        <v>338</v>
      </c>
      <c r="G611" s="35">
        <f>Tableau22[[#This Row],[PP Corrected]]-Tableau22[[#This Row],[PP]]</f>
        <v>6.8236181467890447</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344.82361814678904</v>
      </c>
      <c r="I611" s="4" t="s">
        <v>22</v>
      </c>
      <c r="J611" s="4">
        <v>2001</v>
      </c>
      <c r="K611" s="4" t="s">
        <v>18</v>
      </c>
      <c r="L611" s="4" t="s">
        <v>1511</v>
      </c>
      <c r="M611" s="4" t="s">
        <v>105</v>
      </c>
      <c r="N611" s="4">
        <v>5</v>
      </c>
      <c r="O611" s="5" t="s">
        <v>38</v>
      </c>
      <c r="P611" s="4" t="s">
        <v>166</v>
      </c>
      <c r="Q611" s="50" t="s">
        <v>397</v>
      </c>
      <c r="R611" s="4"/>
      <c r="S611" s="4"/>
      <c r="T611" s="4"/>
    </row>
    <row r="612" spans="1:20" x14ac:dyDescent="0.25">
      <c r="A612" s="11">
        <f t="shared" si="9"/>
        <v>611</v>
      </c>
      <c r="B612" t="s">
        <v>1817</v>
      </c>
      <c r="C612" s="30">
        <v>1.3106712962962961E-3</v>
      </c>
      <c r="D612" s="3">
        <f>C612-FR!$C$2</f>
        <v>2.8313657407407389E-4</v>
      </c>
      <c r="E612" s="3">
        <f>C612-$C611</f>
        <v>1.1574074073716217E-8</v>
      </c>
      <c r="F612" s="4">
        <v>340</v>
      </c>
      <c r="G612" s="35">
        <f>Tableau22[[#This Row],[PP Corrected]]-Tableau22[[#This Row],[PP]]</f>
        <v>4.8205731315284766</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344.82057313152848</v>
      </c>
      <c r="I612" s="4" t="s">
        <v>12</v>
      </c>
      <c r="J612" s="4">
        <v>1988</v>
      </c>
      <c r="K612" s="4" t="s">
        <v>13</v>
      </c>
      <c r="L612" s="4" t="s">
        <v>1511</v>
      </c>
      <c r="M612" s="1" t="s">
        <v>67</v>
      </c>
      <c r="N612" s="4">
        <v>4</v>
      </c>
      <c r="O612" s="5" t="s">
        <v>58</v>
      </c>
      <c r="P612" s="4" t="s">
        <v>166</v>
      </c>
      <c r="Q612" s="50" t="s">
        <v>1881</v>
      </c>
      <c r="R612" s="4"/>
      <c r="S612" s="4"/>
      <c r="T612" s="4"/>
    </row>
    <row r="613" spans="1:20" x14ac:dyDescent="0.25">
      <c r="A613" s="11">
        <f t="shared" si="9"/>
        <v>612</v>
      </c>
      <c r="B613" s="28" t="s">
        <v>534</v>
      </c>
      <c r="C613" s="30">
        <v>1.312025462962963E-3</v>
      </c>
      <c r="D613" s="3">
        <f>C613-FR!$C$2</f>
        <v>2.8449074074074075E-4</v>
      </c>
      <c r="E613" s="3">
        <f>C613-$C612</f>
        <v>1.3541666666668645E-6</v>
      </c>
      <c r="F613" s="4">
        <v>384</v>
      </c>
      <c r="G613" s="32">
        <f>Tableau22[[#This Row],[PP Corrected]]-Tableau22[[#This Row],[PP]]</f>
        <v>-40.49451852080557</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343.50548147919443</v>
      </c>
      <c r="I613" s="4" t="s">
        <v>25</v>
      </c>
      <c r="J613" s="4">
        <v>1970</v>
      </c>
      <c r="K613" s="4" t="s">
        <v>13</v>
      </c>
      <c r="L613" s="4" t="s">
        <v>1511</v>
      </c>
      <c r="M613" s="4" t="s">
        <v>535</v>
      </c>
      <c r="N613" s="4">
        <v>4</v>
      </c>
      <c r="O613" s="5" t="s">
        <v>58</v>
      </c>
      <c r="P613" s="4" t="s">
        <v>162</v>
      </c>
      <c r="Q613" s="50" t="s">
        <v>550</v>
      </c>
      <c r="R613" s="4"/>
      <c r="S613" s="4"/>
      <c r="T613" s="4"/>
    </row>
    <row r="614" spans="1:20" x14ac:dyDescent="0.25">
      <c r="A614" s="11">
        <f t="shared" si="9"/>
        <v>613</v>
      </c>
      <c r="B614" t="s">
        <v>145</v>
      </c>
      <c r="C614" s="3">
        <v>1.3158564814814812E-3</v>
      </c>
      <c r="D614" s="3">
        <f>C614-FR!$C$2</f>
        <v>2.88321759259259E-4</v>
      </c>
      <c r="E614" s="3">
        <f>C614-$C613</f>
        <v>3.831018518518246E-6</v>
      </c>
      <c r="F614" s="4">
        <v>330</v>
      </c>
      <c r="G614" s="35">
        <f>Tableau22[[#This Row],[PP Corrected]]-Tableau22[[#This Row],[PP]]</f>
        <v>12.895423088113034</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342.89542308811303</v>
      </c>
      <c r="I614" s="4" t="s">
        <v>22</v>
      </c>
      <c r="J614" s="4">
        <v>2000</v>
      </c>
      <c r="K614" s="4" t="s">
        <v>18</v>
      </c>
      <c r="L614" s="4" t="s">
        <v>1511</v>
      </c>
      <c r="M614" s="4" t="s">
        <v>119</v>
      </c>
      <c r="N614" s="4">
        <v>5</v>
      </c>
      <c r="O614" s="5" t="s">
        <v>133</v>
      </c>
      <c r="P614" s="4" t="s">
        <v>162</v>
      </c>
      <c r="Q614" s="50" t="s">
        <v>398</v>
      </c>
      <c r="R614" s="4"/>
      <c r="S614" s="4"/>
      <c r="T614" s="4"/>
    </row>
    <row r="615" spans="1:20" x14ac:dyDescent="0.25">
      <c r="A615" s="11">
        <f t="shared" si="9"/>
        <v>614</v>
      </c>
      <c r="B615" s="28" t="s">
        <v>672</v>
      </c>
      <c r="C615" s="30">
        <v>1.3189467592592593E-3</v>
      </c>
      <c r="D615" s="3">
        <f>C615-FR!$C$2</f>
        <v>2.9141203703703707E-4</v>
      </c>
      <c r="E615" s="3">
        <f>C615-$C614</f>
        <v>3.0902777777780735E-6</v>
      </c>
      <c r="F615" s="4">
        <v>331</v>
      </c>
      <c r="G615" s="32">
        <f>Tableau22[[#This Row],[PP Corrected]]-Tableau22[[#This Row],[PP]]</f>
        <v>10.2713900946884</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341.2713900946884</v>
      </c>
      <c r="I615" s="4" t="s">
        <v>108</v>
      </c>
      <c r="J615" s="4">
        <v>2002</v>
      </c>
      <c r="K615" s="4" t="s">
        <v>18</v>
      </c>
      <c r="L615" s="4" t="s">
        <v>1511</v>
      </c>
      <c r="M615" s="4" t="s">
        <v>103</v>
      </c>
      <c r="N615" s="4">
        <v>5</v>
      </c>
      <c r="O615" s="5" t="s">
        <v>133</v>
      </c>
      <c r="P615" s="4" t="s">
        <v>162</v>
      </c>
      <c r="Q615" s="50" t="s">
        <v>683</v>
      </c>
      <c r="R615" s="4"/>
      <c r="S615" s="4"/>
      <c r="T615" s="4"/>
    </row>
    <row r="616" spans="1:20" x14ac:dyDescent="0.25">
      <c r="A616" s="11">
        <f t="shared" si="9"/>
        <v>615</v>
      </c>
      <c r="B616" t="s">
        <v>146</v>
      </c>
      <c r="C616" s="3">
        <v>1.3223958333333334E-3</v>
      </c>
      <c r="D616" s="3">
        <f>C616-FR!$C$2</f>
        <v>2.9486111111111119E-4</v>
      </c>
      <c r="E616" s="3">
        <f>C616-$C615</f>
        <v>3.4490740740741183E-6</v>
      </c>
      <c r="F616" s="4">
        <v>338</v>
      </c>
      <c r="G616" s="35">
        <f>Tableau22[[#This Row],[PP Corrected]]-Tableau22[[#This Row],[PP]]</f>
        <v>3.0593774762917292</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341.05937747629173</v>
      </c>
      <c r="I616" s="4" t="s">
        <v>32</v>
      </c>
      <c r="J616" s="4">
        <v>1966</v>
      </c>
      <c r="K616" s="4" t="s">
        <v>13</v>
      </c>
      <c r="L616" s="4" t="s">
        <v>1509</v>
      </c>
      <c r="M616" s="4" t="s">
        <v>19</v>
      </c>
      <c r="N616" s="4">
        <v>5</v>
      </c>
      <c r="O616" s="5" t="s">
        <v>38</v>
      </c>
      <c r="P616" s="4" t="s">
        <v>166</v>
      </c>
      <c r="Q616" s="50" t="s">
        <v>399</v>
      </c>
      <c r="R616" s="4"/>
      <c r="S616" s="4"/>
      <c r="T616" s="4"/>
    </row>
    <row r="617" spans="1:20" x14ac:dyDescent="0.25">
      <c r="A617" s="11">
        <f t="shared" si="9"/>
        <v>616</v>
      </c>
      <c r="B617" s="28" t="s">
        <v>674</v>
      </c>
      <c r="C617" s="30">
        <v>1.3237384259259259E-3</v>
      </c>
      <c r="D617" s="3">
        <f>C617-FR!$C$2</f>
        <v>2.9620370370370369E-4</v>
      </c>
      <c r="E617" s="3">
        <f>C617-$C616</f>
        <v>1.3425925925924977E-6</v>
      </c>
      <c r="F617" s="4">
        <v>333</v>
      </c>
      <c r="G617" s="32">
        <f>Tableau22[[#This Row],[PP Corrected]]-Tableau22[[#This Row],[PP]]</f>
        <v>3.6826594154111945</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336.68265941541119</v>
      </c>
      <c r="I617" s="4" t="s">
        <v>108</v>
      </c>
      <c r="J617" s="4">
        <v>2003</v>
      </c>
      <c r="K617" s="4" t="s">
        <v>18</v>
      </c>
      <c r="L617" s="4" t="s">
        <v>1511</v>
      </c>
      <c r="M617" s="4" t="s">
        <v>93</v>
      </c>
      <c r="N617" s="4">
        <v>5</v>
      </c>
      <c r="O617" s="5" t="s">
        <v>133</v>
      </c>
      <c r="P617" s="4" t="s">
        <v>162</v>
      </c>
      <c r="Q617" s="50" t="s">
        <v>684</v>
      </c>
      <c r="R617" s="4"/>
      <c r="S617" s="4"/>
      <c r="T617" s="4"/>
    </row>
    <row r="618" spans="1:20" x14ac:dyDescent="0.25">
      <c r="A618" s="11">
        <f t="shared" si="9"/>
        <v>617</v>
      </c>
      <c r="B618" s="28" t="s">
        <v>1075</v>
      </c>
      <c r="C618" s="30">
        <v>1.3238425925925926E-3</v>
      </c>
      <c r="D618" s="3">
        <f>C618-FR!$C$2</f>
        <v>2.9630787037037039E-4</v>
      </c>
      <c r="E618" s="3">
        <f>C618-$C617</f>
        <v>1.0416666666669856E-7</v>
      </c>
      <c r="F618" s="4">
        <v>340</v>
      </c>
      <c r="G618" s="32">
        <f>Tableau22[[#This Row],[PP Corrected]]-Tableau22[[#This Row],[PP]]</f>
        <v>-3.3438324881973358</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336.65616751180266</v>
      </c>
      <c r="I618" s="4" t="s">
        <v>12</v>
      </c>
      <c r="J618" s="4">
        <v>1979</v>
      </c>
      <c r="K618" s="4" t="s">
        <v>13</v>
      </c>
      <c r="L618" s="4" t="s">
        <v>1511</v>
      </c>
      <c r="M618" s="4" t="s">
        <v>105</v>
      </c>
      <c r="N618" s="4">
        <v>5</v>
      </c>
      <c r="O618" s="5" t="s">
        <v>133</v>
      </c>
      <c r="P618" s="4" t="s">
        <v>166</v>
      </c>
      <c r="Q618" s="50" t="s">
        <v>1096</v>
      </c>
      <c r="R618" s="4"/>
      <c r="S618" s="4"/>
      <c r="T618" s="4"/>
    </row>
    <row r="619" spans="1:20" x14ac:dyDescent="0.25">
      <c r="A619" s="11">
        <f t="shared" si="9"/>
        <v>618</v>
      </c>
      <c r="B619" s="28" t="s">
        <v>745</v>
      </c>
      <c r="C619" s="30">
        <v>1.3262268518518519E-3</v>
      </c>
      <c r="D619" s="3">
        <f>C619-FR!$C$2</f>
        <v>2.9869212962962965E-4</v>
      </c>
      <c r="E619" s="3">
        <f>C619-$C618</f>
        <v>2.3842592592592665E-6</v>
      </c>
      <c r="F619" s="4">
        <v>358</v>
      </c>
      <c r="G619" s="32">
        <f>Tableau22[[#This Row],[PP Corrected]]-Tableau22[[#This Row],[PP]]</f>
        <v>-21.9490649817605</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336.0509350182395</v>
      </c>
      <c r="I619" s="4" t="s">
        <v>42</v>
      </c>
      <c r="J619" s="4">
        <v>1954</v>
      </c>
      <c r="K619" s="4" t="s">
        <v>13</v>
      </c>
      <c r="L619" s="4" t="s">
        <v>1509</v>
      </c>
      <c r="M619" s="4" t="s">
        <v>19</v>
      </c>
      <c r="N619" s="4">
        <v>2</v>
      </c>
      <c r="O619" s="5" t="s">
        <v>749</v>
      </c>
      <c r="P619" s="4" t="s">
        <v>174</v>
      </c>
      <c r="Q619" s="50" t="s">
        <v>762</v>
      </c>
      <c r="R619" s="4"/>
      <c r="S619" s="4"/>
      <c r="T619" s="4"/>
    </row>
    <row r="620" spans="1:20" x14ac:dyDescent="0.25">
      <c r="A620" s="11">
        <f t="shared" si="9"/>
        <v>619</v>
      </c>
      <c r="B620" t="s">
        <v>147</v>
      </c>
      <c r="C620" s="3">
        <v>1.3267476851851851E-3</v>
      </c>
      <c r="D620" s="3">
        <f>C620-FR!$C$2</f>
        <v>2.9921296296296293E-4</v>
      </c>
      <c r="E620" s="3">
        <f>C620-$C619</f>
        <v>5.2083333333327597E-7</v>
      </c>
      <c r="F620" s="4">
        <v>331</v>
      </c>
      <c r="G620" s="35">
        <f>Tableau22[[#This Row],[PP Corrected]]-Tableau22[[#This Row],[PP]]</f>
        <v>4.9190135303712736</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335.91901353037127</v>
      </c>
      <c r="I620" s="4" t="s">
        <v>22</v>
      </c>
      <c r="J620" s="4">
        <v>2002</v>
      </c>
      <c r="K620" s="4" t="s">
        <v>18</v>
      </c>
      <c r="L620" s="4" t="s">
        <v>1511</v>
      </c>
      <c r="M620" s="4" t="s">
        <v>105</v>
      </c>
      <c r="N620" s="4">
        <v>5</v>
      </c>
      <c r="O620" s="5" t="s">
        <v>133</v>
      </c>
      <c r="P620" s="4" t="s">
        <v>174</v>
      </c>
      <c r="Q620" s="50" t="s">
        <v>400</v>
      </c>
      <c r="R620" s="4"/>
      <c r="S620" s="4"/>
      <c r="T620" s="4"/>
    </row>
    <row r="621" spans="1:20" x14ac:dyDescent="0.25">
      <c r="A621" s="11">
        <f t="shared" si="9"/>
        <v>620</v>
      </c>
      <c r="B621" s="28" t="s">
        <v>1723</v>
      </c>
      <c r="C621" s="30">
        <v>1.3289814814814813E-3</v>
      </c>
      <c r="D621" s="3">
        <f>C621-FR!$C$2</f>
        <v>3.0144675925925912E-4</v>
      </c>
      <c r="E621" s="3">
        <f>C621-$C620</f>
        <v>2.2337962962961852E-6</v>
      </c>
      <c r="F621" s="4">
        <v>326</v>
      </c>
      <c r="G621" s="35">
        <f>Tableau22[[#This Row],[PP Corrected]]-Tableau22[[#This Row],[PP]]</f>
        <v>10.316788635403782</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336.31678863540378</v>
      </c>
      <c r="I621" s="4" t="s">
        <v>12</v>
      </c>
      <c r="J621" s="4">
        <v>1999</v>
      </c>
      <c r="K621" s="4" t="s">
        <v>1711</v>
      </c>
      <c r="L621" s="4" t="s">
        <v>1511</v>
      </c>
      <c r="M621" s="4" t="s">
        <v>103</v>
      </c>
      <c r="N621" s="5" t="s">
        <v>1518</v>
      </c>
      <c r="O621" s="5" t="s">
        <v>133</v>
      </c>
      <c r="P621" s="4" t="s">
        <v>166</v>
      </c>
      <c r="Q621" s="50" t="s">
        <v>1795</v>
      </c>
      <c r="R621" s="4"/>
      <c r="S621" s="4"/>
      <c r="T621" s="4"/>
    </row>
    <row r="622" spans="1:20" x14ac:dyDescent="0.25">
      <c r="A622" s="11">
        <f t="shared" si="9"/>
        <v>621</v>
      </c>
      <c r="B622" s="28" t="s">
        <v>787</v>
      </c>
      <c r="C622" s="30">
        <v>1.3294791666666665E-3</v>
      </c>
      <c r="D622" s="3">
        <f>C622-FR!$C$2</f>
        <v>3.0194444444444431E-4</v>
      </c>
      <c r="E622" s="3">
        <f>C622-$C621</f>
        <v>4.9768518518519302E-7</v>
      </c>
      <c r="F622" s="4">
        <v>338</v>
      </c>
      <c r="G622" s="32">
        <f>Tableau22[[#This Row],[PP Corrected]]-Tableau22[[#This Row],[PP]]</f>
        <v>-1.809110203351679</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336.19088979664832</v>
      </c>
      <c r="I622" s="4" t="s">
        <v>12</v>
      </c>
      <c r="J622" s="4">
        <v>2003</v>
      </c>
      <c r="K622" s="4" t="s">
        <v>18</v>
      </c>
      <c r="L622" s="4" t="s">
        <v>1507</v>
      </c>
      <c r="M622" s="4" t="s">
        <v>788</v>
      </c>
      <c r="N622" s="4">
        <v>4</v>
      </c>
      <c r="O622" s="5" t="s">
        <v>117</v>
      </c>
      <c r="P622" s="4" t="s">
        <v>166</v>
      </c>
      <c r="Q622" s="50" t="s">
        <v>813</v>
      </c>
      <c r="R622" s="4"/>
      <c r="S622" s="4"/>
      <c r="T622" s="4"/>
    </row>
    <row r="623" spans="1:20" x14ac:dyDescent="0.25">
      <c r="A623" s="11">
        <f t="shared" si="9"/>
        <v>622</v>
      </c>
      <c r="B623" s="28" t="s">
        <v>1037</v>
      </c>
      <c r="C623" s="30">
        <v>1.3322916666666665E-3</v>
      </c>
      <c r="D623" s="3">
        <f>C623-FR!$C$2</f>
        <v>3.047569444444443E-4</v>
      </c>
      <c r="E623" s="3">
        <f>C623-$C622</f>
        <v>2.8124999999999938E-6</v>
      </c>
      <c r="F623" s="4">
        <v>339</v>
      </c>
      <c r="G623" s="32">
        <f>Tableau22[[#This Row],[PP Corrected]]-Tableau22[[#This Row],[PP]]</f>
        <v>-3.3839502955304965</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335.6160497044695</v>
      </c>
      <c r="I623" s="4" t="s">
        <v>12</v>
      </c>
      <c r="J623" s="4">
        <v>1995</v>
      </c>
      <c r="K623" s="4" t="s">
        <v>85</v>
      </c>
      <c r="L623" s="4" t="s">
        <v>1509</v>
      </c>
      <c r="M623" s="4" t="s">
        <v>19</v>
      </c>
      <c r="N623" s="4">
        <v>5</v>
      </c>
      <c r="O623" s="5" t="s">
        <v>133</v>
      </c>
      <c r="P623" s="12" t="s">
        <v>162</v>
      </c>
      <c r="Q623" s="50" t="s">
        <v>1050</v>
      </c>
      <c r="R623" s="4"/>
      <c r="S623" s="4"/>
      <c r="T623" s="4"/>
    </row>
    <row r="624" spans="1:20" x14ac:dyDescent="0.25">
      <c r="A624" s="11">
        <f t="shared" si="9"/>
        <v>623</v>
      </c>
      <c r="B624" s="28" t="s">
        <v>1036</v>
      </c>
      <c r="C624" s="30">
        <v>1.3434490740740739E-3</v>
      </c>
      <c r="D624" s="3">
        <f>C624-FR!$C$2</f>
        <v>3.1591435185185173E-4</v>
      </c>
      <c r="E624" s="3">
        <f>C624-$C623</f>
        <v>1.1157407407407427E-5</v>
      </c>
      <c r="F624" s="4">
        <v>326</v>
      </c>
      <c r="G624" s="32">
        <f>Tableau22[[#This Row],[PP Corrected]]-Tableau22[[#This Row],[PP]]</f>
        <v>-1.8282216517049505</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324.17177834829505</v>
      </c>
      <c r="I624" s="4" t="s">
        <v>12</v>
      </c>
      <c r="J624" s="4">
        <v>1991</v>
      </c>
      <c r="K624" s="4" t="s">
        <v>85</v>
      </c>
      <c r="L624" s="4" t="s">
        <v>1509</v>
      </c>
      <c r="M624" s="4" t="s">
        <v>19</v>
      </c>
      <c r="N624" s="4">
        <v>5</v>
      </c>
      <c r="O624" s="5" t="s">
        <v>133</v>
      </c>
      <c r="P624" s="12" t="s">
        <v>162</v>
      </c>
      <c r="Q624" s="50" t="s">
        <v>1050</v>
      </c>
      <c r="R624" s="4"/>
      <c r="S624" s="4"/>
      <c r="T624" s="4"/>
    </row>
    <row r="625" spans="1:20" x14ac:dyDescent="0.25">
      <c r="A625" s="11">
        <f t="shared" si="9"/>
        <v>624</v>
      </c>
      <c r="B625" s="28" t="s">
        <v>1123</v>
      </c>
      <c r="C625" s="30">
        <v>1.3449537037037035E-3</v>
      </c>
      <c r="D625" s="3">
        <f>C625-FR!$C$2</f>
        <v>3.1741898148148124E-4</v>
      </c>
      <c r="E625" s="3">
        <f>C625-$C624</f>
        <v>1.5046296296295121E-6</v>
      </c>
      <c r="F625" s="4">
        <v>313</v>
      </c>
      <c r="G625" s="32">
        <f>Tableau22[[#This Row],[PP Corrected]]-Tableau22[[#This Row],[PP]]</f>
        <v>7.0203173137327894</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320.02031731373279</v>
      </c>
      <c r="I625" s="4" t="s">
        <v>22</v>
      </c>
      <c r="J625" s="4">
        <v>2001</v>
      </c>
      <c r="K625" s="4" t="s">
        <v>18</v>
      </c>
      <c r="L625" s="4" t="s">
        <v>1511</v>
      </c>
      <c r="M625" s="4" t="s">
        <v>105</v>
      </c>
      <c r="N625" s="4">
        <v>5</v>
      </c>
      <c r="O625" s="5" t="s">
        <v>133</v>
      </c>
      <c r="P625" s="4" t="s">
        <v>166</v>
      </c>
      <c r="Q625" s="50" t="s">
        <v>1156</v>
      </c>
      <c r="R625" s="4"/>
      <c r="S625" s="4"/>
      <c r="T625" s="4"/>
    </row>
    <row r="626" spans="1:20" x14ac:dyDescent="0.25">
      <c r="A626" s="11">
        <f t="shared" si="9"/>
        <v>625</v>
      </c>
      <c r="B626" s="28" t="s">
        <v>1623</v>
      </c>
      <c r="C626" s="30">
        <v>1.3474074074074074E-3</v>
      </c>
      <c r="D626" s="3">
        <f>C626-FR!$C$2</f>
        <v>3.1987268518518519E-4</v>
      </c>
      <c r="E626" s="3">
        <f>C626-$C625</f>
        <v>2.4537037037039491E-6</v>
      </c>
      <c r="F626" s="4">
        <v>317</v>
      </c>
      <c r="G626" s="35">
        <f>Tableau22[[#This Row],[PP Corrected]]-Tableau22[[#This Row],[PP]]</f>
        <v>2.4375425467719083</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319.43754254677191</v>
      </c>
      <c r="I626" s="4" t="s">
        <v>12</v>
      </c>
      <c r="J626" s="4">
        <v>1965</v>
      </c>
      <c r="K626" s="4" t="s">
        <v>13</v>
      </c>
      <c r="L626" s="4" t="s">
        <v>1509</v>
      </c>
      <c r="M626" s="4" t="s">
        <v>67</v>
      </c>
      <c r="N626" s="5" t="s">
        <v>151</v>
      </c>
      <c r="O626" s="5" t="s">
        <v>133</v>
      </c>
      <c r="P626" s="4" t="s">
        <v>166</v>
      </c>
      <c r="Q626" s="50" t="s">
        <v>1655</v>
      </c>
      <c r="R626" s="4"/>
      <c r="S626" s="4"/>
      <c r="T626" s="4"/>
    </row>
    <row r="627" spans="1:20" x14ac:dyDescent="0.25">
      <c r="A627" s="11">
        <f t="shared" si="9"/>
        <v>626</v>
      </c>
      <c r="B627" s="28" t="s">
        <v>840</v>
      </c>
      <c r="C627" s="30">
        <v>1.3483449074074073E-3</v>
      </c>
      <c r="D627" s="3">
        <f>C627-FR!$C$2</f>
        <v>3.2081018518518504E-4</v>
      </c>
      <c r="E627" s="3">
        <f>C627-$C626</f>
        <v>9.3749999999985338E-7</v>
      </c>
      <c r="F627" s="4">
        <v>321</v>
      </c>
      <c r="G627" s="32">
        <f>Tableau22[[#This Row],[PP Corrected]]-Tableau22[[#This Row],[PP]]</f>
        <v>-1.7845613781900056</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319.21543862180999</v>
      </c>
      <c r="I627" s="4" t="s">
        <v>22</v>
      </c>
      <c r="J627" s="4">
        <v>1998</v>
      </c>
      <c r="K627" s="4" t="s">
        <v>18</v>
      </c>
      <c r="L627" s="4" t="s">
        <v>1511</v>
      </c>
      <c r="M627" s="4" t="s">
        <v>103</v>
      </c>
      <c r="N627" s="4">
        <v>5</v>
      </c>
      <c r="O627" s="5" t="s">
        <v>133</v>
      </c>
      <c r="P627" s="4" t="s">
        <v>162</v>
      </c>
      <c r="Q627" s="50" t="s">
        <v>861</v>
      </c>
      <c r="R627" s="4"/>
      <c r="S627" s="4"/>
      <c r="T627" s="4"/>
    </row>
    <row r="628" spans="1:20" x14ac:dyDescent="0.25">
      <c r="A628" s="11">
        <f t="shared" si="9"/>
        <v>627</v>
      </c>
      <c r="B628" s="28" t="s">
        <v>554</v>
      </c>
      <c r="C628" s="30">
        <v>1.3496296296296297E-3</v>
      </c>
      <c r="D628" s="3">
        <f>C628-FR!$C$2</f>
        <v>3.2209490740740744E-4</v>
      </c>
      <c r="E628" s="3">
        <f>C628-$C627</f>
        <v>1.2847222222223988E-6</v>
      </c>
      <c r="F628" s="4">
        <v>319</v>
      </c>
      <c r="G628" s="32">
        <f>Tableau22[[#This Row],[PP Corrected]]-Tableau22[[#This Row],[PP]]</f>
        <v>-0.25181911581358918</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318.74818088418641</v>
      </c>
      <c r="I628" s="4" t="s">
        <v>25</v>
      </c>
      <c r="J628" s="4">
        <v>1974</v>
      </c>
      <c r="K628" s="4" t="s">
        <v>13</v>
      </c>
      <c r="L628" s="4" t="s">
        <v>1509</v>
      </c>
      <c r="M628" s="4" t="s">
        <v>19</v>
      </c>
      <c r="N628" s="4">
        <v>4</v>
      </c>
      <c r="O628" s="5" t="s">
        <v>133</v>
      </c>
      <c r="P628" s="4" t="s">
        <v>162</v>
      </c>
      <c r="Q628" s="50" t="s">
        <v>569</v>
      </c>
      <c r="R628" s="4"/>
      <c r="S628" s="4"/>
      <c r="T628" s="4"/>
    </row>
    <row r="629" spans="1:20" x14ac:dyDescent="0.25">
      <c r="A629" s="11">
        <f t="shared" si="9"/>
        <v>628</v>
      </c>
      <c r="B629" s="28" t="s">
        <v>1722</v>
      </c>
      <c r="C629" s="30">
        <v>1.3534837962962962E-3</v>
      </c>
      <c r="D629" s="3">
        <f>C629-FR!$C$2</f>
        <v>3.2594907407407399E-4</v>
      </c>
      <c r="E629" s="3">
        <f>C629-$C628</f>
        <v>3.8541666666665458E-6</v>
      </c>
      <c r="F629" s="4">
        <v>319</v>
      </c>
      <c r="G629" s="35">
        <f>Tableau22[[#This Row],[PP Corrected]]-Tableau22[[#This Row],[PP]]</f>
        <v>-1.1594831877338834</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317.84051681226612</v>
      </c>
      <c r="I629" s="4" t="s">
        <v>12</v>
      </c>
      <c r="J629" s="4">
        <v>1992</v>
      </c>
      <c r="K629" s="4" t="s">
        <v>13</v>
      </c>
      <c r="L629" s="4" t="s">
        <v>1508</v>
      </c>
      <c r="M629" s="4" t="s">
        <v>67</v>
      </c>
      <c r="N629" s="5" t="s">
        <v>1518</v>
      </c>
      <c r="O629" s="5" t="s">
        <v>38</v>
      </c>
      <c r="P629" s="4" t="s">
        <v>166</v>
      </c>
      <c r="Q629" s="50" t="s">
        <v>1794</v>
      </c>
      <c r="R629" s="4"/>
      <c r="S629" s="4"/>
      <c r="T629" s="4"/>
    </row>
    <row r="630" spans="1:20" x14ac:dyDescent="0.25">
      <c r="A630" s="11">
        <f t="shared" si="9"/>
        <v>629</v>
      </c>
      <c r="B630" s="28" t="s">
        <v>502</v>
      </c>
      <c r="C630" s="30">
        <v>1.3545138888888888E-3</v>
      </c>
      <c r="D630" s="3">
        <f>C630-FR!$C$2</f>
        <v>3.2697916666666661E-4</v>
      </c>
      <c r="E630" s="3">
        <f>C630-$C629</f>
        <v>1.0300925925926189E-6</v>
      </c>
      <c r="F630" s="4">
        <v>333</v>
      </c>
      <c r="G630" s="32">
        <f>Tableau22[[#This Row],[PP Corrected]]-Tableau22[[#This Row],[PP]]</f>
        <v>-15.401197329375293</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317.59880267062471</v>
      </c>
      <c r="I630" s="4" t="s">
        <v>32</v>
      </c>
      <c r="J630" s="4">
        <v>1979</v>
      </c>
      <c r="K630" s="4" t="s">
        <v>13</v>
      </c>
      <c r="L630" s="4" t="s">
        <v>1511</v>
      </c>
      <c r="M630" s="4" t="s">
        <v>105</v>
      </c>
      <c r="N630" s="4">
        <v>5</v>
      </c>
      <c r="O630" s="5" t="s">
        <v>133</v>
      </c>
      <c r="P630" s="4" t="s">
        <v>162</v>
      </c>
      <c r="Q630" s="50" t="s">
        <v>516</v>
      </c>
      <c r="R630" s="4"/>
      <c r="S630" s="4"/>
      <c r="T630" s="4"/>
    </row>
    <row r="631" spans="1:20" x14ac:dyDescent="0.25">
      <c r="A631" s="11">
        <f t="shared" si="9"/>
        <v>630</v>
      </c>
      <c r="B631" s="28" t="s">
        <v>1446</v>
      </c>
      <c r="C631" s="30">
        <v>1.3564930555555554E-3</v>
      </c>
      <c r="D631" s="3">
        <f>C631-FR!$C$2</f>
        <v>3.2895833333333323E-4</v>
      </c>
      <c r="E631" s="3">
        <f>C631-$C630</f>
        <v>1.9791666666666222E-6</v>
      </c>
      <c r="F631" s="4">
        <v>303</v>
      </c>
      <c r="G631" s="35">
        <f>Tableau22[[#This Row],[PP Corrected]]-Tableau22[[#This Row],[PP]]</f>
        <v>13.413343849455202</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316.4133438494552</v>
      </c>
      <c r="I631" s="4" t="s">
        <v>22</v>
      </c>
      <c r="J631" s="4">
        <v>2002</v>
      </c>
      <c r="K631" s="4" t="s">
        <v>18</v>
      </c>
      <c r="L631" s="4" t="s">
        <v>1511</v>
      </c>
      <c r="M631" s="4" t="s">
        <v>103</v>
      </c>
      <c r="N631" s="4">
        <v>5</v>
      </c>
      <c r="O631" s="5" t="s">
        <v>133</v>
      </c>
      <c r="P631" s="4" t="s">
        <v>162</v>
      </c>
      <c r="Q631" s="50" t="s">
        <v>1486</v>
      </c>
      <c r="R631" s="4"/>
      <c r="S631" s="4"/>
      <c r="T631" s="4"/>
    </row>
    <row r="632" spans="1:20" x14ac:dyDescent="0.25">
      <c r="A632" s="11">
        <f t="shared" si="9"/>
        <v>631</v>
      </c>
      <c r="B632" s="28" t="s">
        <v>1731</v>
      </c>
      <c r="C632" s="30">
        <v>1.3599768518518518E-3</v>
      </c>
      <c r="D632" s="3">
        <f>C632-FR!$C$2</f>
        <v>3.3244212962962958E-4</v>
      </c>
      <c r="E632" s="3">
        <f>C632-$C631</f>
        <v>3.4837962962963511E-6</v>
      </c>
      <c r="F632" s="4">
        <v>315</v>
      </c>
      <c r="G632" s="35">
        <f>Tableau22[[#This Row],[PP Corrected]]-Tableau22[[#This Row],[PP]]</f>
        <v>1.5948147265578427</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316.59481472655784</v>
      </c>
      <c r="I632" s="4" t="s">
        <v>22</v>
      </c>
      <c r="J632" s="4">
        <v>2002</v>
      </c>
      <c r="K632" s="4" t="s">
        <v>18</v>
      </c>
      <c r="L632" s="4" t="s">
        <v>1511</v>
      </c>
      <c r="M632" s="4" t="s">
        <v>105</v>
      </c>
      <c r="N632" s="5" t="s">
        <v>1518</v>
      </c>
      <c r="O632" s="5" t="s">
        <v>117</v>
      </c>
      <c r="P632" s="4" t="s">
        <v>162</v>
      </c>
      <c r="Q632" s="50" t="s">
        <v>1800</v>
      </c>
      <c r="R632" s="4"/>
      <c r="S632" s="4"/>
      <c r="T632" s="4"/>
    </row>
    <row r="633" spans="1:20" x14ac:dyDescent="0.25">
      <c r="A633" s="11">
        <f t="shared" si="9"/>
        <v>632</v>
      </c>
      <c r="B633" s="28" t="s">
        <v>1302</v>
      </c>
      <c r="C633" s="30">
        <v>1.3870601851851854E-3</v>
      </c>
      <c r="D633" s="3">
        <f>C633-FR!$C$2</f>
        <v>3.5952546296296318E-4</v>
      </c>
      <c r="E633" s="3">
        <f>C633-$C632</f>
        <v>2.7083333333333603E-5</v>
      </c>
      <c r="F633" s="4">
        <v>300</v>
      </c>
      <c r="G633" s="35">
        <f>Tableau22[[#This Row],[PP Corrected]]-Tableau22[[#This Row],[PP]]</f>
        <v>9.8805218537741553</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309.88052185377416</v>
      </c>
      <c r="I633" s="4" t="s">
        <v>32</v>
      </c>
      <c r="J633" s="4">
        <v>1952</v>
      </c>
      <c r="K633" s="4" t="s">
        <v>13</v>
      </c>
      <c r="L633" s="4" t="s">
        <v>1509</v>
      </c>
      <c r="M633" s="4" t="s">
        <v>67</v>
      </c>
      <c r="N633" s="4">
        <v>4</v>
      </c>
      <c r="O633" s="5" t="s">
        <v>133</v>
      </c>
      <c r="P633" s="4" t="s">
        <v>162</v>
      </c>
      <c r="Q633" s="50" t="s">
        <v>1311</v>
      </c>
      <c r="R633" s="4"/>
      <c r="S633" s="4"/>
      <c r="T633" s="4"/>
    </row>
    <row r="634" spans="1:20" x14ac:dyDescent="0.25">
      <c r="A634" s="11">
        <f t="shared" si="9"/>
        <v>633</v>
      </c>
      <c r="B634" s="28" t="s">
        <v>1730</v>
      </c>
      <c r="C634" s="30">
        <v>1.3949652777777777E-3</v>
      </c>
      <c r="D634" s="3">
        <f>C634-FR!$C$2</f>
        <v>3.6743055555555552E-4</v>
      </c>
      <c r="E634" s="3">
        <f>C634-$C633</f>
        <v>7.9050925925923388E-6</v>
      </c>
      <c r="F634" s="4">
        <v>318</v>
      </c>
      <c r="G634" s="35">
        <f>Tableau22[[#This Row],[PP Corrected]]-Tableau22[[#This Row],[PP]]</f>
        <v>-9.8755320472930634</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308.12446795270694</v>
      </c>
      <c r="I634" s="4" t="s">
        <v>25</v>
      </c>
      <c r="J634" s="4">
        <v>1998</v>
      </c>
      <c r="K634" s="4" t="s">
        <v>13</v>
      </c>
      <c r="L634" s="4" t="s">
        <v>1511</v>
      </c>
      <c r="M634" s="4" t="s">
        <v>105</v>
      </c>
      <c r="N634" s="5" t="s">
        <v>151</v>
      </c>
      <c r="O634" s="5" t="s">
        <v>1750</v>
      </c>
      <c r="P634" s="4" t="s">
        <v>162</v>
      </c>
      <c r="Q634" s="50" t="s">
        <v>1799</v>
      </c>
      <c r="R634" s="4"/>
      <c r="S634" s="4"/>
      <c r="T634" s="4"/>
    </row>
    <row r="635" spans="1:20" x14ac:dyDescent="0.25">
      <c r="A635" s="11">
        <f t="shared" si="9"/>
        <v>634</v>
      </c>
      <c r="B635" s="28" t="s">
        <v>1056</v>
      </c>
      <c r="C635" s="30">
        <v>1.4124884259259262E-3</v>
      </c>
      <c r="D635" s="3">
        <f>C635-FR!$C$2</f>
        <v>3.8495370370370398E-4</v>
      </c>
      <c r="E635" s="3">
        <f>C635-$C634</f>
        <v>1.7523148148148454E-5</v>
      </c>
      <c r="F635" s="4">
        <v>287</v>
      </c>
      <c r="G635" s="32">
        <f>Tableau22[[#This Row],[PP Corrected]]-Tableau22[[#This Row],[PP]]</f>
        <v>0.23010676914759642</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287.2301067691476</v>
      </c>
      <c r="I635" s="4" t="s">
        <v>32</v>
      </c>
      <c r="J635" s="4">
        <v>2008</v>
      </c>
      <c r="K635" s="4" t="s">
        <v>18</v>
      </c>
      <c r="L635" s="4" t="s">
        <v>1511</v>
      </c>
      <c r="M635" s="4" t="s">
        <v>105</v>
      </c>
      <c r="N635" s="4">
        <v>5</v>
      </c>
      <c r="O635" s="5" t="s">
        <v>133</v>
      </c>
      <c r="P635" s="4" t="s">
        <v>162</v>
      </c>
      <c r="Q635" s="50" t="s">
        <v>1071</v>
      </c>
      <c r="R635" s="4"/>
      <c r="S635" s="4"/>
      <c r="T635" s="4"/>
    </row>
    <row r="636" spans="1:20" x14ac:dyDescent="0.25">
      <c r="A636" s="11">
        <f t="shared" si="9"/>
        <v>635</v>
      </c>
      <c r="B636" s="28" t="s">
        <v>697</v>
      </c>
      <c r="C636" s="30">
        <v>1.4196874999999999E-3</v>
      </c>
      <c r="D636" s="3">
        <f>C636-FR!$C$2</f>
        <v>3.9215277777777773E-4</v>
      </c>
      <c r="E636" s="3">
        <f>C636-$C635</f>
        <v>7.1990740740737486E-6</v>
      </c>
      <c r="F636" s="4">
        <v>286</v>
      </c>
      <c r="G636" s="32">
        <f>Tableau22[[#This Row],[PP Corrected]]-Tableau22[[#This Row],[PP]]</f>
        <v>-2.3910198750123186</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283.60898012498768</v>
      </c>
      <c r="I636" s="4" t="s">
        <v>12</v>
      </c>
      <c r="J636" s="4">
        <v>1998</v>
      </c>
      <c r="K636" s="4" t="s">
        <v>18</v>
      </c>
      <c r="L636" s="4" t="s">
        <v>1511</v>
      </c>
      <c r="M636" s="4" t="s">
        <v>103</v>
      </c>
      <c r="N636" s="4">
        <v>5</v>
      </c>
      <c r="O636" s="5" t="s">
        <v>133</v>
      </c>
      <c r="P636" s="4" t="s">
        <v>162</v>
      </c>
      <c r="Q636" s="50" t="s">
        <v>712</v>
      </c>
      <c r="R636" s="4"/>
      <c r="S636" s="4"/>
      <c r="T636" s="4"/>
    </row>
    <row r="637" spans="1:20" x14ac:dyDescent="0.25">
      <c r="A637" s="11">
        <f t="shared" si="9"/>
        <v>636</v>
      </c>
      <c r="B637" s="28" t="s">
        <v>1094</v>
      </c>
      <c r="C637" s="30">
        <v>1.4310300925925925E-3</v>
      </c>
      <c r="D637" s="3">
        <f>C637-FR!$C$2</f>
        <v>4.0349537037037025E-4</v>
      </c>
      <c r="E637" s="3">
        <f>C637-$C636</f>
        <v>1.1342592592592524E-5</v>
      </c>
      <c r="F637" s="4">
        <v>277</v>
      </c>
      <c r="G637" s="32">
        <f>Tableau22[[#This Row],[PP Corrected]]-Tableau22[[#This Row],[PP]]</f>
        <v>2.875445847251342</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279.87544584725134</v>
      </c>
      <c r="I637" s="4" t="s">
        <v>42</v>
      </c>
      <c r="J637" s="4">
        <v>2001</v>
      </c>
      <c r="K637" s="4" t="s">
        <v>13</v>
      </c>
      <c r="L637" s="4" t="s">
        <v>1511</v>
      </c>
      <c r="M637" s="4" t="s">
        <v>105</v>
      </c>
      <c r="N637" s="4">
        <v>5</v>
      </c>
      <c r="O637" s="5" t="s">
        <v>133</v>
      </c>
      <c r="P637" s="4" t="s">
        <v>162</v>
      </c>
      <c r="Q637" s="50" t="s">
        <v>1102</v>
      </c>
      <c r="R637" s="4"/>
      <c r="S637" s="4"/>
      <c r="T637" s="4"/>
    </row>
    <row r="638" spans="1:20" x14ac:dyDescent="0.25">
      <c r="A638" s="11">
        <f t="shared" si="9"/>
        <v>637</v>
      </c>
      <c r="B638" s="28" t="s">
        <v>698</v>
      </c>
      <c r="C638" s="30">
        <v>1.4404629629629628E-3</v>
      </c>
      <c r="D638" s="3">
        <f>C638-FR!$C$2</f>
        <v>4.1292824074074062E-4</v>
      </c>
      <c r="E638" s="3">
        <f>C638-$C637</f>
        <v>9.4328703703703675E-6</v>
      </c>
      <c r="F638" s="4">
        <v>277</v>
      </c>
      <c r="G638" s="32">
        <f>Tableau22[[#This Row],[PP Corrected]]-Tableau22[[#This Row],[PP]]</f>
        <v>12.065983158706672</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289.06598315870667</v>
      </c>
      <c r="I638" s="4" t="s">
        <v>12</v>
      </c>
      <c r="J638" s="4">
        <v>1998</v>
      </c>
      <c r="K638" s="4" t="s">
        <v>18</v>
      </c>
      <c r="L638" s="4" t="s">
        <v>1507</v>
      </c>
      <c r="M638" s="4" t="s">
        <v>103</v>
      </c>
      <c r="N638" s="4">
        <v>5</v>
      </c>
      <c r="O638" s="5" t="s">
        <v>133</v>
      </c>
      <c r="P638" s="4" t="s">
        <v>162</v>
      </c>
      <c r="Q638" s="50" t="s">
        <v>712</v>
      </c>
      <c r="R638" s="4"/>
      <c r="S638" s="4"/>
      <c r="T638" s="4"/>
    </row>
    <row r="639" spans="1:20" x14ac:dyDescent="0.25">
      <c r="A639" s="11">
        <f t="shared" si="9"/>
        <v>638</v>
      </c>
      <c r="B639" t="s">
        <v>148</v>
      </c>
      <c r="C639" s="3">
        <v>1.4459027777777777E-3</v>
      </c>
      <c r="D639" s="3">
        <f>C639-FR!$C$2</f>
        <v>4.1836805555555551E-4</v>
      </c>
      <c r="E639" s="3">
        <f>C639-$C638</f>
        <v>5.4398148148148903E-6</v>
      </c>
      <c r="F639" s="4">
        <v>314</v>
      </c>
      <c r="G639" s="35">
        <f>Tableau22[[#This Row],[PP Corrected]]-Tableau22[[#This Row],[PP]]</f>
        <v>-19.05586907449208</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294.94413092550792</v>
      </c>
      <c r="I639" s="4" t="s">
        <v>114</v>
      </c>
      <c r="J639" s="4">
        <v>1988</v>
      </c>
      <c r="K639" s="4" t="s">
        <v>13</v>
      </c>
      <c r="L639" s="4" t="s">
        <v>1509</v>
      </c>
      <c r="M639" s="4" t="s">
        <v>73</v>
      </c>
      <c r="N639" s="4">
        <v>5</v>
      </c>
      <c r="O639" s="5" t="s">
        <v>58</v>
      </c>
      <c r="P639" s="4" t="s">
        <v>174</v>
      </c>
      <c r="Q639" s="50" t="s">
        <v>401</v>
      </c>
      <c r="R639" s="4"/>
      <c r="S639" s="4"/>
      <c r="T639" s="4"/>
    </row>
    <row r="640" spans="1:20" x14ac:dyDescent="0.25">
      <c r="A640" s="11">
        <f t="shared" si="9"/>
        <v>639</v>
      </c>
      <c r="B640" t="s">
        <v>149</v>
      </c>
      <c r="C640" s="3">
        <v>1.4737384259259261E-3</v>
      </c>
      <c r="D640" s="3">
        <f>C640-FR!$C$2</f>
        <v>4.4620370370370387E-4</v>
      </c>
      <c r="E640" s="3">
        <f>C640-$C639</f>
        <v>2.7835648148148359E-5</v>
      </c>
      <c r="F640" s="4">
        <v>262</v>
      </c>
      <c r="G640" s="35">
        <f>Tableau22[[#This Row],[PP Corrected]]-Tableau22[[#This Row],[PP]]</f>
        <v>0</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262</v>
      </c>
      <c r="I640" s="4" t="s">
        <v>22</v>
      </c>
      <c r="J640" s="4">
        <v>1968</v>
      </c>
      <c r="K640" s="4" t="s">
        <v>13</v>
      </c>
      <c r="L640" s="4" t="s">
        <v>1510</v>
      </c>
      <c r="M640" s="4" t="s">
        <v>67</v>
      </c>
      <c r="N640" s="4">
        <v>4</v>
      </c>
      <c r="O640" s="5" t="s">
        <v>133</v>
      </c>
      <c r="P640" s="4" t="s">
        <v>166</v>
      </c>
      <c r="Q640" s="50" t="s">
        <v>402</v>
      </c>
      <c r="R640" s="4"/>
      <c r="S640" s="4"/>
      <c r="T640" s="4"/>
    </row>
    <row r="641" spans="1:20" x14ac:dyDescent="0.25">
      <c r="A641" s="11">
        <f t="shared" si="9"/>
        <v>640</v>
      </c>
      <c r="B641" s="28" t="s">
        <v>1055</v>
      </c>
      <c r="C641" s="30">
        <v>1.4855787037037036E-3</v>
      </c>
      <c r="D641" s="3">
        <f>C641-FR!$C$2</f>
        <v>4.5804398148148137E-4</v>
      </c>
      <c r="E641" s="3">
        <f>C641-$C640</f>
        <v>1.18402777777775E-5</v>
      </c>
      <c r="F641" s="4">
        <v>277</v>
      </c>
      <c r="G641" s="32">
        <f>Tableau22[[#This Row],[PP Corrected]]-Tableau22[[#This Row],[PP]]</f>
        <v>0</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277</v>
      </c>
      <c r="I641" s="4" t="s">
        <v>32</v>
      </c>
      <c r="J641" s="4">
        <v>1990</v>
      </c>
      <c r="K641" s="4" t="s">
        <v>13</v>
      </c>
      <c r="L641" s="4" t="s">
        <v>1511</v>
      </c>
      <c r="M641" s="4" t="s">
        <v>105</v>
      </c>
      <c r="N641" s="4">
        <v>5</v>
      </c>
      <c r="O641" s="5" t="s">
        <v>133</v>
      </c>
      <c r="P641" s="4" t="s">
        <v>166</v>
      </c>
      <c r="Q641" s="50" t="s">
        <v>1070</v>
      </c>
      <c r="R641" s="4"/>
      <c r="S641" s="4"/>
      <c r="T641" s="4"/>
    </row>
    <row r="642" spans="1:20" x14ac:dyDescent="0.25">
      <c r="A642" s="11">
        <f t="shared" si="9"/>
        <v>641</v>
      </c>
      <c r="B642" t="s">
        <v>150</v>
      </c>
      <c r="C642" s="3">
        <v>1.6096527777777776E-3</v>
      </c>
      <c r="D642" s="3">
        <f>C642-FR!$C$2</f>
        <v>5.8211805555555534E-4</v>
      </c>
      <c r="E642" s="3">
        <f>C642-$C641</f>
        <v>1.2407407407407397E-4</v>
      </c>
      <c r="F642" s="4">
        <v>248</v>
      </c>
      <c r="G642" s="35">
        <f>Tableau22[[#This Row],[PP Corrected]]-Tableau22[[#This Row],[PP]]</f>
        <v>0</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248</v>
      </c>
      <c r="I642" s="4" t="s">
        <v>22</v>
      </c>
      <c r="J642" s="4">
        <v>1966</v>
      </c>
      <c r="K642" s="4" t="s">
        <v>13</v>
      </c>
      <c r="L642" s="4" t="s">
        <v>1510</v>
      </c>
      <c r="M642" s="4" t="s">
        <v>119</v>
      </c>
      <c r="N642" s="4">
        <v>4</v>
      </c>
      <c r="O642" s="5" t="s">
        <v>151</v>
      </c>
      <c r="P642" s="4" t="s">
        <v>271</v>
      </c>
      <c r="Q642" s="50" t="s">
        <v>403</v>
      </c>
      <c r="R642" s="4"/>
      <c r="S642" s="4"/>
      <c r="T642" s="4"/>
    </row>
    <row r="643" spans="1:20" x14ac:dyDescent="0.25">
      <c r="A643" s="11">
        <f t="shared" si="9"/>
        <v>642</v>
      </c>
      <c r="B643" t="s">
        <v>152</v>
      </c>
      <c r="C643" s="3">
        <v>1.6861805555555556E-3</v>
      </c>
      <c r="D643" s="3">
        <f>C643-FR!$C$2</f>
        <v>6.5864583333333335E-4</v>
      </c>
      <c r="E643" s="3">
        <f>C643-$C642</f>
        <v>7.6527777777778009E-5</v>
      </c>
      <c r="F643" s="4">
        <v>226</v>
      </c>
      <c r="G643" s="35">
        <f>Tableau22[[#This Row],[PP Corrected]]-Tableau22[[#This Row],[PP]]</f>
        <v>0</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226</v>
      </c>
      <c r="I643" s="4" t="s">
        <v>22</v>
      </c>
      <c r="J643" s="4">
        <v>1949</v>
      </c>
      <c r="K643" s="4" t="s">
        <v>13</v>
      </c>
      <c r="L643" s="4" t="s">
        <v>1510</v>
      </c>
      <c r="M643" s="4" t="s">
        <v>119</v>
      </c>
      <c r="N643" s="4">
        <v>4</v>
      </c>
      <c r="O643" s="5" t="s">
        <v>133</v>
      </c>
      <c r="P643" s="4" t="s">
        <v>271</v>
      </c>
      <c r="Q643" s="50" t="s">
        <v>404</v>
      </c>
      <c r="R643" s="4"/>
      <c r="S643" s="4"/>
      <c r="T643" s="4"/>
    </row>
    <row r="644" spans="1:20" x14ac:dyDescent="0.25">
      <c r="A644" s="11">
        <f t="shared" ref="A644:A707" si="10">A643+1</f>
        <v>643</v>
      </c>
      <c r="B644" t="s">
        <v>153</v>
      </c>
      <c r="C644" s="3">
        <v>1.7829513888888888E-3</v>
      </c>
      <c r="D644" s="3">
        <f>C644-FR!$C$2</f>
        <v>7.5541666666666661E-4</v>
      </c>
      <c r="E644" s="3">
        <f>C644-$C643</f>
        <v>9.6770833333333257E-5</v>
      </c>
      <c r="F644" s="4">
        <v>209</v>
      </c>
      <c r="G644" s="35">
        <f>Tableau22[[#This Row],[PP Corrected]]-Tableau22[[#This Row],[PP]]</f>
        <v>7.0247990692595579</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216.02479906925956</v>
      </c>
      <c r="I644" s="4" t="s">
        <v>22</v>
      </c>
      <c r="J644" s="4">
        <v>1962</v>
      </c>
      <c r="K644" s="4" t="s">
        <v>13</v>
      </c>
      <c r="L644" s="4" t="s">
        <v>1510</v>
      </c>
      <c r="M644" s="4" t="s">
        <v>154</v>
      </c>
      <c r="N644" s="4">
        <v>4</v>
      </c>
      <c r="O644" s="5" t="s">
        <v>133</v>
      </c>
      <c r="P644" s="4" t="s">
        <v>271</v>
      </c>
      <c r="Q644" s="50" t="s">
        <v>405</v>
      </c>
      <c r="R644" s="4"/>
      <c r="S644" s="4"/>
      <c r="T644" s="4"/>
    </row>
    <row r="645" spans="1:20" x14ac:dyDescent="0.25">
      <c r="A645" s="11">
        <f t="shared" si="10"/>
        <v>644</v>
      </c>
      <c r="B645" s="28" t="s">
        <v>1051</v>
      </c>
      <c r="C645" s="30">
        <v>1.7903703703703708E-3</v>
      </c>
      <c r="D645" s="3">
        <f>C645-FR!$C$2</f>
        <v>7.6283564814814855E-4</v>
      </c>
      <c r="E645" s="3">
        <f>C645-$C644</f>
        <v>7.4189814814819462E-6</v>
      </c>
      <c r="F645" s="4">
        <v>221</v>
      </c>
      <c r="G645" s="32">
        <f>Tableau22[[#This Row],[PP Corrected]]-Tableau22[[#This Row],[PP]]</f>
        <v>-5.8703698915092275</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215.12963010849077</v>
      </c>
      <c r="I645" s="4" t="s">
        <v>32</v>
      </c>
      <c r="J645" s="4">
        <v>1972</v>
      </c>
      <c r="K645" s="4" t="s">
        <v>13</v>
      </c>
      <c r="L645" s="4" t="s">
        <v>1510</v>
      </c>
      <c r="M645" s="4" t="s">
        <v>105</v>
      </c>
      <c r="N645" s="4">
        <v>4</v>
      </c>
      <c r="O645" s="5" t="s">
        <v>133</v>
      </c>
      <c r="P645" s="4" t="s">
        <v>271</v>
      </c>
      <c r="Q645" s="50" t="s">
        <v>1067</v>
      </c>
      <c r="R645" s="4"/>
      <c r="S645" s="4"/>
      <c r="T645" s="4"/>
    </row>
    <row r="646" spans="1:20" x14ac:dyDescent="0.25">
      <c r="A646" s="11">
        <f t="shared" si="10"/>
        <v>645</v>
      </c>
      <c r="B646" s="28" t="s">
        <v>1721</v>
      </c>
      <c r="C646" s="30">
        <v>1.7927083333333334E-3</v>
      </c>
      <c r="D646" s="3">
        <f>C646-FR!$C$2</f>
        <v>7.6517361111111122E-4</v>
      </c>
      <c r="E646" s="3">
        <f>C646-$C645</f>
        <v>2.3379629629626669E-6</v>
      </c>
      <c r="F646" s="4">
        <v>216</v>
      </c>
      <c r="G646" s="35">
        <f>Tableau22[[#This Row],[PP Corrected]]-Tableau22[[#This Row],[PP]]</f>
        <v>-1.1509314854269235</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214.84906851457308</v>
      </c>
      <c r="I646" s="4" t="s">
        <v>12</v>
      </c>
      <c r="J646" s="4">
        <v>1962</v>
      </c>
      <c r="K646" s="4" t="s">
        <v>13</v>
      </c>
      <c r="L646" s="4" t="s">
        <v>1510</v>
      </c>
      <c r="M646" s="4" t="s">
        <v>103</v>
      </c>
      <c r="N646" s="5" t="s">
        <v>151</v>
      </c>
      <c r="O646" s="5" t="s">
        <v>133</v>
      </c>
      <c r="P646" s="4" t="s">
        <v>271</v>
      </c>
      <c r="Q646" s="50" t="s">
        <v>1793</v>
      </c>
      <c r="R646" s="4"/>
      <c r="S646" s="4"/>
      <c r="T646" s="4"/>
    </row>
    <row r="647" spans="1:20" x14ac:dyDescent="0.25">
      <c r="A647" s="11">
        <f t="shared" si="10"/>
        <v>646</v>
      </c>
      <c r="B647" s="28" t="s">
        <v>1052</v>
      </c>
      <c r="C647" s="30">
        <v>1.8816782407407408E-3</v>
      </c>
      <c r="D647" s="3">
        <f>C647-FR!$C$2</f>
        <v>8.5414351851851862E-4</v>
      </c>
      <c r="E647" s="3">
        <f>C647-$C646</f>
        <v>8.89699074074074E-5</v>
      </c>
      <c r="F647" s="4">
        <v>222</v>
      </c>
      <c r="G647" s="32">
        <f>Tableau22[[#This Row],[PP Corrected]]-Tableau22[[#This Row],[PP]]</f>
        <v>1.0741202630138389</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223.07412026301384</v>
      </c>
      <c r="I647" s="4" t="s">
        <v>32</v>
      </c>
      <c r="J647" s="4">
        <v>1969</v>
      </c>
      <c r="K647" s="4" t="s">
        <v>13</v>
      </c>
      <c r="L647" s="4" t="s">
        <v>1510</v>
      </c>
      <c r="M647" s="4" t="s">
        <v>105</v>
      </c>
      <c r="N647" s="4">
        <v>4</v>
      </c>
      <c r="O647" s="5" t="s">
        <v>540</v>
      </c>
      <c r="P647" s="4" t="s">
        <v>271</v>
      </c>
      <c r="Q647" s="50" t="s">
        <v>1068</v>
      </c>
      <c r="R647" s="4"/>
      <c r="S647" s="4"/>
      <c r="T647" s="4"/>
    </row>
    <row r="648" spans="1:20" x14ac:dyDescent="0.25">
      <c r="A648" s="11">
        <f t="shared" si="10"/>
        <v>647</v>
      </c>
      <c r="B648" s="28" t="s">
        <v>1054</v>
      </c>
      <c r="C648" s="30">
        <v>1.8913888888888886E-3</v>
      </c>
      <c r="D648" s="3">
        <f>C648-FR!$C$2</f>
        <v>8.6385416666666642E-4</v>
      </c>
      <c r="E648" s="3">
        <f>C648-$C647</f>
        <v>9.7106481481477967E-6</v>
      </c>
      <c r="F648" s="4">
        <v>223</v>
      </c>
      <c r="G648" s="32">
        <f>Tableau22[[#This Row],[PP Corrected]]-Tableau22[[#This Row],[PP]]</f>
        <v>-0.33242494954930635</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222.66757505045069</v>
      </c>
      <c r="I648" s="4" t="s">
        <v>32</v>
      </c>
      <c r="J648" s="4">
        <v>1968</v>
      </c>
      <c r="K648" s="4" t="s">
        <v>13</v>
      </c>
      <c r="L648" s="4" t="s">
        <v>1510</v>
      </c>
      <c r="M648" s="4" t="s">
        <v>105</v>
      </c>
      <c r="N648" s="4">
        <v>4</v>
      </c>
      <c r="O648" s="5" t="s">
        <v>540</v>
      </c>
      <c r="P648" s="4" t="s">
        <v>271</v>
      </c>
      <c r="Q648" s="50" t="s">
        <v>1069</v>
      </c>
      <c r="R648" s="4"/>
      <c r="S648" s="4"/>
      <c r="T648" s="4"/>
    </row>
    <row r="649" spans="1:20" x14ac:dyDescent="0.25">
      <c r="A649" s="11">
        <f t="shared" si="10"/>
        <v>648</v>
      </c>
      <c r="B649" s="28" t="s">
        <v>1053</v>
      </c>
      <c r="C649" s="30">
        <v>1.9011226851851854E-3</v>
      </c>
      <c r="D649" s="3">
        <f>C649-FR!$C$2</f>
        <v>8.7358796296296316E-4</v>
      </c>
      <c r="E649" s="3">
        <f>C649-$C648</f>
        <v>9.733796296296747E-6</v>
      </c>
      <c r="F649" s="4">
        <v>223</v>
      </c>
      <c r="G649" s="32">
        <f>Tableau22[[#This Row],[PP Corrected]]-Tableau22[[#This Row],[PP]]</f>
        <v>-0.57088282386749256</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222.42911717613251</v>
      </c>
      <c r="I649" s="4" t="s">
        <v>32</v>
      </c>
      <c r="J649" s="4">
        <v>1965</v>
      </c>
      <c r="K649" s="4" t="s">
        <v>13</v>
      </c>
      <c r="L649" s="4" t="s">
        <v>1510</v>
      </c>
      <c r="M649" s="4" t="s">
        <v>105</v>
      </c>
      <c r="N649" s="4">
        <v>4</v>
      </c>
      <c r="O649" s="5" t="s">
        <v>540</v>
      </c>
      <c r="P649" s="4" t="s">
        <v>271</v>
      </c>
      <c r="Q649" s="50" t="s">
        <v>1069</v>
      </c>
      <c r="R649" s="4"/>
      <c r="S649" s="4"/>
      <c r="T649" s="4"/>
    </row>
    <row r="650" spans="1:20" x14ac:dyDescent="0.25">
      <c r="A650" s="11">
        <f t="shared" si="10"/>
        <v>649</v>
      </c>
      <c r="B650" t="s">
        <v>155</v>
      </c>
      <c r="C650" s="3">
        <v>2.1247685185185185E-3</v>
      </c>
      <c r="D650" s="3">
        <f>C650-FR!$C$2</f>
        <v>1.0972337962962962E-3</v>
      </c>
      <c r="E650" s="3">
        <f>C650-$C649</f>
        <v>2.2364583333333308E-4</v>
      </c>
      <c r="F650" s="4">
        <v>227</v>
      </c>
      <c r="G650" s="35">
        <f>Tableau22[[#This Row],[PP Corrected]]-Tableau22[[#This Row],[PP]]</f>
        <v>-10.456365072447966</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216.54363492755203</v>
      </c>
      <c r="I650" s="4" t="s">
        <v>22</v>
      </c>
      <c r="J650" s="4">
        <v>1944</v>
      </c>
      <c r="K650" s="4" t="s">
        <v>13</v>
      </c>
      <c r="L650" s="4" t="s">
        <v>1510</v>
      </c>
      <c r="M650" s="4" t="s">
        <v>156</v>
      </c>
      <c r="N650" s="4">
        <v>4</v>
      </c>
      <c r="O650" s="5" t="s">
        <v>151</v>
      </c>
      <c r="P650" s="4" t="s">
        <v>271</v>
      </c>
      <c r="Q650" s="50" t="s">
        <v>406</v>
      </c>
      <c r="R650" s="4"/>
      <c r="S650" s="4"/>
      <c r="T650" s="4"/>
    </row>
    <row r="651" spans="1:20" x14ac:dyDescent="0.25">
      <c r="A651" s="11">
        <f t="shared" si="10"/>
        <v>650</v>
      </c>
      <c r="B651" t="s">
        <v>157</v>
      </c>
      <c r="C651" s="3">
        <v>2.1256250000000003E-3</v>
      </c>
      <c r="D651" s="3">
        <f>C651-FR!$C$2</f>
        <v>1.0980902777777781E-3</v>
      </c>
      <c r="E651" s="3">
        <f>C651-$C650</f>
        <v>8.564814814818883E-7</v>
      </c>
      <c r="F651" s="4">
        <v>206</v>
      </c>
      <c r="G651" s="35">
        <f>Tableau22[[#This Row],[PP Corrected]]-Tableau22[[#This Row],[PP]]</f>
        <v>10.456382654339137</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216.45638265433914</v>
      </c>
      <c r="I651" s="4" t="s">
        <v>22</v>
      </c>
      <c r="J651" s="4">
        <v>1942</v>
      </c>
      <c r="K651" s="4" t="s">
        <v>13</v>
      </c>
      <c r="L651" s="4" t="s">
        <v>1507</v>
      </c>
      <c r="M651" s="4" t="s">
        <v>158</v>
      </c>
      <c r="N651" s="4">
        <v>4</v>
      </c>
      <c r="O651" s="5" t="s">
        <v>151</v>
      </c>
      <c r="P651" s="4" t="s">
        <v>271</v>
      </c>
      <c r="Q651" s="50" t="s">
        <v>407</v>
      </c>
      <c r="R651" s="4"/>
      <c r="S651" s="4"/>
      <c r="T651" s="4"/>
    </row>
    <row r="652" spans="1:20" x14ac:dyDescent="0.25">
      <c r="A652" s="11">
        <f t="shared" si="10"/>
        <v>651</v>
      </c>
      <c r="B652" s="28" t="s">
        <v>670</v>
      </c>
      <c r="C652" s="30">
        <v>2.1490509259259262E-3</v>
      </c>
      <c r="D652" s="3">
        <f>C652-FR!$C$2</f>
        <v>1.121516203703704E-3</v>
      </c>
      <c r="E652" s="3">
        <f>C652-$C651</f>
        <v>2.3425925925925871E-5</v>
      </c>
      <c r="F652" s="4">
        <v>209</v>
      </c>
      <c r="G652" s="32">
        <f>Tableau22[[#This Row],[PP Corrected]]-Tableau22[[#This Row],[PP]]</f>
        <v>0</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209</v>
      </c>
      <c r="I652" s="4" t="s">
        <v>108</v>
      </c>
      <c r="J652" s="4">
        <v>1954</v>
      </c>
      <c r="K652" s="4" t="s">
        <v>13</v>
      </c>
      <c r="L652" s="4" t="s">
        <v>1511</v>
      </c>
      <c r="M652" s="4" t="s">
        <v>105</v>
      </c>
      <c r="N652" s="4">
        <v>4</v>
      </c>
      <c r="O652" s="5" t="s">
        <v>133</v>
      </c>
      <c r="P652" s="4" t="s">
        <v>271</v>
      </c>
      <c r="Q652" s="50" t="s">
        <v>682</v>
      </c>
      <c r="R652" s="4"/>
      <c r="S652" s="4"/>
      <c r="T652" s="4"/>
    </row>
    <row r="653" spans="1:20" x14ac:dyDescent="0.25">
      <c r="A653" s="11">
        <f t="shared" si="10"/>
        <v>652</v>
      </c>
      <c r="B653" s="28" t="s">
        <v>633</v>
      </c>
      <c r="C653" s="30">
        <v>2.2693865740740743E-3</v>
      </c>
      <c r="D653" s="3">
        <f>C653-FR!$C$2</f>
        <v>1.2418518518518521E-3</v>
      </c>
      <c r="E653" s="3">
        <f>C653-$C652</f>
        <v>1.2033564814814806E-4</v>
      </c>
      <c r="F653" s="4">
        <v>241</v>
      </c>
      <c r="G653" s="32">
        <f>Tableau22[[#This Row],[PP Corrected]]-Tableau22[[#This Row],[PP]]</f>
        <v>0</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241</v>
      </c>
      <c r="I653" s="4" t="s">
        <v>12</v>
      </c>
      <c r="J653" s="4">
        <v>1958</v>
      </c>
      <c r="K653" s="4" t="s">
        <v>13</v>
      </c>
      <c r="L653" s="4" t="s">
        <v>1510</v>
      </c>
      <c r="M653" s="4" t="s">
        <v>105</v>
      </c>
      <c r="N653" s="4">
        <v>3</v>
      </c>
      <c r="O653" s="5" t="s">
        <v>634</v>
      </c>
      <c r="P653" s="4" t="s">
        <v>271</v>
      </c>
      <c r="Q653" s="50" t="s">
        <v>653</v>
      </c>
      <c r="R653" s="4"/>
      <c r="S653" s="4"/>
      <c r="T653" s="4"/>
    </row>
    <row r="654" spans="1:20" x14ac:dyDescent="0.25">
      <c r="A654" s="13">
        <f t="shared" si="10"/>
        <v>653</v>
      </c>
      <c r="C654" s="3"/>
      <c r="D654" s="3">
        <f>C654-FR!$C$2</f>
        <v>-1.0275347222222222E-3</v>
      </c>
      <c r="E654" s="3">
        <f>C654-$C653</f>
        <v>-2.2693865740740743E-3</v>
      </c>
      <c r="F654" s="4"/>
      <c r="G654" s="35" t="e">
        <f>Tableau22[[#This Row],[PP Corrected]]-Tableau22[[#This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N654" s="4"/>
      <c r="O654" s="5"/>
      <c r="P654" s="4"/>
      <c r="Q654" s="50"/>
      <c r="R654" s="4"/>
      <c r="S654" s="4"/>
      <c r="T654" s="4"/>
    </row>
    <row r="655" spans="1:20" x14ac:dyDescent="0.25">
      <c r="A655" s="13">
        <f t="shared" si="10"/>
        <v>654</v>
      </c>
      <c r="C655" s="3"/>
      <c r="D655" s="3">
        <f>C655-FR!$C$2</f>
        <v>-1.0275347222222222E-3</v>
      </c>
      <c r="E655" s="3">
        <f>C655-$C654</f>
        <v>0</v>
      </c>
      <c r="F655" s="4"/>
      <c r="G655" s="35" t="e">
        <f>Tableau22[[#This Row],[PP Corrected]]-Tableau22[[#This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N655" s="4"/>
      <c r="O655" s="5"/>
      <c r="P655" s="4"/>
      <c r="Q655" s="50"/>
      <c r="R655" s="4"/>
      <c r="S655" s="4"/>
      <c r="T655" s="4"/>
    </row>
    <row r="656" spans="1:20" x14ac:dyDescent="0.25">
      <c r="A656" s="13">
        <f t="shared" si="10"/>
        <v>655</v>
      </c>
      <c r="C656" s="3"/>
      <c r="D656" s="3">
        <f>C656-FR!$C$2</f>
        <v>-1.0275347222222222E-3</v>
      </c>
      <c r="E656" s="3">
        <f>C656-$C655</f>
        <v>0</v>
      </c>
      <c r="F656" s="4"/>
      <c r="G656" s="35" t="e">
        <f>Tableau22[[#This Row],[PP Corrected]]-Tableau22[[#This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N656" s="4"/>
      <c r="O656" s="5"/>
      <c r="P656" s="4"/>
      <c r="Q656" s="50"/>
      <c r="R656" s="4"/>
      <c r="S656" s="4"/>
      <c r="T656" s="4"/>
    </row>
    <row r="657" spans="1:20" x14ac:dyDescent="0.25">
      <c r="A657" s="13">
        <f t="shared" si="10"/>
        <v>656</v>
      </c>
      <c r="C657" s="3"/>
      <c r="D657" s="3">
        <f>C657-FR!$C$2</f>
        <v>-1.0275347222222222E-3</v>
      </c>
      <c r="E657" s="3">
        <f>C657-$C656</f>
        <v>0</v>
      </c>
      <c r="F657" s="4"/>
      <c r="G657" s="35" t="e">
        <f>Tableau22[[#This Row],[PP Corrected]]-Tableau22[[#This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N657" s="4"/>
      <c r="O657" s="5"/>
      <c r="P657" s="4"/>
      <c r="Q657" s="50"/>
      <c r="R657" s="4"/>
      <c r="S657" s="4"/>
      <c r="T657" s="4"/>
    </row>
    <row r="658" spans="1:20" x14ac:dyDescent="0.25">
      <c r="A658" s="13">
        <f t="shared" si="10"/>
        <v>657</v>
      </c>
      <c r="C658" s="3"/>
      <c r="D658" s="3">
        <f>C658-FR!$C$2</f>
        <v>-1.0275347222222222E-3</v>
      </c>
      <c r="E658" s="3">
        <f>C658-$C657</f>
        <v>0</v>
      </c>
      <c r="F658" s="4"/>
      <c r="G658" s="35" t="e">
        <f>Tableau22[[#This Row],[PP Corrected]]-Tableau22[[#This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N658" s="4"/>
      <c r="O658" s="5"/>
      <c r="P658" s="4"/>
      <c r="Q658" s="50"/>
      <c r="R658" s="4"/>
      <c r="S658" s="4"/>
      <c r="T658" s="4"/>
    </row>
    <row r="659" spans="1:20" x14ac:dyDescent="0.25">
      <c r="A659" s="13">
        <f t="shared" si="10"/>
        <v>658</v>
      </c>
      <c r="C659" s="3"/>
      <c r="D659" s="3">
        <f>C659-FR!$C$2</f>
        <v>-1.0275347222222222E-3</v>
      </c>
      <c r="E659" s="3">
        <f>C659-$C658</f>
        <v>0</v>
      </c>
      <c r="F659" s="4"/>
      <c r="G659" s="35" t="e">
        <f>Tableau22[[#This Row],[PP Corrected]]-Tableau22[[#This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N659" s="4"/>
      <c r="O659" s="5"/>
      <c r="P659" s="4"/>
      <c r="Q659" s="50"/>
      <c r="R659" s="4"/>
      <c r="S659" s="4"/>
      <c r="T659" s="4"/>
    </row>
    <row r="660" spans="1:20" x14ac:dyDescent="0.25">
      <c r="A660" s="13">
        <f t="shared" si="10"/>
        <v>659</v>
      </c>
      <c r="C660" s="3"/>
      <c r="D660" s="3">
        <f>C660-FR!$C$2</f>
        <v>-1.0275347222222222E-3</v>
      </c>
      <c r="E660" s="3">
        <f>C660-$C659</f>
        <v>0</v>
      </c>
      <c r="F660" s="4"/>
      <c r="G660" s="35" t="e">
        <f>Tableau22[[#This Row],[PP Corrected]]-Tableau22[[#This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N660" s="4"/>
      <c r="O660" s="5"/>
      <c r="P660" s="4"/>
      <c r="Q660" s="50"/>
      <c r="R660" s="4"/>
      <c r="S660" s="4"/>
      <c r="T660" s="4"/>
    </row>
    <row r="661" spans="1:20" x14ac:dyDescent="0.25">
      <c r="A661" s="13">
        <f t="shared" si="10"/>
        <v>660</v>
      </c>
      <c r="C661" s="3"/>
      <c r="D661" s="3">
        <f>C661-FR!$C$2</f>
        <v>-1.0275347222222222E-3</v>
      </c>
      <c r="E661" s="3">
        <f>C661-$C660</f>
        <v>0</v>
      </c>
      <c r="F661" s="4"/>
      <c r="G661" s="35" t="e">
        <f>Tableau22[[#This Row],[PP Corrected]]-Tableau22[[#This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N661" s="4"/>
      <c r="O661" s="5"/>
      <c r="P661" s="4"/>
      <c r="Q661" s="50"/>
      <c r="R661" s="4"/>
      <c r="S661" s="4"/>
      <c r="T661" s="4"/>
    </row>
    <row r="662" spans="1:20" x14ac:dyDescent="0.25">
      <c r="A662" s="13">
        <f t="shared" si="10"/>
        <v>661</v>
      </c>
      <c r="C662" s="3"/>
      <c r="D662" s="3">
        <f>C662-FR!$C$2</f>
        <v>-1.0275347222222222E-3</v>
      </c>
      <c r="E662" s="3">
        <f>C662-$C661</f>
        <v>0</v>
      </c>
      <c r="F662" s="4"/>
      <c r="G662" s="35" t="e">
        <f>Tableau22[[#This Row],[PP Corrected]]-Tableau22[[#This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N662" s="4"/>
      <c r="O662" s="5"/>
      <c r="P662" s="4"/>
      <c r="Q662" s="50"/>
      <c r="R662" s="4"/>
      <c r="S662" s="4"/>
      <c r="T662" s="4"/>
    </row>
    <row r="663" spans="1:20" x14ac:dyDescent="0.25">
      <c r="A663" s="13">
        <f t="shared" si="10"/>
        <v>662</v>
      </c>
      <c r="C663" s="3"/>
      <c r="D663" s="3">
        <f>C663-FR!$C$2</f>
        <v>-1.0275347222222222E-3</v>
      </c>
      <c r="E663" s="3">
        <f>C663-$C662</f>
        <v>0</v>
      </c>
      <c r="F663" s="4"/>
      <c r="G663" s="35" t="e">
        <f>Tableau22[[#This Row],[PP Corrected]]-Tableau22[[#This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N663" s="4"/>
      <c r="O663" s="5"/>
      <c r="P663" s="4"/>
      <c r="Q663" s="50"/>
      <c r="R663" s="4"/>
      <c r="S663" s="4"/>
      <c r="T663" s="4"/>
    </row>
    <row r="664" spans="1:20" x14ac:dyDescent="0.25">
      <c r="A664" s="13">
        <f t="shared" si="10"/>
        <v>663</v>
      </c>
      <c r="C664" s="3"/>
      <c r="D664" s="3">
        <f>C664-FR!$C$2</f>
        <v>-1.0275347222222222E-3</v>
      </c>
      <c r="E664" s="3">
        <f>C664-$C663</f>
        <v>0</v>
      </c>
      <c r="F664" s="4"/>
      <c r="G664" s="35" t="e">
        <f>Tableau22[[#This Row],[PP Corrected]]-Tableau22[[#This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N664" s="4"/>
      <c r="O664" s="5"/>
      <c r="P664" s="4"/>
      <c r="Q664" s="50"/>
      <c r="R664" s="4"/>
      <c r="S664" s="4"/>
      <c r="T664" s="4"/>
    </row>
    <row r="665" spans="1:20" x14ac:dyDescent="0.25">
      <c r="A665" s="13">
        <f t="shared" si="10"/>
        <v>664</v>
      </c>
      <c r="C665" s="3"/>
      <c r="D665" s="3">
        <f>C665-FR!$C$2</f>
        <v>-1.0275347222222222E-3</v>
      </c>
      <c r="E665" s="3">
        <f>C665-$C664</f>
        <v>0</v>
      </c>
      <c r="F665" s="4"/>
      <c r="G665" s="35" t="e">
        <f>Tableau22[[#This Row],[PP Corrected]]-Tableau22[[#This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N665" s="4"/>
      <c r="O665" s="5"/>
      <c r="P665" s="4"/>
      <c r="Q665" s="50"/>
      <c r="R665" s="4"/>
      <c r="S665" s="4"/>
      <c r="T665" s="4"/>
    </row>
    <row r="666" spans="1:20" x14ac:dyDescent="0.25">
      <c r="A666" s="13">
        <f t="shared" si="10"/>
        <v>665</v>
      </c>
      <c r="C666" s="3"/>
      <c r="D666" s="3">
        <f>C666-FR!$C$2</f>
        <v>-1.0275347222222222E-3</v>
      </c>
      <c r="E666" s="3">
        <f>C666-$C665</f>
        <v>0</v>
      </c>
      <c r="F666" s="4"/>
      <c r="G666" s="35" t="e">
        <f>Tableau22[[#This Row],[PP Corrected]]-Tableau22[[#This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N666" s="4"/>
      <c r="O666" s="5"/>
      <c r="P666" s="4"/>
      <c r="Q666" s="50"/>
      <c r="R666" s="4"/>
      <c r="S666" s="4"/>
      <c r="T666" s="4"/>
    </row>
    <row r="667" spans="1:20" x14ac:dyDescent="0.25">
      <c r="A667" s="13">
        <f t="shared" si="10"/>
        <v>666</v>
      </c>
      <c r="C667" s="3"/>
      <c r="D667" s="3">
        <f>C667-FR!$C$2</f>
        <v>-1.0275347222222222E-3</v>
      </c>
      <c r="E667" s="3">
        <f>C667-$C666</f>
        <v>0</v>
      </c>
      <c r="F667" s="4"/>
      <c r="G667" s="35" t="e">
        <f>Tableau22[[#This Row],[PP Corrected]]-Tableau22[[#This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N667" s="4"/>
      <c r="O667" s="5"/>
      <c r="P667" s="4"/>
      <c r="Q667" s="50"/>
      <c r="R667" s="4"/>
      <c r="S667" s="4"/>
      <c r="T667" s="4"/>
    </row>
    <row r="668" spans="1:20" x14ac:dyDescent="0.25">
      <c r="A668" s="13">
        <f t="shared" si="10"/>
        <v>667</v>
      </c>
      <c r="C668" s="3"/>
      <c r="D668" s="3">
        <f>C668-FR!$C$2</f>
        <v>-1.0275347222222222E-3</v>
      </c>
      <c r="E668" s="3">
        <f>C668-$C667</f>
        <v>0</v>
      </c>
      <c r="F668" s="4"/>
      <c r="G668" s="35" t="e">
        <f>Tableau22[[#This Row],[PP Corrected]]-Tableau22[[#This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N668" s="4"/>
      <c r="O668" s="5"/>
      <c r="P668" s="4"/>
      <c r="Q668" s="50"/>
      <c r="R668" s="4"/>
      <c r="S668" s="4"/>
      <c r="T668" s="4"/>
    </row>
    <row r="669" spans="1:20" x14ac:dyDescent="0.25">
      <c r="A669" s="13">
        <f t="shared" si="10"/>
        <v>668</v>
      </c>
      <c r="C669" s="3"/>
      <c r="D669" s="3">
        <f>C669-FR!$C$2</f>
        <v>-1.0275347222222222E-3</v>
      </c>
      <c r="E669" s="3">
        <f>C669-$C668</f>
        <v>0</v>
      </c>
      <c r="F669" s="4"/>
      <c r="G669" s="35" t="e">
        <f>Tableau22[[#This Row],[PP Corrected]]-Tableau22[[#This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N669" s="4"/>
      <c r="O669" s="5"/>
      <c r="P669" s="4"/>
      <c r="Q669" s="50"/>
      <c r="R669" s="4"/>
      <c r="S669" s="4"/>
      <c r="T669" s="4"/>
    </row>
    <row r="670" spans="1:20" x14ac:dyDescent="0.25">
      <c r="A670" s="13">
        <f t="shared" si="10"/>
        <v>669</v>
      </c>
      <c r="C670" s="3"/>
      <c r="D670" s="3">
        <f>C670-FR!$C$2</f>
        <v>-1.0275347222222222E-3</v>
      </c>
      <c r="E670" s="3">
        <f>C670-$C669</f>
        <v>0</v>
      </c>
      <c r="F670" s="4"/>
      <c r="G670" s="35" t="e">
        <f>Tableau22[[#This Row],[PP Corrected]]-Tableau22[[#This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N670" s="4"/>
      <c r="O670" s="5"/>
      <c r="P670" s="4"/>
      <c r="Q670" s="50"/>
      <c r="R670" s="4"/>
      <c r="S670" s="4"/>
      <c r="T670" s="4"/>
    </row>
    <row r="671" spans="1:20" x14ac:dyDescent="0.25">
      <c r="A671" s="13">
        <f t="shared" si="10"/>
        <v>670</v>
      </c>
      <c r="C671" s="3"/>
      <c r="D671" s="3">
        <f>C671-FR!$C$2</f>
        <v>-1.0275347222222222E-3</v>
      </c>
      <c r="E671" s="3">
        <f>C671-$C670</f>
        <v>0</v>
      </c>
      <c r="F671" s="4"/>
      <c r="G671" s="35" t="e">
        <f>Tableau22[[#This Row],[PP Corrected]]-Tableau22[[#This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N671" s="4"/>
      <c r="O671" s="5"/>
      <c r="P671" s="4"/>
      <c r="Q671" s="50"/>
      <c r="R671" s="4"/>
      <c r="S671" s="4"/>
      <c r="T671" s="4"/>
    </row>
    <row r="672" spans="1:20" x14ac:dyDescent="0.25">
      <c r="A672" s="13">
        <f t="shared" si="10"/>
        <v>671</v>
      </c>
      <c r="C672" s="3"/>
      <c r="D672" s="3">
        <f>C672-FR!$C$2</f>
        <v>-1.0275347222222222E-3</v>
      </c>
      <c r="E672" s="3">
        <f>C672-$C671</f>
        <v>0</v>
      </c>
      <c r="F672" s="4"/>
      <c r="G672" s="35" t="e">
        <f>Tableau22[[#This Row],[PP Corrected]]-Tableau22[[#This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N672" s="4"/>
      <c r="O672" s="5"/>
      <c r="P672" s="4"/>
      <c r="Q672" s="50"/>
      <c r="R672" s="4"/>
      <c r="S672" s="4"/>
      <c r="T672" s="4"/>
    </row>
    <row r="673" spans="1:20" x14ac:dyDescent="0.25">
      <c r="A673" s="13">
        <f t="shared" si="10"/>
        <v>672</v>
      </c>
      <c r="C673" s="3"/>
      <c r="D673" s="3">
        <f>C673-FR!$C$2</f>
        <v>-1.0275347222222222E-3</v>
      </c>
      <c r="E673" s="3">
        <f>C673-$C672</f>
        <v>0</v>
      </c>
      <c r="F673" s="4"/>
      <c r="G673" s="35" t="e">
        <f>Tableau22[[#This Row],[PP Corrected]]-Tableau22[[#This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N673" s="4"/>
      <c r="O673" s="5"/>
      <c r="P673" s="4"/>
      <c r="Q673" s="50"/>
      <c r="R673" s="4"/>
      <c r="S673" s="4"/>
      <c r="T673" s="4"/>
    </row>
    <row r="674" spans="1:20" x14ac:dyDescent="0.25">
      <c r="A674" s="13">
        <f t="shared" si="10"/>
        <v>673</v>
      </c>
      <c r="C674" s="3"/>
      <c r="D674" s="3">
        <f>C674-FR!$C$2</f>
        <v>-1.0275347222222222E-3</v>
      </c>
      <c r="E674" s="3">
        <f>C674-$C673</f>
        <v>0</v>
      </c>
      <c r="F674" s="4"/>
      <c r="G674" s="35" t="e">
        <f>Tableau22[[#This Row],[PP Corrected]]-Tableau22[[#This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N674" s="4"/>
      <c r="O674" s="5"/>
      <c r="P674" s="4"/>
      <c r="Q674" s="50"/>
      <c r="R674" s="4"/>
      <c r="S674" s="4"/>
      <c r="T674" s="4"/>
    </row>
    <row r="675" spans="1:20" x14ac:dyDescent="0.25">
      <c r="A675" s="13">
        <f t="shared" si="10"/>
        <v>674</v>
      </c>
      <c r="C675" s="3"/>
      <c r="D675" s="3">
        <f>C675-FR!$C$2</f>
        <v>-1.0275347222222222E-3</v>
      </c>
      <c r="E675" s="3">
        <f>C675-$C674</f>
        <v>0</v>
      </c>
      <c r="F675" s="4"/>
      <c r="G675" s="35" t="e">
        <f>Tableau22[[#This Row],[PP Corrected]]-Tableau22[[#This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N675" s="4"/>
      <c r="O675" s="5"/>
      <c r="P675" s="4"/>
      <c r="Q675" s="50"/>
      <c r="R675" s="4"/>
      <c r="S675" s="4"/>
      <c r="T675" s="4"/>
    </row>
    <row r="676" spans="1:20" x14ac:dyDescent="0.25">
      <c r="A676" s="13">
        <f t="shared" si="10"/>
        <v>675</v>
      </c>
      <c r="C676" s="3"/>
      <c r="D676" s="3">
        <f>C676-FR!$C$2</f>
        <v>-1.0275347222222222E-3</v>
      </c>
      <c r="E676" s="3">
        <f>C676-$C675</f>
        <v>0</v>
      </c>
      <c r="F676" s="4"/>
      <c r="G676" s="35" t="e">
        <f>Tableau22[[#This Row],[PP Corrected]]-Tableau22[[#This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N676" s="4"/>
      <c r="O676" s="5"/>
      <c r="P676" s="4"/>
      <c r="Q676" s="50"/>
      <c r="R676" s="4"/>
      <c r="S676" s="4"/>
      <c r="T676" s="4"/>
    </row>
    <row r="677" spans="1:20" x14ac:dyDescent="0.25">
      <c r="A677" s="13">
        <f t="shared" si="10"/>
        <v>676</v>
      </c>
      <c r="C677" s="3"/>
      <c r="D677" s="3">
        <f>C677-FR!$C$2</f>
        <v>-1.0275347222222222E-3</v>
      </c>
      <c r="E677" s="3">
        <f>C677-$C676</f>
        <v>0</v>
      </c>
      <c r="F677" s="4"/>
      <c r="G677" s="35" t="e">
        <f>Tableau22[[#This Row],[PP Corrected]]-Tableau22[[#This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N677" s="4"/>
      <c r="O677" s="5"/>
      <c r="P677" s="4"/>
      <c r="Q677" s="50"/>
      <c r="R677" s="4"/>
      <c r="S677" s="4"/>
      <c r="T677" s="4"/>
    </row>
    <row r="678" spans="1:20" x14ac:dyDescent="0.25">
      <c r="A678" s="13">
        <f t="shared" si="10"/>
        <v>677</v>
      </c>
      <c r="C678" s="3"/>
      <c r="D678" s="3">
        <f>C678-FR!$C$2</f>
        <v>-1.0275347222222222E-3</v>
      </c>
      <c r="E678" s="3">
        <f>C678-$C677</f>
        <v>0</v>
      </c>
      <c r="F678" s="4"/>
      <c r="G678" s="35" t="e">
        <f>Tableau22[[#This Row],[PP Corrected]]-Tableau22[[#This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N678" s="4"/>
      <c r="O678" s="5"/>
      <c r="P678" s="4"/>
      <c r="Q678" s="50"/>
      <c r="R678" s="4"/>
      <c r="S678" s="4"/>
      <c r="T678" s="4"/>
    </row>
    <row r="679" spans="1:20" x14ac:dyDescent="0.25">
      <c r="A679" s="13">
        <f t="shared" si="10"/>
        <v>678</v>
      </c>
      <c r="C679" s="3"/>
      <c r="D679" s="3">
        <f>C679-FR!$C$2</f>
        <v>-1.0275347222222222E-3</v>
      </c>
      <c r="E679" s="3">
        <f>C679-$C678</f>
        <v>0</v>
      </c>
      <c r="F679" s="4"/>
      <c r="G679" s="35" t="e">
        <f>Tableau22[[#This Row],[PP Corrected]]-Tableau22[[#This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N679" s="4"/>
      <c r="O679" s="5"/>
      <c r="P679" s="4"/>
      <c r="Q679" s="50"/>
      <c r="R679" s="4"/>
      <c r="S679" s="4"/>
      <c r="T679" s="4"/>
    </row>
    <row r="680" spans="1:20" x14ac:dyDescent="0.25">
      <c r="A680" s="13">
        <f t="shared" si="10"/>
        <v>679</v>
      </c>
      <c r="C680" s="3"/>
      <c r="D680" s="3">
        <f>C680-FR!$C$2</f>
        <v>-1.0275347222222222E-3</v>
      </c>
      <c r="E680" s="3">
        <f>C680-$C679</f>
        <v>0</v>
      </c>
      <c r="F680" s="4"/>
      <c r="G680" s="35" t="e">
        <f>Tableau22[[#This Row],[PP Corrected]]-Tableau22[[#This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N680" s="4"/>
      <c r="O680" s="5"/>
      <c r="P680" s="4"/>
      <c r="Q680" s="50"/>
      <c r="R680" s="4"/>
      <c r="S680" s="4"/>
      <c r="T680" s="4"/>
    </row>
    <row r="681" spans="1:20" x14ac:dyDescent="0.25">
      <c r="A681" s="13">
        <f t="shared" si="10"/>
        <v>680</v>
      </c>
      <c r="C681" s="3"/>
      <c r="D681" s="3">
        <f>C681-FR!$C$2</f>
        <v>-1.0275347222222222E-3</v>
      </c>
      <c r="E681" s="3">
        <f>C681-$C680</f>
        <v>0</v>
      </c>
      <c r="F681" s="4"/>
      <c r="G681" s="35" t="e">
        <f>Tableau22[[#This Row],[PP Corrected]]-Tableau22[[#This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N681" s="4"/>
      <c r="O681" s="5"/>
      <c r="P681" s="4"/>
      <c r="Q681" s="50"/>
      <c r="R681" s="4"/>
      <c r="S681" s="4"/>
      <c r="T681" s="4"/>
    </row>
    <row r="682" spans="1:20" x14ac:dyDescent="0.25">
      <c r="A682" s="13">
        <f t="shared" si="10"/>
        <v>681</v>
      </c>
      <c r="C682" s="3"/>
      <c r="D682" s="3">
        <f>C682-FR!$C$2</f>
        <v>-1.0275347222222222E-3</v>
      </c>
      <c r="E682" s="3">
        <f>C682-$C681</f>
        <v>0</v>
      </c>
      <c r="F682" s="4"/>
      <c r="G682" s="35" t="e">
        <f>Tableau22[[#This Row],[PP Corrected]]-Tableau22[[#This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N682" s="4"/>
      <c r="O682" s="5"/>
      <c r="P682" s="4"/>
      <c r="Q682" s="50"/>
      <c r="R682" s="4"/>
      <c r="S682" s="4"/>
      <c r="T682" s="4"/>
    </row>
    <row r="683" spans="1:20" x14ac:dyDescent="0.25">
      <c r="A683" s="13">
        <f t="shared" si="10"/>
        <v>682</v>
      </c>
      <c r="C683" s="3"/>
      <c r="D683" s="3">
        <f>C683-FR!$C$2</f>
        <v>-1.0275347222222222E-3</v>
      </c>
      <c r="E683" s="3">
        <f>C683-$C682</f>
        <v>0</v>
      </c>
      <c r="F683" s="4"/>
      <c r="G683" s="35" t="e">
        <f>Tableau22[[#This Row],[PP Corrected]]-Tableau22[[#This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N683" s="4"/>
      <c r="O683" s="5"/>
      <c r="P683" s="4"/>
      <c r="Q683" s="50"/>
      <c r="R683" s="4"/>
      <c r="S683" s="4"/>
      <c r="T683" s="4"/>
    </row>
    <row r="684" spans="1:20" x14ac:dyDescent="0.25">
      <c r="A684" s="13">
        <f t="shared" si="10"/>
        <v>683</v>
      </c>
      <c r="C684" s="3"/>
      <c r="D684" s="3">
        <f>C684-FR!$C$2</f>
        <v>-1.0275347222222222E-3</v>
      </c>
      <c r="E684" s="3">
        <f>C684-$C683</f>
        <v>0</v>
      </c>
      <c r="F684" s="4"/>
      <c r="G684" s="35" t="e">
        <f>Tableau22[[#This Row],[PP Corrected]]-Tableau22[[#This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N684" s="4"/>
      <c r="O684" s="5"/>
      <c r="P684" s="4"/>
      <c r="Q684" s="50"/>
      <c r="R684" s="4"/>
      <c r="S684" s="4"/>
      <c r="T684" s="4"/>
    </row>
    <row r="685" spans="1:20" x14ac:dyDescent="0.25">
      <c r="A685" s="13">
        <f t="shared" si="10"/>
        <v>684</v>
      </c>
      <c r="C685" s="3"/>
      <c r="D685" s="3">
        <f>C685-FR!$C$2</f>
        <v>-1.0275347222222222E-3</v>
      </c>
      <c r="E685" s="3">
        <f>C685-$C684</f>
        <v>0</v>
      </c>
      <c r="F685" s="4"/>
      <c r="G685" s="35" t="e">
        <f>Tableau22[[#This Row],[PP Corrected]]-Tableau22[[#This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N685" s="4"/>
      <c r="O685" s="5"/>
      <c r="P685" s="4"/>
      <c r="Q685" s="50"/>
      <c r="R685" s="4"/>
      <c r="S685" s="4"/>
      <c r="T685" s="4"/>
    </row>
    <row r="686" spans="1:20" x14ac:dyDescent="0.25">
      <c r="A686" s="13">
        <f t="shared" si="10"/>
        <v>685</v>
      </c>
      <c r="C686" s="3"/>
      <c r="D686" s="3">
        <f>C686-FR!$C$2</f>
        <v>-1.0275347222222222E-3</v>
      </c>
      <c r="E686" s="3">
        <f>C686-$C685</f>
        <v>0</v>
      </c>
      <c r="F686" s="4"/>
      <c r="G686" s="35" t="e">
        <f>Tableau22[[#This Row],[PP Corrected]]-Tableau22[[#This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N686" s="4"/>
      <c r="O686" s="5"/>
      <c r="P686" s="4"/>
      <c r="Q686" s="50"/>
      <c r="R686" s="4"/>
      <c r="S686" s="4"/>
      <c r="T686" s="4"/>
    </row>
    <row r="687" spans="1:20" x14ac:dyDescent="0.25">
      <c r="A687" s="13">
        <f t="shared" si="10"/>
        <v>686</v>
      </c>
      <c r="C687" s="3"/>
      <c r="D687" s="3">
        <f>C687-FR!$C$2</f>
        <v>-1.0275347222222222E-3</v>
      </c>
      <c r="E687" s="3">
        <f>C687-$C686</f>
        <v>0</v>
      </c>
      <c r="F687" s="4"/>
      <c r="G687" s="35" t="e">
        <f>Tableau22[[#This Row],[PP Corrected]]-Tableau22[[#This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N687" s="4"/>
      <c r="O687" s="5"/>
      <c r="P687" s="4"/>
      <c r="Q687" s="50"/>
      <c r="R687" s="4"/>
      <c r="S687" s="4"/>
      <c r="T687" s="4"/>
    </row>
    <row r="688" spans="1:20" x14ac:dyDescent="0.25">
      <c r="A688" s="13">
        <f t="shared" si="10"/>
        <v>687</v>
      </c>
      <c r="C688" s="3"/>
      <c r="D688" s="3">
        <f>C688-FR!$C$2</f>
        <v>-1.0275347222222222E-3</v>
      </c>
      <c r="E688" s="3">
        <f>C688-$C687</f>
        <v>0</v>
      </c>
      <c r="F688" s="4"/>
      <c r="G688" s="35" t="e">
        <f>Tableau22[[#This Row],[PP Corrected]]-Tableau22[[#This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N688" s="4"/>
      <c r="O688" s="5"/>
      <c r="P688" s="4"/>
      <c r="Q688" s="50"/>
      <c r="R688" s="4"/>
      <c r="S688" s="4"/>
      <c r="T688" s="4"/>
    </row>
    <row r="689" spans="1:20" x14ac:dyDescent="0.25">
      <c r="A689" s="13">
        <f t="shared" si="10"/>
        <v>688</v>
      </c>
      <c r="C689" s="3"/>
      <c r="D689" s="3">
        <f>C689-FR!$C$2</f>
        <v>-1.0275347222222222E-3</v>
      </c>
      <c r="E689" s="3">
        <f>C689-$C688</f>
        <v>0</v>
      </c>
      <c r="F689" s="4"/>
      <c r="G689" s="35" t="e">
        <f>Tableau22[[#This Row],[PP Corrected]]-Tableau22[[#This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N689" s="4"/>
      <c r="O689" s="5"/>
      <c r="P689" s="4"/>
      <c r="Q689" s="50"/>
      <c r="R689" s="4"/>
      <c r="S689" s="4"/>
      <c r="T689" s="4"/>
    </row>
    <row r="690" spans="1:20" x14ac:dyDescent="0.25">
      <c r="A690" s="13">
        <f t="shared" si="10"/>
        <v>689</v>
      </c>
      <c r="C690" s="3"/>
      <c r="D690" s="3">
        <f>C690-FR!$C$2</f>
        <v>-1.0275347222222222E-3</v>
      </c>
      <c r="E690" s="3">
        <f>C690-$C689</f>
        <v>0</v>
      </c>
      <c r="F690" s="4"/>
      <c r="G690" s="35" t="e">
        <f>Tableau22[[#This Row],[PP Corrected]]-Tableau22[[#This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N690" s="4"/>
      <c r="O690" s="5"/>
      <c r="P690" s="4"/>
      <c r="Q690" s="50"/>
      <c r="R690" s="4"/>
      <c r="S690" s="4"/>
      <c r="T690" s="4"/>
    </row>
    <row r="691" spans="1:20" x14ac:dyDescent="0.25">
      <c r="A691" s="13">
        <f t="shared" si="10"/>
        <v>690</v>
      </c>
      <c r="C691" s="3"/>
      <c r="D691" s="3">
        <f>C691-FR!$C$2</f>
        <v>-1.0275347222222222E-3</v>
      </c>
      <c r="E691" s="3">
        <f>C691-$C690</f>
        <v>0</v>
      </c>
      <c r="F691" s="4"/>
      <c r="G691" s="35" t="e">
        <f>Tableau22[[#This Row],[PP Corrected]]-Tableau22[[#This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N691" s="4"/>
      <c r="O691" s="5"/>
      <c r="P691" s="4"/>
      <c r="Q691" s="50"/>
      <c r="R691" s="4"/>
      <c r="S691" s="4"/>
      <c r="T691" s="4"/>
    </row>
    <row r="692" spans="1:20" x14ac:dyDescent="0.25">
      <c r="A692" s="13">
        <f t="shared" si="10"/>
        <v>691</v>
      </c>
      <c r="C692" s="3"/>
      <c r="D692" s="3">
        <f>C692-FR!$C$2</f>
        <v>-1.0275347222222222E-3</v>
      </c>
      <c r="E692" s="3">
        <f>C692-$C691</f>
        <v>0</v>
      </c>
      <c r="F692" s="4"/>
      <c r="G692" s="35" t="e">
        <f>Tableau22[[#This Row],[PP Corrected]]-Tableau22[[#This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N692" s="4"/>
      <c r="O692" s="5"/>
      <c r="P692" s="4"/>
      <c r="Q692" s="50"/>
      <c r="R692" s="4"/>
      <c r="S692" s="4"/>
      <c r="T692" s="4"/>
    </row>
    <row r="693" spans="1:20" x14ac:dyDescent="0.25">
      <c r="A693" s="13">
        <f t="shared" si="10"/>
        <v>692</v>
      </c>
      <c r="C693" s="3"/>
      <c r="D693" s="3">
        <f>C693-FR!$C$2</f>
        <v>-1.0275347222222222E-3</v>
      </c>
      <c r="E693" s="3">
        <f>C693-$C692</f>
        <v>0</v>
      </c>
      <c r="F693" s="4"/>
      <c r="G693" s="35" t="e">
        <f>Tableau22[[#This Row],[PP Corrected]]-Tableau22[[#This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N693" s="4"/>
      <c r="O693" s="5"/>
      <c r="P693" s="4"/>
      <c r="Q693" s="50"/>
      <c r="R693" s="4"/>
      <c r="S693" s="4"/>
      <c r="T693" s="4"/>
    </row>
    <row r="694" spans="1:20" x14ac:dyDescent="0.25">
      <c r="A694" s="13">
        <f t="shared" si="10"/>
        <v>693</v>
      </c>
      <c r="C694" s="3"/>
      <c r="D694" s="3">
        <f>C694-FR!$C$2</f>
        <v>-1.0275347222222222E-3</v>
      </c>
      <c r="E694" s="3">
        <f>C694-$C693</f>
        <v>0</v>
      </c>
      <c r="F694" s="4"/>
      <c r="G694" s="35" t="e">
        <f>Tableau22[[#This Row],[PP Corrected]]-Tableau22[[#This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N694" s="4"/>
      <c r="O694" s="5"/>
      <c r="P694" s="4"/>
      <c r="Q694" s="50"/>
      <c r="R694" s="4"/>
      <c r="S694" s="4"/>
      <c r="T694" s="4"/>
    </row>
    <row r="695" spans="1:20" x14ac:dyDescent="0.25">
      <c r="A695" s="13">
        <f t="shared" si="10"/>
        <v>694</v>
      </c>
      <c r="C695" s="3"/>
      <c r="D695" s="3">
        <f>C695-FR!$C$2</f>
        <v>-1.0275347222222222E-3</v>
      </c>
      <c r="E695" s="3">
        <f>C695-$C694</f>
        <v>0</v>
      </c>
      <c r="F695" s="4"/>
      <c r="G695" s="35" t="e">
        <f>Tableau22[[#This Row],[PP Corrected]]-Tableau22[[#This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N695" s="4"/>
      <c r="O695" s="5"/>
      <c r="P695" s="4"/>
      <c r="Q695" s="50"/>
      <c r="R695" s="4"/>
      <c r="S695" s="4"/>
      <c r="T695" s="4"/>
    </row>
    <row r="696" spans="1:20" x14ac:dyDescent="0.25">
      <c r="A696" s="13">
        <f t="shared" si="10"/>
        <v>695</v>
      </c>
      <c r="C696" s="3"/>
      <c r="D696" s="3">
        <f>C696-FR!$C$2</f>
        <v>-1.0275347222222222E-3</v>
      </c>
      <c r="E696" s="3">
        <f>C696-$C695</f>
        <v>0</v>
      </c>
      <c r="F696" s="4"/>
      <c r="G696" s="35" t="e">
        <f>Tableau22[[#This Row],[PP Corrected]]-Tableau22[[#This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N696" s="4"/>
      <c r="O696" s="5"/>
      <c r="P696" s="4"/>
      <c r="Q696" s="50"/>
      <c r="R696" s="4"/>
      <c r="S696" s="4"/>
      <c r="T696" s="4"/>
    </row>
    <row r="697" spans="1:20" x14ac:dyDescent="0.25">
      <c r="A697" s="13">
        <f t="shared" si="10"/>
        <v>696</v>
      </c>
      <c r="C697" s="3"/>
      <c r="D697" s="3">
        <f>C697-FR!$C$2</f>
        <v>-1.0275347222222222E-3</v>
      </c>
      <c r="E697" s="3">
        <f>C697-$C696</f>
        <v>0</v>
      </c>
      <c r="F697" s="4"/>
      <c r="G697" s="35" t="e">
        <f>Tableau22[[#This Row],[PP Corrected]]-Tableau22[[#This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N697" s="4"/>
      <c r="O697" s="5"/>
      <c r="P697" s="4"/>
      <c r="Q697" s="50"/>
      <c r="R697" s="4"/>
      <c r="S697" s="4"/>
      <c r="T697" s="4"/>
    </row>
    <row r="698" spans="1:20" x14ac:dyDescent="0.25">
      <c r="A698" s="13">
        <f t="shared" si="10"/>
        <v>697</v>
      </c>
      <c r="C698" s="3"/>
      <c r="D698" s="3">
        <f>C698-FR!$C$2</f>
        <v>-1.0275347222222222E-3</v>
      </c>
      <c r="E698" s="3">
        <f>C698-$C697</f>
        <v>0</v>
      </c>
      <c r="F698" s="4"/>
      <c r="G698" s="35" t="e">
        <f>Tableau22[[#This Row],[PP Corrected]]-Tableau22[[#This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N698" s="4"/>
      <c r="O698" s="5"/>
      <c r="P698" s="4"/>
      <c r="Q698" s="50"/>
      <c r="R698" s="4"/>
      <c r="S698" s="4"/>
      <c r="T698" s="4"/>
    </row>
    <row r="699" spans="1:20" x14ac:dyDescent="0.25">
      <c r="A699" s="13">
        <f t="shared" si="10"/>
        <v>698</v>
      </c>
      <c r="C699" s="3"/>
      <c r="D699" s="3">
        <f>C699-FR!$C$2</f>
        <v>-1.0275347222222222E-3</v>
      </c>
      <c r="E699" s="3">
        <f>C699-$C698</f>
        <v>0</v>
      </c>
      <c r="F699" s="4"/>
      <c r="G699" s="35" t="e">
        <f>Tableau22[[#This Row],[PP Corrected]]-Tableau22[[#This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N699" s="4"/>
      <c r="O699" s="5"/>
      <c r="P699" s="4"/>
      <c r="Q699" s="50"/>
      <c r="R699" s="4"/>
      <c r="S699" s="4"/>
      <c r="T699" s="4"/>
    </row>
    <row r="700" spans="1:20" x14ac:dyDescent="0.25">
      <c r="A700" s="13">
        <f t="shared" si="10"/>
        <v>699</v>
      </c>
      <c r="C700" s="3"/>
      <c r="D700" s="3">
        <f>C700-FR!$C$2</f>
        <v>-1.0275347222222222E-3</v>
      </c>
      <c r="E700" s="3">
        <f>C700-$C699</f>
        <v>0</v>
      </c>
      <c r="F700" s="4"/>
      <c r="G700" s="35" t="e">
        <f>Tableau22[[#This Row],[PP Corrected]]-Tableau22[[#This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N700" s="4"/>
      <c r="O700" s="5"/>
      <c r="P700" s="4"/>
      <c r="Q700" s="50"/>
      <c r="R700" s="4"/>
      <c r="S700" s="4"/>
      <c r="T700" s="4"/>
    </row>
    <row r="701" spans="1:20" x14ac:dyDescent="0.25">
      <c r="A701" s="13">
        <f t="shared" si="10"/>
        <v>700</v>
      </c>
      <c r="C701" s="3"/>
      <c r="D701" s="3">
        <f>C701-FR!$C$2</f>
        <v>-1.0275347222222222E-3</v>
      </c>
      <c r="E701" s="3">
        <f>C701-$C700</f>
        <v>0</v>
      </c>
      <c r="F701" s="4"/>
      <c r="G701" s="35" t="e">
        <f>Tableau22[[#This Row],[PP Corrected]]-Tableau22[[#This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N701" s="4"/>
      <c r="O701" s="5"/>
      <c r="P701" s="4"/>
      <c r="Q701" s="50"/>
      <c r="R701" s="4"/>
      <c r="S701" s="4"/>
      <c r="T701" s="4"/>
    </row>
    <row r="702" spans="1:20" x14ac:dyDescent="0.25">
      <c r="A702" s="13">
        <f t="shared" si="10"/>
        <v>701</v>
      </c>
      <c r="C702" s="3"/>
      <c r="D702" s="3">
        <f>C702-FR!$C$2</f>
        <v>-1.0275347222222222E-3</v>
      </c>
      <c r="E702" s="3">
        <f>C702-$C701</f>
        <v>0</v>
      </c>
      <c r="F702" s="4"/>
      <c r="G702" s="35" t="e">
        <f>Tableau22[[#This Row],[PP Corrected]]-Tableau22[[#This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N702" s="4"/>
      <c r="O702" s="5"/>
      <c r="P702" s="4"/>
      <c r="Q702" s="50"/>
      <c r="R702" s="4"/>
      <c r="S702" s="4"/>
      <c r="T702" s="4"/>
    </row>
    <row r="703" spans="1:20" x14ac:dyDescent="0.25">
      <c r="A703" s="13">
        <f t="shared" si="10"/>
        <v>702</v>
      </c>
      <c r="C703" s="3"/>
      <c r="D703" s="3">
        <f>C703-FR!$C$2</f>
        <v>-1.0275347222222222E-3</v>
      </c>
      <c r="E703" s="3">
        <f>C703-$C702</f>
        <v>0</v>
      </c>
      <c r="F703" s="4"/>
      <c r="G703" s="35" t="e">
        <f>Tableau22[[#This Row],[PP Corrected]]-Tableau22[[#This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N703" s="4"/>
      <c r="O703" s="5"/>
      <c r="P703" s="4"/>
      <c r="Q703" s="50"/>
      <c r="R703" s="4"/>
      <c r="S703" s="4"/>
      <c r="T703" s="4"/>
    </row>
    <row r="704" spans="1:20" x14ac:dyDescent="0.25">
      <c r="A704" s="13">
        <f t="shared" si="10"/>
        <v>703</v>
      </c>
      <c r="C704" s="3"/>
      <c r="D704" s="3">
        <f>C704-FR!$C$2</f>
        <v>-1.0275347222222222E-3</v>
      </c>
      <c r="E704" s="3">
        <f>C704-$C703</f>
        <v>0</v>
      </c>
      <c r="F704" s="4"/>
      <c r="G704" s="35" t="e">
        <f>Tableau22[[#This Row],[PP Corrected]]-Tableau22[[#This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N704" s="4"/>
      <c r="O704" s="5"/>
      <c r="P704" s="4"/>
      <c r="Q704" s="50"/>
      <c r="R704" s="4"/>
      <c r="S704" s="4"/>
      <c r="T704" s="4"/>
    </row>
    <row r="705" spans="1:20" x14ac:dyDescent="0.25">
      <c r="A705" s="13">
        <f t="shared" si="10"/>
        <v>704</v>
      </c>
      <c r="C705" s="3"/>
      <c r="D705" s="3">
        <f>C705-FR!$C$2</f>
        <v>-1.0275347222222222E-3</v>
      </c>
      <c r="E705" s="3">
        <f>C705-$C704</f>
        <v>0</v>
      </c>
      <c r="F705" s="4"/>
      <c r="G705" s="35" t="e">
        <f>Tableau22[[#This Row],[PP Corrected]]-Tableau22[[#This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N705" s="4"/>
      <c r="O705" s="5"/>
      <c r="P705" s="4"/>
      <c r="Q705" s="50"/>
      <c r="R705" s="4"/>
      <c r="S705" s="4"/>
      <c r="T705" s="4"/>
    </row>
    <row r="706" spans="1:20" x14ac:dyDescent="0.25">
      <c r="A706" s="13">
        <f t="shared" si="10"/>
        <v>705</v>
      </c>
      <c r="C706" s="3"/>
      <c r="D706" s="3">
        <f>C706-FR!$C$2</f>
        <v>-1.0275347222222222E-3</v>
      </c>
      <c r="E706" s="3">
        <f>C706-$C705</f>
        <v>0</v>
      </c>
      <c r="F706" s="4"/>
      <c r="G706" s="35" t="e">
        <f>Tableau22[[#This Row],[PP Corrected]]-Tableau22[[#This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N706" s="4"/>
      <c r="O706" s="5"/>
      <c r="P706" s="4"/>
      <c r="Q706" s="50"/>
      <c r="R706" s="4"/>
      <c r="S706" s="4"/>
      <c r="T706" s="4"/>
    </row>
    <row r="707" spans="1:20" x14ac:dyDescent="0.25">
      <c r="A707" s="13">
        <f t="shared" si="10"/>
        <v>706</v>
      </c>
      <c r="C707" s="3"/>
      <c r="D707" s="3">
        <f>C707-FR!$C$2</f>
        <v>-1.0275347222222222E-3</v>
      </c>
      <c r="E707" s="3">
        <f>C707-$C706</f>
        <v>0</v>
      </c>
      <c r="F707" s="4"/>
      <c r="G707" s="35" t="e">
        <f>Tableau22[[#This Row],[PP Corrected]]-Tableau22[[#This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N707" s="4"/>
      <c r="O707" s="5"/>
      <c r="P707" s="4"/>
      <c r="Q707" s="50"/>
      <c r="R707" s="4"/>
      <c r="S707" s="4"/>
      <c r="T707" s="4"/>
    </row>
    <row r="708" spans="1:20" x14ac:dyDescent="0.25">
      <c r="A708" s="13">
        <f t="shared" ref="A708:A771" si="11">A707+1</f>
        <v>707</v>
      </c>
      <c r="C708" s="3"/>
      <c r="D708" s="3">
        <f>C708-FR!$C$2</f>
        <v>-1.0275347222222222E-3</v>
      </c>
      <c r="E708" s="3">
        <f>C708-$C707</f>
        <v>0</v>
      </c>
      <c r="F708" s="4"/>
      <c r="G708" s="35" t="e">
        <f>Tableau22[[#This Row],[PP Corrected]]-Tableau22[[#This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N708" s="4"/>
      <c r="O708" s="5"/>
      <c r="P708" s="4"/>
      <c r="Q708" s="50"/>
      <c r="R708" s="4"/>
      <c r="S708" s="4"/>
      <c r="T708" s="4"/>
    </row>
    <row r="709" spans="1:20" x14ac:dyDescent="0.25">
      <c r="A709" s="13">
        <f t="shared" si="11"/>
        <v>708</v>
      </c>
      <c r="C709" s="3"/>
      <c r="D709" s="3">
        <f>C709-FR!$C$2</f>
        <v>-1.0275347222222222E-3</v>
      </c>
      <c r="E709" s="3">
        <f>C709-$C708</f>
        <v>0</v>
      </c>
      <c r="F709" s="4"/>
      <c r="G709" s="35" t="e">
        <f>Tableau22[[#This Row],[PP Corrected]]-Tableau22[[#This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N709" s="4"/>
      <c r="O709" s="5"/>
      <c r="P709" s="4"/>
      <c r="Q709" s="50"/>
      <c r="R709" s="4"/>
      <c r="S709" s="4"/>
      <c r="T709" s="4"/>
    </row>
    <row r="710" spans="1:20" x14ac:dyDescent="0.25">
      <c r="A710" s="13">
        <f t="shared" si="11"/>
        <v>709</v>
      </c>
      <c r="C710" s="3"/>
      <c r="D710" s="3">
        <f>C710-FR!$C$2</f>
        <v>-1.0275347222222222E-3</v>
      </c>
      <c r="E710" s="3">
        <f>C710-$C709</f>
        <v>0</v>
      </c>
      <c r="F710" s="4"/>
      <c r="G710" s="35" t="e">
        <f>Tableau22[[#This Row],[PP Corrected]]-Tableau22[[#This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N710" s="4"/>
      <c r="O710" s="5"/>
      <c r="P710" s="4"/>
      <c r="Q710" s="50"/>
      <c r="R710" s="4"/>
      <c r="S710" s="4"/>
      <c r="T710" s="4"/>
    </row>
    <row r="711" spans="1:20" x14ac:dyDescent="0.25">
      <c r="A711" s="13">
        <f t="shared" si="11"/>
        <v>710</v>
      </c>
      <c r="C711" s="3"/>
      <c r="D711" s="3">
        <f>C711-FR!$C$2</f>
        <v>-1.0275347222222222E-3</v>
      </c>
      <c r="E711" s="3">
        <f>C711-$C710</f>
        <v>0</v>
      </c>
      <c r="F711" s="4"/>
      <c r="G711" s="35" t="e">
        <f>Tableau22[[#This Row],[PP Corrected]]-Tableau22[[#This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N711" s="4"/>
      <c r="O711" s="5"/>
      <c r="P711" s="4"/>
      <c r="Q711" s="50"/>
      <c r="R711" s="4"/>
      <c r="S711" s="4"/>
      <c r="T711" s="4"/>
    </row>
    <row r="712" spans="1:20" x14ac:dyDescent="0.25">
      <c r="A712" s="13">
        <f t="shared" si="11"/>
        <v>711</v>
      </c>
      <c r="C712" s="3"/>
      <c r="D712" s="3">
        <f>C712-FR!$C$2</f>
        <v>-1.0275347222222222E-3</v>
      </c>
      <c r="E712" s="3">
        <f>C712-$C711</f>
        <v>0</v>
      </c>
      <c r="F712" s="4"/>
      <c r="G712" s="35" t="e">
        <f>Tableau22[[#This Row],[PP Corrected]]-Tableau22[[#This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N712" s="4"/>
      <c r="O712" s="5"/>
      <c r="P712" s="4"/>
      <c r="Q712" s="50"/>
      <c r="R712" s="4"/>
      <c r="S712" s="4"/>
      <c r="T712" s="4"/>
    </row>
    <row r="713" spans="1:20" x14ac:dyDescent="0.25">
      <c r="A713" s="13">
        <f t="shared" si="11"/>
        <v>712</v>
      </c>
      <c r="C713" s="3"/>
      <c r="D713" s="3">
        <f>C713-FR!$C$2</f>
        <v>-1.0275347222222222E-3</v>
      </c>
      <c r="E713" s="3">
        <f>C713-$C712</f>
        <v>0</v>
      </c>
      <c r="F713" s="4"/>
      <c r="G713" s="35" t="e">
        <f>Tableau22[[#This Row],[PP Corrected]]-Tableau22[[#This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N713" s="4"/>
      <c r="O713" s="5"/>
      <c r="P713" s="4"/>
      <c r="Q713" s="50"/>
      <c r="R713" s="4"/>
      <c r="S713" s="4"/>
      <c r="T713" s="4"/>
    </row>
    <row r="714" spans="1:20" x14ac:dyDescent="0.25">
      <c r="A714" s="13">
        <f t="shared" si="11"/>
        <v>713</v>
      </c>
      <c r="C714" s="3"/>
      <c r="D714" s="3">
        <f>C714-FR!$C$2</f>
        <v>-1.0275347222222222E-3</v>
      </c>
      <c r="E714" s="3">
        <f>C714-$C713</f>
        <v>0</v>
      </c>
      <c r="F714" s="4"/>
      <c r="G714" s="35" t="e">
        <f>Tableau22[[#This Row],[PP Corrected]]-Tableau22[[#This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N714" s="4"/>
      <c r="O714" s="5"/>
      <c r="P714" s="4"/>
      <c r="Q714" s="50"/>
      <c r="R714" s="4"/>
      <c r="S714" s="4"/>
      <c r="T714" s="4"/>
    </row>
    <row r="715" spans="1:20" x14ac:dyDescent="0.25">
      <c r="A715" s="13">
        <f t="shared" si="11"/>
        <v>714</v>
      </c>
      <c r="C715" s="3"/>
      <c r="D715" s="3">
        <f>C715-FR!$C$2</f>
        <v>-1.0275347222222222E-3</v>
      </c>
      <c r="E715" s="3">
        <f>C715-$C714</f>
        <v>0</v>
      </c>
      <c r="F715" s="4"/>
      <c r="G715" s="35" t="e">
        <f>Tableau22[[#This Row],[PP Corrected]]-Tableau22[[#This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N715" s="4"/>
      <c r="O715" s="5"/>
      <c r="P715" s="4"/>
      <c r="Q715" s="50"/>
      <c r="R715" s="4"/>
      <c r="S715" s="4"/>
      <c r="T715" s="4"/>
    </row>
    <row r="716" spans="1:20" x14ac:dyDescent="0.25">
      <c r="A716" s="13">
        <f t="shared" si="11"/>
        <v>715</v>
      </c>
      <c r="C716" s="3"/>
      <c r="D716" s="3">
        <f>C716-FR!$C$2</f>
        <v>-1.0275347222222222E-3</v>
      </c>
      <c r="E716" s="3">
        <f>C716-$C715</f>
        <v>0</v>
      </c>
      <c r="F716" s="4"/>
      <c r="G716" s="35" t="e">
        <f>Tableau22[[#This Row],[PP Corrected]]-Tableau22[[#This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N716" s="4"/>
      <c r="O716" s="5"/>
      <c r="P716" s="4"/>
      <c r="Q716" s="50"/>
      <c r="R716" s="4"/>
      <c r="S716" s="4"/>
      <c r="T716" s="4"/>
    </row>
    <row r="717" spans="1:20" x14ac:dyDescent="0.25">
      <c r="A717" s="13">
        <f t="shared" si="11"/>
        <v>716</v>
      </c>
      <c r="C717" s="3"/>
      <c r="D717" s="3">
        <f>C717-FR!$C$2</f>
        <v>-1.0275347222222222E-3</v>
      </c>
      <c r="E717" s="3">
        <f>C717-$C716</f>
        <v>0</v>
      </c>
      <c r="F717" s="4"/>
      <c r="G717" s="35" t="e">
        <f>Tableau22[[#This Row],[PP Corrected]]-Tableau22[[#This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N717" s="4"/>
      <c r="O717" s="5"/>
      <c r="P717" s="4"/>
      <c r="Q717" s="50"/>
      <c r="R717" s="4"/>
      <c r="S717" s="4"/>
      <c r="T717" s="4"/>
    </row>
    <row r="718" spans="1:20" x14ac:dyDescent="0.25">
      <c r="A718" s="13">
        <f t="shared" si="11"/>
        <v>717</v>
      </c>
      <c r="C718" s="3"/>
      <c r="D718" s="3">
        <f>C718-FR!$C$2</f>
        <v>-1.0275347222222222E-3</v>
      </c>
      <c r="E718" s="3">
        <f>C718-$C717</f>
        <v>0</v>
      </c>
      <c r="F718" s="4"/>
      <c r="G718" s="35" t="e">
        <f>Tableau22[[#This Row],[PP Corrected]]-Tableau22[[#This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N718" s="4"/>
      <c r="O718" s="5"/>
      <c r="P718" s="4"/>
      <c r="Q718" s="50"/>
      <c r="R718" s="4"/>
      <c r="S718" s="4"/>
      <c r="T718" s="4"/>
    </row>
    <row r="719" spans="1:20" x14ac:dyDescent="0.25">
      <c r="A719" s="13">
        <f t="shared" si="11"/>
        <v>718</v>
      </c>
      <c r="C719" s="3"/>
      <c r="D719" s="3">
        <f>C719-FR!$C$2</f>
        <v>-1.0275347222222222E-3</v>
      </c>
      <c r="E719" s="3">
        <f>C719-$C718</f>
        <v>0</v>
      </c>
      <c r="F719" s="4"/>
      <c r="G719" s="35" t="e">
        <f>Tableau22[[#This Row],[PP Corrected]]-Tableau22[[#This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N719" s="4"/>
      <c r="O719" s="5"/>
      <c r="P719" s="4"/>
      <c r="Q719" s="50"/>
      <c r="R719" s="4"/>
      <c r="S719" s="4"/>
      <c r="T719" s="4"/>
    </row>
    <row r="720" spans="1:20" x14ac:dyDescent="0.25">
      <c r="A720" s="13">
        <f t="shared" si="11"/>
        <v>719</v>
      </c>
      <c r="C720" s="3"/>
      <c r="D720" s="3">
        <f>C720-FR!$C$2</f>
        <v>-1.0275347222222222E-3</v>
      </c>
      <c r="E720" s="3">
        <f>C720-$C719</f>
        <v>0</v>
      </c>
      <c r="F720" s="4"/>
      <c r="G720" s="35" t="e">
        <f>Tableau22[[#This Row],[PP Corrected]]-Tableau22[[#This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N720" s="4"/>
      <c r="O720" s="5"/>
      <c r="P720" s="4"/>
      <c r="Q720" s="50"/>
      <c r="R720" s="4"/>
      <c r="S720" s="4"/>
      <c r="T720" s="4"/>
    </row>
    <row r="721" spans="1:20" x14ac:dyDescent="0.25">
      <c r="A721" s="13">
        <f t="shared" si="11"/>
        <v>720</v>
      </c>
      <c r="C721" s="3"/>
      <c r="D721" s="3">
        <f>C721-FR!$C$2</f>
        <v>-1.0275347222222222E-3</v>
      </c>
      <c r="E721" s="3">
        <f>C721-$C720</f>
        <v>0</v>
      </c>
      <c r="F721" s="4"/>
      <c r="G721" s="35" t="e">
        <f>Tableau22[[#This Row],[PP Corrected]]-Tableau22[[#This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N721" s="4"/>
      <c r="O721" s="5"/>
      <c r="P721" s="4"/>
      <c r="Q721" s="50"/>
      <c r="R721" s="4"/>
      <c r="S721" s="4"/>
      <c r="T721" s="4"/>
    </row>
    <row r="722" spans="1:20" x14ac:dyDescent="0.25">
      <c r="A722" s="13">
        <f t="shared" si="11"/>
        <v>721</v>
      </c>
      <c r="C722" s="3"/>
      <c r="D722" s="3">
        <f>C722-FR!$C$2</f>
        <v>-1.0275347222222222E-3</v>
      </c>
      <c r="E722" s="3">
        <f>C722-$C721</f>
        <v>0</v>
      </c>
      <c r="F722" s="4"/>
      <c r="G722" s="35" t="e">
        <f>Tableau22[[#This Row],[PP Corrected]]-Tableau22[[#This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N722" s="4"/>
      <c r="O722" s="5"/>
      <c r="P722" s="4"/>
      <c r="Q722" s="50"/>
      <c r="R722" s="4"/>
      <c r="S722" s="4"/>
      <c r="T722" s="4"/>
    </row>
    <row r="723" spans="1:20" x14ac:dyDescent="0.25">
      <c r="A723" s="13">
        <f t="shared" si="11"/>
        <v>722</v>
      </c>
      <c r="C723" s="3"/>
      <c r="D723" s="3">
        <f>C723-FR!$C$2</f>
        <v>-1.0275347222222222E-3</v>
      </c>
      <c r="E723" s="3">
        <f>C723-$C722</f>
        <v>0</v>
      </c>
      <c r="F723" s="4"/>
      <c r="G723" s="35" t="e">
        <f>Tableau22[[#This Row],[PP Corrected]]-Tableau22[[#This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N723" s="4"/>
      <c r="O723" s="5"/>
      <c r="P723" s="4"/>
      <c r="Q723" s="50"/>
      <c r="R723" s="4"/>
      <c r="S723" s="4"/>
      <c r="T723" s="4"/>
    </row>
    <row r="724" spans="1:20" x14ac:dyDescent="0.25">
      <c r="A724" s="13">
        <f t="shared" si="11"/>
        <v>723</v>
      </c>
      <c r="C724" s="3"/>
      <c r="D724" s="3">
        <f>C724-FR!$C$2</f>
        <v>-1.0275347222222222E-3</v>
      </c>
      <c r="E724" s="3">
        <f>C724-$C723</f>
        <v>0</v>
      </c>
      <c r="F724" s="4"/>
      <c r="G724" s="35" t="e">
        <f>Tableau22[[#This Row],[PP Corrected]]-Tableau22[[#This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N724" s="4"/>
      <c r="O724" s="5"/>
      <c r="P724" s="4"/>
      <c r="Q724" s="50"/>
      <c r="R724" s="4"/>
      <c r="S724" s="4"/>
      <c r="T724" s="4"/>
    </row>
    <row r="725" spans="1:20" x14ac:dyDescent="0.25">
      <c r="A725" s="13">
        <f t="shared" si="11"/>
        <v>724</v>
      </c>
      <c r="C725" s="3"/>
      <c r="D725" s="3">
        <f>C725-FR!$C$2</f>
        <v>-1.0275347222222222E-3</v>
      </c>
      <c r="E725" s="3">
        <f>C725-$C724</f>
        <v>0</v>
      </c>
      <c r="F725" s="4"/>
      <c r="G725" s="35" t="e">
        <f>Tableau22[[#This Row],[PP Corrected]]-Tableau22[[#This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N725" s="4"/>
      <c r="O725" s="5"/>
      <c r="P725" s="4"/>
      <c r="Q725" s="50"/>
      <c r="R725" s="4"/>
      <c r="S725" s="4"/>
      <c r="T725" s="4"/>
    </row>
    <row r="726" spans="1:20" x14ac:dyDescent="0.25">
      <c r="A726" s="13">
        <f t="shared" si="11"/>
        <v>725</v>
      </c>
      <c r="C726" s="3"/>
      <c r="D726" s="3">
        <f>C726-FR!$C$2</f>
        <v>-1.0275347222222222E-3</v>
      </c>
      <c r="E726" s="3">
        <f>C726-$C725</f>
        <v>0</v>
      </c>
      <c r="F726" s="4"/>
      <c r="G726" s="35" t="e">
        <f>Tableau22[[#This Row],[PP Corrected]]-Tableau22[[#This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N726" s="4"/>
      <c r="O726" s="5"/>
      <c r="P726" s="4"/>
      <c r="Q726" s="50"/>
      <c r="R726" s="4"/>
      <c r="S726" s="4"/>
      <c r="T726" s="4"/>
    </row>
    <row r="727" spans="1:20" x14ac:dyDescent="0.25">
      <c r="A727" s="13">
        <f t="shared" si="11"/>
        <v>726</v>
      </c>
      <c r="C727" s="3"/>
      <c r="D727" s="3">
        <f>C727-FR!$C$2</f>
        <v>-1.0275347222222222E-3</v>
      </c>
      <c r="E727" s="3">
        <f>C727-$C726</f>
        <v>0</v>
      </c>
      <c r="F727" s="4"/>
      <c r="G727" s="35" t="e">
        <f>Tableau22[[#This Row],[PP Corrected]]-Tableau22[[#This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N727" s="4"/>
      <c r="O727" s="5"/>
      <c r="P727" s="4"/>
      <c r="Q727" s="50"/>
      <c r="R727" s="4"/>
      <c r="S727" s="4"/>
      <c r="T727" s="4"/>
    </row>
    <row r="728" spans="1:20" x14ac:dyDescent="0.25">
      <c r="A728" s="13">
        <f t="shared" si="11"/>
        <v>727</v>
      </c>
      <c r="C728" s="3"/>
      <c r="D728" s="3">
        <f>C728-FR!$C$2</f>
        <v>-1.0275347222222222E-3</v>
      </c>
      <c r="E728" s="3">
        <f>C728-$C727</f>
        <v>0</v>
      </c>
      <c r="F728" s="4"/>
      <c r="G728" s="35" t="e">
        <f>Tableau22[[#This Row],[PP Corrected]]-Tableau22[[#This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N728" s="4"/>
      <c r="O728" s="5"/>
      <c r="P728" s="4"/>
      <c r="Q728" s="50"/>
      <c r="R728" s="4"/>
      <c r="S728" s="4"/>
      <c r="T728" s="4"/>
    </row>
    <row r="729" spans="1:20" x14ac:dyDescent="0.25">
      <c r="A729" s="13">
        <f t="shared" si="11"/>
        <v>728</v>
      </c>
      <c r="C729" s="3"/>
      <c r="D729" s="3">
        <f>C729-FR!$C$2</f>
        <v>-1.0275347222222222E-3</v>
      </c>
      <c r="E729" s="3">
        <f>C729-$C728</f>
        <v>0</v>
      </c>
      <c r="F729" s="4"/>
      <c r="G729" s="35" t="e">
        <f>Tableau22[[#This Row],[PP Corrected]]-Tableau22[[#This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N729" s="4"/>
      <c r="O729" s="5"/>
      <c r="P729" s="4"/>
      <c r="Q729" s="50"/>
      <c r="R729" s="4"/>
      <c r="S729" s="4"/>
      <c r="T729" s="4"/>
    </row>
    <row r="730" spans="1:20" x14ac:dyDescent="0.25">
      <c r="A730" s="13">
        <f t="shared" si="11"/>
        <v>729</v>
      </c>
      <c r="C730" s="3"/>
      <c r="D730" s="3">
        <f>C730-FR!$C$2</f>
        <v>-1.0275347222222222E-3</v>
      </c>
      <c r="E730" s="3">
        <f>C730-$C729</f>
        <v>0</v>
      </c>
      <c r="F730" s="4"/>
      <c r="G730" s="35" t="e">
        <f>Tableau22[[#This Row],[PP Corrected]]-Tableau22[[#This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N730" s="4"/>
      <c r="O730" s="5"/>
      <c r="P730" s="4"/>
      <c r="Q730" s="50"/>
      <c r="R730" s="4"/>
      <c r="S730" s="4"/>
      <c r="T730" s="4"/>
    </row>
    <row r="731" spans="1:20" x14ac:dyDescent="0.25">
      <c r="A731" s="13">
        <f t="shared" si="11"/>
        <v>730</v>
      </c>
      <c r="C731" s="3"/>
      <c r="D731" s="3">
        <f>C731-FR!$C$2</f>
        <v>-1.0275347222222222E-3</v>
      </c>
      <c r="E731" s="3">
        <f>C731-$C730</f>
        <v>0</v>
      </c>
      <c r="F731" s="4"/>
      <c r="G731" s="35" t="e">
        <f>Tableau22[[#This Row],[PP Corrected]]-Tableau22[[#This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N731" s="4"/>
      <c r="O731" s="5"/>
      <c r="P731" s="4"/>
      <c r="Q731" s="50"/>
      <c r="R731" s="4"/>
      <c r="S731" s="4"/>
      <c r="T731" s="4"/>
    </row>
    <row r="732" spans="1:20" x14ac:dyDescent="0.25">
      <c r="A732" s="13">
        <f t="shared" si="11"/>
        <v>731</v>
      </c>
      <c r="C732" s="3"/>
      <c r="D732" s="3">
        <f>C732-FR!$C$2</f>
        <v>-1.0275347222222222E-3</v>
      </c>
      <c r="E732" s="3">
        <f>C732-$C731</f>
        <v>0</v>
      </c>
      <c r="F732" s="4"/>
      <c r="G732" s="35" t="e">
        <f>Tableau22[[#This Row],[PP Corrected]]-Tableau22[[#This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N732" s="4"/>
      <c r="O732" s="5"/>
      <c r="P732" s="4"/>
      <c r="Q732" s="50"/>
      <c r="R732" s="4"/>
      <c r="S732" s="4"/>
      <c r="T732" s="4"/>
    </row>
    <row r="733" spans="1:20" x14ac:dyDescent="0.25">
      <c r="A733" s="13">
        <f t="shared" si="11"/>
        <v>732</v>
      </c>
      <c r="C733" s="3"/>
      <c r="D733" s="3">
        <f>C733-FR!$C$2</f>
        <v>-1.0275347222222222E-3</v>
      </c>
      <c r="E733" s="3">
        <f>C733-$C732</f>
        <v>0</v>
      </c>
      <c r="F733" s="4"/>
      <c r="G733" s="35" t="e">
        <f>Tableau22[[#This Row],[PP Corrected]]-Tableau22[[#This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N733" s="4"/>
      <c r="O733" s="5"/>
      <c r="P733" s="4"/>
      <c r="Q733" s="50"/>
      <c r="R733" s="4"/>
      <c r="S733" s="4"/>
      <c r="T733" s="4"/>
    </row>
    <row r="734" spans="1:20" x14ac:dyDescent="0.25">
      <c r="A734" s="13">
        <f t="shared" si="11"/>
        <v>733</v>
      </c>
      <c r="C734" s="3"/>
      <c r="D734" s="3">
        <f>C734-FR!$C$2</f>
        <v>-1.0275347222222222E-3</v>
      </c>
      <c r="E734" s="3">
        <f>C734-$C733</f>
        <v>0</v>
      </c>
      <c r="F734" s="4"/>
      <c r="G734" s="35" t="e">
        <f>Tableau22[[#This Row],[PP Corrected]]-Tableau22[[#This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N734" s="4"/>
      <c r="O734" s="5"/>
      <c r="P734" s="4"/>
      <c r="Q734" s="50"/>
      <c r="R734" s="4"/>
      <c r="S734" s="4"/>
      <c r="T734" s="4"/>
    </row>
    <row r="735" spans="1:20" x14ac:dyDescent="0.25">
      <c r="A735" s="13">
        <f t="shared" si="11"/>
        <v>734</v>
      </c>
      <c r="C735" s="3"/>
      <c r="D735" s="3">
        <f>C735-FR!$C$2</f>
        <v>-1.0275347222222222E-3</v>
      </c>
      <c r="E735" s="3">
        <f>C735-$C734</f>
        <v>0</v>
      </c>
      <c r="F735" s="4"/>
      <c r="G735" s="35" t="e">
        <f>Tableau22[[#This Row],[PP Corrected]]-Tableau22[[#This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N735" s="4"/>
      <c r="O735" s="5"/>
      <c r="P735" s="4"/>
      <c r="Q735" s="50"/>
      <c r="R735" s="4"/>
      <c r="S735" s="4"/>
      <c r="T735" s="4"/>
    </row>
    <row r="736" spans="1:20" x14ac:dyDescent="0.25">
      <c r="A736" s="13">
        <f t="shared" si="11"/>
        <v>735</v>
      </c>
      <c r="C736" s="3"/>
      <c r="D736" s="3">
        <f>C736-FR!$C$2</f>
        <v>-1.0275347222222222E-3</v>
      </c>
      <c r="E736" s="3">
        <f>C736-$C735</f>
        <v>0</v>
      </c>
      <c r="F736" s="4"/>
      <c r="G736" s="35" t="e">
        <f>Tableau22[[#This Row],[PP Corrected]]-Tableau22[[#This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N736" s="4"/>
      <c r="O736" s="5"/>
      <c r="P736" s="4"/>
      <c r="Q736" s="50"/>
      <c r="R736" s="4"/>
      <c r="S736" s="4"/>
      <c r="T736" s="4"/>
    </row>
    <row r="737" spans="1:20" x14ac:dyDescent="0.25">
      <c r="A737" s="13">
        <f t="shared" si="11"/>
        <v>736</v>
      </c>
      <c r="C737" s="3"/>
      <c r="D737" s="3">
        <f>C737-FR!$C$2</f>
        <v>-1.0275347222222222E-3</v>
      </c>
      <c r="E737" s="3">
        <f>C737-$C736</f>
        <v>0</v>
      </c>
      <c r="F737" s="4"/>
      <c r="G737" s="35" t="e">
        <f>Tableau22[[#This Row],[PP Corrected]]-Tableau22[[#This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N737" s="4"/>
      <c r="O737" s="5"/>
      <c r="P737" s="4"/>
      <c r="Q737" s="50"/>
      <c r="R737" s="4"/>
      <c r="S737" s="4"/>
      <c r="T737" s="4"/>
    </row>
    <row r="738" spans="1:20" x14ac:dyDescent="0.25">
      <c r="A738" s="13">
        <f t="shared" si="11"/>
        <v>737</v>
      </c>
      <c r="C738" s="3"/>
      <c r="D738" s="3">
        <f>C738-FR!$C$2</f>
        <v>-1.0275347222222222E-3</v>
      </c>
      <c r="E738" s="3">
        <f>C738-$C737</f>
        <v>0</v>
      </c>
      <c r="F738" s="4"/>
      <c r="G738" s="35" t="e">
        <f>Tableau22[[#This Row],[PP Corrected]]-Tableau22[[#This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N738" s="4"/>
      <c r="O738" s="5"/>
      <c r="P738" s="4"/>
      <c r="Q738" s="50"/>
      <c r="R738" s="4"/>
      <c r="S738" s="4"/>
      <c r="T738" s="4"/>
    </row>
    <row r="739" spans="1:20" x14ac:dyDescent="0.25">
      <c r="A739" s="13">
        <f t="shared" si="11"/>
        <v>738</v>
      </c>
      <c r="C739" s="3"/>
      <c r="D739" s="3">
        <f>C739-FR!$C$2</f>
        <v>-1.0275347222222222E-3</v>
      </c>
      <c r="E739" s="3">
        <f>C739-$C738</f>
        <v>0</v>
      </c>
      <c r="F739" s="4"/>
      <c r="G739" s="35" t="e">
        <f>Tableau22[[#This Row],[PP Corrected]]-Tableau22[[#This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N739" s="4"/>
      <c r="O739" s="5"/>
      <c r="P739" s="4"/>
      <c r="Q739" s="50"/>
      <c r="R739" s="4"/>
      <c r="S739" s="4"/>
      <c r="T739" s="4"/>
    </row>
    <row r="740" spans="1:20" x14ac:dyDescent="0.25">
      <c r="A740" s="13">
        <f t="shared" si="11"/>
        <v>739</v>
      </c>
      <c r="C740" s="3"/>
      <c r="D740" s="3">
        <f>C740-FR!$C$2</f>
        <v>-1.0275347222222222E-3</v>
      </c>
      <c r="E740" s="3">
        <f>C740-$C739</f>
        <v>0</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11"/>
        <v>740</v>
      </c>
      <c r="C741" s="3"/>
      <c r="D741" s="3">
        <f>C741-FR!$C$2</f>
        <v>-1.0275347222222222E-3</v>
      </c>
      <c r="E741" s="3">
        <f>C741-$C740</f>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11"/>
        <v>741</v>
      </c>
      <c r="C742" s="3"/>
      <c r="D742" s="3">
        <f>C742-FR!$C$2</f>
        <v>-1.0275347222222222E-3</v>
      </c>
      <c r="E742" s="3">
        <f>C742-$C741</f>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11"/>
        <v>742</v>
      </c>
      <c r="C743" s="3"/>
      <c r="D743" s="3">
        <f>C743-FR!$C$2</f>
        <v>-1.0275347222222222E-3</v>
      </c>
      <c r="E743" s="3">
        <f>C743-$C742</f>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11"/>
        <v>743</v>
      </c>
      <c r="C744" s="3"/>
      <c r="D744" s="3">
        <f>C744-FR!$C$2</f>
        <v>-1.0275347222222222E-3</v>
      </c>
      <c r="E744" s="3">
        <f>C744-$C743</f>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11"/>
        <v>744</v>
      </c>
      <c r="C745" s="3"/>
      <c r="D745" s="3">
        <f>C745-FR!$C$2</f>
        <v>-1.0275347222222222E-3</v>
      </c>
      <c r="E745" s="3">
        <f>C745-$C744</f>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11"/>
        <v>745</v>
      </c>
      <c r="C746" s="3"/>
      <c r="D746" s="3">
        <f>C746-FR!$C$2</f>
        <v>-1.0275347222222222E-3</v>
      </c>
      <c r="E746" s="3">
        <f>C746-$C745</f>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11"/>
        <v>746</v>
      </c>
      <c r="C747" s="3"/>
      <c r="D747" s="3">
        <f>C747-FR!$C$2</f>
        <v>-1.0275347222222222E-3</v>
      </c>
      <c r="E747" s="3">
        <f>C747-$C746</f>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11"/>
        <v>747</v>
      </c>
      <c r="C748" s="3"/>
      <c r="D748" s="3">
        <f>C748-FR!$C$2</f>
        <v>-1.0275347222222222E-3</v>
      </c>
      <c r="E748" s="3">
        <f>C748-$C747</f>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11"/>
        <v>748</v>
      </c>
      <c r="C749" s="3"/>
      <c r="D749" s="3">
        <f>C749-FR!$C$2</f>
        <v>-1.0275347222222222E-3</v>
      </c>
      <c r="E749" s="3">
        <f>C749-$C748</f>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11"/>
        <v>749</v>
      </c>
      <c r="C750" s="3"/>
      <c r="D750" s="3">
        <f>C750-FR!$C$2</f>
        <v>-1.0275347222222222E-3</v>
      </c>
      <c r="E750" s="3">
        <f>C750-$C749</f>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11"/>
        <v>750</v>
      </c>
      <c r="C751" s="3"/>
      <c r="D751" s="3">
        <f>C751-FR!$C$2</f>
        <v>-1.0275347222222222E-3</v>
      </c>
      <c r="E751" s="3">
        <f>C751-$C750</f>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11"/>
        <v>751</v>
      </c>
      <c r="C752" s="3"/>
      <c r="D752" s="3">
        <f>C752-FR!$C$2</f>
        <v>-1.0275347222222222E-3</v>
      </c>
      <c r="E752" s="3">
        <f>C752-$C751</f>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11"/>
        <v>752</v>
      </c>
      <c r="C753" s="3"/>
      <c r="D753" s="3">
        <f>C753-FR!$C$2</f>
        <v>-1.0275347222222222E-3</v>
      </c>
      <c r="E753" s="3">
        <f>C753-$C752</f>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11"/>
        <v>753</v>
      </c>
      <c r="C754" s="3"/>
      <c r="D754" s="3">
        <f>C754-FR!$C$2</f>
        <v>-1.0275347222222222E-3</v>
      </c>
      <c r="E754" s="3">
        <f>C754-$C753</f>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11"/>
        <v>754</v>
      </c>
      <c r="C755" s="3"/>
      <c r="D755" s="3">
        <f>C755-FR!$C$2</f>
        <v>-1.0275347222222222E-3</v>
      </c>
      <c r="E755" s="3">
        <f>C755-$C754</f>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11"/>
        <v>755</v>
      </c>
      <c r="C756" s="3"/>
      <c r="D756" s="3">
        <f>C756-FR!$C$2</f>
        <v>-1.0275347222222222E-3</v>
      </c>
      <c r="E756" s="3">
        <f>C756-$C755</f>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11"/>
        <v>756</v>
      </c>
      <c r="C757" s="3"/>
      <c r="D757" s="3">
        <f>C757-FR!$C$2</f>
        <v>-1.0275347222222222E-3</v>
      </c>
      <c r="E757" s="3">
        <f>C757-$C756</f>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11"/>
        <v>757</v>
      </c>
      <c r="C758" s="3"/>
      <c r="D758" s="3">
        <f>C758-FR!$C$2</f>
        <v>-1.0275347222222222E-3</v>
      </c>
      <c r="E758" s="3">
        <f>C758-$C757</f>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11"/>
        <v>758</v>
      </c>
      <c r="C759" s="3"/>
      <c r="D759" s="3">
        <f>C759-FR!$C$2</f>
        <v>-1.0275347222222222E-3</v>
      </c>
      <c r="E759" s="3">
        <f>C759-$C758</f>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11"/>
        <v>759</v>
      </c>
      <c r="C760" s="3"/>
      <c r="D760" s="3">
        <f>C760-FR!$C$2</f>
        <v>-1.0275347222222222E-3</v>
      </c>
      <c r="E760" s="3">
        <f>C760-$C759</f>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11"/>
        <v>760</v>
      </c>
      <c r="C761" s="3"/>
      <c r="D761" s="3">
        <f>C761-FR!$C$2</f>
        <v>-1.0275347222222222E-3</v>
      </c>
      <c r="E761" s="3">
        <f>C761-$C760</f>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11"/>
        <v>761</v>
      </c>
      <c r="C762" s="3"/>
      <c r="D762" s="3">
        <f>C762-FR!$C$2</f>
        <v>-1.0275347222222222E-3</v>
      </c>
      <c r="E762" s="3">
        <f>C762-$C761</f>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11"/>
        <v>762</v>
      </c>
      <c r="C763" s="3"/>
      <c r="D763" s="3">
        <f>C763-FR!$C$2</f>
        <v>-1.0275347222222222E-3</v>
      </c>
      <c r="E763" s="3">
        <f>C763-$C762</f>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11"/>
        <v>763</v>
      </c>
      <c r="C764" s="3"/>
      <c r="D764" s="3">
        <f>C764-FR!$C$2</f>
        <v>-1.0275347222222222E-3</v>
      </c>
      <c r="E764" s="3">
        <f>C764-$C763</f>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11"/>
        <v>764</v>
      </c>
      <c r="C765" s="3"/>
      <c r="D765" s="3">
        <f>C765-FR!$C$2</f>
        <v>-1.0275347222222222E-3</v>
      </c>
      <c r="E765" s="3">
        <f>C765-$C764</f>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11"/>
        <v>765</v>
      </c>
      <c r="C766" s="3"/>
      <c r="D766" s="3">
        <f>C766-FR!$C$2</f>
        <v>-1.0275347222222222E-3</v>
      </c>
      <c r="E766" s="3">
        <f>C766-$C765</f>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11"/>
        <v>766</v>
      </c>
      <c r="C767" s="3"/>
      <c r="D767" s="3">
        <f>C767-FR!$C$2</f>
        <v>-1.0275347222222222E-3</v>
      </c>
      <c r="E767" s="3">
        <f>C767-$C766</f>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11"/>
        <v>767</v>
      </c>
      <c r="C768" s="3"/>
      <c r="D768" s="3">
        <f>C768-FR!$C$2</f>
        <v>-1.0275347222222222E-3</v>
      </c>
      <c r="E768" s="3">
        <f>C768-$C767</f>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11"/>
        <v>768</v>
      </c>
      <c r="C769" s="3"/>
      <c r="D769" s="3">
        <f>C769-FR!$C$2</f>
        <v>-1.0275347222222222E-3</v>
      </c>
      <c r="E769" s="3">
        <f>C769-$C768</f>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11"/>
        <v>769</v>
      </c>
      <c r="C770" s="3"/>
      <c r="D770" s="3">
        <f>C770-FR!$C$2</f>
        <v>-1.0275347222222222E-3</v>
      </c>
      <c r="E770" s="3">
        <f>C770-$C769</f>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11"/>
        <v>770</v>
      </c>
      <c r="C771" s="3"/>
      <c r="D771" s="3">
        <f>C771-FR!$C$2</f>
        <v>-1.0275347222222222E-3</v>
      </c>
      <c r="E771" s="3">
        <f>C771-$C770</f>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12">A771+1</f>
        <v>771</v>
      </c>
      <c r="C772" s="3"/>
      <c r="D772" s="3">
        <f>C772-FR!$C$2</f>
        <v>-1.0275347222222222E-3</v>
      </c>
      <c r="E772" s="3">
        <f>C772-$C771</f>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12"/>
        <v>772</v>
      </c>
      <c r="C773" s="3"/>
      <c r="D773" s="3">
        <f>C773-FR!$C$2</f>
        <v>-1.0275347222222222E-3</v>
      </c>
      <c r="E773" s="3">
        <f>C773-$C772</f>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12"/>
        <v>773</v>
      </c>
      <c r="C774" s="3"/>
      <c r="D774" s="3">
        <f>C774-FR!$C$2</f>
        <v>-1.0275347222222222E-3</v>
      </c>
      <c r="E774" s="3">
        <f>C774-$C773</f>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12"/>
        <v>774</v>
      </c>
      <c r="C775" s="3"/>
      <c r="D775" s="3">
        <f>C775-FR!$C$2</f>
        <v>-1.0275347222222222E-3</v>
      </c>
      <c r="E775" s="3">
        <f>C775-$C774</f>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12"/>
        <v>775</v>
      </c>
      <c r="C776" s="3"/>
      <c r="D776" s="3">
        <f>C776-FR!$C$2</f>
        <v>-1.0275347222222222E-3</v>
      </c>
      <c r="E776" s="3">
        <f>C776-$C775</f>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12"/>
        <v>776</v>
      </c>
      <c r="C777" s="3"/>
      <c r="D777" s="3">
        <f>C777-FR!$C$2</f>
        <v>-1.0275347222222222E-3</v>
      </c>
      <c r="E777" s="3">
        <f>C777-$C776</f>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12"/>
        <v>777</v>
      </c>
      <c r="C778" s="3"/>
      <c r="D778" s="3">
        <f>C778-FR!$C$2</f>
        <v>-1.0275347222222222E-3</v>
      </c>
      <c r="E778" s="3">
        <f>C778-$C777</f>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12"/>
        <v>778</v>
      </c>
      <c r="C779" s="3"/>
      <c r="D779" s="3">
        <f>C779-FR!$C$2</f>
        <v>-1.0275347222222222E-3</v>
      </c>
      <c r="E779" s="3">
        <f>C779-$C778</f>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12"/>
        <v>779</v>
      </c>
      <c r="C780" s="3"/>
      <c r="D780" s="3">
        <f>C780-FR!$C$2</f>
        <v>-1.0275347222222222E-3</v>
      </c>
      <c r="E780" s="3">
        <f>C780-$C779</f>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12"/>
        <v>780</v>
      </c>
      <c r="C781" s="3"/>
      <c r="D781" s="3">
        <f>C781-FR!$C$2</f>
        <v>-1.0275347222222222E-3</v>
      </c>
      <c r="E781" s="3">
        <f>C781-$C780</f>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12"/>
        <v>781</v>
      </c>
      <c r="C782" s="3"/>
      <c r="D782" s="3">
        <f>C782-FR!$C$2</f>
        <v>-1.0275347222222222E-3</v>
      </c>
      <c r="E782" s="3">
        <f>C782-$C781</f>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12"/>
        <v>782</v>
      </c>
      <c r="C783" s="3"/>
      <c r="D783" s="3">
        <f>C783-FR!$C$2</f>
        <v>-1.0275347222222222E-3</v>
      </c>
      <c r="E783" s="3">
        <f>C783-$C782</f>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12"/>
        <v>783</v>
      </c>
      <c r="C784" s="3"/>
      <c r="D784" s="3">
        <f>C784-FR!$C$2</f>
        <v>-1.0275347222222222E-3</v>
      </c>
      <c r="E784" s="3">
        <f>C784-$C783</f>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12"/>
        <v>784</v>
      </c>
      <c r="C785" s="3"/>
      <c r="D785" s="3">
        <f>C785-FR!$C$2</f>
        <v>-1.0275347222222222E-3</v>
      </c>
      <c r="E785" s="3">
        <f>C785-$C784</f>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12"/>
        <v>785</v>
      </c>
      <c r="C786" s="3"/>
      <c r="D786" s="3">
        <f>C786-FR!$C$2</f>
        <v>-1.0275347222222222E-3</v>
      </c>
      <c r="E786" s="3">
        <f>C786-$C785</f>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12"/>
        <v>786</v>
      </c>
      <c r="C787" s="3"/>
      <c r="D787" s="3">
        <f>C787-FR!$C$2</f>
        <v>-1.0275347222222222E-3</v>
      </c>
      <c r="E787" s="3">
        <f>C787-$C786</f>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12"/>
        <v>787</v>
      </c>
      <c r="C788" s="3"/>
      <c r="D788" s="3">
        <f>C788-FR!$C$2</f>
        <v>-1.0275347222222222E-3</v>
      </c>
      <c r="E788" s="3">
        <f>C788-$C787</f>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12"/>
        <v>788</v>
      </c>
      <c r="C789" s="3"/>
      <c r="D789" s="3">
        <f>C789-FR!$C$2</f>
        <v>-1.0275347222222222E-3</v>
      </c>
      <c r="E789" s="3">
        <f>C789-$C788</f>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12"/>
        <v>789</v>
      </c>
      <c r="C790" s="3"/>
      <c r="D790" s="3">
        <f>C790-FR!$C$2</f>
        <v>-1.0275347222222222E-3</v>
      </c>
      <c r="E790" s="3">
        <f>C790-$C789</f>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12"/>
        <v>790</v>
      </c>
      <c r="C791" s="3"/>
      <c r="D791" s="3">
        <f>C791-FR!$C$2</f>
        <v>-1.0275347222222222E-3</v>
      </c>
      <c r="E791" s="3">
        <f>C791-$C790</f>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12"/>
        <v>791</v>
      </c>
      <c r="C792" s="3"/>
      <c r="D792" s="3">
        <f>C792-FR!$C$2</f>
        <v>-1.0275347222222222E-3</v>
      </c>
      <c r="E792" s="3">
        <f>C792-$C791</f>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12"/>
        <v>792</v>
      </c>
      <c r="C793" s="3"/>
      <c r="D793" s="3">
        <f>C793-FR!$C$2</f>
        <v>-1.0275347222222222E-3</v>
      </c>
      <c r="E793" s="3">
        <f>C793-$C792</f>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12"/>
        <v>793</v>
      </c>
      <c r="C794" s="3"/>
      <c r="D794" s="3">
        <f>C794-FR!$C$2</f>
        <v>-1.0275347222222222E-3</v>
      </c>
      <c r="E794" s="3">
        <f>C794-$C793</f>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12"/>
        <v>794</v>
      </c>
      <c r="C795" s="3"/>
      <c r="D795" s="3">
        <f>C795-FR!$C$2</f>
        <v>-1.0275347222222222E-3</v>
      </c>
      <c r="E795" s="3">
        <f>C795-$C794</f>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12"/>
        <v>795</v>
      </c>
      <c r="C796" s="3"/>
      <c r="D796" s="3">
        <f>C796-FR!$C$2</f>
        <v>-1.0275347222222222E-3</v>
      </c>
      <c r="E796" s="3">
        <f>C796-$C795</f>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12"/>
        <v>796</v>
      </c>
      <c r="C797" s="3"/>
      <c r="D797" s="3">
        <f>C797-FR!$C$2</f>
        <v>-1.0275347222222222E-3</v>
      </c>
      <c r="E797" s="3">
        <f>C797-$C796</f>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12"/>
        <v>797</v>
      </c>
      <c r="C798" s="3"/>
      <c r="D798" s="3">
        <f>C798-FR!$C$2</f>
        <v>-1.0275347222222222E-3</v>
      </c>
      <c r="E798" s="3">
        <f>C798-$C797</f>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12"/>
        <v>798</v>
      </c>
      <c r="C799" s="3"/>
      <c r="D799" s="3">
        <f>C799-FR!$C$2</f>
        <v>-1.0275347222222222E-3</v>
      </c>
      <c r="E799" s="3">
        <f>C799-$C798</f>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12"/>
        <v>799</v>
      </c>
      <c r="C800" s="3"/>
      <c r="D800" s="3">
        <f>C800-FR!$C$2</f>
        <v>-1.0275347222222222E-3</v>
      </c>
      <c r="E800" s="3">
        <f>C800-$C799</f>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12"/>
        <v>800</v>
      </c>
      <c r="C801" s="3"/>
      <c r="D801" s="3">
        <f>C801-FR!$C$2</f>
        <v>-1.0275347222222222E-3</v>
      </c>
      <c r="E801" s="3">
        <f>C801-$C800</f>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12"/>
        <v>801</v>
      </c>
      <c r="C802" s="3"/>
      <c r="D802" s="3">
        <f>C802-FR!$C$2</f>
        <v>-1.0275347222222222E-3</v>
      </c>
      <c r="E802" s="3">
        <f>C802-$C801</f>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12"/>
        <v>802</v>
      </c>
      <c r="C803" s="3"/>
      <c r="D803" s="3">
        <f>C803-FR!$C$2</f>
        <v>-1.0275347222222222E-3</v>
      </c>
      <c r="E803" s="3">
        <f>C803-$C802</f>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12"/>
        <v>803</v>
      </c>
      <c r="C804" s="3"/>
      <c r="D804" s="3">
        <f>C804-FR!$C$2</f>
        <v>-1.0275347222222222E-3</v>
      </c>
      <c r="E804" s="3">
        <f>C804-$C803</f>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12"/>
        <v>804</v>
      </c>
      <c r="C805" s="3"/>
      <c r="D805" s="3">
        <f>C805-FR!$C$2</f>
        <v>-1.0275347222222222E-3</v>
      </c>
      <c r="E805" s="3">
        <f>C805-$C804</f>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12"/>
        <v>805</v>
      </c>
      <c r="C806" s="3"/>
      <c r="D806" s="3">
        <f>C806-FR!$C$2</f>
        <v>-1.0275347222222222E-3</v>
      </c>
      <c r="E806" s="3">
        <f>C806-$C805</f>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12"/>
        <v>806</v>
      </c>
      <c r="C807" s="3"/>
      <c r="D807" s="3">
        <f>C807-FR!$C$2</f>
        <v>-1.0275347222222222E-3</v>
      </c>
      <c r="E807" s="3">
        <f>C807-$C806</f>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12"/>
        <v>807</v>
      </c>
      <c r="C808" s="3"/>
      <c r="D808" s="3">
        <f>C808-FR!$C$2</f>
        <v>-1.0275347222222222E-3</v>
      </c>
      <c r="E808" s="3">
        <f>C808-$C807</f>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12"/>
        <v>808</v>
      </c>
      <c r="C809" s="3"/>
      <c r="D809" s="3">
        <f>C809-FR!$C$2</f>
        <v>-1.0275347222222222E-3</v>
      </c>
      <c r="E809" s="3">
        <f>C809-$C808</f>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12"/>
        <v>809</v>
      </c>
      <c r="C810" s="3"/>
      <c r="D810" s="3">
        <f>C810-FR!$C$2</f>
        <v>-1.0275347222222222E-3</v>
      </c>
      <c r="E810" s="3">
        <f>C810-$C809</f>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12"/>
        <v>810</v>
      </c>
      <c r="C811" s="3"/>
      <c r="D811" s="3">
        <f>C811-FR!$C$2</f>
        <v>-1.0275347222222222E-3</v>
      </c>
      <c r="E811" s="3">
        <f>C811-$C810</f>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12"/>
        <v>811</v>
      </c>
      <c r="C812" s="3"/>
      <c r="D812" s="3">
        <f>C812-FR!$C$2</f>
        <v>-1.0275347222222222E-3</v>
      </c>
      <c r="E812" s="3">
        <f>C812-$C811</f>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12"/>
        <v>812</v>
      </c>
      <c r="C813" s="3"/>
      <c r="D813" s="3">
        <f>C813-FR!$C$2</f>
        <v>-1.0275347222222222E-3</v>
      </c>
      <c r="E813" s="3">
        <f>C813-$C812</f>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12"/>
        <v>813</v>
      </c>
      <c r="C814" s="3"/>
      <c r="D814" s="3">
        <f>C814-FR!$C$2</f>
        <v>-1.0275347222222222E-3</v>
      </c>
      <c r="E814" s="3">
        <f>C814-$C813</f>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12"/>
        <v>814</v>
      </c>
      <c r="C815" s="3"/>
      <c r="D815" s="3">
        <f>C815-FR!$C$2</f>
        <v>-1.0275347222222222E-3</v>
      </c>
      <c r="E815" s="3">
        <f>C815-$C814</f>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12"/>
        <v>815</v>
      </c>
      <c r="C816" s="3"/>
      <c r="D816" s="3">
        <f>C816-FR!$C$2</f>
        <v>-1.0275347222222222E-3</v>
      </c>
      <c r="E816" s="3">
        <f>C816-$C815</f>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12"/>
        <v>816</v>
      </c>
      <c r="C817" s="3"/>
      <c r="D817" s="3">
        <f>C817-FR!$C$2</f>
        <v>-1.0275347222222222E-3</v>
      </c>
      <c r="E817" s="3">
        <f>C817-$C816</f>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12"/>
        <v>817</v>
      </c>
      <c r="C818" s="3"/>
      <c r="D818" s="3">
        <f>C818-FR!$C$2</f>
        <v>-1.0275347222222222E-3</v>
      </c>
      <c r="E818" s="3">
        <f>C818-$C817</f>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12"/>
        <v>818</v>
      </c>
      <c r="C819" s="3"/>
      <c r="D819" s="3">
        <f>C819-FR!$C$2</f>
        <v>-1.0275347222222222E-3</v>
      </c>
      <c r="E819" s="3">
        <f>C819-$C818</f>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12"/>
        <v>819</v>
      </c>
      <c r="C820" s="3"/>
      <c r="D820" s="3">
        <f>C820-FR!$C$2</f>
        <v>-1.0275347222222222E-3</v>
      </c>
      <c r="E820" s="3">
        <f>C820-$C819</f>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12"/>
        <v>820</v>
      </c>
      <c r="C821" s="3"/>
      <c r="D821" s="3">
        <f>C821-FR!$C$2</f>
        <v>-1.0275347222222222E-3</v>
      </c>
      <c r="E821" s="3">
        <f>C821-$C820</f>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12"/>
        <v>821</v>
      </c>
      <c r="C822" s="3"/>
      <c r="D822" s="3">
        <f>C822-FR!$C$2</f>
        <v>-1.0275347222222222E-3</v>
      </c>
      <c r="E822" s="3">
        <f>C822-$C821</f>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12"/>
        <v>822</v>
      </c>
      <c r="C823" s="3"/>
      <c r="D823" s="3">
        <f>C823-FR!$C$2</f>
        <v>-1.0275347222222222E-3</v>
      </c>
      <c r="E823" s="3">
        <f>C823-$C822</f>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12"/>
        <v>823</v>
      </c>
      <c r="C824" s="3"/>
      <c r="D824" s="3">
        <f>C824-FR!$C$2</f>
        <v>-1.0275347222222222E-3</v>
      </c>
      <c r="E824" s="3">
        <f>C824-$C823</f>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12"/>
        <v>824</v>
      </c>
      <c r="C825" s="3"/>
      <c r="D825" s="3">
        <f>C825-FR!$C$2</f>
        <v>-1.0275347222222222E-3</v>
      </c>
      <c r="E825" s="3">
        <f>C825-$C824</f>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12"/>
        <v>825</v>
      </c>
      <c r="C826" s="3"/>
      <c r="D826" s="3">
        <f>C826-FR!$C$2</f>
        <v>-1.0275347222222222E-3</v>
      </c>
      <c r="E826" s="3">
        <f>C826-$C825</f>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12"/>
        <v>826</v>
      </c>
      <c r="C827" s="3"/>
      <c r="D827" s="3">
        <f>C827-FR!$C$2</f>
        <v>-1.0275347222222222E-3</v>
      </c>
      <c r="E827" s="3">
        <f>C827-$C826</f>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12"/>
        <v>827</v>
      </c>
      <c r="C828" s="3"/>
      <c r="D828" s="3">
        <f>C828-FR!$C$2</f>
        <v>-1.0275347222222222E-3</v>
      </c>
      <c r="E828" s="3">
        <f>C828-$C827</f>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12"/>
        <v>828</v>
      </c>
      <c r="C829" s="3"/>
      <c r="D829" s="3">
        <f>C829-FR!$C$2</f>
        <v>-1.0275347222222222E-3</v>
      </c>
      <c r="E829" s="3">
        <f>C829-$C828</f>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12"/>
        <v>829</v>
      </c>
      <c r="C830" s="3"/>
      <c r="D830" s="3">
        <f>C830-FR!$C$2</f>
        <v>-1.0275347222222222E-3</v>
      </c>
      <c r="E830" s="3">
        <f>C830-$C829</f>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12"/>
        <v>830</v>
      </c>
      <c r="C831" s="3"/>
      <c r="D831" s="3">
        <f>C831-FR!$C$2</f>
        <v>-1.0275347222222222E-3</v>
      </c>
      <c r="E831" s="3">
        <f>C831-$C830</f>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12"/>
        <v>831</v>
      </c>
      <c r="C832" s="3"/>
      <c r="D832" s="3">
        <f>C832-FR!$C$2</f>
        <v>-1.0275347222222222E-3</v>
      </c>
      <c r="E832" s="3">
        <f>C832-$C831</f>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12"/>
        <v>832</v>
      </c>
      <c r="C833" s="3"/>
      <c r="D833" s="3">
        <f>C833-FR!$C$2</f>
        <v>-1.0275347222222222E-3</v>
      </c>
      <c r="E833" s="3">
        <f>C833-$C832</f>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12"/>
        <v>833</v>
      </c>
      <c r="C834" s="3"/>
      <c r="D834" s="3">
        <f>C834-FR!$C$2</f>
        <v>-1.0275347222222222E-3</v>
      </c>
      <c r="E834" s="3">
        <f>C834-$C833</f>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12"/>
        <v>834</v>
      </c>
      <c r="C835" s="3"/>
      <c r="D835" s="3">
        <f>C835-FR!$C$2</f>
        <v>-1.0275347222222222E-3</v>
      </c>
      <c r="E835" s="3">
        <f>C835-$C834</f>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13">A835+1</f>
        <v>835</v>
      </c>
      <c r="C836" s="3"/>
      <c r="D836" s="3">
        <f>C836-FR!$C$2</f>
        <v>-1.0275347222222222E-3</v>
      </c>
      <c r="E836" s="3">
        <f>C836-$C835</f>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13"/>
        <v>836</v>
      </c>
      <c r="C837" s="3"/>
      <c r="D837" s="3">
        <f>C837-FR!$C$2</f>
        <v>-1.0275347222222222E-3</v>
      </c>
      <c r="E837" s="3">
        <f>C837-$C836</f>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13"/>
        <v>837</v>
      </c>
      <c r="C838" s="3"/>
      <c r="D838" s="3">
        <f>C838-FR!$C$2</f>
        <v>-1.0275347222222222E-3</v>
      </c>
      <c r="E838" s="3">
        <f>C838-$C837</f>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13"/>
        <v>838</v>
      </c>
      <c r="C839" s="3"/>
      <c r="D839" s="3">
        <f>C839-FR!$C$2</f>
        <v>-1.0275347222222222E-3</v>
      </c>
      <c r="E839" s="3">
        <f>C839-$C838</f>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13"/>
        <v>839</v>
      </c>
      <c r="C840" s="3"/>
      <c r="D840" s="3">
        <f>C840-FR!$C$2</f>
        <v>-1.0275347222222222E-3</v>
      </c>
      <c r="E840" s="3">
        <f>C840-$C839</f>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13"/>
        <v>840</v>
      </c>
      <c r="C841" s="3"/>
      <c r="D841" s="3">
        <f>C841-FR!$C$2</f>
        <v>-1.0275347222222222E-3</v>
      </c>
      <c r="E841" s="3">
        <f>C841-$C840</f>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13"/>
        <v>841</v>
      </c>
      <c r="C842" s="3"/>
      <c r="D842" s="3">
        <f>C842-FR!$C$2</f>
        <v>-1.0275347222222222E-3</v>
      </c>
      <c r="E842" s="3">
        <f>C842-$C841</f>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13"/>
        <v>842</v>
      </c>
      <c r="C843" s="3"/>
      <c r="D843" s="3">
        <f>C843-FR!$C$2</f>
        <v>-1.0275347222222222E-3</v>
      </c>
      <c r="E843" s="3">
        <f>C843-$C842</f>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13"/>
        <v>843</v>
      </c>
      <c r="C844" s="3"/>
      <c r="D844" s="3">
        <f>C844-FR!$C$2</f>
        <v>-1.0275347222222222E-3</v>
      </c>
      <c r="E844" s="3">
        <f>C844-$C843</f>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13"/>
        <v>844</v>
      </c>
      <c r="C845" s="3"/>
      <c r="D845" s="3">
        <f>C845-FR!$C$2</f>
        <v>-1.0275347222222222E-3</v>
      </c>
      <c r="E845" s="3">
        <f>C845-$C844</f>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13"/>
        <v>845</v>
      </c>
      <c r="C846" s="3"/>
      <c r="D846" s="3">
        <f>C846-FR!$C$2</f>
        <v>-1.0275347222222222E-3</v>
      </c>
      <c r="E846" s="3">
        <f>C846-$C845</f>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13"/>
        <v>846</v>
      </c>
      <c r="C847" s="3"/>
      <c r="D847" s="3">
        <f>C847-FR!$C$2</f>
        <v>-1.0275347222222222E-3</v>
      </c>
      <c r="E847" s="3">
        <f>C847-$C846</f>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13"/>
        <v>847</v>
      </c>
      <c r="C848" s="3"/>
      <c r="D848" s="3">
        <f>C848-FR!$C$2</f>
        <v>-1.0275347222222222E-3</v>
      </c>
      <c r="E848" s="3">
        <f>C848-$C847</f>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13"/>
        <v>848</v>
      </c>
      <c r="C849" s="3"/>
      <c r="D849" s="3">
        <f>C849-FR!$C$2</f>
        <v>-1.0275347222222222E-3</v>
      </c>
      <c r="E849" s="3">
        <f>C849-$C848</f>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13"/>
        <v>849</v>
      </c>
      <c r="C850" s="3"/>
      <c r="D850" s="3">
        <f>C850-FR!$C$2</f>
        <v>-1.0275347222222222E-3</v>
      </c>
      <c r="E850" s="3">
        <f>C850-$C849</f>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13"/>
        <v>850</v>
      </c>
      <c r="C851" s="3"/>
      <c r="D851" s="3">
        <f>C851-FR!$C$2</f>
        <v>-1.0275347222222222E-3</v>
      </c>
      <c r="E851" s="3">
        <f>C851-$C850</f>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13"/>
        <v>851</v>
      </c>
      <c r="C852" s="3"/>
      <c r="D852" s="3">
        <f>C852-FR!$C$2</f>
        <v>-1.0275347222222222E-3</v>
      </c>
      <c r="E852" s="3">
        <f>C852-$C851</f>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13"/>
        <v>852</v>
      </c>
      <c r="C853" s="3"/>
      <c r="D853" s="3">
        <f>C853-FR!$C$2</f>
        <v>-1.0275347222222222E-3</v>
      </c>
      <c r="E853" s="3">
        <f>C853-$C852</f>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13"/>
        <v>853</v>
      </c>
      <c r="C854" s="3"/>
      <c r="D854" s="3">
        <f>C854-FR!$C$2</f>
        <v>-1.0275347222222222E-3</v>
      </c>
      <c r="E854" s="3">
        <f>C854-$C853</f>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13"/>
        <v>854</v>
      </c>
      <c r="C855" s="3"/>
      <c r="D855" s="3">
        <f>C855-FR!$C$2</f>
        <v>-1.0275347222222222E-3</v>
      </c>
      <c r="E855" s="3">
        <f>C855-$C854</f>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13"/>
        <v>855</v>
      </c>
      <c r="C856" s="3"/>
      <c r="D856" s="3">
        <f>C856-FR!$C$2</f>
        <v>-1.0275347222222222E-3</v>
      </c>
      <c r="E856" s="3">
        <f>C856-$C855</f>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13"/>
        <v>856</v>
      </c>
      <c r="C857" s="3"/>
      <c r="D857" s="3">
        <f>C857-FR!$C$2</f>
        <v>-1.0275347222222222E-3</v>
      </c>
      <c r="E857" s="3">
        <f>C857-$C856</f>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13"/>
        <v>857</v>
      </c>
      <c r="C858" s="3"/>
      <c r="D858" s="3">
        <f>C858-FR!$C$2</f>
        <v>-1.0275347222222222E-3</v>
      </c>
      <c r="E858" s="3">
        <f>C858-$C857</f>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13"/>
        <v>858</v>
      </c>
      <c r="C859" s="3"/>
      <c r="D859" s="3">
        <f>C859-FR!$C$2</f>
        <v>-1.0275347222222222E-3</v>
      </c>
      <c r="E859" s="3">
        <f>C859-$C858</f>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13"/>
        <v>859</v>
      </c>
      <c r="C860" s="3"/>
      <c r="D860" s="3">
        <f>C860-FR!$C$2</f>
        <v>-1.0275347222222222E-3</v>
      </c>
      <c r="E860" s="3">
        <f>C860-$C859</f>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13"/>
        <v>860</v>
      </c>
      <c r="C861" s="3"/>
      <c r="D861" s="3">
        <f>C861-FR!$C$2</f>
        <v>-1.0275347222222222E-3</v>
      </c>
      <c r="E861" s="3">
        <f>C861-$C860</f>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13"/>
        <v>861</v>
      </c>
      <c r="C862" s="3"/>
      <c r="D862" s="3">
        <f>C862-FR!$C$2</f>
        <v>-1.0275347222222222E-3</v>
      </c>
      <c r="E862" s="3">
        <f>C862-$C861</f>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13"/>
        <v>862</v>
      </c>
      <c r="C863" s="3"/>
      <c r="D863" s="3">
        <f>C863-FR!$C$2</f>
        <v>-1.0275347222222222E-3</v>
      </c>
      <c r="E863" s="3">
        <f>C863-$C862</f>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13"/>
        <v>863</v>
      </c>
      <c r="C864" s="3"/>
      <c r="D864" s="3">
        <f>C864-FR!$C$2</f>
        <v>-1.0275347222222222E-3</v>
      </c>
      <c r="E864" s="3">
        <f>C864-$C863</f>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13"/>
        <v>864</v>
      </c>
      <c r="C865" s="3"/>
      <c r="D865" s="3">
        <f>C865-FR!$C$2</f>
        <v>-1.0275347222222222E-3</v>
      </c>
      <c r="E865" s="3">
        <f>C865-$C864</f>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13"/>
        <v>865</v>
      </c>
      <c r="C866" s="3"/>
      <c r="D866" s="3">
        <f>C866-FR!$C$2</f>
        <v>-1.0275347222222222E-3</v>
      </c>
      <c r="E866" s="3">
        <f>C866-$C865</f>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13"/>
        <v>866</v>
      </c>
      <c r="C867" s="3"/>
      <c r="D867" s="3">
        <f>C867-FR!$C$2</f>
        <v>-1.0275347222222222E-3</v>
      </c>
      <c r="E867" s="3">
        <f>C867-$C866</f>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13"/>
        <v>867</v>
      </c>
      <c r="C868" s="3"/>
      <c r="D868" s="3">
        <f>C868-FR!$C$2</f>
        <v>-1.0275347222222222E-3</v>
      </c>
      <c r="E868" s="3">
        <f>C868-$C867</f>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13"/>
        <v>868</v>
      </c>
      <c r="C869" s="3"/>
      <c r="D869" s="3">
        <f>C869-FR!$C$2</f>
        <v>-1.0275347222222222E-3</v>
      </c>
      <c r="E869" s="3">
        <f>C869-$C868</f>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13"/>
        <v>869</v>
      </c>
      <c r="C870" s="3"/>
      <c r="D870" s="3">
        <f>C870-FR!$C$2</f>
        <v>-1.0275347222222222E-3</v>
      </c>
      <c r="E870" s="3">
        <f>C870-$C869</f>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13"/>
        <v>870</v>
      </c>
      <c r="C871" s="3"/>
      <c r="D871" s="3">
        <f>C871-FR!$C$2</f>
        <v>-1.0275347222222222E-3</v>
      </c>
      <c r="E871" s="3">
        <f>C871-$C870</f>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13"/>
        <v>871</v>
      </c>
      <c r="C872" s="3"/>
      <c r="D872" s="3">
        <f>C872-FR!$C$2</f>
        <v>-1.0275347222222222E-3</v>
      </c>
      <c r="E872" s="3">
        <f>C872-$C871</f>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13"/>
        <v>872</v>
      </c>
      <c r="C873" s="3"/>
      <c r="D873" s="3">
        <f>C873-FR!$C$2</f>
        <v>-1.0275347222222222E-3</v>
      </c>
      <c r="E873" s="3">
        <f>C873-$C872</f>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13"/>
        <v>873</v>
      </c>
      <c r="C874" s="3"/>
      <c r="D874" s="3">
        <f>C874-FR!$C$2</f>
        <v>-1.0275347222222222E-3</v>
      </c>
      <c r="E874" s="3">
        <f>C874-$C873</f>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13"/>
        <v>874</v>
      </c>
      <c r="C875" s="3"/>
      <c r="D875" s="3">
        <f>C875-FR!$C$2</f>
        <v>-1.0275347222222222E-3</v>
      </c>
      <c r="E875" s="3">
        <f>C875-$C874</f>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13"/>
        <v>875</v>
      </c>
      <c r="C876" s="3"/>
      <c r="D876" s="3">
        <f>C876-FR!$C$2</f>
        <v>-1.0275347222222222E-3</v>
      </c>
      <c r="E876" s="3">
        <f>C876-$C875</f>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13"/>
        <v>876</v>
      </c>
      <c r="C877" s="3"/>
      <c r="D877" s="3">
        <f>C877-FR!$C$2</f>
        <v>-1.0275347222222222E-3</v>
      </c>
      <c r="E877" s="3">
        <f>C877-$C876</f>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13"/>
        <v>877</v>
      </c>
      <c r="C878" s="3"/>
      <c r="D878" s="3">
        <f>C878-FR!$C$2</f>
        <v>-1.0275347222222222E-3</v>
      </c>
      <c r="E878" s="3">
        <f>C878-$C877</f>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13"/>
        <v>878</v>
      </c>
      <c r="C879" s="3"/>
      <c r="D879" s="3">
        <f>C879-FR!$C$2</f>
        <v>-1.0275347222222222E-3</v>
      </c>
      <c r="E879" s="3">
        <f>C879-$C878</f>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13"/>
        <v>879</v>
      </c>
      <c r="C880" s="3"/>
      <c r="D880" s="3">
        <f>C880-FR!$C$2</f>
        <v>-1.0275347222222222E-3</v>
      </c>
      <c r="E880" s="3">
        <f>C880-$C879</f>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13"/>
        <v>880</v>
      </c>
      <c r="C881" s="3"/>
      <c r="D881" s="3">
        <f>C881-FR!$C$2</f>
        <v>-1.0275347222222222E-3</v>
      </c>
      <c r="E881" s="3">
        <f>C881-$C880</f>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13"/>
        <v>881</v>
      </c>
      <c r="C882" s="3"/>
      <c r="D882" s="3">
        <f>C882-FR!$C$2</f>
        <v>-1.0275347222222222E-3</v>
      </c>
      <c r="E882" s="3">
        <f>C882-$C881</f>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13"/>
        <v>882</v>
      </c>
      <c r="C883" s="3"/>
      <c r="D883" s="3">
        <f>C883-FR!$C$2</f>
        <v>-1.0275347222222222E-3</v>
      </c>
      <c r="E883" s="3">
        <f>C883-$C882</f>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13"/>
        <v>883</v>
      </c>
      <c r="C884" s="3"/>
      <c r="D884" s="3">
        <f>C884-FR!$C$2</f>
        <v>-1.0275347222222222E-3</v>
      </c>
      <c r="E884" s="3">
        <f>C884-$C883</f>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13"/>
        <v>884</v>
      </c>
      <c r="C885" s="3"/>
      <c r="D885" s="3">
        <f>C885-FR!$C$2</f>
        <v>-1.0275347222222222E-3</v>
      </c>
      <c r="E885" s="3">
        <f>C885-$C884</f>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13"/>
        <v>885</v>
      </c>
      <c r="C886" s="3"/>
      <c r="D886" s="3">
        <f>C886-FR!$C$2</f>
        <v>-1.0275347222222222E-3</v>
      </c>
      <c r="E886" s="3">
        <f>C886-$C885</f>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13"/>
        <v>886</v>
      </c>
      <c r="C887" s="3"/>
      <c r="D887" s="3">
        <f>C887-FR!$C$2</f>
        <v>-1.0275347222222222E-3</v>
      </c>
      <c r="E887" s="3">
        <f>C887-$C886</f>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13"/>
        <v>887</v>
      </c>
      <c r="C888" s="3"/>
      <c r="D888" s="3">
        <f>C888-FR!$C$2</f>
        <v>-1.0275347222222222E-3</v>
      </c>
      <c r="E888" s="3">
        <f>C888-$C887</f>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13"/>
        <v>888</v>
      </c>
      <c r="C889" s="3"/>
      <c r="D889" s="3">
        <f>C889-FR!$C$2</f>
        <v>-1.0275347222222222E-3</v>
      </c>
      <c r="E889" s="3">
        <f>C889-$C888</f>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13"/>
        <v>889</v>
      </c>
      <c r="C890" s="3"/>
      <c r="D890" s="3">
        <f>C890-FR!$C$2</f>
        <v>-1.0275347222222222E-3</v>
      </c>
      <c r="E890" s="3">
        <f>C890-$C889</f>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13"/>
        <v>890</v>
      </c>
      <c r="C891" s="3"/>
      <c r="D891" s="3">
        <f>C891-FR!$C$2</f>
        <v>-1.0275347222222222E-3</v>
      </c>
      <c r="E891" s="3">
        <f>C891-$C890</f>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13"/>
        <v>891</v>
      </c>
      <c r="C892" s="3"/>
      <c r="D892" s="3">
        <f>C892-FR!$C$2</f>
        <v>-1.0275347222222222E-3</v>
      </c>
      <c r="E892" s="3">
        <f>C892-$C891</f>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13"/>
        <v>892</v>
      </c>
      <c r="C893" s="3"/>
      <c r="D893" s="3">
        <f>C893-FR!$C$2</f>
        <v>-1.0275347222222222E-3</v>
      </c>
      <c r="E893" s="3">
        <f>C893-$C892</f>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13"/>
        <v>893</v>
      </c>
      <c r="C894" s="3"/>
      <c r="D894" s="3">
        <f>C894-FR!$C$2</f>
        <v>-1.0275347222222222E-3</v>
      </c>
      <c r="E894" s="3">
        <f>C894-$C893</f>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13"/>
        <v>894</v>
      </c>
      <c r="C895" s="3"/>
      <c r="D895" s="3">
        <f>C895-FR!$C$2</f>
        <v>-1.0275347222222222E-3</v>
      </c>
      <c r="E895" s="3">
        <f>C895-$C894</f>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13"/>
        <v>895</v>
      </c>
      <c r="C896" s="3"/>
      <c r="D896" s="3">
        <f>C896-FR!$C$2</f>
        <v>-1.0275347222222222E-3</v>
      </c>
      <c r="E896" s="3">
        <f>C896-$C895</f>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13"/>
        <v>896</v>
      </c>
      <c r="C897" s="3"/>
      <c r="D897" s="3">
        <f>C897-FR!$C$2</f>
        <v>-1.0275347222222222E-3</v>
      </c>
      <c r="E897" s="3">
        <f>C897-$C896</f>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13"/>
        <v>897</v>
      </c>
      <c r="C898" s="3"/>
      <c r="D898" s="3">
        <f>C898-FR!$C$2</f>
        <v>-1.0275347222222222E-3</v>
      </c>
      <c r="E898" s="3">
        <f>C898-$C897</f>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13"/>
        <v>898</v>
      </c>
      <c r="C899" s="3"/>
      <c r="D899" s="3">
        <f>C899-FR!$C$2</f>
        <v>-1.0275347222222222E-3</v>
      </c>
      <c r="E899" s="3">
        <f>C899-$C898</f>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14">A899+1</f>
        <v>899</v>
      </c>
      <c r="C900" s="3"/>
      <c r="D900" s="3">
        <f>C900-FR!$C$2</f>
        <v>-1.0275347222222222E-3</v>
      </c>
      <c r="E900" s="3">
        <f>C900-$C899</f>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14"/>
        <v>900</v>
      </c>
      <c r="C901" s="3"/>
      <c r="D901" s="3">
        <f>C901-FR!$C$2</f>
        <v>-1.0275347222222222E-3</v>
      </c>
      <c r="E901" s="3">
        <f>C901-$C900</f>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14"/>
        <v>901</v>
      </c>
      <c r="C902" s="3"/>
      <c r="D902" s="3">
        <f>C902-FR!$C$2</f>
        <v>-1.0275347222222222E-3</v>
      </c>
      <c r="E902" s="3">
        <f>C902-$C901</f>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14"/>
        <v>902</v>
      </c>
      <c r="C903" s="3"/>
      <c r="D903" s="3">
        <f>C903-FR!$C$2</f>
        <v>-1.0275347222222222E-3</v>
      </c>
      <c r="E903" s="3">
        <f>C903-$C902</f>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14"/>
        <v>903</v>
      </c>
      <c r="C904" s="3"/>
      <c r="D904" s="3">
        <f>C904-FR!$C$2</f>
        <v>-1.0275347222222222E-3</v>
      </c>
      <c r="E904" s="3">
        <f>C904-$C903</f>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14"/>
        <v>904</v>
      </c>
      <c r="C905" s="3"/>
      <c r="D905" s="3">
        <f>C905-FR!$C$2</f>
        <v>-1.0275347222222222E-3</v>
      </c>
      <c r="E905" s="3">
        <f>C905-$C904</f>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14"/>
        <v>905</v>
      </c>
      <c r="C906" s="3"/>
      <c r="D906" s="3">
        <f>C906-FR!$C$2</f>
        <v>-1.0275347222222222E-3</v>
      </c>
      <c r="E906" s="3">
        <f>C906-$C905</f>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14"/>
        <v>906</v>
      </c>
      <c r="C907" s="3"/>
      <c r="D907" s="3">
        <f>C907-FR!$C$2</f>
        <v>-1.0275347222222222E-3</v>
      </c>
      <c r="E907" s="3">
        <f>C907-$C906</f>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14"/>
        <v>907</v>
      </c>
      <c r="C908" s="3"/>
      <c r="D908" s="3">
        <f>C908-FR!$C$2</f>
        <v>-1.0275347222222222E-3</v>
      </c>
      <c r="E908" s="3">
        <f>C908-$C907</f>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14"/>
        <v>908</v>
      </c>
      <c r="C909" s="3"/>
      <c r="D909" s="3">
        <f>C909-FR!$C$2</f>
        <v>-1.0275347222222222E-3</v>
      </c>
      <c r="E909" s="3">
        <f>C909-$C908</f>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14"/>
        <v>909</v>
      </c>
      <c r="C910" s="3"/>
      <c r="D910" s="3">
        <f>C910-FR!$C$2</f>
        <v>-1.0275347222222222E-3</v>
      </c>
      <c r="E910" s="3">
        <f>C910-$C909</f>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14"/>
        <v>910</v>
      </c>
      <c r="C911" s="3"/>
      <c r="D911" s="3">
        <f>C911-FR!$C$2</f>
        <v>-1.0275347222222222E-3</v>
      </c>
      <c r="E911" s="3">
        <f>C911-$C910</f>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14"/>
        <v>911</v>
      </c>
      <c r="C912" s="3"/>
      <c r="D912" s="3">
        <f>C912-FR!$C$2</f>
        <v>-1.0275347222222222E-3</v>
      </c>
      <c r="E912" s="3">
        <f>C912-$C911</f>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14"/>
        <v>912</v>
      </c>
      <c r="C913" s="3"/>
      <c r="D913" s="3">
        <f>C913-FR!$C$2</f>
        <v>-1.0275347222222222E-3</v>
      </c>
      <c r="E913" s="3">
        <f>C913-$C912</f>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14"/>
        <v>913</v>
      </c>
      <c r="C914" s="3"/>
      <c r="D914" s="3">
        <f>C914-FR!$C$2</f>
        <v>-1.0275347222222222E-3</v>
      </c>
      <c r="E914" s="3">
        <f>C914-$C913</f>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14"/>
        <v>914</v>
      </c>
      <c r="C915" s="3"/>
      <c r="D915" s="3">
        <f>C915-FR!$C$2</f>
        <v>-1.0275347222222222E-3</v>
      </c>
      <c r="E915" s="3">
        <f>C915-$C914</f>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14"/>
        <v>915</v>
      </c>
      <c r="C916" s="3"/>
      <c r="D916" s="3">
        <f>C916-FR!$C$2</f>
        <v>-1.0275347222222222E-3</v>
      </c>
      <c r="E916" s="3">
        <f>C916-$C915</f>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14"/>
        <v>916</v>
      </c>
      <c r="C917" s="3"/>
      <c r="D917" s="3">
        <f>C917-FR!$C$2</f>
        <v>-1.0275347222222222E-3</v>
      </c>
      <c r="E917" s="3">
        <f>C917-$C916</f>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14"/>
        <v>917</v>
      </c>
      <c r="C918" s="3"/>
      <c r="D918" s="3">
        <f>C918-FR!$C$2</f>
        <v>-1.0275347222222222E-3</v>
      </c>
      <c r="E918" s="3">
        <f>C918-$C917</f>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14"/>
        <v>918</v>
      </c>
      <c r="C919" s="3"/>
      <c r="D919" s="3">
        <f>C919-FR!$C$2</f>
        <v>-1.0275347222222222E-3</v>
      </c>
      <c r="E919" s="3">
        <f>C919-$C918</f>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14"/>
        <v>919</v>
      </c>
      <c r="C920" s="3"/>
      <c r="D920" s="3">
        <f>C920-FR!$C$2</f>
        <v>-1.0275347222222222E-3</v>
      </c>
      <c r="E920" s="3">
        <f>C920-$C919</f>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14"/>
        <v>920</v>
      </c>
      <c r="C921" s="3"/>
      <c r="D921" s="3">
        <f>C921-FR!$C$2</f>
        <v>-1.0275347222222222E-3</v>
      </c>
      <c r="E921" s="3">
        <f>C921-$C920</f>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14"/>
        <v>921</v>
      </c>
      <c r="C922" s="3"/>
      <c r="D922" s="3">
        <f>C922-FR!$C$2</f>
        <v>-1.0275347222222222E-3</v>
      </c>
      <c r="E922" s="3">
        <f>C922-$C921</f>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14"/>
        <v>922</v>
      </c>
      <c r="C923" s="3"/>
      <c r="D923" s="3">
        <f>C923-FR!$C$2</f>
        <v>-1.0275347222222222E-3</v>
      </c>
      <c r="E923" s="3">
        <f>C923-$C922</f>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14"/>
        <v>923</v>
      </c>
      <c r="C924" s="3"/>
      <c r="D924" s="3">
        <f>C924-FR!$C$2</f>
        <v>-1.0275347222222222E-3</v>
      </c>
      <c r="E924" s="3">
        <f>C924-$C923</f>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14"/>
        <v>924</v>
      </c>
      <c r="C925" s="3"/>
      <c r="D925" s="3">
        <f>C925-FR!$C$2</f>
        <v>-1.0275347222222222E-3</v>
      </c>
      <c r="E925" s="3">
        <f>C925-$C924</f>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14"/>
        <v>925</v>
      </c>
      <c r="C926" s="3"/>
      <c r="D926" s="3">
        <f>C926-FR!$C$2</f>
        <v>-1.0275347222222222E-3</v>
      </c>
      <c r="E926" s="3">
        <f>C926-$C925</f>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14"/>
        <v>926</v>
      </c>
      <c r="C927" s="3"/>
      <c r="D927" s="3">
        <f>C927-FR!$C$2</f>
        <v>-1.0275347222222222E-3</v>
      </c>
      <c r="E927" s="3">
        <f>C927-$C926</f>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14"/>
        <v>927</v>
      </c>
      <c r="C928" s="3"/>
      <c r="D928" s="3">
        <f>C928-FR!$C$2</f>
        <v>-1.0275347222222222E-3</v>
      </c>
      <c r="E928" s="3">
        <f>C928-$C927</f>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14"/>
        <v>928</v>
      </c>
      <c r="C929" s="3"/>
      <c r="D929" s="3">
        <f>C929-FR!$C$2</f>
        <v>-1.0275347222222222E-3</v>
      </c>
      <c r="E929" s="3">
        <f>C929-$C928</f>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14"/>
        <v>929</v>
      </c>
      <c r="C930" s="3"/>
      <c r="D930" s="3">
        <f>C930-FR!$C$2</f>
        <v>-1.0275347222222222E-3</v>
      </c>
      <c r="E930" s="3">
        <f>C930-$C929</f>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14"/>
        <v>930</v>
      </c>
      <c r="C931" s="3"/>
      <c r="D931" s="3">
        <f>C931-FR!$C$2</f>
        <v>-1.0275347222222222E-3</v>
      </c>
      <c r="E931" s="3">
        <f>C931-$C930</f>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14"/>
        <v>931</v>
      </c>
      <c r="C932" s="3"/>
      <c r="D932" s="3">
        <f>C932-FR!$C$2</f>
        <v>-1.0275347222222222E-3</v>
      </c>
      <c r="E932" s="3">
        <f>C932-$C931</f>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14"/>
        <v>932</v>
      </c>
      <c r="C933" s="3"/>
      <c r="D933" s="3">
        <f>C933-FR!$C$2</f>
        <v>-1.0275347222222222E-3</v>
      </c>
      <c r="E933" s="3">
        <f>C933-$C932</f>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14"/>
        <v>933</v>
      </c>
      <c r="C934" s="3"/>
      <c r="D934" s="3">
        <f>C934-FR!$C$2</f>
        <v>-1.0275347222222222E-3</v>
      </c>
      <c r="E934" s="3">
        <f>C934-$C933</f>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14"/>
        <v>934</v>
      </c>
      <c r="C935" s="3"/>
      <c r="D935" s="3">
        <f>C935-FR!$C$2</f>
        <v>-1.0275347222222222E-3</v>
      </c>
      <c r="E935" s="3">
        <f>C935-$C934</f>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14"/>
        <v>935</v>
      </c>
      <c r="C936" s="3"/>
      <c r="D936" s="3">
        <f>C936-FR!$C$2</f>
        <v>-1.0275347222222222E-3</v>
      </c>
      <c r="E936" s="3">
        <f>C936-$C935</f>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14"/>
        <v>936</v>
      </c>
      <c r="C937" s="3"/>
      <c r="D937" s="3">
        <f>C937-FR!$C$2</f>
        <v>-1.0275347222222222E-3</v>
      </c>
      <c r="E937" s="3">
        <f>C937-$C936</f>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14"/>
        <v>937</v>
      </c>
      <c r="C938" s="3"/>
      <c r="D938" s="3">
        <f>C938-FR!$C$2</f>
        <v>-1.0275347222222222E-3</v>
      </c>
      <c r="E938" s="3">
        <f>C938-$C937</f>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14"/>
        <v>938</v>
      </c>
      <c r="C939" s="3"/>
      <c r="D939" s="3">
        <f>C939-FR!$C$2</f>
        <v>-1.0275347222222222E-3</v>
      </c>
      <c r="E939" s="3">
        <f>C939-$C938</f>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14"/>
        <v>939</v>
      </c>
      <c r="C940" s="3"/>
      <c r="D940" s="3">
        <f>C940-FR!$C$2</f>
        <v>-1.0275347222222222E-3</v>
      </c>
      <c r="E940" s="3">
        <f>C940-$C939</f>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14"/>
        <v>940</v>
      </c>
      <c r="C941" s="3"/>
      <c r="D941" s="3">
        <f>C941-FR!$C$2</f>
        <v>-1.0275347222222222E-3</v>
      </c>
      <c r="E941" s="3">
        <f>C941-$C940</f>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14"/>
        <v>941</v>
      </c>
      <c r="C942" s="3"/>
      <c r="D942" s="3">
        <f>C942-FR!$C$2</f>
        <v>-1.0275347222222222E-3</v>
      </c>
      <c r="E942" s="3">
        <f>C942-$C941</f>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14"/>
        <v>942</v>
      </c>
      <c r="C943" s="3"/>
      <c r="D943" s="3">
        <f>C943-FR!$C$2</f>
        <v>-1.0275347222222222E-3</v>
      </c>
      <c r="E943" s="3">
        <f>C943-$C942</f>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14"/>
        <v>943</v>
      </c>
      <c r="C944" s="3"/>
      <c r="D944" s="3">
        <f>C944-FR!$C$2</f>
        <v>-1.0275347222222222E-3</v>
      </c>
      <c r="E944" s="3">
        <f>C944-$C943</f>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14"/>
        <v>944</v>
      </c>
      <c r="C945" s="3"/>
      <c r="D945" s="3">
        <f>C945-FR!$C$2</f>
        <v>-1.0275347222222222E-3</v>
      </c>
      <c r="E945" s="3">
        <f>C945-$C944</f>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14"/>
        <v>945</v>
      </c>
      <c r="C946" s="3"/>
      <c r="D946" s="3">
        <f>C946-FR!$C$2</f>
        <v>-1.0275347222222222E-3</v>
      </c>
      <c r="E946" s="3">
        <f>C946-$C945</f>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14"/>
        <v>946</v>
      </c>
      <c r="C947" s="3"/>
      <c r="D947" s="3">
        <f>C947-FR!$C$2</f>
        <v>-1.0275347222222222E-3</v>
      </c>
      <c r="E947" s="3">
        <f>C947-$C946</f>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14"/>
        <v>947</v>
      </c>
      <c r="C948" s="3"/>
      <c r="D948" s="3">
        <f>C948-FR!$C$2</f>
        <v>-1.0275347222222222E-3</v>
      </c>
      <c r="E948" s="3">
        <f>C948-$C947</f>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14"/>
        <v>948</v>
      </c>
      <c r="C949" s="3"/>
      <c r="D949" s="3">
        <f>C949-FR!$C$2</f>
        <v>-1.0275347222222222E-3</v>
      </c>
      <c r="E949" s="3">
        <f>C949-$C948</f>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14"/>
        <v>949</v>
      </c>
      <c r="C950" s="3"/>
      <c r="D950" s="3">
        <f>C950-FR!$C$2</f>
        <v>-1.0275347222222222E-3</v>
      </c>
      <c r="E950" s="3">
        <f>C950-$C949</f>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14"/>
        <v>950</v>
      </c>
      <c r="C951" s="3"/>
      <c r="D951" s="3">
        <f>C951-FR!$C$2</f>
        <v>-1.0275347222222222E-3</v>
      </c>
      <c r="E951" s="3">
        <f>C951-$C950</f>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14"/>
        <v>951</v>
      </c>
      <c r="C952" s="3"/>
      <c r="D952" s="3">
        <f>C952-FR!$C$2</f>
        <v>-1.0275347222222222E-3</v>
      </c>
      <c r="E952" s="3">
        <f>C952-$C951</f>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14"/>
        <v>952</v>
      </c>
      <c r="C953" s="3"/>
      <c r="D953" s="3">
        <f>C953-FR!$C$2</f>
        <v>-1.0275347222222222E-3</v>
      </c>
      <c r="E953" s="3">
        <f>C953-$C952</f>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14"/>
        <v>953</v>
      </c>
      <c r="C954" s="3"/>
      <c r="D954" s="3">
        <f>C954-FR!$C$2</f>
        <v>-1.0275347222222222E-3</v>
      </c>
      <c r="E954" s="3">
        <f>C954-$C953</f>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14"/>
        <v>954</v>
      </c>
      <c r="C955" s="3"/>
      <c r="D955" s="3">
        <f>C955-FR!$C$2</f>
        <v>-1.0275347222222222E-3</v>
      </c>
      <c r="E955" s="3">
        <f>C955-$C954</f>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14"/>
        <v>955</v>
      </c>
      <c r="C956" s="3"/>
      <c r="D956" s="3">
        <f>C956-FR!$C$2</f>
        <v>-1.0275347222222222E-3</v>
      </c>
      <c r="E956" s="3">
        <f>C956-$C955</f>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14"/>
        <v>956</v>
      </c>
      <c r="C957" s="3"/>
      <c r="D957" s="3">
        <f>C957-FR!$C$2</f>
        <v>-1.0275347222222222E-3</v>
      </c>
      <c r="E957" s="3">
        <f>C957-$C956</f>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14"/>
        <v>957</v>
      </c>
      <c r="C958" s="3"/>
      <c r="D958" s="3">
        <f>C958-FR!$C$2</f>
        <v>-1.0275347222222222E-3</v>
      </c>
      <c r="E958" s="3">
        <f>C958-$C957</f>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14"/>
        <v>958</v>
      </c>
      <c r="C959" s="3"/>
      <c r="D959" s="3">
        <f>C959-FR!$C$2</f>
        <v>-1.0275347222222222E-3</v>
      </c>
      <c r="E959" s="3">
        <f>C959-$C958</f>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14"/>
        <v>959</v>
      </c>
      <c r="C960" s="3"/>
      <c r="D960" s="3">
        <f>C960-FR!$C$2</f>
        <v>-1.0275347222222222E-3</v>
      </c>
      <c r="E960" s="3">
        <f>C960-$C959</f>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14"/>
        <v>960</v>
      </c>
      <c r="C961" s="3"/>
      <c r="D961" s="3">
        <f>C961-FR!$C$2</f>
        <v>-1.0275347222222222E-3</v>
      </c>
      <c r="E961" s="3">
        <f>C961-$C960</f>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14"/>
        <v>961</v>
      </c>
      <c r="C962" s="3"/>
      <c r="D962" s="3">
        <f>C962-FR!$C$2</f>
        <v>-1.0275347222222222E-3</v>
      </c>
      <c r="E962" s="3">
        <f>C962-$C961</f>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14"/>
        <v>962</v>
      </c>
      <c r="C963" s="3"/>
      <c r="D963" s="3">
        <f>C963-FR!$C$2</f>
        <v>-1.0275347222222222E-3</v>
      </c>
      <c r="E963" s="3">
        <f>C963-$C962</f>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15">A963+1</f>
        <v>963</v>
      </c>
      <c r="C964" s="3"/>
      <c r="D964" s="3">
        <f>C964-FR!$C$2</f>
        <v>-1.0275347222222222E-3</v>
      </c>
      <c r="E964" s="3">
        <f>C964-$C963</f>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15"/>
        <v>964</v>
      </c>
      <c r="C965" s="3"/>
      <c r="D965" s="3">
        <f>C965-FR!$C$2</f>
        <v>-1.0275347222222222E-3</v>
      </c>
      <c r="E965" s="3">
        <f>C965-$C964</f>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15"/>
        <v>965</v>
      </c>
      <c r="C966" s="3"/>
      <c r="D966" s="3">
        <f>C966-FR!$C$2</f>
        <v>-1.0275347222222222E-3</v>
      </c>
      <c r="E966" s="3">
        <f>C966-$C965</f>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15"/>
        <v>966</v>
      </c>
      <c r="C967" s="3"/>
      <c r="D967" s="3">
        <f>C967-FR!$C$2</f>
        <v>-1.0275347222222222E-3</v>
      </c>
      <c r="E967" s="3">
        <f>C967-$C966</f>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15"/>
        <v>967</v>
      </c>
      <c r="C968" s="3"/>
      <c r="D968" s="3">
        <f>C968-FR!$C$2</f>
        <v>-1.0275347222222222E-3</v>
      </c>
      <c r="E968" s="3">
        <f>C968-$C967</f>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15"/>
        <v>968</v>
      </c>
      <c r="C969" s="3"/>
      <c r="D969" s="3">
        <f>C969-FR!$C$2</f>
        <v>-1.0275347222222222E-3</v>
      </c>
      <c r="E969" s="3">
        <f>C969-$C968</f>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15"/>
        <v>969</v>
      </c>
      <c r="C970" s="3"/>
      <c r="D970" s="3">
        <f>C970-FR!$C$2</f>
        <v>-1.0275347222222222E-3</v>
      </c>
      <c r="E970" s="3">
        <f>C970-$C969</f>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15"/>
        <v>970</v>
      </c>
      <c r="C971" s="3"/>
      <c r="D971" s="3">
        <f>C971-FR!$C$2</f>
        <v>-1.0275347222222222E-3</v>
      </c>
      <c r="E971" s="3">
        <f>C971-$C970</f>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15"/>
        <v>971</v>
      </c>
      <c r="C972" s="3"/>
      <c r="D972" s="3">
        <f>C972-FR!$C$2</f>
        <v>-1.0275347222222222E-3</v>
      </c>
      <c r="E972" s="3">
        <f>C972-$C971</f>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15"/>
        <v>972</v>
      </c>
      <c r="C973" s="3"/>
      <c r="D973" s="3">
        <f>C973-FR!$C$2</f>
        <v>-1.0275347222222222E-3</v>
      </c>
      <c r="E973" s="3">
        <f>C973-$C972</f>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15"/>
        <v>973</v>
      </c>
      <c r="C974" s="3"/>
      <c r="D974" s="3">
        <f>C974-FR!$C$2</f>
        <v>-1.0275347222222222E-3</v>
      </c>
      <c r="E974" s="3">
        <f>C974-$C973</f>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15"/>
        <v>974</v>
      </c>
      <c r="C975" s="3"/>
      <c r="D975" s="3">
        <f>C975-FR!$C$2</f>
        <v>-1.0275347222222222E-3</v>
      </c>
      <c r="E975" s="3">
        <f>C975-$C974</f>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15"/>
        <v>975</v>
      </c>
      <c r="C976" s="3"/>
      <c r="D976" s="3">
        <f>C976-FR!$C$2</f>
        <v>-1.0275347222222222E-3</v>
      </c>
      <c r="E976" s="3">
        <f>C976-$C975</f>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15"/>
        <v>976</v>
      </c>
      <c r="C977" s="3"/>
      <c r="D977" s="3">
        <f>C977-FR!$C$2</f>
        <v>-1.0275347222222222E-3</v>
      </c>
      <c r="E977" s="3">
        <f>C977-$C976</f>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15"/>
        <v>977</v>
      </c>
      <c r="C978" s="3"/>
      <c r="D978" s="3">
        <f>C978-FR!$C$2</f>
        <v>-1.0275347222222222E-3</v>
      </c>
      <c r="E978" s="3">
        <f>C978-$C977</f>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15"/>
        <v>978</v>
      </c>
      <c r="C979" s="3"/>
      <c r="D979" s="3">
        <f>C979-FR!$C$2</f>
        <v>-1.0275347222222222E-3</v>
      </c>
      <c r="E979" s="3">
        <f>C979-$C978</f>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15"/>
        <v>979</v>
      </c>
      <c r="C980" s="3"/>
      <c r="D980" s="3">
        <f>C980-FR!$C$2</f>
        <v>-1.0275347222222222E-3</v>
      </c>
      <c r="E980" s="3">
        <f>C980-$C979</f>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15"/>
        <v>980</v>
      </c>
      <c r="C981" s="3"/>
      <c r="D981" s="3">
        <f>C981-FR!$C$2</f>
        <v>-1.0275347222222222E-3</v>
      </c>
      <c r="E981" s="3">
        <f>C981-$C980</f>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15"/>
        <v>981</v>
      </c>
      <c r="C982" s="3"/>
      <c r="D982" s="3">
        <f>C982-FR!$C$2</f>
        <v>-1.0275347222222222E-3</v>
      </c>
      <c r="E982" s="3">
        <f>C982-$C981</f>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15"/>
        <v>982</v>
      </c>
      <c r="C983" s="3"/>
      <c r="D983" s="3">
        <f>C983-FR!$C$2</f>
        <v>-1.0275347222222222E-3</v>
      </c>
      <c r="E983" s="3">
        <f>C983-$C982</f>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15"/>
        <v>983</v>
      </c>
      <c r="C984" s="3"/>
      <c r="D984" s="3">
        <f>C984-FR!$C$2</f>
        <v>-1.0275347222222222E-3</v>
      </c>
      <c r="E984" s="3">
        <f>C984-$C983</f>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15"/>
        <v>984</v>
      </c>
      <c r="C985" s="3"/>
      <c r="D985" s="3">
        <f>C985-FR!$C$2</f>
        <v>-1.0275347222222222E-3</v>
      </c>
      <c r="E985" s="3">
        <f>C985-$C984</f>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15"/>
        <v>985</v>
      </c>
      <c r="C986" s="3"/>
      <c r="D986" s="3">
        <f>C986-FR!$C$2</f>
        <v>-1.0275347222222222E-3</v>
      </c>
      <c r="E986" s="3">
        <f>C986-$C985</f>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15"/>
        <v>986</v>
      </c>
      <c r="C987" s="3"/>
      <c r="D987" s="3">
        <f>C987-FR!$C$2</f>
        <v>-1.0275347222222222E-3</v>
      </c>
      <c r="E987" s="3">
        <f>C987-$C986</f>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15"/>
        <v>987</v>
      </c>
      <c r="C988" s="3"/>
      <c r="D988" s="3">
        <f>C988-FR!$C$2</f>
        <v>-1.0275347222222222E-3</v>
      </c>
      <c r="E988" s="3">
        <f>C988-$C987</f>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15"/>
        <v>988</v>
      </c>
      <c r="C989" s="3"/>
      <c r="D989" s="3">
        <f>C989-FR!$C$2</f>
        <v>-1.0275347222222222E-3</v>
      </c>
      <c r="E989" s="3">
        <f>C989-$C988</f>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15"/>
        <v>989</v>
      </c>
      <c r="C990" s="3"/>
      <c r="D990" s="3">
        <f>C990-FR!$C$2</f>
        <v>-1.0275347222222222E-3</v>
      </c>
      <c r="E990" s="3">
        <f>C990-$C989</f>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15"/>
        <v>990</v>
      </c>
      <c r="C991" s="3"/>
      <c r="D991" s="3">
        <f>C991-FR!$C$2</f>
        <v>-1.0275347222222222E-3</v>
      </c>
      <c r="E991" s="3">
        <f>C991-$C990</f>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15"/>
        <v>991</v>
      </c>
      <c r="C992" s="3"/>
      <c r="D992" s="3">
        <f>C992-FR!$C$2</f>
        <v>-1.0275347222222222E-3</v>
      </c>
      <c r="E992" s="3">
        <f>C992-$C991</f>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15"/>
        <v>992</v>
      </c>
      <c r="C993" s="3"/>
      <c r="D993" s="3">
        <f>C993-FR!$C$2</f>
        <v>-1.0275347222222222E-3</v>
      </c>
      <c r="E993" s="3">
        <f>C993-$C992</f>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15"/>
        <v>993</v>
      </c>
      <c r="C994" s="3"/>
      <c r="D994" s="3">
        <f>C994-FR!$C$2</f>
        <v>-1.0275347222222222E-3</v>
      </c>
      <c r="E994" s="3">
        <f>C994-$C993</f>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15"/>
        <v>994</v>
      </c>
      <c r="C995" s="3"/>
      <c r="D995" s="3">
        <f>C995-FR!$C$2</f>
        <v>-1.0275347222222222E-3</v>
      </c>
      <c r="E995" s="3">
        <f>C995-$C994</f>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15"/>
        <v>995</v>
      </c>
      <c r="C996" s="3"/>
      <c r="D996" s="3">
        <f>C996-FR!$C$2</f>
        <v>-1.0275347222222222E-3</v>
      </c>
      <c r="E996" s="3">
        <f>C996-$C995</f>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15"/>
        <v>996</v>
      </c>
      <c r="C997" s="3"/>
      <c r="D997" s="3">
        <f>C997-FR!$C$2</f>
        <v>-1.0275347222222222E-3</v>
      </c>
      <c r="E997" s="3">
        <f>C997-$C996</f>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15"/>
        <v>997</v>
      </c>
      <c r="C998" s="3"/>
      <c r="D998" s="3">
        <f>C998-FR!$C$2</f>
        <v>-1.0275347222222222E-3</v>
      </c>
      <c r="E998" s="3">
        <f>C998-$C997</f>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15"/>
        <v>998</v>
      </c>
      <c r="C999" s="3"/>
      <c r="D999" s="3">
        <f>C999-FR!$C$2</f>
        <v>-1.0275347222222222E-3</v>
      </c>
      <c r="E999" s="3">
        <f>C999-$C998</f>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15"/>
        <v>999</v>
      </c>
      <c r="C1000" s="3"/>
      <c r="D1000" s="3">
        <f>C1000-FR!$C$2</f>
        <v>-1.0275347222222222E-3</v>
      </c>
      <c r="E1000" s="3">
        <f>C1000-$C999</f>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2016-03-19T20:07:14Z</dcterms:modified>
</cp:coreProperties>
</file>