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0" windowWidth="28740" windowHeight="12360" activeTab="0"/>
  </bookViews>
  <sheets>
    <sheet name="Feuil1" sheetId="1" r:id="rId1"/>
  </sheets>
</workbook>
</file>

<file path=xl/sharedStrings.xml><?xml version="1.0" encoding="utf-8"?>
<sst xmlns="http://schemas.openxmlformats.org/spreadsheetml/2006/main" uniqueCount="42" count="42">
  <si>
    <t>BF en %</t>
  </si>
  <si>
    <t>taille en m</t>
  </si>
  <si>
    <t>masse en kg</t>
  </si>
  <si>
    <t>FFMI</t>
  </si>
  <si>
    <t>FFMI adjusted</t>
  </si>
  <si>
    <t>BBI</t>
  </si>
  <si>
    <t>Exemples :</t>
  </si>
  <si>
    <t>90kg - 1m77 - 10% BF</t>
  </si>
  <si>
    <t>70kg - 1m90 - 8% BF</t>
  </si>
  <si>
    <t>100kg - 1m82 - 30% BF</t>
  </si>
  <si>
    <t>75kg - 1m75 - 12% BF</t>
  </si>
  <si>
    <t>18 à 19</t>
  </si>
  <si>
    <t>19 à 20</t>
  </si>
  <si>
    <t>20 à 21</t>
  </si>
  <si>
    <t>21 à 22</t>
  </si>
  <si>
    <t>22 à 23</t>
  </si>
  <si>
    <t>23 à 24</t>
  </si>
  <si>
    <t>24 à 25</t>
  </si>
  <si>
    <t>25 à 26</t>
  </si>
  <si>
    <t>26 à 27</t>
  </si>
  <si>
    <t>27 +</t>
  </si>
  <si>
    <t>Bodybuilder dans le TOP 10 Mondiale</t>
  </si>
  <si>
    <t>Calculateur :</t>
  </si>
  <si>
    <t>38 à 40</t>
  </si>
  <si>
    <t>Echelle Bbi :</t>
  </si>
  <si>
    <t>17 à 18</t>
  </si>
  <si>
    <t>16 à 17</t>
  </si>
  <si>
    <t>anorexie, mal nutrition, skinny fat extrème ou obésité sans muscles
exemple : 1m80, 54kg, 8% BF. BBi= 16,3</t>
  </si>
  <si>
    <t>maigreur, skinny fat, ou obésité sans muscles
exemple : 1m80, 62kg, 12% BF. BBi = 17,6</t>
  </si>
  <si>
    <t>très mince, skinny fat, ou gros sans muscles
exemple : 1m80, 81kg, 22% BF. BBi = 18,5</t>
  </si>
  <si>
    <t>mince et sec, légèrement skinny fat, gros, lambda un peu sous la moyenne
exemple : 1m80, 72kg, 13% BF. BBi = 19,6</t>
  </si>
  <si>
    <t>homme lambda juste au dessus de la moyenne, un peu sportif parfois
exemple : 1m80, 78kg, 15% BF. BBi = 20,5</t>
  </si>
  <si>
    <t>athlétique ou gras mais musclé, fait très surement du sport
exemple : 1m80, 74kg, 9% BF. BBi = 21,6</t>
  </si>
  <si>
    <t>intermédiaire en musculation, on remarque qu'il est musclé
exemple : 1m80, 81kg, 12% BF. BBi = 22,4</t>
  </si>
  <si>
    <t>impossible sans musculation intensive plusieurs années, on lui demande souvent si il prends des prots (max naturel pour certains)
exemple : 1m80, 90kg, 15% BF. BBi = 23,6</t>
  </si>
  <si>
    <t>limite naturelle pour la majorité des hommes (3 à 6 ans de muscu intensive pour arriver à 24, rarement moins)
exemple : 1m80, 83kg, 8% BF. BBi = 24,6</t>
  </si>
  <si>
    <t>suspicions de dopage, peu de gens arrivent à plus de 25 naturellement
exemple : 1m80, 91kg, 11% BF. BBi = 25,6</t>
  </si>
  <si>
    <t>plus gros bodybuilders du monde
exemple : 1m80, 134kg, 8% BF. Bbi = 39,0</t>
  </si>
  <si>
    <t>musculairement énorme
exemple : 1m80, 101kg, 13% BF. Bbi = 27,4</t>
  </si>
  <si>
    <t>limite naturelle à 26. dopage quasi certains, meilleur que les meilleurs du monde avant 1940 (avant les stéroides)
exemple : 1m80, 103kg, 16% BF. BBi = 26,6</t>
  </si>
  <si>
    <t>Body Building Index</t>
  </si>
  <si>
    <t>Par NeferpitoZ / iAmQuentin</t>
  </si>
</sst>
</file>

<file path=xl/styles.xml><?xml version="1.0" encoding="utf-8"?>
<styleSheet xmlns="http://schemas.openxmlformats.org/spreadsheetml/2006/main">
  <numFmts count="3">
    <numFmt numFmtId="0" formatCode="General"/>
    <numFmt numFmtId="164" formatCode="0.0"/>
    <numFmt numFmtId="2" formatCode="0.00"/>
  </numFmts>
  <fonts count="7">
    <font>
      <name val="Calibri"/>
      <sz val="11"/>
    </font>
    <font>
      <name val="Calibri"/>
      <b/>
      <sz val="16"/>
      <color rgb="FFFF0000"/>
    </font>
    <font>
      <name val="Calibri"/>
      <b/>
      <sz val="11"/>
      <color rgb="FFFF0000"/>
    </font>
    <font>
      <name val="Calibri"/>
      <b/>
      <sz val="11"/>
      <color rgb="FF000000"/>
    </font>
    <font>
      <name val="Calibri"/>
      <sz val="11"/>
      <color rgb="FF000000"/>
    </font>
    <font>
      <name val="Calibri"/>
      <sz val="11"/>
      <color rgb="FFFF0000"/>
    </font>
    <font>
      <name val="Calibri"/>
      <sz val="1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201"/>
        <bgColor indexed="64"/>
      </patternFill>
    </fill>
    <fill>
      <patternFill patternType="solid">
        <fgColor rgb="FFFFC901"/>
        <bgColor indexed="64"/>
      </patternFill>
    </fill>
    <fill>
      <patternFill patternType="solid">
        <fgColor rgb="FFB0FF01"/>
        <bgColor indexed="64"/>
      </patternFill>
    </fill>
    <fill>
      <patternFill patternType="solid">
        <fgColor rgb="FF05FF35"/>
        <bgColor indexed="64"/>
      </patternFill>
    </fill>
    <fill>
      <patternFill patternType="solid">
        <fgColor rgb="FF0000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vertical="bottom"/>
    </xf>
    <xf numFmtId="0" fontId="2" fillId="0" borderId="1" xfId="0" applyFont="1" applyBorder="1" applyAlignment="1">
      <alignment vertical="bottom"/>
    </xf>
    <xf numFmtId="0" fontId="3" fillId="0" borderId="2" xfId="0" applyFont="1" applyBorder="1" applyAlignment="1">
      <alignment vertical="bottom"/>
    </xf>
    <xf numFmtId="164" fontId="4" fillId="2" borderId="3" xfId="0" applyNumberFormat="1" applyFill="1" applyBorder="1" applyAlignment="1">
      <alignment vertical="bottom"/>
    </xf>
    <xf numFmtId="0" fontId="4" fillId="0" borderId="4" xfId="0" applyBorder="1" applyAlignment="1">
      <alignment vertical="bottom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bottom"/>
    </xf>
    <xf numFmtId="2" fontId="4" fillId="2" borderId="7" xfId="0" applyNumberFormat="1" applyFill="1" applyBorder="1" applyAlignment="1">
      <alignment vertical="bottom"/>
    </xf>
    <xf numFmtId="0" fontId="4" fillId="0" borderId="0" xfId="0" applyBorder="1" applyAlignment="1">
      <alignment vertical="bottom"/>
    </xf>
    <xf numFmtId="164" fontId="4" fillId="3" borderId="7" xfId="0" applyNumberForma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vertical="bottom"/>
    </xf>
    <xf numFmtId="164" fontId="4" fillId="2" borderId="10" xfId="0" applyNumberFormat="1" applyFill="1" applyBorder="1" applyAlignment="1">
      <alignment vertical="bottom"/>
    </xf>
    <xf numFmtId="0" fontId="4" fillId="0" borderId="11" xfId="0" applyBorder="1" applyAlignment="1">
      <alignment vertical="bottom"/>
    </xf>
    <xf numFmtId="0" fontId="4" fillId="0" borderId="12" xfId="0" applyBorder="1" applyAlignment="1">
      <alignment vertical="bottom"/>
    </xf>
    <xf numFmtId="0" fontId="3" fillId="0" borderId="0" xfId="0" applyFont="1" applyAlignment="1">
      <alignment vertical="bottom"/>
    </xf>
    <xf numFmtId="0" fontId="4" fillId="0" borderId="2" xfId="0" applyBorder="1" applyAlignment="1">
      <alignment vertical="bottom"/>
    </xf>
    <xf numFmtId="0" fontId="4" fillId="0" borderId="6" xfId="0" applyBorder="1" applyAlignment="1">
      <alignment vertical="bottom"/>
    </xf>
    <xf numFmtId="0" fontId="4" fillId="0" borderId="9" xfId="0" applyBorder="1" applyAlignment="1">
      <alignment vertical="bottom"/>
    </xf>
    <xf numFmtId="0" fontId="3" fillId="0" borderId="0" xfId="0" applyFont="1" applyAlignment="1">
      <alignment horizontal="left" vertical="bottom"/>
    </xf>
    <xf numFmtId="0" fontId="6" fillId="4" borderId="0" xfId="0" applyFont="1" applyFill="1" applyAlignment="1">
      <alignment vertical="bottom"/>
    </xf>
    <xf numFmtId="0" fontId="4" fillId="0" borderId="0" xfId="0">
      <alignment vertical="center"/>
    </xf>
    <xf numFmtId="0" fontId="4" fillId="0" borderId="0" xfId="0" applyAlignment="1">
      <alignment horizontal="left" vertical="top" wrapText="1"/>
    </xf>
    <xf numFmtId="0" fontId="4" fillId="5" borderId="0" xfId="0" applyFill="1" applyAlignment="1">
      <alignment horizontal="left" vertical="top" wrapText="1"/>
    </xf>
    <xf numFmtId="0" fontId="4" fillId="0" borderId="0" xfId="0" applyAlignment="1">
      <alignment vertical="top" wrapText="1"/>
    </xf>
    <xf numFmtId="0" fontId="4" fillId="0" borderId="0" xfId="0" applyAlignment="1">
      <alignment vertical="top"/>
    </xf>
    <xf numFmtId="0" fontId="4" fillId="6" borderId="0" xfId="0" applyFill="1" applyAlignment="1">
      <alignment horizontal="left" vertical="top" wrapText="1"/>
    </xf>
    <xf numFmtId="0" fontId="4" fillId="0" borderId="0" xfId="0" applyAlignment="1">
      <alignment horizontal="left" vertical="center" wrapText="1"/>
    </xf>
    <xf numFmtId="0" fontId="4" fillId="2" borderId="0" xfId="0" applyFill="1" applyAlignment="1">
      <alignment vertical="bottom"/>
    </xf>
    <xf numFmtId="0" fontId="4" fillId="7" borderId="0" xfId="0" applyFill="1" applyAlignment="1">
      <alignment horizontal="left" vertical="top" wrapText="1"/>
    </xf>
    <xf numFmtId="0" fontId="4" fillId="8" borderId="0" xfId="0" applyFill="1" applyAlignment="1">
      <alignment horizontal="left" vertical="top" wrapText="1"/>
    </xf>
    <xf numFmtId="0" fontId="4" fillId="4" borderId="0" xfId="0" applyFill="1" applyAlignment="1">
      <alignment vertical="bottom"/>
    </xf>
    <xf numFmtId="0" fontId="4" fillId="9" borderId="0" xfId="0" applyFill="1" applyAlignment="1">
      <alignment vertical="bottom"/>
    </xf>
  </cellXfs>
  <cellStyles count="1">
    <cellStyle name="常规" xfId="0" builtinId="0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haredStrings" Target="sharedStrings.xml"/><Relationship Id="rId3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typeface="ＭＳ Ｐゴシック" script="Jpan"/>
        <a:font typeface="맑은 고딕" script="Hang"/>
        <a:font typeface="宋体" script="Hans"/>
        <a:font typeface="新細明體" script="Hant"/>
        <a:font typeface="Times New Roman" script="Arab"/>
        <a:font typeface="Times New Roman" script="Hebr"/>
        <a:font typeface="Tahoma" script="Thai"/>
        <a:font typeface="Nyala" script="Ethi"/>
        <a:font typeface="Vrinda" script="Beng"/>
        <a:font typeface="Shruti" script="Gujr"/>
        <a:font typeface="MoolBoran" script="Khmr"/>
        <a:font typeface="Tunga" script="Knda"/>
        <a:font typeface="Raavi" script="Guru"/>
        <a:font typeface="Euphemia" script="Cans"/>
        <a:font typeface="Plantagenet Cherokee" script="Cher"/>
        <a:font typeface="Microsoft Yi Baiti" script="Yiii"/>
        <a:font typeface="Microsoft Himalaya" script="Tibt"/>
        <a:font typeface="MV Boli" script="Thaa"/>
        <a:font typeface="Mangal" script="Deva"/>
        <a:font typeface="Gautami" script="Telu"/>
        <a:font typeface="Latha" script="Taml"/>
        <a:font typeface="Estrangelo Edessa" script="Syrc"/>
        <a:font typeface="Kalinga" script="Orya"/>
        <a:font typeface="Kartika" script="Mlym"/>
        <a:font typeface="DokChampa" script="Laoo"/>
        <a:font typeface="Iskoola Pota" script="Sinh"/>
        <a:font typeface="Mongolian Baiti" script="Mong"/>
        <a:font typeface="Times New Roman" script="Viet"/>
        <a:font typeface="Microsoft Uighur" script="Uigh"/>
        <a:font typeface="Sylfaen" script="Geor"/>
      </a:majorFont>
      <a:minorFont>
        <a:latin typeface="Calibri"/>
        <a:ea typeface=""/>
        <a:cs typeface=""/>
        <a:font typeface="ＭＳ Ｐゴシック" script="Jpan"/>
        <a:font typeface="맑은 고딕" script="Hang"/>
        <a:font typeface="宋体" script="Hans"/>
        <a:font typeface="新細明體" script="Hant"/>
        <a:font typeface="Arial" script="Arab"/>
        <a:font typeface="Arial" script="Hebr"/>
        <a:font typeface="Tahoma" script="Thai"/>
        <a:font typeface="Nyala" script="Ethi"/>
        <a:font typeface="Vrinda" script="Beng"/>
        <a:font typeface="Shruti" script="Gujr"/>
        <a:font typeface="DaunPenh" script="Khmr"/>
        <a:font typeface="Tunga" script="Knda"/>
        <a:font typeface="Raavi" script="Guru"/>
        <a:font typeface="Euphemia" script="Cans"/>
        <a:font typeface="Plantagenet Cherokee" script="Cher"/>
        <a:font typeface="Microsoft Yi Baiti" script="Yiii"/>
        <a:font typeface="Microsoft Himalaya" script="Tibt"/>
        <a:font typeface="MV Boli" script="Thaa"/>
        <a:font typeface="Mangal" script="Deva"/>
        <a:font typeface="Gautami" script="Telu"/>
        <a:font typeface="Latha" script="Taml"/>
        <a:font typeface="Estrangelo Edessa" script="Syrc"/>
        <a:font typeface="Kalinga" script="Orya"/>
        <a:font typeface="Kartika" script="Mlym"/>
        <a:font typeface="DokChampa" script="Laoo"/>
        <a:font typeface="Iskoola Pota" script="Sinh"/>
        <a:font typeface="Mongolian Baiti" script="Mong"/>
        <a:font typeface="Arial" script="Viet"/>
        <a:font typeface="Microsoft Uighur" script="Uigh"/>
        <a:font typeface="Sylfaen" script="Geo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B1:O33"/>
  <sheetViews>
    <sheetView tabSelected="1" workbookViewId="0" zoomScale="67">
      <selection activeCell="J6" sqref="J6"/>
    </sheetView>
  </sheetViews>
  <sheetFormatPr defaultRowHeight="15.0"/>
  <cols>
    <col min="1" max="1" customWidth="1" width="2.8554688" style="0"/>
    <col min="2" max="2" customWidth="1" width="12.425781" style="0"/>
    <col min="6" max="6" customWidth="1" width="17.425781" style="0"/>
    <col min="9" max="9" customWidth="1" width="12.140625" style="0"/>
    <col min="13" max="13" customWidth="1" width="17.285156" style="0"/>
    <col min="257" max="16384" width="9" style="0" hidden="0"/>
  </cols>
  <sheetData>
    <row r="2" spans="8:8" ht="21.7">
      <c r="D2" s="1" t="s">
        <v>40</v>
      </c>
      <c r="I2" t="s">
        <v>41</v>
      </c>
    </row>
    <row r="3" spans="8:8" ht="15.75">
      <c r="B3" s="2" t="s">
        <v>22</v>
      </c>
    </row>
    <row r="4" spans="8:8">
      <c r="B4" s="3" t="s">
        <v>2</v>
      </c>
      <c r="C4" s="4"/>
      <c r="D4" s="5"/>
      <c r="E4" s="6" t="s">
        <v>3</v>
      </c>
      <c r="F4" s="6" t="s">
        <v>4</v>
      </c>
      <c r="G4" s="7" t="s">
        <v>5</v>
      </c>
    </row>
    <row r="5" spans="8:8">
      <c r="B5" s="8" t="s">
        <v>1</v>
      </c>
      <c r="C5" s="9"/>
      <c r="D5" s="10"/>
      <c r="E5" s="11" t="e">
        <f>(C4*(1-C6/100))/(C5*C5)</f>
        <v>#DIV/0!</v>
      </c>
      <c r="F5" s="11" t="e">
        <f>(C4*(1-C6/100))/(C5*C5)+6*(C5-1.8)</f>
        <v>#DIV/0!</v>
      </c>
      <c r="G5" s="12" t="e">
        <f>(C4*(1-C6/100))/(C5*C5)+6*(C5-1.8)+0.142*(15-C6)</f>
        <v>#DIV/0!</v>
      </c>
    </row>
    <row r="6" spans="8:8" ht="15.75">
      <c r="B6" s="13" t="s">
        <v>0</v>
      </c>
      <c r="C6" s="14"/>
      <c r="D6" s="15"/>
      <c r="E6" s="15"/>
      <c r="F6" s="15"/>
      <c r="G6" s="16"/>
    </row>
    <row r="8" spans="8:8" ht="15.75">
      <c r="B8" s="17" t="s">
        <v>6</v>
      </c>
    </row>
    <row r="9" spans="8:8">
      <c r="B9" s="18" t="s">
        <v>2</v>
      </c>
      <c r="C9" s="4">
        <v>75.0</v>
      </c>
      <c r="D9" s="5"/>
      <c r="E9" s="6" t="s">
        <v>3</v>
      </c>
      <c r="F9" s="6" t="s">
        <v>4</v>
      </c>
      <c r="G9" s="7" t="s">
        <v>5</v>
      </c>
      <c r="I9" s="18" t="s">
        <v>2</v>
      </c>
      <c r="J9" s="4">
        <v>90.0</v>
      </c>
      <c r="K9" s="5"/>
      <c r="L9" s="6" t="s">
        <v>3</v>
      </c>
      <c r="M9" s="6" t="s">
        <v>4</v>
      </c>
      <c r="N9" s="7" t="s">
        <v>5</v>
      </c>
    </row>
    <row r="10" spans="8:8">
      <c r="B10" s="19" t="s">
        <v>1</v>
      </c>
      <c r="C10" s="9">
        <v>1.75</v>
      </c>
      <c r="D10" s="10"/>
      <c r="E10" s="11">
        <f>(C9*(1-C11/100))/(C10*C10)</f>
        <v>21.551020408163264</v>
      </c>
      <c r="F10" s="11">
        <f>(C9*(1-C11/100))/(C10*C10)+6*(C10-1.8)</f>
        <v>21.251020408163264</v>
      </c>
      <c r="G10" s="12">
        <f>(C9*(1-C11/100))/(C10*C10)+6*(C10-1.8)+0.142*(15-C11)</f>
        <v>21.677020408163262</v>
      </c>
      <c r="I10" s="19" t="s">
        <v>1</v>
      </c>
      <c r="J10" s="9">
        <v>1.77</v>
      </c>
      <c r="K10" s="10"/>
      <c r="L10" s="11">
        <f>(J9*(1-J11/100))/(J10*J10)</f>
        <v>25.854639471416256</v>
      </c>
      <c r="M10" s="11">
        <f>(J9*(1-J11/100))/(J10*J10)+6*(J10-1.8)</f>
        <v>25.674639471416256</v>
      </c>
      <c r="N10" s="12">
        <f>(J9*(1-J11/100))/(J10*J10)+6*(J10-1.8)+0.142*(15-J11)</f>
        <v>26.384639471416257</v>
      </c>
    </row>
    <row r="11" spans="8:8" ht="15.75">
      <c r="B11" s="20" t="s">
        <v>0</v>
      </c>
      <c r="C11" s="14">
        <v>12.0</v>
      </c>
      <c r="D11" s="15"/>
      <c r="E11" s="15" t="s">
        <v>10</v>
      </c>
      <c r="F11" s="15"/>
      <c r="G11" s="16"/>
      <c r="I11" s="20" t="s">
        <v>0</v>
      </c>
      <c r="J11" s="14">
        <v>10.0</v>
      </c>
      <c r="K11" s="15"/>
      <c r="L11" s="15" t="s">
        <v>7</v>
      </c>
      <c r="M11" s="15"/>
      <c r="N11" s="16"/>
    </row>
    <row r="12" spans="8:8" ht="15.75"/>
    <row r="13" spans="8:8">
      <c r="B13" s="18" t="s">
        <v>2</v>
      </c>
      <c r="C13" s="4">
        <v>100.0</v>
      </c>
      <c r="D13" s="5"/>
      <c r="E13" s="6" t="s">
        <v>3</v>
      </c>
      <c r="F13" s="6" t="s">
        <v>4</v>
      </c>
      <c r="G13" s="7" t="s">
        <v>5</v>
      </c>
      <c r="I13" s="18" t="s">
        <v>2</v>
      </c>
      <c r="J13" s="4">
        <v>70.0</v>
      </c>
      <c r="K13" s="5"/>
      <c r="L13" s="6" t="s">
        <v>3</v>
      </c>
      <c r="M13" s="6" t="s">
        <v>4</v>
      </c>
      <c r="N13" s="7" t="s">
        <v>5</v>
      </c>
    </row>
    <row r="14" spans="8:8">
      <c r="B14" s="19" t="s">
        <v>1</v>
      </c>
      <c r="C14" s="9">
        <v>1.82</v>
      </c>
      <c r="D14" s="10"/>
      <c r="E14" s="11">
        <f>(C13*(1-C15/100))/(C14*C14)</f>
        <v>21.132713440405748</v>
      </c>
      <c r="F14" s="11">
        <f>(C13*(1-C15/100))/(C14*C14)+6*(C14-1.8)</f>
        <v>21.25271344040575</v>
      </c>
      <c r="G14" s="12">
        <f>(C13*(1-C15/100))/(C14*C14)+6*(C14-1.8)+0.142*(15-C15)</f>
        <v>19.12271344040575</v>
      </c>
      <c r="I14" s="19" t="s">
        <v>1</v>
      </c>
      <c r="J14" s="9">
        <v>1.9</v>
      </c>
      <c r="K14" s="10"/>
      <c r="L14" s="11">
        <f>(J13*(1-J15/100))/(J14*J14)</f>
        <v>17.839335180055404</v>
      </c>
      <c r="M14" s="11">
        <f>(J13*(1-J15/100))/(J14*J14)+6*(J14-1.8)</f>
        <v>18.4393351800554</v>
      </c>
      <c r="N14" s="12">
        <f>(J13*(1-J15/100))/(J14*J14)+6*(J14-1.8)+0.142*(15-J15)</f>
        <v>19.4333351800554</v>
      </c>
    </row>
    <row r="15" spans="8:8" ht="15.75">
      <c r="B15" s="20" t="s">
        <v>0</v>
      </c>
      <c r="C15" s="14">
        <v>30.0</v>
      </c>
      <c r="D15" s="15"/>
      <c r="E15" s="15" t="s">
        <v>9</v>
      </c>
      <c r="F15" s="15"/>
      <c r="G15" s="16"/>
      <c r="I15" s="20" t="s">
        <v>0</v>
      </c>
      <c r="J15" s="14">
        <v>8.0</v>
      </c>
      <c r="K15" s="15"/>
      <c r="L15" s="15" t="s">
        <v>8</v>
      </c>
      <c r="M15" s="15"/>
      <c r="N15" s="16"/>
    </row>
    <row r="16" spans="8:8" ht="15.75"/>
    <row r="17" spans="8:8">
      <c r="I17" s="3" t="s">
        <v>2</v>
      </c>
      <c r="J17" s="4">
        <v>120.0</v>
      </c>
      <c r="K17" s="5"/>
      <c r="L17" s="6" t="s">
        <v>3</v>
      </c>
      <c r="M17" s="6" t="s">
        <v>4</v>
      </c>
      <c r="N17" s="7" t="s">
        <v>5</v>
      </c>
    </row>
    <row r="18" spans="8:8">
      <c r="I18" s="8" t="s">
        <v>1</v>
      </c>
      <c r="J18" s="9">
        <v>1.75</v>
      </c>
      <c r="K18" s="10"/>
      <c r="L18" s="11">
        <f>(J17*(1-J19/100))/(J18*J18)</f>
        <v>36.83265306122449</v>
      </c>
      <c r="M18" s="11">
        <f>(J17*(1-J19/100))/(J18*J18)+6*(J18-1.8)</f>
        <v>36.532653061224494</v>
      </c>
      <c r="N18" s="12">
        <f>(J17*(1-J19/100))/(J18*J18)+6*(J18-1.8)+0.142*(15-J19)</f>
        <v>37.81065306122449</v>
      </c>
    </row>
    <row r="19" spans="8:8" ht="15.75">
      <c r="I19" s="13" t="s">
        <v>0</v>
      </c>
      <c r="J19" s="14">
        <v>6.0</v>
      </c>
      <c r="K19" s="15"/>
      <c r="L19" s="15" t="s">
        <v>21</v>
      </c>
      <c r="M19" s="15"/>
      <c r="N19" s="16"/>
    </row>
    <row r="20" spans="8:8">
      <c r="B20" s="21" t="s">
        <v>24</v>
      </c>
    </row>
    <row r="21" spans="8:8" ht="30.0" customHeight="1">
      <c r="B21" s="22"/>
      <c r="C21" s="23" t="s">
        <v>26</v>
      </c>
      <c r="D21" s="24" t="s">
        <v>27</v>
      </c>
      <c r="E21" s="24"/>
      <c r="F21" s="24"/>
      <c r="G21" s="24"/>
      <c r="H21" s="24"/>
      <c r="I21" s="24"/>
      <c r="J21" s="24"/>
      <c r="K21" s="24"/>
      <c r="L21" s="24"/>
      <c r="M21" s="24"/>
      <c r="N21" s="24"/>
    </row>
    <row r="22" spans="8:8" ht="30.0" customHeight="1">
      <c r="B22" s="25"/>
      <c r="C22" s="23" t="s">
        <v>25</v>
      </c>
      <c r="D22" s="26" t="s">
        <v>28</v>
      </c>
      <c r="E22" s="27"/>
      <c r="F22" s="27"/>
      <c r="G22" s="27"/>
      <c r="H22" s="27"/>
      <c r="I22" s="27"/>
      <c r="J22" s="27"/>
      <c r="K22" s="27"/>
      <c r="L22" s="27"/>
      <c r="M22" s="27"/>
      <c r="N22" s="27"/>
    </row>
    <row r="23" spans="8:8" ht="30.0" customHeight="1">
      <c r="B23" s="28"/>
      <c r="C23" s="29" t="s">
        <v>11</v>
      </c>
      <c r="D23" s="26" t="s">
        <v>29</v>
      </c>
      <c r="E23" s="27"/>
      <c r="F23" s="27"/>
      <c r="G23" s="27"/>
      <c r="H23" s="27"/>
      <c r="I23" s="27"/>
      <c r="J23" s="27"/>
      <c r="K23" s="27"/>
      <c r="L23" s="27"/>
      <c r="M23" s="27"/>
      <c r="N23" s="27"/>
    </row>
    <row r="24" spans="8:8" ht="30.0" customHeight="1">
      <c r="B24" s="30"/>
      <c r="C24" s="29" t="s">
        <v>12</v>
      </c>
      <c r="D24" s="24" t="s">
        <v>30</v>
      </c>
      <c r="E24" s="24"/>
      <c r="F24" s="24"/>
      <c r="G24" s="24"/>
      <c r="H24" s="24"/>
      <c r="I24" s="24"/>
      <c r="J24" s="24"/>
      <c r="K24" s="24"/>
      <c r="L24" s="24"/>
      <c r="M24" s="24"/>
      <c r="N24" s="24"/>
    </row>
    <row r="25" spans="8:8" ht="30.0" customHeight="1">
      <c r="B25" s="31"/>
      <c r="C25" s="29" t="s">
        <v>13</v>
      </c>
      <c r="D25" s="24" t="s">
        <v>31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</row>
    <row r="26" spans="8:8" ht="30.0" customHeight="1">
      <c r="B26" s="32"/>
      <c r="C26" s="29" t="s">
        <v>14</v>
      </c>
      <c r="D26" s="24" t="s">
        <v>32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</row>
    <row r="27" spans="8:8" ht="30.0" customHeight="1">
      <c r="B27" s="32"/>
      <c r="C27" s="29" t="s">
        <v>15</v>
      </c>
      <c r="D27" s="24" t="s">
        <v>33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</row>
    <row r="28" spans="8:8" ht="30.0" customHeight="1">
      <c r="B28" s="31"/>
      <c r="C28" s="29" t="s">
        <v>16</v>
      </c>
      <c r="D28" s="24" t="s">
        <v>34</v>
      </c>
      <c r="E28" s="24"/>
      <c r="F28" s="24"/>
      <c r="G28" s="24"/>
      <c r="H28" s="24"/>
      <c r="I28" s="24"/>
      <c r="J28" s="24"/>
      <c r="K28" s="24"/>
      <c r="L28" s="24"/>
      <c r="M28" s="24"/>
      <c r="N28" s="24"/>
    </row>
    <row r="29" spans="8:8" ht="30.0" customHeight="1">
      <c r="B29" s="30"/>
      <c r="C29" s="23" t="s">
        <v>17</v>
      </c>
      <c r="D29" s="26" t="s">
        <v>35</v>
      </c>
      <c r="E29" s="27"/>
      <c r="F29" s="27"/>
      <c r="G29" s="27"/>
      <c r="H29" s="27"/>
      <c r="I29" s="27"/>
      <c r="J29" s="27"/>
      <c r="K29" s="27"/>
      <c r="L29" s="27"/>
      <c r="M29" s="27"/>
      <c r="N29" s="27"/>
    </row>
    <row r="30" spans="8:8" ht="30.0" customHeight="1">
      <c r="B30" s="28"/>
      <c r="C30" s="23" t="s">
        <v>18</v>
      </c>
      <c r="D30" s="26" t="s">
        <v>36</v>
      </c>
      <c r="E30" s="27"/>
      <c r="F30" s="27"/>
      <c r="G30" s="27"/>
      <c r="H30" s="27"/>
      <c r="I30" s="27"/>
      <c r="J30" s="27"/>
      <c r="K30" s="27"/>
      <c r="L30" s="27"/>
      <c r="M30" s="27"/>
      <c r="N30" s="27"/>
    </row>
    <row r="31" spans="8:8" ht="30.0" customHeight="1">
      <c r="B31" s="25"/>
      <c r="C31" s="23" t="s">
        <v>19</v>
      </c>
      <c r="D31" s="26" t="s">
        <v>39</v>
      </c>
      <c r="E31" s="27"/>
      <c r="F31" s="27"/>
      <c r="G31" s="27"/>
      <c r="H31" s="27"/>
      <c r="I31" s="27"/>
      <c r="J31" s="27"/>
      <c r="K31" s="27"/>
      <c r="L31" s="27"/>
      <c r="M31" s="27"/>
      <c r="N31" s="27"/>
    </row>
    <row r="32" spans="8:8" ht="30.0" customHeight="1">
      <c r="B32" s="33"/>
      <c r="C32" s="23" t="s">
        <v>20</v>
      </c>
      <c r="D32" s="26" t="s">
        <v>38</v>
      </c>
      <c r="E32" s="27"/>
      <c r="F32" s="27"/>
      <c r="G32" s="27"/>
      <c r="H32" s="27"/>
      <c r="I32" s="27"/>
      <c r="J32" s="27"/>
      <c r="K32" s="27"/>
      <c r="L32" s="27"/>
      <c r="M32" s="27"/>
      <c r="N32" s="27"/>
    </row>
    <row r="33" spans="8:8" ht="30.0" customHeight="1">
      <c r="B33" s="34"/>
      <c r="C33" s="23" t="s">
        <v>23</v>
      </c>
      <c r="D33" s="26" t="s">
        <v>37</v>
      </c>
      <c r="E33" s="27"/>
      <c r="F33" s="27"/>
      <c r="G33" s="27"/>
      <c r="H33" s="27"/>
      <c r="I33" s="27"/>
      <c r="J33" s="27"/>
      <c r="K33" s="27"/>
      <c r="L33" s="27"/>
      <c r="M33" s="27"/>
      <c r="N33" s="27"/>
    </row>
  </sheetData>
  <mergeCells count="13">
    <mergeCell ref="D21:N21"/>
    <mergeCell ref="D32:N32"/>
    <mergeCell ref="D26:N26"/>
    <mergeCell ref="D24:N24"/>
    <mergeCell ref="D31:N31"/>
    <mergeCell ref="D30:N30"/>
    <mergeCell ref="D29:N29"/>
    <mergeCell ref="D28:N28"/>
    <mergeCell ref="D33:N33"/>
    <mergeCell ref="D22:N22"/>
    <mergeCell ref="D27:N27"/>
    <mergeCell ref="D25:N25"/>
    <mergeCell ref="D23:N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Administrator</cp:lastModifiedBy>
  <dcterms:created xsi:type="dcterms:W3CDTF">2016-05-12T06:21:58Z</dcterms:created>
  <dcterms:modified xsi:type="dcterms:W3CDTF">2016-05-12T09:58:07Z</dcterms:modified>
</cp:coreProperties>
</file>