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Y4" i="1"/>
  <c r="X4"/>
  <c r="V4"/>
  <c r="V2"/>
  <c r="V3"/>
  <c r="W4"/>
  <c r="B11"/>
  <c r="U4"/>
  <c r="T4"/>
  <c r="S4"/>
  <c r="R4"/>
  <c r="Q4"/>
  <c r="O4"/>
  <c r="M4"/>
  <c r="L4"/>
  <c r="C4"/>
  <c r="D4"/>
  <c r="E4"/>
  <c r="F4"/>
  <c r="G4"/>
  <c r="H4"/>
  <c r="I4"/>
  <c r="J4"/>
  <c r="K4"/>
  <c r="B4"/>
  <c r="K3"/>
  <c r="J3"/>
  <c r="H3"/>
  <c r="G3"/>
  <c r="I2"/>
  <c r="G2"/>
  <c r="E3"/>
  <c r="E2"/>
  <c r="C2"/>
  <c r="B10" l="1"/>
</calcChain>
</file>

<file path=xl/sharedStrings.xml><?xml version="1.0" encoding="utf-8"?>
<sst xmlns="http://schemas.openxmlformats.org/spreadsheetml/2006/main" count="10" uniqueCount="9">
  <si>
    <t>Liquide</t>
  </si>
  <si>
    <t>CB</t>
  </si>
  <si>
    <t>Total</t>
  </si>
  <si>
    <t xml:space="preserve"> </t>
  </si>
  <si>
    <t>VIR HEETCH</t>
  </si>
  <si>
    <t>TOTAL</t>
  </si>
  <si>
    <t>28-29-mai</t>
  </si>
  <si>
    <t>2 et 3 juin</t>
  </si>
  <si>
    <t>TOTAL VIR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</si>
</sst>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/>
    <xf numFmtId="0" fontId="0" fillId="4" borderId="0" xfId="0" applyFill="1"/>
    <xf numFmtId="16" fontId="0" fillId="4" borderId="0" xfId="0" applyNumberFormat="1" applyFill="1"/>
    <xf numFmtId="0" fontId="0" fillId="5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42"/>
  <sheetViews>
    <sheetView tabSelected="1" workbookViewId="0">
      <selection activeCell="E7" sqref="E7"/>
    </sheetView>
  </sheetViews>
  <sheetFormatPr baseColWidth="10" defaultRowHeight="15"/>
  <sheetData>
    <row r="1" spans="1:25" s="4" customFormat="1">
      <c r="A1" s="6"/>
      <c r="B1" s="5">
        <v>42458</v>
      </c>
      <c r="C1" s="5">
        <v>42460</v>
      </c>
      <c r="D1" s="5">
        <v>42461</v>
      </c>
      <c r="E1" s="5">
        <v>42462</v>
      </c>
      <c r="F1" s="5">
        <v>42467</v>
      </c>
      <c r="G1" s="5">
        <v>42468</v>
      </c>
      <c r="H1" s="5">
        <v>42469</v>
      </c>
      <c r="I1" s="5">
        <v>42471</v>
      </c>
      <c r="J1" s="5">
        <v>42474</v>
      </c>
      <c r="K1" s="5">
        <v>42476</v>
      </c>
      <c r="L1" s="5">
        <v>42481</v>
      </c>
      <c r="M1" s="5">
        <v>42490</v>
      </c>
      <c r="N1" s="5">
        <v>42503</v>
      </c>
      <c r="O1" s="5">
        <v>42504</v>
      </c>
      <c r="P1" s="5">
        <v>42510</v>
      </c>
      <c r="Q1" s="5">
        <v>42511</v>
      </c>
      <c r="R1" s="4" t="s">
        <v>6</v>
      </c>
      <c r="S1" s="4" t="s">
        <v>7</v>
      </c>
      <c r="T1" s="5">
        <v>42525</v>
      </c>
      <c r="U1" s="5">
        <v>42532</v>
      </c>
      <c r="V1" s="5">
        <v>42537</v>
      </c>
      <c r="W1" s="5">
        <v>42538</v>
      </c>
      <c r="X1" s="5">
        <v>42539</v>
      </c>
      <c r="Y1" s="5">
        <v>42546</v>
      </c>
    </row>
    <row r="2" spans="1:25">
      <c r="A2" s="3" t="s">
        <v>0</v>
      </c>
      <c r="B2">
        <v>32</v>
      </c>
      <c r="C2">
        <f>119-32</f>
        <v>87</v>
      </c>
      <c r="D2">
        <v>7</v>
      </c>
      <c r="E2">
        <f>115-66</f>
        <v>49</v>
      </c>
      <c r="F2">
        <v>7</v>
      </c>
      <c r="G2">
        <f>145-71</f>
        <v>74</v>
      </c>
      <c r="H2">
        <v>107</v>
      </c>
      <c r="I2">
        <f>116-93</f>
        <v>23</v>
      </c>
      <c r="J2">
        <v>48</v>
      </c>
      <c r="K2">
        <v>78</v>
      </c>
      <c r="L2">
        <v>10</v>
      </c>
      <c r="M2">
        <v>86</v>
      </c>
      <c r="N2">
        <v>41</v>
      </c>
      <c r="O2">
        <v>85</v>
      </c>
      <c r="P2">
        <v>104</v>
      </c>
      <c r="Q2">
        <v>94</v>
      </c>
      <c r="R2">
        <v>94</v>
      </c>
      <c r="S2">
        <v>78</v>
      </c>
      <c r="T2">
        <v>33</v>
      </c>
      <c r="U2">
        <v>66</v>
      </c>
      <c r="V2" s="7">
        <f>13+9</f>
        <v>22</v>
      </c>
      <c r="W2">
        <v>68</v>
      </c>
      <c r="X2">
        <v>54</v>
      </c>
      <c r="Y2">
        <v>73</v>
      </c>
    </row>
    <row r="3" spans="1:25">
      <c r="A3" s="3" t="s">
        <v>1</v>
      </c>
      <c r="B3">
        <v>23</v>
      </c>
      <c r="C3">
        <v>21</v>
      </c>
      <c r="D3">
        <v>0</v>
      </c>
      <c r="E3" s="1">
        <f>6+6+14+7+9+5+5</f>
        <v>52</v>
      </c>
      <c r="F3">
        <v>7</v>
      </c>
      <c r="G3">
        <f>4+18+6+8+7+8</f>
        <v>51</v>
      </c>
      <c r="H3">
        <f>6+9</f>
        <v>15</v>
      </c>
      <c r="I3">
        <v>33</v>
      </c>
      <c r="J3">
        <f>9+7+20+8+10</f>
        <v>54</v>
      </c>
      <c r="K3">
        <f>13+9+14</f>
        <v>36</v>
      </c>
      <c r="L3">
        <v>0</v>
      </c>
      <c r="M3">
        <v>48</v>
      </c>
      <c r="N3">
        <v>65</v>
      </c>
      <c r="O3">
        <v>41</v>
      </c>
      <c r="P3">
        <v>20</v>
      </c>
      <c r="Q3">
        <v>34</v>
      </c>
      <c r="R3">
        <v>69</v>
      </c>
      <c r="S3">
        <v>11</v>
      </c>
      <c r="T3">
        <v>52</v>
      </c>
      <c r="U3">
        <v>19</v>
      </c>
      <c r="V3" s="7">
        <f>14+16+9</f>
        <v>39</v>
      </c>
      <c r="W3">
        <v>24</v>
      </c>
      <c r="X3">
        <v>36</v>
      </c>
      <c r="Y3">
        <v>56</v>
      </c>
    </row>
    <row r="4" spans="1:25">
      <c r="A4" s="3" t="s">
        <v>2</v>
      </c>
      <c r="B4" s="2">
        <f>SUM(B2:B3)</f>
        <v>55</v>
      </c>
      <c r="C4" s="2">
        <f t="shared" ref="C4:K4" si="0">SUM(C2:C3)</f>
        <v>108</v>
      </c>
      <c r="D4" s="2">
        <f t="shared" si="0"/>
        <v>7</v>
      </c>
      <c r="E4" s="2">
        <f t="shared" si="0"/>
        <v>101</v>
      </c>
      <c r="F4" s="2">
        <f t="shared" si="0"/>
        <v>14</v>
      </c>
      <c r="G4" s="2">
        <f t="shared" si="0"/>
        <v>125</v>
      </c>
      <c r="H4" s="2">
        <f t="shared" si="0"/>
        <v>122</v>
      </c>
      <c r="I4" s="2">
        <f t="shared" si="0"/>
        <v>56</v>
      </c>
      <c r="J4" s="2">
        <f t="shared" si="0"/>
        <v>102</v>
      </c>
      <c r="K4" s="2">
        <f t="shared" si="0"/>
        <v>114</v>
      </c>
      <c r="L4" s="2">
        <f>SUM(L2:L3)</f>
        <v>10</v>
      </c>
      <c r="M4" s="2">
        <f>M2+M3</f>
        <v>134</v>
      </c>
      <c r="N4" s="2">
        <v>106</v>
      </c>
      <c r="O4" s="2">
        <f>O2+O3</f>
        <v>126</v>
      </c>
      <c r="P4" s="2">
        <v>124</v>
      </c>
      <c r="Q4" s="2">
        <f>94+34</f>
        <v>128</v>
      </c>
      <c r="R4" s="2">
        <f>R3+R2</f>
        <v>163</v>
      </c>
      <c r="S4" s="2">
        <f>S2+S3</f>
        <v>89</v>
      </c>
      <c r="T4" s="2">
        <f>T3+T2</f>
        <v>85</v>
      </c>
      <c r="U4" s="2">
        <f>U2+U3</f>
        <v>85</v>
      </c>
      <c r="V4" s="2">
        <f>V2+V3</f>
        <v>61</v>
      </c>
      <c r="W4" s="2">
        <f>W3+W2</f>
        <v>92</v>
      </c>
      <c r="X4" s="2">
        <f>X2+X3</f>
        <v>90</v>
      </c>
      <c r="Y4" s="2">
        <f>Y2+Y3</f>
        <v>129</v>
      </c>
    </row>
    <row r="5" spans="1:25">
      <c r="I5" t="s">
        <v>3</v>
      </c>
    </row>
    <row r="6" spans="1:25">
      <c r="A6" s="3" t="s">
        <v>4</v>
      </c>
      <c r="B6">
        <v>53.3</v>
      </c>
      <c r="C6">
        <v>35.5</v>
      </c>
      <c r="D6">
        <v>53.6</v>
      </c>
      <c r="E6">
        <v>86.2</v>
      </c>
    </row>
    <row r="7" spans="1:25">
      <c r="B7">
        <v>70.5</v>
      </c>
      <c r="C7">
        <v>83.5</v>
      </c>
      <c r="D7">
        <v>92.7</v>
      </c>
    </row>
    <row r="8" spans="1:25">
      <c r="B8">
        <v>97.7</v>
      </c>
      <c r="C8">
        <v>30.5</v>
      </c>
      <c r="D8">
        <v>10.7</v>
      </c>
    </row>
    <row r="10" spans="1:25">
      <c r="A10" s="3" t="s">
        <v>5</v>
      </c>
      <c r="B10">
        <f>SUM(B4:AG4)</f>
        <v>2226</v>
      </c>
    </row>
    <row r="11" spans="1:25">
      <c r="A11" s="3" t="s">
        <v>8</v>
      </c>
      <c r="B11">
        <f>SUM(B6:H8)</f>
        <v>614.20000000000005</v>
      </c>
    </row>
    <row r="42" spans="19:19">
      <c r="S42" t="s">
        <v>3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2016-06-25T12:48:04Z</dcterms:modified>
</cp:coreProperties>
</file>