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OOL\Desktop\"/>
    </mc:Choice>
  </mc:AlternateContent>
  <bookViews>
    <workbookView xWindow="0" yWindow="0" windowWidth="19200" windowHeight="11595" activeTab="3"/>
  </bookViews>
  <sheets>
    <sheet name="Feuil1" sheetId="1" r:id="rId1"/>
    <sheet name="Feuil4" sheetId="4" r:id="rId2"/>
    <sheet name="Feuil2" sheetId="2" r:id="rId3"/>
    <sheet name="Feuil3" sheetId="3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7" i="3" l="1"/>
  <c r="G47" i="3"/>
  <c r="H40" i="3"/>
  <c r="H37" i="3"/>
  <c r="D52" i="3"/>
  <c r="D50" i="3"/>
  <c r="D51" i="3"/>
  <c r="D49" i="3"/>
  <c r="C50" i="3"/>
  <c r="C51" i="3"/>
  <c r="C49" i="3"/>
  <c r="C37" i="3"/>
  <c r="F42" i="3"/>
  <c r="B42" i="3"/>
  <c r="F5" i="4" l="1"/>
  <c r="D5" i="4"/>
  <c r="D3" i="4"/>
  <c r="C3" i="4"/>
  <c r="A3" i="4"/>
  <c r="A2" i="4"/>
  <c r="A1" i="4"/>
  <c r="B3" i="2" l="1"/>
  <c r="A3" i="2"/>
  <c r="A2" i="2"/>
  <c r="A1" i="2"/>
</calcChain>
</file>

<file path=xl/sharedStrings.xml><?xml version="1.0" encoding="utf-8"?>
<sst xmlns="http://schemas.openxmlformats.org/spreadsheetml/2006/main" count="260" uniqueCount="77">
  <si>
    <t>Année</t>
  </si>
  <si>
    <t>Champion</t>
  </si>
  <si>
    <t>Dauphin</t>
  </si>
  <si>
    <t>Meilleur buteur</t>
  </si>
  <si>
    <t>Buts</t>
  </si>
  <si>
    <t>FC Barcelone</t>
  </si>
  <si>
    <t>Real Madrid</t>
  </si>
  <si>
    <t>Cristiano Ronaldo</t>
  </si>
  <si>
    <t>Atletico Madrid</t>
  </si>
  <si>
    <t>Lionel Messi</t>
  </si>
  <si>
    <t>Diego Forlan</t>
  </si>
  <si>
    <t>Villarreal CF</t>
  </si>
  <si>
    <t>Daniel Gaiza</t>
  </si>
  <si>
    <t>Ruud van Nistelrooy</t>
  </si>
  <si>
    <t>Samuel Eto'o</t>
  </si>
  <si>
    <t>Valence CF</t>
  </si>
  <si>
    <t>Ronaldo</t>
  </si>
  <si>
    <t>Real Sociedad</t>
  </si>
  <si>
    <t>Roy Makaay</t>
  </si>
  <si>
    <t>Deportivo La Corogne</t>
  </si>
  <si>
    <t>Diego Tristan</t>
  </si>
  <si>
    <t>Raul Gonzalez</t>
  </si>
  <si>
    <t>Salva Ballesta</t>
  </si>
  <si>
    <t>Athletic Bilbao</t>
  </si>
  <si>
    <t>Christian Vieri</t>
  </si>
  <si>
    <t>Juan Antonio Pizzi</t>
  </si>
  <si>
    <t>Ivén Zamorano</t>
  </si>
  <si>
    <t>Romério</t>
  </si>
  <si>
    <t>Bebeto</t>
  </si>
  <si>
    <t>Manolo</t>
  </si>
  <si>
    <t>Atlético de Madrid</t>
  </si>
  <si>
    <t>Emilio Butragueo</t>
  </si>
  <si>
    <t>Hugo Sénchez</t>
  </si>
  <si>
    <t>Baltazar</t>
  </si>
  <si>
    <t>Jorge Da Silva</t>
  </si>
  <si>
    <t>Poli Rincén</t>
  </si>
  <si>
    <t>Quini</t>
  </si>
  <si>
    <t>Real Sporting de Gijén</t>
  </si>
  <si>
    <t>Hans Krankl</t>
  </si>
  <si>
    <t>Mario Kempes</t>
  </si>
  <si>
    <t>Real Saragosse</t>
  </si>
  <si>
    <t>Carlos</t>
  </si>
  <si>
    <t>Marianén</t>
  </si>
  <si>
    <t>Enrique Porta</t>
  </si>
  <si>
    <t>José Eulogio Gérate</t>
  </si>
  <si>
    <t>Amancio</t>
  </si>
  <si>
    <t>UD Las Palmas</t>
  </si>
  <si>
    <t>Fidel Uriarte</t>
  </si>
  <si>
    <t>Waldo</t>
  </si>
  <si>
    <t>Vavé</t>
  </si>
  <si>
    <t>Cayetano Ré</t>
  </si>
  <si>
    <t>Ferenc Puskas</t>
  </si>
  <si>
    <t>Juan Seminario</t>
  </si>
  <si>
    <t>Alfredo Di Stefano</t>
  </si>
  <si>
    <t>Manuel Badenes</t>
  </si>
  <si>
    <t>FC Séville</t>
  </si>
  <si>
    <t>Juan Arza</t>
  </si>
  <si>
    <t>Telmo Zarraonaindia</t>
  </si>
  <si>
    <t>Pahiéo</t>
  </si>
  <si>
    <t>César Rodréguez</t>
  </si>
  <si>
    <t>FC Seville</t>
  </si>
  <si>
    <t>Atlético Aviacién</t>
  </si>
  <si>
    <t>Mundo</t>
  </si>
  <si>
    <t>Mariano Martén</t>
  </si>
  <si>
    <t>Atletico Aviacion</t>
  </si>
  <si>
    <t>Pruden</t>
  </si>
  <si>
    <t>Victor Unamuno</t>
  </si>
  <si>
    <t>Isidro Léngara</t>
  </si>
  <si>
    <t>Betis Séville</t>
  </si>
  <si>
    <t>Manuel Olivares</t>
  </si>
  <si>
    <t>Guillermo Gorostiza</t>
  </si>
  <si>
    <t>Racing Santander</t>
  </si>
  <si>
    <t>Bata</t>
  </si>
  <si>
    <t>Paco Bienzobas</t>
  </si>
  <si>
    <t>9 toles de 5 m</t>
  </si>
  <si>
    <t>9 toles de 8 m</t>
  </si>
  <si>
    <t>22 toles de 5m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</si>
</sst>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_-* #,##0\ _€_-;\-* #,##0\ _€_-;_-* &quot;-&quot;??\ _€_-;_-@_-"/>
  </numFmts>
  <fonts count="5" x14ac:knownFonts="1">
    <font>
      <sz val="11"/>
      <color theme="1"/>
      <name val="Calibri"/>
      <family val="2"/>
      <scheme val="minor"/>
    </font>
    <font>
      <b/>
      <sz val="8"/>
      <color rgb="FFFFFFFF"/>
      <name val="Arial"/>
      <family val="2"/>
    </font>
    <font>
      <sz val="8"/>
      <color rgb="FF333333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69A600"/>
        <bgColor indexed="64"/>
      </patternFill>
    </fill>
    <fill>
      <patternFill patternType="solid">
        <fgColor rgb="FFF5F5F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164" fontId="0" fillId="0" borderId="0" xfId="1" applyNumberFormat="1" applyFont="1"/>
    <xf numFmtId="164" fontId="4" fillId="0" borderId="0" xfId="1" applyNumberFormat="1" applyFont="1"/>
    <xf numFmtId="0" fontId="4" fillId="0" borderId="0" xfId="0" applyFont="1"/>
    <xf numFmtId="164" fontId="4" fillId="0" borderId="0" xfId="0" applyNumberFormat="1" applyFont="1"/>
    <xf numFmtId="164" fontId="0" fillId="0" borderId="1" xfId="1" applyNumberFormat="1" applyFont="1" applyBorder="1"/>
    <xf numFmtId="0" fontId="0" fillId="0" borderId="1" xfId="0" applyBorder="1"/>
    <xf numFmtId="164" fontId="0" fillId="0" borderId="1" xfId="0" applyNumberFormat="1" applyBorder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5"/>
  <sheetViews>
    <sheetView workbookViewId="0">
      <selection activeCell="F1" sqref="F1"/>
    </sheetView>
  </sheetViews>
  <sheetFormatPr baseColWidth="10" defaultRowHeight="15" x14ac:dyDescent="0.25"/>
  <cols>
    <col min="3" max="3" width="20.85546875" customWidth="1"/>
    <col min="4" max="4" width="19.7109375" customWidth="1"/>
  </cols>
  <sheetData>
    <row r="1" spans="1:5" ht="24" customHeight="1" x14ac:dyDescent="0.25">
      <c r="A1" s="1" t="s">
        <v>0</v>
      </c>
      <c r="B1" s="2" t="s">
        <v>1</v>
      </c>
      <c r="C1" s="2" t="s">
        <v>2</v>
      </c>
      <c r="D1" s="2" t="s">
        <v>3</v>
      </c>
      <c r="E1" s="1" t="s">
        <v>4</v>
      </c>
    </row>
    <row r="2" spans="1:5" ht="22.5" x14ac:dyDescent="0.25">
      <c r="A2" s="3">
        <v>2015</v>
      </c>
      <c r="B2" s="4" t="s">
        <v>5</v>
      </c>
      <c r="C2" s="4" t="s">
        <v>6</v>
      </c>
      <c r="D2" s="4" t="s">
        <v>7</v>
      </c>
      <c r="E2" s="3">
        <v>48</v>
      </c>
    </row>
    <row r="3" spans="1:5" ht="22.5" x14ac:dyDescent="0.25">
      <c r="A3" s="3">
        <v>2014</v>
      </c>
      <c r="B3" s="4" t="s">
        <v>8</v>
      </c>
      <c r="C3" s="4" t="s">
        <v>5</v>
      </c>
      <c r="D3" s="4" t="s">
        <v>7</v>
      </c>
      <c r="E3" s="3">
        <v>31</v>
      </c>
    </row>
    <row r="4" spans="1:5" x14ac:dyDescent="0.25">
      <c r="A4" s="3">
        <v>2013</v>
      </c>
      <c r="B4" s="4" t="s">
        <v>5</v>
      </c>
      <c r="C4" s="4" t="s">
        <v>6</v>
      </c>
      <c r="D4" s="4" t="s">
        <v>9</v>
      </c>
      <c r="E4" s="3">
        <v>46</v>
      </c>
    </row>
    <row r="5" spans="1:5" x14ac:dyDescent="0.25">
      <c r="A5" s="3">
        <v>2012</v>
      </c>
      <c r="B5" s="4" t="s">
        <v>6</v>
      </c>
      <c r="C5" s="4" t="s">
        <v>5</v>
      </c>
      <c r="D5" s="4" t="s">
        <v>9</v>
      </c>
      <c r="E5" s="3">
        <v>50</v>
      </c>
    </row>
    <row r="6" spans="1:5" ht="22.5" x14ac:dyDescent="0.25">
      <c r="A6" s="3">
        <v>2011</v>
      </c>
      <c r="B6" s="4" t="s">
        <v>5</v>
      </c>
      <c r="C6" s="4" t="s">
        <v>6</v>
      </c>
      <c r="D6" s="4" t="s">
        <v>7</v>
      </c>
      <c r="E6" s="3">
        <v>40</v>
      </c>
    </row>
    <row r="7" spans="1:5" x14ac:dyDescent="0.25">
      <c r="A7" s="3">
        <v>2010</v>
      </c>
      <c r="B7" s="4" t="s">
        <v>5</v>
      </c>
      <c r="C7" s="4" t="s">
        <v>6</v>
      </c>
      <c r="D7" s="4" t="s">
        <v>9</v>
      </c>
      <c r="E7" s="3">
        <v>34</v>
      </c>
    </row>
    <row r="8" spans="1:5" x14ac:dyDescent="0.25">
      <c r="A8" s="3">
        <v>2009</v>
      </c>
      <c r="B8" s="4" t="s">
        <v>5</v>
      </c>
      <c r="C8" s="4" t="s">
        <v>6</v>
      </c>
      <c r="D8" s="4" t="s">
        <v>10</v>
      </c>
      <c r="E8" s="3">
        <v>32</v>
      </c>
    </row>
    <row r="9" spans="1:5" x14ac:dyDescent="0.25">
      <c r="A9" s="3">
        <v>2008</v>
      </c>
      <c r="B9" s="4" t="s">
        <v>6</v>
      </c>
      <c r="C9" s="4" t="s">
        <v>11</v>
      </c>
      <c r="D9" s="4" t="s">
        <v>12</v>
      </c>
      <c r="E9" s="3">
        <v>27</v>
      </c>
    </row>
    <row r="10" spans="1:5" ht="22.5" x14ac:dyDescent="0.25">
      <c r="A10" s="3">
        <v>2007</v>
      </c>
      <c r="B10" s="4" t="s">
        <v>6</v>
      </c>
      <c r="C10" s="4" t="s">
        <v>5</v>
      </c>
      <c r="D10" s="4" t="s">
        <v>13</v>
      </c>
      <c r="E10" s="3">
        <v>25</v>
      </c>
    </row>
    <row r="11" spans="1:5" x14ac:dyDescent="0.25">
      <c r="A11" s="3">
        <v>2006</v>
      </c>
      <c r="B11" s="4" t="s">
        <v>5</v>
      </c>
      <c r="C11" s="4" t="s">
        <v>6</v>
      </c>
      <c r="D11" s="4" t="s">
        <v>14</v>
      </c>
      <c r="E11" s="3">
        <v>26</v>
      </c>
    </row>
    <row r="12" spans="1:5" x14ac:dyDescent="0.25">
      <c r="A12" s="3">
        <v>2005</v>
      </c>
      <c r="B12" s="4" t="s">
        <v>5</v>
      </c>
      <c r="C12" s="4" t="s">
        <v>6</v>
      </c>
      <c r="D12" s="4" t="s">
        <v>10</v>
      </c>
      <c r="E12" s="3">
        <v>25</v>
      </c>
    </row>
    <row r="13" spans="1:5" x14ac:dyDescent="0.25">
      <c r="A13" s="3">
        <v>2004</v>
      </c>
      <c r="B13" s="4" t="s">
        <v>15</v>
      </c>
      <c r="C13" s="4" t="s">
        <v>5</v>
      </c>
      <c r="D13" s="4" t="s">
        <v>16</v>
      </c>
      <c r="E13" s="3">
        <v>24</v>
      </c>
    </row>
    <row r="14" spans="1:5" x14ac:dyDescent="0.25">
      <c r="A14" s="3">
        <v>2003</v>
      </c>
      <c r="B14" s="4" t="s">
        <v>6</v>
      </c>
      <c r="C14" s="4" t="s">
        <v>17</v>
      </c>
      <c r="D14" s="4" t="s">
        <v>18</v>
      </c>
      <c r="E14" s="3">
        <v>29</v>
      </c>
    </row>
    <row r="15" spans="1:5" x14ac:dyDescent="0.25">
      <c r="A15" s="3">
        <v>2002</v>
      </c>
      <c r="B15" s="4" t="s">
        <v>15</v>
      </c>
      <c r="C15" s="4" t="s">
        <v>19</v>
      </c>
      <c r="D15" s="4" t="s">
        <v>20</v>
      </c>
      <c r="E15" s="3">
        <v>21</v>
      </c>
    </row>
    <row r="16" spans="1:5" x14ac:dyDescent="0.25">
      <c r="A16" s="3">
        <v>2001</v>
      </c>
      <c r="B16" s="4" t="s">
        <v>6</v>
      </c>
      <c r="C16" s="4" t="s">
        <v>19</v>
      </c>
      <c r="D16" s="4" t="s">
        <v>21</v>
      </c>
      <c r="E16" s="3">
        <v>24</v>
      </c>
    </row>
    <row r="17" spans="1:5" ht="22.5" x14ac:dyDescent="0.25">
      <c r="A17" s="3">
        <v>2000</v>
      </c>
      <c r="B17" s="4" t="s">
        <v>19</v>
      </c>
      <c r="C17" s="4" t="s">
        <v>5</v>
      </c>
      <c r="D17" s="4" t="s">
        <v>22</v>
      </c>
      <c r="E17" s="3">
        <v>27</v>
      </c>
    </row>
    <row r="18" spans="1:5" x14ac:dyDescent="0.25">
      <c r="A18" s="3">
        <v>1999</v>
      </c>
      <c r="B18" s="4" t="s">
        <v>5</v>
      </c>
      <c r="C18" s="4" t="s">
        <v>6</v>
      </c>
      <c r="D18" s="4" t="s">
        <v>21</v>
      </c>
      <c r="E18" s="3">
        <v>25</v>
      </c>
    </row>
    <row r="19" spans="1:5" x14ac:dyDescent="0.25">
      <c r="A19" s="3">
        <v>1998</v>
      </c>
      <c r="B19" s="4" t="s">
        <v>5</v>
      </c>
      <c r="C19" s="4" t="s">
        <v>23</v>
      </c>
      <c r="D19" s="4" t="s">
        <v>24</v>
      </c>
      <c r="E19" s="3">
        <v>24</v>
      </c>
    </row>
    <row r="20" spans="1:5" x14ac:dyDescent="0.25">
      <c r="A20" s="3">
        <v>1997</v>
      </c>
      <c r="B20" s="4" t="s">
        <v>6</v>
      </c>
      <c r="C20" s="4" t="s">
        <v>5</v>
      </c>
      <c r="D20" s="4" t="s">
        <v>16</v>
      </c>
      <c r="E20" s="3">
        <v>34</v>
      </c>
    </row>
    <row r="21" spans="1:5" x14ac:dyDescent="0.25">
      <c r="A21" s="3">
        <v>1996</v>
      </c>
      <c r="B21" s="4" t="s">
        <v>8</v>
      </c>
      <c r="C21" s="4" t="s">
        <v>15</v>
      </c>
      <c r="D21" s="4" t="s">
        <v>25</v>
      </c>
      <c r="E21" s="3">
        <v>31</v>
      </c>
    </row>
    <row r="22" spans="1:5" x14ac:dyDescent="0.25">
      <c r="A22" s="3">
        <v>1995</v>
      </c>
      <c r="B22" s="4" t="s">
        <v>6</v>
      </c>
      <c r="C22" s="4" t="s">
        <v>19</v>
      </c>
      <c r="D22" s="4" t="s">
        <v>26</v>
      </c>
      <c r="E22" s="3">
        <v>27</v>
      </c>
    </row>
    <row r="23" spans="1:5" x14ac:dyDescent="0.25">
      <c r="A23" s="3">
        <v>1994</v>
      </c>
      <c r="B23" s="4" t="s">
        <v>5</v>
      </c>
      <c r="C23" s="4" t="s">
        <v>19</v>
      </c>
      <c r="D23" s="4" t="s">
        <v>27</v>
      </c>
      <c r="E23" s="3">
        <v>30</v>
      </c>
    </row>
    <row r="24" spans="1:5" x14ac:dyDescent="0.25">
      <c r="A24" s="3">
        <v>1993</v>
      </c>
      <c r="B24" s="4" t="s">
        <v>5</v>
      </c>
      <c r="C24" s="4" t="s">
        <v>6</v>
      </c>
      <c r="D24" s="4" t="s">
        <v>28</v>
      </c>
      <c r="E24" s="3">
        <v>29</v>
      </c>
    </row>
    <row r="25" spans="1:5" x14ac:dyDescent="0.25">
      <c r="A25" s="3">
        <v>1992</v>
      </c>
      <c r="B25" s="4" t="s">
        <v>5</v>
      </c>
      <c r="C25" s="4" t="s">
        <v>6</v>
      </c>
      <c r="D25" s="4" t="s">
        <v>29</v>
      </c>
      <c r="E25" s="3">
        <v>27</v>
      </c>
    </row>
    <row r="26" spans="1:5" x14ac:dyDescent="0.25">
      <c r="A26" s="3">
        <v>1991</v>
      </c>
      <c r="B26" s="4" t="s">
        <v>5</v>
      </c>
      <c r="C26" s="4" t="s">
        <v>30</v>
      </c>
      <c r="D26" s="4" t="s">
        <v>31</v>
      </c>
      <c r="E26" s="3">
        <v>19</v>
      </c>
    </row>
    <row r="27" spans="1:5" x14ac:dyDescent="0.25">
      <c r="A27" s="3">
        <v>1990</v>
      </c>
      <c r="B27" s="4" t="s">
        <v>6</v>
      </c>
      <c r="C27" s="4" t="s">
        <v>15</v>
      </c>
      <c r="D27" s="4" t="s">
        <v>32</v>
      </c>
      <c r="E27" s="3">
        <v>38</v>
      </c>
    </row>
    <row r="28" spans="1:5" x14ac:dyDescent="0.25">
      <c r="A28" s="3">
        <v>1989</v>
      </c>
      <c r="B28" s="4" t="s">
        <v>6</v>
      </c>
      <c r="C28" s="4" t="s">
        <v>5</v>
      </c>
      <c r="D28" s="4" t="s">
        <v>33</v>
      </c>
      <c r="E28" s="3">
        <v>35</v>
      </c>
    </row>
    <row r="29" spans="1:5" x14ac:dyDescent="0.25">
      <c r="A29" s="3">
        <v>1988</v>
      </c>
      <c r="B29" s="4" t="s">
        <v>6</v>
      </c>
      <c r="C29" s="4" t="s">
        <v>17</v>
      </c>
      <c r="D29" s="4" t="s">
        <v>32</v>
      </c>
      <c r="E29" s="3">
        <v>29</v>
      </c>
    </row>
    <row r="30" spans="1:5" x14ac:dyDescent="0.25">
      <c r="A30" s="3">
        <v>1987</v>
      </c>
      <c r="B30" s="4" t="s">
        <v>6</v>
      </c>
      <c r="C30" s="4" t="s">
        <v>5</v>
      </c>
      <c r="D30" s="4" t="s">
        <v>32</v>
      </c>
      <c r="E30" s="3">
        <v>34</v>
      </c>
    </row>
    <row r="31" spans="1:5" x14ac:dyDescent="0.25">
      <c r="A31" s="3">
        <v>1986</v>
      </c>
      <c r="B31" s="4" t="s">
        <v>6</v>
      </c>
      <c r="C31" s="4" t="s">
        <v>5</v>
      </c>
      <c r="D31" s="4" t="s">
        <v>32</v>
      </c>
      <c r="E31" s="3">
        <v>22</v>
      </c>
    </row>
    <row r="32" spans="1:5" x14ac:dyDescent="0.25">
      <c r="A32" s="3">
        <v>1985</v>
      </c>
      <c r="B32" s="4" t="s">
        <v>5</v>
      </c>
      <c r="C32" s="4" t="s">
        <v>30</v>
      </c>
      <c r="D32" s="4" t="s">
        <v>32</v>
      </c>
      <c r="E32" s="3">
        <v>19</v>
      </c>
    </row>
    <row r="33" spans="1:5" x14ac:dyDescent="0.25">
      <c r="A33" s="3">
        <v>1984</v>
      </c>
      <c r="B33" s="4" t="s">
        <v>23</v>
      </c>
      <c r="C33" s="4" t="s">
        <v>6</v>
      </c>
      <c r="D33" s="4" t="s">
        <v>34</v>
      </c>
      <c r="E33" s="3">
        <v>17</v>
      </c>
    </row>
    <row r="34" spans="1:5" x14ac:dyDescent="0.25">
      <c r="A34" s="3">
        <v>1983</v>
      </c>
      <c r="B34" s="4" t="s">
        <v>23</v>
      </c>
      <c r="C34" s="4" t="s">
        <v>6</v>
      </c>
      <c r="D34" s="4" t="s">
        <v>35</v>
      </c>
      <c r="E34" s="3">
        <v>20</v>
      </c>
    </row>
    <row r="35" spans="1:5" x14ac:dyDescent="0.25">
      <c r="A35" s="3">
        <v>1982</v>
      </c>
      <c r="B35" s="4" t="s">
        <v>17</v>
      </c>
      <c r="C35" s="4" t="s">
        <v>5</v>
      </c>
      <c r="D35" s="4" t="s">
        <v>36</v>
      </c>
      <c r="E35" s="3">
        <v>26</v>
      </c>
    </row>
    <row r="36" spans="1:5" x14ac:dyDescent="0.25">
      <c r="A36" s="3">
        <v>1981</v>
      </c>
      <c r="B36" s="4" t="s">
        <v>17</v>
      </c>
      <c r="C36" s="4" t="s">
        <v>6</v>
      </c>
      <c r="D36" s="4" t="s">
        <v>36</v>
      </c>
      <c r="E36" s="3">
        <v>20</v>
      </c>
    </row>
    <row r="37" spans="1:5" x14ac:dyDescent="0.25">
      <c r="A37" s="3">
        <v>1980</v>
      </c>
      <c r="B37" s="4" t="s">
        <v>6</v>
      </c>
      <c r="C37" s="4" t="s">
        <v>17</v>
      </c>
      <c r="D37" s="4" t="s">
        <v>36</v>
      </c>
      <c r="E37" s="3">
        <v>24</v>
      </c>
    </row>
    <row r="38" spans="1:5" x14ac:dyDescent="0.25">
      <c r="A38" s="3">
        <v>1979</v>
      </c>
      <c r="B38" s="4" t="s">
        <v>6</v>
      </c>
      <c r="C38" s="4" t="s">
        <v>37</v>
      </c>
      <c r="D38" s="4" t="s">
        <v>38</v>
      </c>
      <c r="E38" s="3">
        <v>29</v>
      </c>
    </row>
    <row r="39" spans="1:5" x14ac:dyDescent="0.25">
      <c r="A39" s="3">
        <v>1978</v>
      </c>
      <c r="B39" s="4" t="s">
        <v>6</v>
      </c>
      <c r="C39" s="4" t="s">
        <v>5</v>
      </c>
      <c r="D39" s="4" t="s">
        <v>39</v>
      </c>
      <c r="E39" s="3">
        <v>28</v>
      </c>
    </row>
    <row r="40" spans="1:5" x14ac:dyDescent="0.25">
      <c r="A40" s="3">
        <v>1977</v>
      </c>
      <c r="B40" s="4" t="s">
        <v>8</v>
      </c>
      <c r="C40" s="4" t="s">
        <v>5</v>
      </c>
      <c r="D40" s="4" t="s">
        <v>39</v>
      </c>
      <c r="E40" s="3">
        <v>24</v>
      </c>
    </row>
    <row r="41" spans="1:5" x14ac:dyDescent="0.25">
      <c r="A41" s="3">
        <v>1976</v>
      </c>
      <c r="B41" s="4" t="s">
        <v>6</v>
      </c>
      <c r="C41" s="4" t="s">
        <v>5</v>
      </c>
      <c r="D41" s="4" t="s">
        <v>36</v>
      </c>
      <c r="E41" s="3">
        <v>18</v>
      </c>
    </row>
    <row r="42" spans="1:5" x14ac:dyDescent="0.25">
      <c r="A42" s="3">
        <v>1975</v>
      </c>
      <c r="B42" s="4" t="s">
        <v>6</v>
      </c>
      <c r="C42" s="4" t="s">
        <v>40</v>
      </c>
      <c r="D42" s="4" t="s">
        <v>41</v>
      </c>
      <c r="E42" s="3">
        <v>19</v>
      </c>
    </row>
    <row r="43" spans="1:5" x14ac:dyDescent="0.25">
      <c r="A43" s="3">
        <v>1974</v>
      </c>
      <c r="B43" s="4" t="s">
        <v>5</v>
      </c>
      <c r="C43" s="4" t="s">
        <v>30</v>
      </c>
      <c r="D43" s="4" t="s">
        <v>36</v>
      </c>
      <c r="E43" s="3">
        <v>20</v>
      </c>
    </row>
    <row r="44" spans="1:5" x14ac:dyDescent="0.25">
      <c r="A44" s="3">
        <v>1973</v>
      </c>
      <c r="B44" s="4" t="s">
        <v>8</v>
      </c>
      <c r="C44" s="4" t="s">
        <v>5</v>
      </c>
      <c r="D44" s="4" t="s">
        <v>42</v>
      </c>
      <c r="E44" s="3">
        <v>19</v>
      </c>
    </row>
    <row r="45" spans="1:5" x14ac:dyDescent="0.25">
      <c r="A45" s="3">
        <v>1972</v>
      </c>
      <c r="B45" s="4" t="s">
        <v>6</v>
      </c>
      <c r="C45" s="4" t="s">
        <v>15</v>
      </c>
      <c r="D45" s="4" t="s">
        <v>43</v>
      </c>
      <c r="E45" s="3">
        <v>20</v>
      </c>
    </row>
    <row r="46" spans="1:5" x14ac:dyDescent="0.25">
      <c r="A46" s="3">
        <v>1971</v>
      </c>
      <c r="B46" s="4" t="s">
        <v>15</v>
      </c>
      <c r="C46" s="4" t="s">
        <v>5</v>
      </c>
      <c r="D46" s="4" t="s">
        <v>44</v>
      </c>
      <c r="E46" s="3">
        <v>17</v>
      </c>
    </row>
    <row r="47" spans="1:5" x14ac:dyDescent="0.25">
      <c r="A47" s="3">
        <v>1970</v>
      </c>
      <c r="B47" s="4" t="s">
        <v>8</v>
      </c>
      <c r="C47" s="4" t="s">
        <v>23</v>
      </c>
      <c r="D47" s="4" t="s">
        <v>45</v>
      </c>
      <c r="E47" s="3">
        <v>16</v>
      </c>
    </row>
    <row r="48" spans="1:5" x14ac:dyDescent="0.25">
      <c r="A48" s="3">
        <v>1969</v>
      </c>
      <c r="B48" s="4" t="s">
        <v>6</v>
      </c>
      <c r="C48" s="4" t="s">
        <v>46</v>
      </c>
      <c r="D48" s="4" t="s">
        <v>45</v>
      </c>
      <c r="E48" s="3">
        <v>14</v>
      </c>
    </row>
    <row r="49" spans="1:5" x14ac:dyDescent="0.25">
      <c r="A49" s="3">
        <v>1968</v>
      </c>
      <c r="B49" s="4" t="s">
        <v>6</v>
      </c>
      <c r="C49" s="4" t="s">
        <v>5</v>
      </c>
      <c r="D49" s="4" t="s">
        <v>47</v>
      </c>
      <c r="E49" s="3">
        <v>22</v>
      </c>
    </row>
    <row r="50" spans="1:5" x14ac:dyDescent="0.25">
      <c r="A50" s="3">
        <v>1967</v>
      </c>
      <c r="B50" s="4" t="s">
        <v>6</v>
      </c>
      <c r="C50" s="4" t="s">
        <v>5</v>
      </c>
      <c r="D50" s="4" t="s">
        <v>48</v>
      </c>
      <c r="E50" s="3">
        <v>24</v>
      </c>
    </row>
    <row r="51" spans="1:5" x14ac:dyDescent="0.25">
      <c r="A51" s="3">
        <v>1966</v>
      </c>
      <c r="B51" s="4" t="s">
        <v>8</v>
      </c>
      <c r="C51" s="4" t="s">
        <v>6</v>
      </c>
      <c r="D51" s="4" t="s">
        <v>49</v>
      </c>
      <c r="E51" s="3">
        <v>19</v>
      </c>
    </row>
    <row r="52" spans="1:5" x14ac:dyDescent="0.25">
      <c r="A52" s="3">
        <v>1965</v>
      </c>
      <c r="B52" s="4" t="s">
        <v>6</v>
      </c>
      <c r="C52" s="4" t="s">
        <v>30</v>
      </c>
      <c r="D52" s="4" t="s">
        <v>50</v>
      </c>
      <c r="E52" s="3">
        <v>25</v>
      </c>
    </row>
    <row r="53" spans="1:5" x14ac:dyDescent="0.25">
      <c r="A53" s="3">
        <v>1964</v>
      </c>
      <c r="B53" s="4" t="s">
        <v>6</v>
      </c>
      <c r="C53" s="4" t="s">
        <v>5</v>
      </c>
      <c r="D53" s="4" t="s">
        <v>51</v>
      </c>
      <c r="E53" s="3">
        <v>20</v>
      </c>
    </row>
    <row r="54" spans="1:5" x14ac:dyDescent="0.25">
      <c r="A54" s="3">
        <v>1963</v>
      </c>
      <c r="B54" s="4" t="s">
        <v>6</v>
      </c>
      <c r="C54" s="4" t="s">
        <v>30</v>
      </c>
      <c r="D54" s="4" t="s">
        <v>51</v>
      </c>
      <c r="E54" s="3">
        <v>26</v>
      </c>
    </row>
    <row r="55" spans="1:5" x14ac:dyDescent="0.25">
      <c r="A55" s="3">
        <v>1962</v>
      </c>
      <c r="B55" s="4" t="s">
        <v>6</v>
      </c>
      <c r="C55" s="4" t="s">
        <v>5</v>
      </c>
      <c r="D55" s="4" t="s">
        <v>52</v>
      </c>
      <c r="E55" s="3">
        <v>25</v>
      </c>
    </row>
    <row r="56" spans="1:5" x14ac:dyDescent="0.25">
      <c r="A56" s="3">
        <v>1961</v>
      </c>
      <c r="B56" s="4" t="s">
        <v>6</v>
      </c>
      <c r="C56" s="4" t="s">
        <v>30</v>
      </c>
      <c r="D56" s="4" t="s">
        <v>51</v>
      </c>
      <c r="E56" s="3">
        <v>27</v>
      </c>
    </row>
    <row r="57" spans="1:5" x14ac:dyDescent="0.25">
      <c r="A57" s="3">
        <v>1960</v>
      </c>
      <c r="B57" s="4" t="s">
        <v>5</v>
      </c>
      <c r="C57" s="4" t="s">
        <v>6</v>
      </c>
      <c r="D57" s="4" t="s">
        <v>51</v>
      </c>
      <c r="E57" s="3">
        <v>26</v>
      </c>
    </row>
    <row r="58" spans="1:5" x14ac:dyDescent="0.25">
      <c r="A58" s="3">
        <v>1959</v>
      </c>
      <c r="B58" s="4" t="s">
        <v>5</v>
      </c>
      <c r="C58" s="4" t="s">
        <v>6</v>
      </c>
      <c r="D58" s="4" t="s">
        <v>53</v>
      </c>
      <c r="E58" s="3">
        <v>23</v>
      </c>
    </row>
    <row r="59" spans="1:5" x14ac:dyDescent="0.25">
      <c r="A59" s="3">
        <v>1958</v>
      </c>
      <c r="B59" s="4" t="s">
        <v>6</v>
      </c>
      <c r="C59" s="4" t="s">
        <v>30</v>
      </c>
      <c r="D59" s="4" t="s">
        <v>54</v>
      </c>
      <c r="E59" s="3">
        <v>19</v>
      </c>
    </row>
    <row r="60" spans="1:5" x14ac:dyDescent="0.25">
      <c r="A60" s="3">
        <v>1957</v>
      </c>
      <c r="B60" s="4" t="s">
        <v>6</v>
      </c>
      <c r="C60" s="4" t="s">
        <v>55</v>
      </c>
      <c r="D60" s="4" t="s">
        <v>53</v>
      </c>
      <c r="E60" s="3">
        <v>31</v>
      </c>
    </row>
    <row r="61" spans="1:5" x14ac:dyDescent="0.25">
      <c r="A61" s="3">
        <v>1956</v>
      </c>
      <c r="B61" s="4" t="s">
        <v>23</v>
      </c>
      <c r="C61" s="4" t="s">
        <v>5</v>
      </c>
      <c r="D61" s="4" t="s">
        <v>53</v>
      </c>
      <c r="E61" s="3">
        <v>24</v>
      </c>
    </row>
    <row r="62" spans="1:5" x14ac:dyDescent="0.25">
      <c r="A62" s="3">
        <v>1955</v>
      </c>
      <c r="B62" s="4" t="s">
        <v>6</v>
      </c>
      <c r="C62" s="4" t="s">
        <v>5</v>
      </c>
      <c r="D62" s="4" t="s">
        <v>56</v>
      </c>
      <c r="E62" s="3">
        <v>28</v>
      </c>
    </row>
    <row r="63" spans="1:5" x14ac:dyDescent="0.25">
      <c r="A63" s="3">
        <v>1954</v>
      </c>
      <c r="B63" s="4" t="s">
        <v>6</v>
      </c>
      <c r="C63" s="4" t="s">
        <v>5</v>
      </c>
      <c r="D63" s="4" t="s">
        <v>53</v>
      </c>
      <c r="E63" s="3">
        <v>27</v>
      </c>
    </row>
    <row r="64" spans="1:5" x14ac:dyDescent="0.25">
      <c r="A64" s="3">
        <v>1953</v>
      </c>
      <c r="B64" s="4" t="s">
        <v>5</v>
      </c>
      <c r="C64" s="4" t="s">
        <v>15</v>
      </c>
      <c r="D64" s="4" t="s">
        <v>57</v>
      </c>
      <c r="E64" s="3">
        <v>24</v>
      </c>
    </row>
    <row r="65" spans="1:5" x14ac:dyDescent="0.25">
      <c r="A65" s="3">
        <v>1952</v>
      </c>
      <c r="B65" s="4" t="s">
        <v>5</v>
      </c>
      <c r="C65" s="4" t="s">
        <v>23</v>
      </c>
      <c r="D65" s="4" t="s">
        <v>58</v>
      </c>
      <c r="E65" s="3">
        <v>28</v>
      </c>
    </row>
    <row r="66" spans="1:5" x14ac:dyDescent="0.25">
      <c r="A66" s="3">
        <v>1951</v>
      </c>
      <c r="B66" s="4" t="s">
        <v>8</v>
      </c>
      <c r="C66" s="4" t="s">
        <v>55</v>
      </c>
      <c r="D66" s="4" t="s">
        <v>57</v>
      </c>
      <c r="E66" s="3">
        <v>38</v>
      </c>
    </row>
    <row r="67" spans="1:5" x14ac:dyDescent="0.25">
      <c r="A67" s="3">
        <v>1950</v>
      </c>
      <c r="B67" s="4" t="s">
        <v>8</v>
      </c>
      <c r="C67" s="4" t="s">
        <v>19</v>
      </c>
      <c r="D67" s="4" t="s">
        <v>57</v>
      </c>
      <c r="E67" s="3">
        <v>25</v>
      </c>
    </row>
    <row r="68" spans="1:5" x14ac:dyDescent="0.25">
      <c r="A68" s="3">
        <v>1949</v>
      </c>
      <c r="B68" s="4" t="s">
        <v>5</v>
      </c>
      <c r="C68" s="4" t="s">
        <v>15</v>
      </c>
      <c r="D68" s="4" t="s">
        <v>59</v>
      </c>
      <c r="E68" s="3">
        <v>28</v>
      </c>
    </row>
    <row r="69" spans="1:5" x14ac:dyDescent="0.25">
      <c r="A69" s="3">
        <v>1948</v>
      </c>
      <c r="B69" s="4" t="s">
        <v>5</v>
      </c>
      <c r="C69" s="4" t="s">
        <v>15</v>
      </c>
      <c r="D69" s="4" t="s">
        <v>58</v>
      </c>
      <c r="E69" s="3">
        <v>23</v>
      </c>
    </row>
    <row r="70" spans="1:5" x14ac:dyDescent="0.25">
      <c r="A70" s="3">
        <v>1947</v>
      </c>
      <c r="B70" s="4" t="s">
        <v>15</v>
      </c>
      <c r="C70" s="4" t="s">
        <v>23</v>
      </c>
      <c r="D70" s="4" t="s">
        <v>57</v>
      </c>
      <c r="E70" s="3">
        <v>34</v>
      </c>
    </row>
    <row r="71" spans="1:5" x14ac:dyDescent="0.25">
      <c r="A71" s="3">
        <v>1946</v>
      </c>
      <c r="B71" s="4" t="s">
        <v>60</v>
      </c>
      <c r="C71" s="4" t="s">
        <v>5</v>
      </c>
      <c r="D71" s="4" t="s">
        <v>57</v>
      </c>
      <c r="E71" s="3">
        <v>24</v>
      </c>
    </row>
    <row r="72" spans="1:5" x14ac:dyDescent="0.25">
      <c r="A72" s="3">
        <v>1945</v>
      </c>
      <c r="B72" s="4" t="s">
        <v>5</v>
      </c>
      <c r="C72" s="4" t="s">
        <v>6</v>
      </c>
      <c r="D72" s="4" t="s">
        <v>57</v>
      </c>
      <c r="E72" s="3">
        <v>19</v>
      </c>
    </row>
    <row r="73" spans="1:5" x14ac:dyDescent="0.25">
      <c r="A73" s="3">
        <v>1944</v>
      </c>
      <c r="B73" s="4" t="s">
        <v>15</v>
      </c>
      <c r="C73" s="4" t="s">
        <v>61</v>
      </c>
      <c r="D73" s="4" t="s">
        <v>62</v>
      </c>
      <c r="E73" s="3">
        <v>27</v>
      </c>
    </row>
    <row r="74" spans="1:5" x14ac:dyDescent="0.25">
      <c r="A74" s="3">
        <v>1943</v>
      </c>
      <c r="B74" s="4" t="s">
        <v>23</v>
      </c>
      <c r="C74" s="4" t="s">
        <v>55</v>
      </c>
      <c r="D74" s="4" t="s">
        <v>63</v>
      </c>
      <c r="E74" s="3">
        <v>32</v>
      </c>
    </row>
    <row r="75" spans="1:5" x14ac:dyDescent="0.25">
      <c r="A75" s="3">
        <v>1942</v>
      </c>
      <c r="B75" s="4" t="s">
        <v>15</v>
      </c>
      <c r="C75" s="4" t="s">
        <v>6</v>
      </c>
      <c r="D75" s="4" t="s">
        <v>62</v>
      </c>
      <c r="E75" s="3">
        <v>27</v>
      </c>
    </row>
    <row r="76" spans="1:5" ht="22.5" x14ac:dyDescent="0.25">
      <c r="A76" s="3">
        <v>1941</v>
      </c>
      <c r="B76" s="4" t="s">
        <v>64</v>
      </c>
      <c r="C76" s="4" t="s">
        <v>23</v>
      </c>
      <c r="D76" s="4" t="s">
        <v>65</v>
      </c>
      <c r="E76" s="3">
        <v>30</v>
      </c>
    </row>
    <row r="77" spans="1:5" ht="22.5" x14ac:dyDescent="0.25">
      <c r="A77" s="3">
        <v>1940</v>
      </c>
      <c r="B77" s="4" t="s">
        <v>64</v>
      </c>
      <c r="C77" s="4" t="s">
        <v>55</v>
      </c>
      <c r="D77" s="4" t="s">
        <v>66</v>
      </c>
      <c r="E77" s="3">
        <v>26</v>
      </c>
    </row>
    <row r="78" spans="1:5" x14ac:dyDescent="0.25">
      <c r="A78" s="3">
        <v>1936</v>
      </c>
      <c r="B78" s="4" t="s">
        <v>23</v>
      </c>
      <c r="C78" s="4" t="s">
        <v>6</v>
      </c>
      <c r="D78" s="4" t="s">
        <v>67</v>
      </c>
      <c r="E78" s="3">
        <v>27</v>
      </c>
    </row>
    <row r="79" spans="1:5" x14ac:dyDescent="0.25">
      <c r="A79" s="3">
        <v>1935</v>
      </c>
      <c r="B79" s="4" t="s">
        <v>68</v>
      </c>
      <c r="C79" s="4" t="s">
        <v>6</v>
      </c>
      <c r="D79" s="4" t="s">
        <v>67</v>
      </c>
      <c r="E79" s="3">
        <v>26</v>
      </c>
    </row>
    <row r="80" spans="1:5" x14ac:dyDescent="0.25">
      <c r="A80" s="3">
        <v>1934</v>
      </c>
      <c r="B80" s="4" t="s">
        <v>23</v>
      </c>
      <c r="C80" s="4" t="s">
        <v>6</v>
      </c>
      <c r="D80" s="4" t="s">
        <v>67</v>
      </c>
      <c r="E80" s="3">
        <v>27</v>
      </c>
    </row>
    <row r="81" spans="1:5" x14ac:dyDescent="0.25">
      <c r="A81" s="3">
        <v>1933</v>
      </c>
      <c r="B81" s="4" t="s">
        <v>6</v>
      </c>
      <c r="C81" s="4" t="s">
        <v>23</v>
      </c>
      <c r="D81" s="4" t="s">
        <v>69</v>
      </c>
      <c r="E81" s="3">
        <v>16</v>
      </c>
    </row>
    <row r="82" spans="1:5" x14ac:dyDescent="0.25">
      <c r="A82" s="3">
        <v>1932</v>
      </c>
      <c r="B82" s="4" t="s">
        <v>6</v>
      </c>
      <c r="C82" s="4" t="s">
        <v>23</v>
      </c>
      <c r="D82" s="4" t="s">
        <v>70</v>
      </c>
      <c r="E82" s="3">
        <v>12</v>
      </c>
    </row>
    <row r="83" spans="1:5" x14ac:dyDescent="0.25">
      <c r="A83" s="3">
        <v>1931</v>
      </c>
      <c r="B83" s="4" t="s">
        <v>23</v>
      </c>
      <c r="C83" s="4" t="s">
        <v>71</v>
      </c>
      <c r="D83" s="4" t="s">
        <v>72</v>
      </c>
      <c r="E83" s="3">
        <v>27</v>
      </c>
    </row>
    <row r="84" spans="1:5" x14ac:dyDescent="0.25">
      <c r="A84" s="5">
        <v>1930</v>
      </c>
      <c r="B84" s="6" t="s">
        <v>23</v>
      </c>
      <c r="C84" s="6" t="s">
        <v>5</v>
      </c>
      <c r="D84" s="6" t="s">
        <v>70</v>
      </c>
      <c r="E84" s="5">
        <v>19</v>
      </c>
    </row>
    <row r="85" spans="1:5" x14ac:dyDescent="0.25">
      <c r="A85" s="3">
        <v>1929</v>
      </c>
      <c r="B85" s="4" t="s">
        <v>5</v>
      </c>
      <c r="C85" s="4" t="s">
        <v>6</v>
      </c>
      <c r="D85" s="4" t="s">
        <v>73</v>
      </c>
      <c r="E85" s="3">
        <v>14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workbookViewId="0">
      <selection activeCell="F6" sqref="F6"/>
    </sheetView>
  </sheetViews>
  <sheetFormatPr baseColWidth="10" defaultRowHeight="15" x14ac:dyDescent="0.25"/>
  <sheetData>
    <row r="1" spans="1:6" x14ac:dyDescent="0.25">
      <c r="A1">
        <f>1200/40</f>
        <v>30</v>
      </c>
    </row>
    <row r="2" spans="1:6" x14ac:dyDescent="0.25">
      <c r="A2">
        <f>A1*12</f>
        <v>360</v>
      </c>
    </row>
    <row r="3" spans="1:6" x14ac:dyDescent="0.25">
      <c r="A3">
        <f>7.5*100</f>
        <v>750</v>
      </c>
      <c r="B3">
        <v>19</v>
      </c>
      <c r="C3">
        <f>B3*2</f>
        <v>38</v>
      </c>
      <c r="D3">
        <f>C3*12</f>
        <v>456</v>
      </c>
    </row>
    <row r="4" spans="1:6" x14ac:dyDescent="0.25">
      <c r="D4">
        <v>360</v>
      </c>
    </row>
    <row r="5" spans="1:6" x14ac:dyDescent="0.25">
      <c r="D5">
        <f>SUM(D3:D4)</f>
        <v>816</v>
      </c>
      <c r="E5">
        <v>400</v>
      </c>
      <c r="F5">
        <f>D5*400</f>
        <v>326400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workbookViewId="0">
      <selection activeCell="B4" sqref="B4"/>
    </sheetView>
  </sheetViews>
  <sheetFormatPr baseColWidth="10" defaultRowHeight="15" x14ac:dyDescent="0.25"/>
  <sheetData>
    <row r="1" spans="1:2" x14ac:dyDescent="0.25">
      <c r="A1">
        <f>240*656</f>
        <v>157440</v>
      </c>
    </row>
    <row r="2" spans="1:2" x14ac:dyDescent="0.25">
      <c r="A2">
        <f>240*656</f>
        <v>157440</v>
      </c>
    </row>
    <row r="3" spans="1:2" x14ac:dyDescent="0.25">
      <c r="A3">
        <f>SUM(A1:A2)</f>
        <v>314880</v>
      </c>
      <c r="B3">
        <f>A3/4</f>
        <v>78720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H52"/>
  <sheetViews>
    <sheetView tabSelected="1" topLeftCell="A37" workbookViewId="0">
      <selection activeCell="B54" sqref="B54"/>
    </sheetView>
  </sheetViews>
  <sheetFormatPr baseColWidth="10" defaultRowHeight="15" x14ac:dyDescent="0.25"/>
  <cols>
    <col min="1" max="1" width="14.42578125" style="7" bestFit="1" customWidth="1"/>
    <col min="2" max="2" width="12.85546875" style="7" bestFit="1" customWidth="1"/>
    <col min="4" max="4" width="11.7109375" bestFit="1" customWidth="1"/>
  </cols>
  <sheetData>
    <row r="9" spans="3:3" s="7" customFormat="1" x14ac:dyDescent="0.25">
      <c r="C9"/>
    </row>
    <row r="22" spans="1:3" s="9" customFormat="1" x14ac:dyDescent="0.25">
      <c r="A22" s="8"/>
      <c r="B22" s="7"/>
      <c r="C22"/>
    </row>
    <row r="37" spans="1:8" x14ac:dyDescent="0.25">
      <c r="A37" s="7">
        <v>10</v>
      </c>
      <c r="C37">
        <f>800/70</f>
        <v>11.428571428571429</v>
      </c>
      <c r="H37">
        <f>400000+20000</f>
        <v>420000</v>
      </c>
    </row>
    <row r="38" spans="1:8" x14ac:dyDescent="0.25">
      <c r="A38" s="7">
        <v>8</v>
      </c>
      <c r="H38">
        <v>60000</v>
      </c>
    </row>
    <row r="39" spans="1:8" x14ac:dyDescent="0.25">
      <c r="H39">
        <v>60000</v>
      </c>
    </row>
    <row r="40" spans="1:8" x14ac:dyDescent="0.25">
      <c r="H40">
        <f>SUM(H37:H39)</f>
        <v>540000</v>
      </c>
    </row>
    <row r="41" spans="1:8" x14ac:dyDescent="0.25">
      <c r="A41" s="7">
        <v>6</v>
      </c>
      <c r="B41" s="7">
        <v>8</v>
      </c>
      <c r="C41">
        <v>4</v>
      </c>
      <c r="D41">
        <v>4</v>
      </c>
    </row>
    <row r="42" spans="1:8" x14ac:dyDescent="0.25">
      <c r="A42" s="7">
        <v>6</v>
      </c>
      <c r="B42" s="7">
        <f>8+3</f>
        <v>11</v>
      </c>
      <c r="C42">
        <v>4</v>
      </c>
      <c r="D42">
        <v>7</v>
      </c>
      <c r="F42">
        <f>600/70</f>
        <v>8.5714285714285712</v>
      </c>
    </row>
    <row r="47" spans="1:8" x14ac:dyDescent="0.25">
      <c r="G47">
        <f>6+3</f>
        <v>9</v>
      </c>
      <c r="H47">
        <f>900/70</f>
        <v>12.857142857142858</v>
      </c>
    </row>
    <row r="49" spans="1:4" x14ac:dyDescent="0.25">
      <c r="A49" s="11" t="s">
        <v>76</v>
      </c>
      <c r="B49" s="11">
        <v>22</v>
      </c>
      <c r="C49" s="12">
        <f>5*5000</f>
        <v>25000</v>
      </c>
      <c r="D49" s="13">
        <f>B49*C49</f>
        <v>550000</v>
      </c>
    </row>
    <row r="50" spans="1:4" x14ac:dyDescent="0.25">
      <c r="A50" s="11" t="s">
        <v>74</v>
      </c>
      <c r="B50" s="11">
        <v>9</v>
      </c>
      <c r="C50" s="12">
        <f t="shared" ref="C50:C51" si="0">5*5000</f>
        <v>25000</v>
      </c>
      <c r="D50" s="13">
        <f t="shared" ref="D50:D51" si="1">B50*C50</f>
        <v>225000</v>
      </c>
    </row>
    <row r="51" spans="1:4" x14ac:dyDescent="0.25">
      <c r="A51" s="11" t="s">
        <v>75</v>
      </c>
      <c r="B51" s="11">
        <v>9</v>
      </c>
      <c r="C51" s="12">
        <f t="shared" si="0"/>
        <v>25000</v>
      </c>
      <c r="D51" s="13">
        <f t="shared" si="1"/>
        <v>225000</v>
      </c>
    </row>
    <row r="52" spans="1:4" s="9" customFormat="1" x14ac:dyDescent="0.25">
      <c r="A52" s="8"/>
      <c r="B52" s="8"/>
      <c r="D52" s="10">
        <f>SUM(D49:D51)</f>
        <v>1000000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Feuil1</vt:lpstr>
      <vt:lpstr>Feuil4</vt:lpstr>
      <vt:lpstr>Feuil2</vt:lpstr>
      <vt:lpstr>Feuil3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POOL</dc:creator>
  <cp:lastModifiedBy>POOL</cp:lastModifiedBy>
  <dcterms:created xsi:type="dcterms:W3CDTF">2015-09-14T09:42:12Z</dcterms:created>
  <dcterms:modified xsi:type="dcterms:W3CDTF">2015-09-23T08:09:43Z</dcterms:modified>
</cp:coreProperties>
</file>