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orent\Desktop\"/>
    </mc:Choice>
  </mc:AlternateContent>
  <bookViews>
    <workbookView xWindow="0" yWindow="0" windowWidth="15360" windowHeight="86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1" l="1"/>
  <c r="H52" i="1"/>
  <c r="F52" i="1"/>
  <c r="D52" i="1"/>
  <c r="D59" i="1" l="1"/>
  <c r="F59" i="1"/>
  <c r="H59" i="1"/>
  <c r="J59" i="1"/>
  <c r="D24" i="1" l="1"/>
  <c r="F24" i="1"/>
  <c r="H24" i="1"/>
  <c r="J24" i="1"/>
  <c r="D23" i="1"/>
  <c r="F23" i="1"/>
  <c r="H23" i="1"/>
  <c r="J23" i="1"/>
  <c r="D56" i="1" l="1"/>
  <c r="J25" i="1"/>
  <c r="H25" i="1"/>
  <c r="F25" i="1"/>
  <c r="D25" i="1"/>
  <c r="D20" i="1" l="1"/>
  <c r="K91" i="1"/>
  <c r="M91" i="1"/>
  <c r="N91" i="1"/>
  <c r="O91" i="1"/>
  <c r="P91" i="1"/>
  <c r="L91" i="1"/>
  <c r="J83" i="1"/>
  <c r="H83" i="1"/>
  <c r="F83" i="1"/>
  <c r="D83" i="1"/>
  <c r="D68" i="1"/>
  <c r="F68" i="1"/>
  <c r="H68" i="1"/>
  <c r="J68" i="1"/>
  <c r="J88" i="1"/>
  <c r="H88" i="1"/>
  <c r="F88" i="1"/>
  <c r="D88" i="1"/>
  <c r="D76" i="1" l="1"/>
  <c r="F76" i="1"/>
  <c r="H76" i="1"/>
  <c r="J76" i="1"/>
  <c r="J86" i="1" l="1"/>
  <c r="J87" i="1"/>
  <c r="H86" i="1"/>
  <c r="H87" i="1"/>
  <c r="F86" i="1"/>
  <c r="F87" i="1"/>
  <c r="F89" i="1"/>
  <c r="D86" i="1"/>
  <c r="D87" i="1"/>
  <c r="D89" i="1"/>
  <c r="H16" i="1" l="1"/>
  <c r="H17" i="1"/>
  <c r="H18" i="1"/>
  <c r="H19" i="1"/>
  <c r="H20" i="1"/>
  <c r="H21" i="1"/>
  <c r="H22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5" i="1"/>
  <c r="H56" i="1"/>
  <c r="H57" i="1"/>
  <c r="H58" i="1"/>
  <c r="H60" i="1"/>
  <c r="H61" i="1"/>
  <c r="H62" i="1"/>
  <c r="H63" i="1"/>
  <c r="H64" i="1"/>
  <c r="H65" i="1"/>
  <c r="H66" i="1"/>
  <c r="H67" i="1"/>
  <c r="H69" i="1"/>
  <c r="H70" i="1"/>
  <c r="H71" i="1"/>
  <c r="H72" i="1"/>
  <c r="H73" i="1"/>
  <c r="H74" i="1"/>
  <c r="H75" i="1"/>
  <c r="H77" i="1"/>
  <c r="H78" i="1"/>
  <c r="H79" i="1"/>
  <c r="H80" i="1"/>
  <c r="H81" i="1"/>
  <c r="H82" i="1"/>
  <c r="H84" i="1"/>
  <c r="H85" i="1"/>
  <c r="H89" i="1"/>
  <c r="H15" i="1"/>
  <c r="J56" i="1" l="1"/>
  <c r="J57" i="1"/>
  <c r="J58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4" i="1"/>
  <c r="J85" i="1"/>
  <c r="J89" i="1"/>
  <c r="J16" i="1"/>
  <c r="J17" i="1"/>
  <c r="J18" i="1"/>
  <c r="J19" i="1"/>
  <c r="J20" i="1"/>
  <c r="J21" i="1"/>
  <c r="J22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15" i="1"/>
  <c r="F56" i="1"/>
  <c r="F57" i="1"/>
  <c r="F58" i="1"/>
  <c r="F60" i="1"/>
  <c r="F61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7" i="1"/>
  <c r="F78" i="1"/>
  <c r="F79" i="1"/>
  <c r="F80" i="1"/>
  <c r="F81" i="1"/>
  <c r="F82" i="1"/>
  <c r="F84" i="1"/>
  <c r="F85" i="1"/>
  <c r="F16" i="1"/>
  <c r="F17" i="1"/>
  <c r="F18" i="1"/>
  <c r="F19" i="1"/>
  <c r="F20" i="1"/>
  <c r="F21" i="1"/>
  <c r="F22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15" i="1"/>
  <c r="D57" i="1"/>
  <c r="D58" i="1"/>
  <c r="D60" i="1"/>
  <c r="D61" i="1"/>
  <c r="D62" i="1"/>
  <c r="D63" i="1"/>
  <c r="D64" i="1"/>
  <c r="D65" i="1"/>
  <c r="D66" i="1"/>
  <c r="D67" i="1"/>
  <c r="D69" i="1"/>
  <c r="D70" i="1"/>
  <c r="D71" i="1"/>
  <c r="D72" i="1"/>
  <c r="D73" i="1"/>
  <c r="D74" i="1"/>
  <c r="D75" i="1"/>
  <c r="D77" i="1"/>
  <c r="D78" i="1"/>
  <c r="D79" i="1"/>
  <c r="D80" i="1"/>
  <c r="D81" i="1"/>
  <c r="D82" i="1"/>
  <c r="D84" i="1"/>
  <c r="D85" i="1"/>
  <c r="D17" i="1"/>
  <c r="D18" i="1"/>
  <c r="D19" i="1"/>
  <c r="D21" i="1"/>
  <c r="D22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15" i="1"/>
  <c r="D16" i="1"/>
  <c r="J55" i="1" l="1"/>
  <c r="D55" i="1"/>
  <c r="F55" i="1"/>
</calcChain>
</file>

<file path=xl/sharedStrings.xml><?xml version="1.0" encoding="utf-8"?>
<sst xmlns="http://schemas.openxmlformats.org/spreadsheetml/2006/main" count="242" uniqueCount="124">
  <si>
    <t>Cou :</t>
  </si>
  <si>
    <t>Dos :</t>
  </si>
  <si>
    <t xml:space="preserve">Poignets : </t>
  </si>
  <si>
    <t>Taille :</t>
  </si>
  <si>
    <t>Pieds :</t>
  </si>
  <si>
    <t>Anneaus :</t>
  </si>
  <si>
    <t>Bijoux :</t>
  </si>
  <si>
    <t>Arme :</t>
  </si>
  <si>
    <t>2) Haste</t>
  </si>
  <si>
    <t>1) Agility</t>
  </si>
  <si>
    <t>5) Critical Strike</t>
  </si>
  <si>
    <t>Total :</t>
  </si>
  <si>
    <t>3) Multistrike</t>
  </si>
  <si>
    <t>4) Versatility</t>
  </si>
  <si>
    <t>5) Haste</t>
  </si>
  <si>
    <t xml:space="preserve">2) Multistrike </t>
  </si>
  <si>
    <r>
      <t>3) Mastery</t>
    </r>
    <r>
      <rPr>
        <sz val="11"/>
        <color rgb="FFC00000"/>
        <rFont val="Calibri"/>
        <family val="2"/>
        <scheme val="minor"/>
      </rPr>
      <t/>
    </r>
  </si>
  <si>
    <t xml:space="preserve">4) Critical Strike = Versatility </t>
  </si>
  <si>
    <t>BIS Rogue :</t>
  </si>
  <si>
    <r>
      <t xml:space="preserve">2) Critical Strike = </t>
    </r>
    <r>
      <rPr>
        <sz val="11"/>
        <color theme="5"/>
        <rFont val="Calibri"/>
        <family val="2"/>
        <scheme val="minor"/>
      </rPr>
      <t>Mastery</t>
    </r>
  </si>
  <si>
    <r>
      <t xml:space="preserve">4) Versatility = </t>
    </r>
    <r>
      <rPr>
        <sz val="11"/>
        <color theme="5"/>
        <rFont val="Calibri"/>
        <family val="2"/>
        <scheme val="minor"/>
      </rPr>
      <t>Mastery</t>
    </r>
  </si>
  <si>
    <t>LQE</t>
  </si>
  <si>
    <r>
      <rPr>
        <b/>
        <u/>
        <sz val="11"/>
        <rFont val="Calibri"/>
        <family val="2"/>
        <scheme val="minor"/>
      </rPr>
      <t>Crit/maitrise</t>
    </r>
    <r>
      <rPr>
        <b/>
        <sz val="11"/>
        <rFont val="Calibri"/>
        <family val="2"/>
        <scheme val="minor"/>
      </rPr>
      <t xml:space="preserve"> puis Multi</t>
    </r>
  </si>
  <si>
    <r>
      <rPr>
        <b/>
        <u/>
        <sz val="11"/>
        <rFont val="Calibri"/>
        <family val="2"/>
        <scheme val="minor"/>
      </rPr>
      <t>Multi</t>
    </r>
    <r>
      <rPr>
        <b/>
        <sz val="11"/>
        <rFont val="Calibri"/>
        <family val="2"/>
        <scheme val="minor"/>
      </rPr>
      <t xml:space="preserve"> puis maitrise</t>
    </r>
  </si>
  <si>
    <r>
      <rPr>
        <b/>
        <u/>
        <sz val="11"/>
        <color theme="1"/>
        <rFont val="Calibri"/>
        <family val="2"/>
        <scheme val="minor"/>
      </rPr>
      <t>Hate</t>
    </r>
    <r>
      <rPr>
        <b/>
        <sz val="11"/>
        <color theme="1"/>
        <rFont val="Calibri"/>
        <family val="2"/>
        <scheme val="minor"/>
      </rPr>
      <t xml:space="preserve"> puis Multi</t>
    </r>
  </si>
  <si>
    <t>hate</t>
  </si>
  <si>
    <t>poly</t>
  </si>
  <si>
    <t>crit</t>
  </si>
  <si>
    <t>multi</t>
  </si>
  <si>
    <t>dps combat</t>
  </si>
  <si>
    <t>dps sub</t>
  </si>
  <si>
    <t>stat</t>
  </si>
  <si>
    <t>mait</t>
  </si>
  <si>
    <t>agi</t>
  </si>
  <si>
    <t>Stat Combat</t>
  </si>
  <si>
    <t>dps assa</t>
  </si>
  <si>
    <t>Stat assa</t>
  </si>
  <si>
    <t>3) Multistrike (voir crit en dessous)</t>
  </si>
  <si>
    <t>Tête :</t>
  </si>
  <si>
    <t>Épaules :</t>
  </si>
  <si>
    <t>Torse :</t>
  </si>
  <si>
    <t>Mains :</t>
  </si>
  <si>
    <t>Jambes :</t>
  </si>
  <si>
    <t>iLvL</t>
  </si>
  <si>
    <t>kazzak</t>
  </si>
  <si>
    <t>legendaire</t>
  </si>
  <si>
    <t>Assault</t>
  </si>
  <si>
    <t>Saccageur</t>
  </si>
  <si>
    <t>Kormrok</t>
  </si>
  <si>
    <t>Conseil</t>
  </si>
  <si>
    <t>Kilrogg</t>
  </si>
  <si>
    <t>Fielsang</t>
  </si>
  <si>
    <t>Iskar</t>
  </si>
  <si>
    <t>Socrethar</t>
  </si>
  <si>
    <t>Zakuun</t>
  </si>
  <si>
    <t>Xhul'Horac</t>
  </si>
  <si>
    <t>Velhari</t>
  </si>
  <si>
    <t>Mannoroth</t>
  </si>
  <si>
    <t>Archimonde</t>
  </si>
  <si>
    <t>Assault : dague</t>
  </si>
  <si>
    <t>Kormrok : hache</t>
  </si>
  <si>
    <t>Kilrogg : dague</t>
  </si>
  <si>
    <t>Fielsang : hache</t>
  </si>
  <si>
    <t>Iskar : épée</t>
  </si>
  <si>
    <t>Zakuun : pugilat</t>
  </si>
  <si>
    <t>Xhul'Horac : masse</t>
  </si>
  <si>
    <t>Mannoroth : dague</t>
  </si>
  <si>
    <t>dps dub</t>
  </si>
  <si>
    <t>H</t>
  </si>
  <si>
    <t>T18</t>
  </si>
  <si>
    <r>
      <t xml:space="preserve">The stat priority for </t>
    </r>
    <r>
      <rPr>
        <b/>
        <u/>
        <sz val="11"/>
        <color theme="1"/>
        <rFont val="Calibri"/>
        <family val="2"/>
        <scheme val="minor"/>
      </rPr>
      <t>Combat</t>
    </r>
    <r>
      <rPr>
        <b/>
        <sz val="11"/>
        <color theme="1"/>
        <rFont val="Calibri"/>
        <family val="2"/>
        <scheme val="minor"/>
      </rPr>
      <t xml:space="preserve"> :</t>
    </r>
  </si>
  <si>
    <r>
      <t xml:space="preserve">The stat priority for </t>
    </r>
    <r>
      <rPr>
        <b/>
        <u/>
        <sz val="11"/>
        <color theme="1"/>
        <rFont val="Calibri"/>
        <family val="2"/>
        <scheme val="minor"/>
      </rPr>
      <t>Assassination</t>
    </r>
    <r>
      <rPr>
        <b/>
        <sz val="11"/>
        <color theme="1"/>
        <rFont val="Calibri"/>
        <family val="2"/>
        <scheme val="minor"/>
      </rPr>
      <t xml:space="preserve"> :</t>
    </r>
  </si>
  <si>
    <r>
      <t xml:space="preserve">The stat priority for </t>
    </r>
    <r>
      <rPr>
        <b/>
        <u/>
        <sz val="11"/>
        <color theme="1"/>
        <rFont val="Calibri"/>
        <family val="2"/>
        <scheme val="minor"/>
      </rPr>
      <t>Subtlety</t>
    </r>
    <r>
      <rPr>
        <b/>
        <sz val="11"/>
        <color theme="1"/>
        <rFont val="Calibri"/>
        <family val="2"/>
        <scheme val="minor"/>
      </rPr>
      <t xml:space="preserve"> :</t>
    </r>
  </si>
  <si>
    <r>
      <t>T18</t>
    </r>
    <r>
      <rPr>
        <sz val="11"/>
        <color theme="5"/>
        <rFont val="Calibri"/>
        <family val="2"/>
        <scheme val="minor"/>
      </rPr>
      <t xml:space="preserve"> T18</t>
    </r>
  </si>
  <si>
    <t>Combat</t>
  </si>
  <si>
    <t>Assa</t>
  </si>
  <si>
    <t>Sub</t>
  </si>
  <si>
    <t>M</t>
  </si>
  <si>
    <t>Other</t>
  </si>
  <si>
    <t>Hellfire : 705-720 HM</t>
  </si>
  <si>
    <t>WEAR (leg)</t>
  </si>
  <si>
    <r>
      <t xml:space="preserve">WEAR </t>
    </r>
    <r>
      <rPr>
        <i/>
        <sz val="11"/>
        <color rgb="FFFF0000"/>
        <rFont val="Calibri"/>
        <family val="2"/>
        <scheme val="minor"/>
      </rPr>
      <t>g50</t>
    </r>
    <r>
      <rPr>
        <i/>
        <sz val="11"/>
        <rFont val="Calibri"/>
        <family val="2"/>
        <scheme val="minor"/>
      </rPr>
      <t xml:space="preserve"> (brf)</t>
    </r>
  </si>
  <si>
    <r>
      <t xml:space="preserve">WEAR </t>
    </r>
    <r>
      <rPr>
        <i/>
        <sz val="11"/>
        <color rgb="FFFF0000"/>
        <rFont val="Calibri"/>
        <family val="2"/>
        <scheme val="minor"/>
      </rPr>
      <t>g75</t>
    </r>
    <r>
      <rPr>
        <i/>
        <sz val="11"/>
        <rFont val="Calibri"/>
        <family val="2"/>
        <scheme val="minor"/>
      </rPr>
      <t xml:space="preserve"> (kazzak)</t>
    </r>
  </si>
  <si>
    <t>Noxxic</t>
  </si>
  <si>
    <t>Ask Mr. Robot</t>
  </si>
  <si>
    <t>2H 2M</t>
  </si>
  <si>
    <t>H M</t>
  </si>
  <si>
    <t>LQE MYTHIC</t>
  </si>
  <si>
    <r>
      <t>(328)</t>
    </r>
    <r>
      <rPr>
        <sz val="11"/>
        <color theme="9"/>
        <rFont val="Calibri"/>
        <family val="2"/>
        <scheme val="minor"/>
      </rPr>
      <t>()</t>
    </r>
    <r>
      <rPr>
        <sz val="11"/>
        <color theme="5"/>
        <rFont val="Calibri"/>
        <family val="2"/>
        <scheme val="minor"/>
      </rPr>
      <t>(-426)</t>
    </r>
  </si>
  <si>
    <r>
      <t xml:space="preserve">WEAR </t>
    </r>
    <r>
      <rPr>
        <i/>
        <sz val="11"/>
        <color rgb="FFFF0000"/>
        <rFont val="Calibri"/>
        <family val="2"/>
        <scheme val="minor"/>
      </rPr>
      <t>g75</t>
    </r>
    <r>
      <rPr>
        <i/>
        <sz val="11"/>
        <rFont val="Calibri"/>
        <family val="2"/>
        <scheme val="minor"/>
      </rPr>
      <t xml:space="preserve"> (HM-archi)</t>
    </r>
  </si>
  <si>
    <r>
      <t xml:space="preserve">WEAR </t>
    </r>
    <r>
      <rPr>
        <i/>
        <sz val="11"/>
        <color rgb="FFFF0000"/>
        <rFont val="Calibri"/>
        <family val="2"/>
        <scheme val="minor"/>
      </rPr>
      <t>g50</t>
    </r>
    <r>
      <rPr>
        <i/>
        <sz val="11"/>
        <rFont val="Calibri"/>
        <family val="2"/>
        <scheme val="minor"/>
      </rPr>
      <t xml:space="preserve"> (HM-zakuun)</t>
    </r>
  </si>
  <si>
    <r>
      <t>WEAR t18</t>
    </r>
    <r>
      <rPr>
        <i/>
        <sz val="11"/>
        <rFont val="Calibri"/>
        <family val="2"/>
        <scheme val="minor"/>
      </rPr>
      <t xml:space="preserve"> (HM-socrethar)</t>
    </r>
  </si>
  <si>
    <t>WEAR (HM-Xhul'Horac)</t>
  </si>
  <si>
    <t>WEAR (HM-archi)</t>
  </si>
  <si>
    <t>WEAR (HM-socrethar)</t>
  </si>
  <si>
    <t>WEAR main (HM-Zakuun)</t>
  </si>
  <si>
    <t>WEAR off (HM-Xhul'Horac)</t>
  </si>
  <si>
    <t>WEAR main (HM-Kilrogg) Dague</t>
  </si>
  <si>
    <t>H 2M</t>
  </si>
  <si>
    <r>
      <t xml:space="preserve">H M </t>
    </r>
    <r>
      <rPr>
        <b/>
        <sz val="11"/>
        <color theme="5"/>
        <rFont val="Calibri"/>
        <family val="2"/>
        <scheme val="minor"/>
      </rPr>
      <t>H M</t>
    </r>
  </si>
  <si>
    <r>
      <t>M</t>
    </r>
    <r>
      <rPr>
        <b/>
        <sz val="11"/>
        <color theme="9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M</t>
    </r>
  </si>
  <si>
    <r>
      <t xml:space="preserve">M </t>
    </r>
    <r>
      <rPr>
        <b/>
        <sz val="11"/>
        <color theme="5"/>
        <rFont val="Calibri"/>
        <family val="2"/>
        <scheme val="minor"/>
      </rPr>
      <t>M</t>
    </r>
  </si>
  <si>
    <r>
      <t xml:space="preserve">T18 </t>
    </r>
    <r>
      <rPr>
        <sz val="11"/>
        <color theme="5"/>
        <rFont val="Calibri"/>
        <family val="2"/>
        <scheme val="minor"/>
      </rPr>
      <t>T18</t>
    </r>
  </si>
  <si>
    <r>
      <rPr>
        <sz val="11"/>
        <color rgb="FFFF0000"/>
        <rFont val="Calibri"/>
        <family val="2"/>
        <scheme val="minor"/>
      </rPr>
      <t>(2456)</t>
    </r>
    <r>
      <rPr>
        <sz val="11"/>
        <color theme="9"/>
        <rFont val="Calibri"/>
        <family val="2"/>
        <scheme val="minor"/>
      </rPr>
      <t>()</t>
    </r>
    <r>
      <rPr>
        <sz val="11"/>
        <color theme="5"/>
        <rFont val="Calibri"/>
        <family val="2"/>
        <scheme val="minor"/>
      </rPr>
      <t>(3326)</t>
    </r>
  </si>
  <si>
    <r>
      <rPr>
        <sz val="11"/>
        <color rgb="FFFF0000"/>
        <rFont val="Calibri"/>
        <family val="2"/>
        <scheme val="minor"/>
      </rPr>
      <t>(3693)</t>
    </r>
    <r>
      <rPr>
        <sz val="11"/>
        <color theme="9"/>
        <rFont val="Calibri"/>
        <family val="2"/>
        <scheme val="minor"/>
      </rPr>
      <t>()</t>
    </r>
    <r>
      <rPr>
        <sz val="11"/>
        <color theme="5"/>
        <rFont val="Calibri"/>
        <family val="2"/>
        <scheme val="minor"/>
      </rPr>
      <t>(1088)</t>
    </r>
  </si>
  <si>
    <r>
      <rPr>
        <sz val="11"/>
        <color rgb="FFFF0000"/>
        <rFont val="Calibri"/>
        <family val="2"/>
        <scheme val="minor"/>
      </rPr>
      <t>(2340)</t>
    </r>
    <r>
      <rPr>
        <sz val="11"/>
        <color theme="9"/>
        <rFont val="Calibri"/>
        <family val="2"/>
        <scheme val="minor"/>
      </rPr>
      <t>()</t>
    </r>
    <r>
      <rPr>
        <sz val="11"/>
        <color theme="5"/>
        <rFont val="Calibri"/>
        <family val="2"/>
        <scheme val="minor"/>
      </rPr>
      <t>(910)</t>
    </r>
  </si>
  <si>
    <r>
      <t>(6117)</t>
    </r>
    <r>
      <rPr>
        <sz val="11"/>
        <color theme="9"/>
        <rFont val="Calibri"/>
        <family val="2"/>
        <scheme val="minor"/>
      </rPr>
      <t>()</t>
    </r>
    <r>
      <rPr>
        <sz val="11"/>
        <color theme="5"/>
        <rFont val="Calibri"/>
        <family val="2"/>
        <scheme val="minor"/>
      </rPr>
      <t>(43)</t>
    </r>
  </si>
  <si>
    <r>
      <rPr>
        <b/>
        <sz val="11"/>
        <rFont val="Calibri"/>
        <family val="2"/>
        <scheme val="minor"/>
      </rPr>
      <t>H</t>
    </r>
    <r>
      <rPr>
        <b/>
        <sz val="11"/>
        <color rgb="FFFF0000"/>
        <rFont val="Calibri"/>
        <family val="2"/>
        <scheme val="minor"/>
      </rPr>
      <t xml:space="preserve"> M </t>
    </r>
    <r>
      <rPr>
        <b/>
        <sz val="11"/>
        <color theme="5"/>
        <rFont val="Calibri"/>
        <family val="2"/>
        <scheme val="minor"/>
      </rPr>
      <t>M</t>
    </r>
  </si>
  <si>
    <t>h</t>
  </si>
  <si>
    <r>
      <t xml:space="preserve">M </t>
    </r>
    <r>
      <rPr>
        <b/>
        <sz val="11"/>
        <rFont val="Calibri"/>
        <family val="2"/>
        <scheme val="minor"/>
      </rPr>
      <t>h</t>
    </r>
  </si>
  <si>
    <r>
      <t xml:space="preserve">WEAR </t>
    </r>
    <r>
      <rPr>
        <i/>
        <sz val="11"/>
        <color rgb="FFFF0000"/>
        <rFont val="Calibri"/>
        <family val="2"/>
        <scheme val="minor"/>
      </rPr>
      <t>g75</t>
    </r>
    <r>
      <rPr>
        <i/>
        <sz val="11"/>
        <rFont val="Calibri"/>
        <family val="2"/>
        <scheme val="minor"/>
      </rPr>
      <t xml:space="preserve"> (HM-Fielsang)</t>
    </r>
  </si>
  <si>
    <t>WEAR T18 (HM-kormok)</t>
  </si>
  <si>
    <t>WEAR (HM-trashloot)</t>
  </si>
  <si>
    <r>
      <t xml:space="preserve">M </t>
    </r>
    <r>
      <rPr>
        <b/>
        <sz val="11"/>
        <color theme="5"/>
        <rFont val="Calibri"/>
        <family val="2"/>
        <scheme val="minor"/>
      </rPr>
      <t>M~</t>
    </r>
  </si>
  <si>
    <t>H~ M~</t>
  </si>
  <si>
    <t>1~</t>
  </si>
  <si>
    <r>
      <t xml:space="preserve">M~ </t>
    </r>
    <r>
      <rPr>
        <b/>
        <sz val="11"/>
        <color theme="5"/>
        <rFont val="Calibri"/>
        <family val="2"/>
        <scheme val="minor"/>
      </rPr>
      <t>M~</t>
    </r>
  </si>
  <si>
    <r>
      <t xml:space="preserve">1 </t>
    </r>
    <r>
      <rPr>
        <sz val="11"/>
        <rFont val="Calibri"/>
        <family val="2"/>
        <scheme val="minor"/>
      </rPr>
      <t>1</t>
    </r>
  </si>
  <si>
    <t>H M?</t>
  </si>
  <si>
    <t>WEAR (NM-Mannoroth)</t>
  </si>
  <si>
    <r>
      <t xml:space="preserve">WEAR </t>
    </r>
    <r>
      <rPr>
        <i/>
        <sz val="11"/>
        <color rgb="FFFF0000"/>
        <rFont val="Calibri"/>
        <family val="2"/>
        <scheme val="minor"/>
      </rPr>
      <t>g75</t>
    </r>
    <r>
      <rPr>
        <i/>
        <sz val="11"/>
        <rFont val="Calibri"/>
        <family val="2"/>
        <scheme val="minor"/>
      </rPr>
      <t xml:space="preserve"> (HM-Mannoroth)</t>
    </r>
  </si>
  <si>
    <r>
      <t>WEAR  : épée</t>
    </r>
    <r>
      <rPr>
        <sz val="11"/>
        <color rgb="FFFF0000"/>
        <rFont val="Calibri"/>
        <family val="2"/>
        <scheme val="minor"/>
      </rPr>
      <t xml:space="preserve"> g75 W </t>
    </r>
    <r>
      <rPr>
        <sz val="11"/>
        <rFont val="Calibri"/>
        <family val="2"/>
        <scheme val="minor"/>
      </rPr>
      <t>(HM-Iskar)</t>
    </r>
  </si>
  <si>
    <t>Assault (M)</t>
  </si>
  <si>
    <t xml:space="preserve"> Kormrok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</si>
</sst>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theme="5"/>
      <name val="Calibri"/>
      <family val="2"/>
      <scheme val="minor"/>
    </font>
    <font>
      <i/>
      <sz val="11"/>
      <color rgb="FF9C0006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lightVertical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6" fillId="3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</cellStyleXfs>
  <cellXfs count="29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13" fillId="0" borderId="0" xfId="0" applyFo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2" fillId="0" borderId="0" xfId="0" applyFont="1" applyFill="1" applyBorder="1" applyAlignment="1">
      <alignment horizontal="right"/>
    </xf>
    <xf numFmtId="0" fontId="7" fillId="0" borderId="14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3" xfId="0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3" xfId="0" applyFont="1" applyBorder="1" applyAlignment="1"/>
    <xf numFmtId="0" fontId="4" fillId="0" borderId="0" xfId="0" applyFont="1" applyBorder="1" applyAlignment="1"/>
    <xf numFmtId="0" fontId="5" fillId="0" borderId="3" xfId="0" applyFont="1" applyBorder="1" applyAlignment="1"/>
    <xf numFmtId="0" fontId="5" fillId="0" borderId="0" xfId="0" applyFont="1" applyBorder="1" applyAlignment="1"/>
    <xf numFmtId="0" fontId="0" fillId="0" borderId="3" xfId="0" applyBorder="1" applyAlignment="1"/>
    <xf numFmtId="0" fontId="0" fillId="0" borderId="5" xfId="0" applyBorder="1" applyAlignment="1"/>
    <xf numFmtId="0" fontId="6" fillId="0" borderId="0" xfId="0" applyFont="1" applyBorder="1" applyAlignment="1"/>
    <xf numFmtId="0" fontId="2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Alignment="1">
      <alignment horizontal="left"/>
    </xf>
    <xf numFmtId="9" fontId="0" fillId="0" borderId="0" xfId="0" applyNumberFormat="1"/>
    <xf numFmtId="10" fontId="0" fillId="0" borderId="0" xfId="0" applyNumberFormat="1"/>
    <xf numFmtId="10" fontId="6" fillId="0" borderId="0" xfId="0" applyNumberFormat="1" applyFont="1" applyBorder="1" applyAlignment="1"/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2" xfId="0" applyBorder="1" applyAlignment="1"/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8" xfId="0" applyFont="1" applyBorder="1"/>
    <xf numFmtId="0" fontId="7" fillId="0" borderId="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2" fillId="0" borderId="3" xfId="0" applyFont="1" applyFill="1" applyBorder="1"/>
    <xf numFmtId="16" fontId="7" fillId="0" borderId="0" xfId="0" applyNumberFormat="1" applyFont="1" applyBorder="1" applyAlignment="1">
      <alignment horizontal="center"/>
    </xf>
    <xf numFmtId="0" fontId="2" fillId="0" borderId="15" xfId="0" applyFont="1" applyBorder="1"/>
    <xf numFmtId="0" fontId="12" fillId="0" borderId="9" xfId="0" applyFont="1" applyBorder="1"/>
    <xf numFmtId="0" fontId="7" fillId="0" borderId="0" xfId="0" applyFont="1" applyBorder="1"/>
    <xf numFmtId="0" fontId="12" fillId="0" borderId="9" xfId="0" applyFont="1" applyFill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" fillId="0" borderId="3" xfId="0" applyFont="1" applyBorder="1"/>
    <xf numFmtId="0" fontId="11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3" xfId="0" applyFont="1" applyBorder="1"/>
    <xf numFmtId="0" fontId="3" fillId="0" borderId="3" xfId="0" applyFont="1" applyBorder="1"/>
    <xf numFmtId="0" fontId="1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3" borderId="5" xfId="1" applyBorder="1" applyAlignment="1">
      <alignment horizontal="center"/>
    </xf>
    <xf numFmtId="0" fontId="16" fillId="3" borderId="20" xfId="1" applyBorder="1" applyAlignment="1">
      <alignment horizontal="center"/>
    </xf>
    <xf numFmtId="0" fontId="16" fillId="3" borderId="0" xfId="1" applyBorder="1" applyAlignment="1">
      <alignment horizontal="center"/>
    </xf>
    <xf numFmtId="0" fontId="16" fillId="3" borderId="19" xfId="1" applyBorder="1" applyAlignment="1">
      <alignment horizontal="center"/>
    </xf>
    <xf numFmtId="0" fontId="16" fillId="3" borderId="10" xfId="1" applyBorder="1" applyAlignment="1">
      <alignment horizontal="center"/>
    </xf>
    <xf numFmtId="0" fontId="16" fillId="3" borderId="14" xfId="1" applyBorder="1" applyAlignment="1">
      <alignment horizontal="center"/>
    </xf>
    <xf numFmtId="0" fontId="16" fillId="3" borderId="13" xfId="1" applyBorder="1" applyAlignment="1">
      <alignment horizontal="center"/>
    </xf>
    <xf numFmtId="0" fontId="16" fillId="3" borderId="9" xfId="1" applyBorder="1" applyAlignment="1">
      <alignment horizontal="center"/>
    </xf>
    <xf numFmtId="0" fontId="16" fillId="3" borderId="8" xfId="1" applyBorder="1" applyAlignment="1">
      <alignment horizontal="center"/>
    </xf>
    <xf numFmtId="0" fontId="0" fillId="0" borderId="14" xfId="0" applyBorder="1"/>
    <xf numFmtId="0" fontId="12" fillId="4" borderId="3" xfId="0" applyFont="1" applyFill="1" applyBorder="1"/>
    <xf numFmtId="0" fontId="12" fillId="4" borderId="1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left"/>
    </xf>
    <xf numFmtId="0" fontId="12" fillId="4" borderId="19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8" fillId="4" borderId="0" xfId="1" applyFont="1" applyFill="1" applyBorder="1" applyAlignment="1">
      <alignment horizontal="center"/>
    </xf>
    <xf numFmtId="0" fontId="18" fillId="4" borderId="10" xfId="1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16" fontId="19" fillId="4" borderId="0" xfId="0" applyNumberFormat="1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left"/>
    </xf>
    <xf numFmtId="0" fontId="18" fillId="4" borderId="20" xfId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7" fillId="4" borderId="3" xfId="0" applyFont="1" applyFill="1" applyBorder="1"/>
    <xf numFmtId="0" fontId="13" fillId="4" borderId="4" xfId="0" applyFont="1" applyFill="1" applyBorder="1"/>
    <xf numFmtId="0" fontId="12" fillId="4" borderId="18" xfId="0" applyFont="1" applyFill="1" applyBorder="1"/>
    <xf numFmtId="0" fontId="12" fillId="4" borderId="17" xfId="0" applyFont="1" applyFill="1" applyBorder="1" applyAlignment="1">
      <alignment horizontal="left"/>
    </xf>
    <xf numFmtId="0" fontId="12" fillId="4" borderId="22" xfId="0" applyFont="1" applyFill="1" applyBorder="1" applyAlignment="1">
      <alignment horizontal="center"/>
    </xf>
    <xf numFmtId="0" fontId="18" fillId="4" borderId="16" xfId="1" applyFont="1" applyFill="1" applyBorder="1" applyAlignment="1">
      <alignment horizontal="center"/>
    </xf>
    <xf numFmtId="0" fontId="12" fillId="4" borderId="5" xfId="0" applyFont="1" applyFill="1" applyBorder="1"/>
    <xf numFmtId="0" fontId="12" fillId="4" borderId="6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2" fillId="5" borderId="25" xfId="2" applyBorder="1" applyAlignment="1">
      <alignment horizontal="center"/>
    </xf>
    <xf numFmtId="0" fontId="22" fillId="5" borderId="27" xfId="2" applyBorder="1" applyAlignment="1">
      <alignment horizontal="center"/>
    </xf>
    <xf numFmtId="0" fontId="22" fillId="5" borderId="7" xfId="2" applyBorder="1" applyAlignment="1">
      <alignment horizontal="center"/>
    </xf>
    <xf numFmtId="0" fontId="22" fillId="5" borderId="8" xfId="2" applyBorder="1" applyAlignment="1">
      <alignment horizontal="center"/>
    </xf>
    <xf numFmtId="0" fontId="23" fillId="6" borderId="8" xfId="3" applyBorder="1" applyAlignment="1">
      <alignment horizontal="center"/>
    </xf>
    <xf numFmtId="0" fontId="22" fillId="5" borderId="19" xfId="2" applyBorder="1" applyAlignment="1">
      <alignment horizontal="center"/>
    </xf>
    <xf numFmtId="0" fontId="23" fillId="6" borderId="19" xfId="3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24" xfId="0" applyFont="1" applyFill="1" applyBorder="1" applyAlignment="1">
      <alignment horizontal="center"/>
    </xf>
    <xf numFmtId="0" fontId="0" fillId="8" borderId="0" xfId="0" applyFill="1" applyBorder="1"/>
    <xf numFmtId="0" fontId="14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9" borderId="0" xfId="0" applyFill="1"/>
    <xf numFmtId="0" fontId="1" fillId="0" borderId="3" xfId="0" applyFont="1" applyFill="1" applyBorder="1"/>
    <xf numFmtId="0" fontId="7" fillId="0" borderId="0" xfId="0" applyFont="1"/>
    <xf numFmtId="0" fontId="2" fillId="4" borderId="3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6" fillId="4" borderId="0" xfId="1" applyFill="1" applyBorder="1" applyAlignment="1">
      <alignment horizontal="center"/>
    </xf>
    <xf numFmtId="0" fontId="16" fillId="4" borderId="10" xfId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4" borderId="8" xfId="2" applyFont="1" applyFill="1" applyBorder="1" applyAlignment="1">
      <alignment horizontal="center"/>
    </xf>
    <xf numFmtId="0" fontId="3" fillId="4" borderId="3" xfId="0" applyFont="1" applyFill="1" applyBorder="1"/>
    <xf numFmtId="0" fontId="22" fillId="4" borderId="19" xfId="2" applyFill="1" applyBorder="1" applyAlignment="1">
      <alignment horizontal="center"/>
    </xf>
    <xf numFmtId="0" fontId="22" fillId="4" borderId="8" xfId="2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6" fillId="4" borderId="20" xfId="1" applyFill="1" applyBorder="1" applyAlignment="1">
      <alignment horizontal="center"/>
    </xf>
  </cellXfs>
  <cellStyles count="4">
    <cellStyle name="Bad" xfId="1" builtinId="27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2"/>
  <sheetViews>
    <sheetView tabSelected="1" topLeftCell="A55" zoomScale="85" zoomScaleNormal="85" workbookViewId="0">
      <selection activeCell="S65" sqref="S65"/>
    </sheetView>
  </sheetViews>
  <sheetFormatPr defaultColWidth="11.42578125" defaultRowHeight="15" x14ac:dyDescent="0.25"/>
  <cols>
    <col min="1" max="1" width="13.42578125" bestFit="1" customWidth="1"/>
    <col min="2" max="2" width="4.85546875" style="74" bestFit="1" customWidth="1"/>
    <col min="3" max="3" width="30.42578125" bestFit="1" customWidth="1"/>
    <col min="4" max="4" width="10.85546875" customWidth="1"/>
    <col min="5" max="5" width="3.7109375" customWidth="1"/>
    <col min="6" max="6" width="8.7109375" bestFit="1" customWidth="1"/>
    <col min="7" max="7" width="4.140625" customWidth="1"/>
    <col min="8" max="8" width="8" bestFit="1" customWidth="1"/>
    <col min="9" max="9" width="3.28515625" customWidth="1"/>
    <col min="10" max="10" width="4.85546875" bestFit="1" customWidth="1"/>
    <col min="11" max="11" width="5.140625" bestFit="1" customWidth="1"/>
    <col min="12" max="12" width="5" bestFit="1" customWidth="1"/>
    <col min="13" max="13" width="5.7109375" bestFit="1" customWidth="1"/>
    <col min="14" max="14" width="5.140625" bestFit="1" customWidth="1"/>
    <col min="15" max="15" width="4.85546875" bestFit="1" customWidth="1"/>
    <col min="16" max="16" width="5" bestFit="1" customWidth="1"/>
    <col min="17" max="17" width="6.140625" customWidth="1"/>
    <col min="18" max="18" width="10.5703125" bestFit="1" customWidth="1"/>
    <col min="19" max="19" width="8" bestFit="1" customWidth="1"/>
    <col min="20" max="20" width="10.28515625" bestFit="1" customWidth="1"/>
    <col min="21" max="21" width="8.5703125" bestFit="1" customWidth="1"/>
    <col min="22" max="22" width="8" bestFit="1" customWidth="1"/>
    <col min="23" max="23" width="7.42578125" bestFit="1" customWidth="1"/>
    <col min="24" max="24" width="9" bestFit="1" customWidth="1"/>
    <col min="25" max="25" width="5.7109375" bestFit="1" customWidth="1"/>
    <col min="26" max="26" width="9.7109375" bestFit="1" customWidth="1"/>
    <col min="27" max="27" width="7.85546875" bestFit="1" customWidth="1"/>
    <col min="28" max="28" width="12.28515625" bestFit="1" customWidth="1"/>
    <col min="29" max="29" width="7.85546875" bestFit="1" customWidth="1"/>
    <col min="30" max="30" width="11.28515625" bestFit="1" customWidth="1"/>
    <col min="31" max="31" width="12.140625" bestFit="1" customWidth="1"/>
    <col min="32" max="32" width="4.28515625" customWidth="1"/>
    <col min="33" max="33" width="8" customWidth="1"/>
    <col min="34" max="34" width="11" bestFit="1" customWidth="1"/>
    <col min="35" max="35" width="7" bestFit="1" customWidth="1"/>
    <col min="36" max="36" width="10.28515625" bestFit="1" customWidth="1"/>
    <col min="37" max="37" width="10.85546875" bestFit="1" customWidth="1"/>
    <col min="38" max="38" width="7.85546875" bestFit="1" customWidth="1"/>
    <col min="39" max="39" width="8.42578125" bestFit="1" customWidth="1"/>
    <col min="40" max="40" width="9.7109375" bestFit="1" customWidth="1"/>
    <col min="41" max="41" width="8.140625" customWidth="1"/>
    <col min="42" max="42" width="11.7109375" customWidth="1"/>
    <col min="43" max="43" width="8.7109375" bestFit="1" customWidth="1"/>
    <col min="44" max="44" width="14" customWidth="1"/>
    <col min="45" max="45" width="11.5703125" bestFit="1" customWidth="1"/>
  </cols>
  <sheetData>
    <row r="1" spans="1:53" ht="15.75" thickBot="1" x14ac:dyDescent="0.3"/>
    <row r="2" spans="1:53" ht="15.75" thickBot="1" x14ac:dyDescent="0.3">
      <c r="C2" s="47" t="s">
        <v>70</v>
      </c>
      <c r="D2" s="247" t="s">
        <v>71</v>
      </c>
      <c r="E2" s="248"/>
      <c r="F2" s="248"/>
      <c r="G2" s="248"/>
      <c r="H2" s="248"/>
      <c r="I2" s="248"/>
      <c r="J2" s="248"/>
      <c r="K2" s="247" t="s">
        <v>72</v>
      </c>
      <c r="L2" s="248"/>
      <c r="M2" s="248"/>
      <c r="N2" s="248"/>
      <c r="O2" s="248"/>
      <c r="P2" s="249"/>
      <c r="Q2" s="13"/>
    </row>
    <row r="3" spans="1:53" ht="15" customHeight="1" x14ac:dyDescent="0.25">
      <c r="C3" s="48" t="s">
        <v>9</v>
      </c>
      <c r="D3" s="271" t="s">
        <v>9</v>
      </c>
      <c r="E3" s="272"/>
      <c r="F3" s="272"/>
      <c r="G3" s="272"/>
      <c r="H3" s="272"/>
      <c r="I3" s="272"/>
      <c r="J3" s="272"/>
      <c r="K3" s="262" t="s">
        <v>9</v>
      </c>
      <c r="L3" s="263"/>
      <c r="M3" s="263"/>
      <c r="N3" s="263"/>
      <c r="O3" s="263"/>
      <c r="P3" s="264"/>
      <c r="Q3" s="140"/>
    </row>
    <row r="4" spans="1:53" x14ac:dyDescent="0.25">
      <c r="C4" s="49" t="s">
        <v>8</v>
      </c>
      <c r="D4" s="273" t="s">
        <v>19</v>
      </c>
      <c r="E4" s="274"/>
      <c r="F4" s="274"/>
      <c r="G4" s="274"/>
      <c r="H4" s="274"/>
      <c r="I4" s="274"/>
      <c r="J4" s="274"/>
      <c r="K4" s="265" t="s">
        <v>15</v>
      </c>
      <c r="L4" s="266"/>
      <c r="M4" s="266"/>
      <c r="N4" s="266"/>
      <c r="O4" s="266"/>
      <c r="P4" s="267"/>
      <c r="Q4" s="141"/>
    </row>
    <row r="5" spans="1:53" x14ac:dyDescent="0.25">
      <c r="C5" s="51" t="s">
        <v>12</v>
      </c>
      <c r="D5" s="265" t="s">
        <v>37</v>
      </c>
      <c r="E5" s="266"/>
      <c r="F5" s="266"/>
      <c r="G5" s="266"/>
      <c r="H5" s="266"/>
      <c r="I5" s="266"/>
      <c r="J5" s="266"/>
      <c r="K5" s="268" t="s">
        <v>16</v>
      </c>
      <c r="L5" s="269"/>
      <c r="M5" s="269"/>
      <c r="N5" s="269"/>
      <c r="O5" s="269"/>
      <c r="P5" s="270"/>
      <c r="Q5" s="142"/>
      <c r="T5" s="12"/>
      <c r="U5" s="12"/>
      <c r="V5" s="12"/>
      <c r="W5" s="12"/>
    </row>
    <row r="6" spans="1:53" x14ac:dyDescent="0.25">
      <c r="C6" s="53" t="s">
        <v>20</v>
      </c>
      <c r="D6" s="275" t="s">
        <v>13</v>
      </c>
      <c r="E6" s="276"/>
      <c r="F6" s="276"/>
      <c r="G6" s="276"/>
      <c r="H6" s="276"/>
      <c r="I6" s="276"/>
      <c r="J6" s="276"/>
      <c r="K6" s="273" t="s">
        <v>17</v>
      </c>
      <c r="L6" s="274"/>
      <c r="M6" s="274"/>
      <c r="N6" s="274"/>
      <c r="O6" s="274"/>
      <c r="P6" s="285"/>
      <c r="Q6" s="143"/>
    </row>
    <row r="7" spans="1:53" ht="15.75" thickBot="1" x14ac:dyDescent="0.3">
      <c r="C7" s="54" t="s">
        <v>10</v>
      </c>
      <c r="D7" s="283" t="s">
        <v>14</v>
      </c>
      <c r="E7" s="284"/>
      <c r="F7" s="284"/>
      <c r="G7" s="284"/>
      <c r="H7" s="284"/>
      <c r="I7" s="284"/>
      <c r="J7" s="284"/>
      <c r="K7" s="277" t="s">
        <v>14</v>
      </c>
      <c r="L7" s="278"/>
      <c r="M7" s="278"/>
      <c r="N7" s="278"/>
      <c r="O7" s="278"/>
      <c r="P7" s="279"/>
      <c r="Q7" s="144"/>
      <c r="Z7" s="227"/>
    </row>
    <row r="8" spans="1:53" ht="15.75" thickBot="1" x14ac:dyDescent="0.3">
      <c r="C8" s="47" t="s">
        <v>24</v>
      </c>
      <c r="D8" s="280" t="s">
        <v>22</v>
      </c>
      <c r="E8" s="281"/>
      <c r="F8" s="281"/>
      <c r="G8" s="281"/>
      <c r="H8" s="281"/>
      <c r="I8" s="281"/>
      <c r="J8" s="281"/>
      <c r="K8" s="280" t="s">
        <v>23</v>
      </c>
      <c r="L8" s="281"/>
      <c r="M8" s="281"/>
      <c r="N8" s="281"/>
      <c r="O8" s="281"/>
      <c r="P8" s="282"/>
      <c r="Q8" s="14"/>
    </row>
    <row r="9" spans="1:53" ht="15.75" thickBot="1" x14ac:dyDescent="0.3">
      <c r="C9" s="68"/>
    </row>
    <row r="10" spans="1:53" ht="15.75" thickBot="1" x14ac:dyDescent="0.3">
      <c r="C10" s="12"/>
      <c r="D10" s="55"/>
      <c r="E10" s="55"/>
      <c r="F10" s="55"/>
      <c r="G10" s="55"/>
      <c r="H10" s="55"/>
      <c r="I10" s="55"/>
      <c r="J10" s="55"/>
      <c r="K10" s="247" t="s">
        <v>84</v>
      </c>
      <c r="L10" s="248"/>
      <c r="M10" s="248"/>
      <c r="N10" s="248"/>
      <c r="O10" s="248"/>
      <c r="P10" s="249"/>
      <c r="Q10" s="247" t="s">
        <v>83</v>
      </c>
      <c r="R10" s="248"/>
      <c r="S10" s="248"/>
      <c r="T10" s="248"/>
      <c r="U10" s="248"/>
      <c r="V10" s="249"/>
      <c r="AC10" s="3"/>
      <c r="AD10" s="17"/>
      <c r="AF10" s="65"/>
      <c r="AG10" s="65"/>
      <c r="AH10" s="65"/>
      <c r="AI10" s="65"/>
      <c r="AJ10" s="34"/>
      <c r="AK10" s="34"/>
      <c r="AL10" s="34"/>
      <c r="AM10" s="34"/>
    </row>
    <row r="11" spans="1:53" ht="15.75" thickBot="1" x14ac:dyDescent="0.3">
      <c r="C11" s="12"/>
      <c r="D11" s="121" t="s">
        <v>34</v>
      </c>
      <c r="E11" s="101"/>
      <c r="F11" s="101"/>
      <c r="G11" s="101"/>
      <c r="H11" s="101"/>
      <c r="I11" s="101"/>
      <c r="J11" s="101"/>
      <c r="K11" s="122">
        <v>100</v>
      </c>
      <c r="L11" s="198">
        <v>67</v>
      </c>
      <c r="M11" s="198">
        <v>69</v>
      </c>
      <c r="N11" s="122">
        <v>49</v>
      </c>
      <c r="O11" s="122">
        <v>51</v>
      </c>
      <c r="P11" s="113">
        <v>48</v>
      </c>
      <c r="Q11" s="122">
        <v>13.21</v>
      </c>
      <c r="R11" s="122">
        <v>9.66</v>
      </c>
      <c r="S11" s="122">
        <v>10.29</v>
      </c>
      <c r="T11" s="122">
        <v>7.55</v>
      </c>
      <c r="U11" s="122">
        <v>7.08</v>
      </c>
      <c r="V11" s="113">
        <v>7.36</v>
      </c>
      <c r="AC11" s="3"/>
      <c r="AD11" s="40"/>
      <c r="AF11" s="32"/>
      <c r="AG11" s="32"/>
      <c r="AH11" s="32"/>
      <c r="AI11" s="32"/>
      <c r="AJ11" s="34"/>
      <c r="AK11" s="34"/>
      <c r="AL11" s="34"/>
      <c r="AM11" s="34"/>
    </row>
    <row r="12" spans="1:53" ht="15.75" thickBot="1" x14ac:dyDescent="0.3">
      <c r="C12" s="13"/>
      <c r="D12" s="114"/>
      <c r="E12" s="115"/>
      <c r="F12" s="116" t="s">
        <v>36</v>
      </c>
      <c r="G12" s="117"/>
      <c r="H12" s="117"/>
      <c r="I12" s="117"/>
      <c r="J12" s="118"/>
      <c r="K12" s="119">
        <v>100</v>
      </c>
      <c r="L12" s="119">
        <v>44</v>
      </c>
      <c r="M12" s="197">
        <v>50</v>
      </c>
      <c r="N12" s="197">
        <v>57</v>
      </c>
      <c r="O12" s="197">
        <v>52</v>
      </c>
      <c r="P12" s="120">
        <v>48</v>
      </c>
      <c r="Q12" s="119">
        <v>9.24</v>
      </c>
      <c r="R12" s="119">
        <v>5.63</v>
      </c>
      <c r="S12" s="119">
        <v>5.4</v>
      </c>
      <c r="T12" s="119">
        <v>5.47</v>
      </c>
      <c r="U12" s="119">
        <v>4.76</v>
      </c>
      <c r="V12" s="120">
        <v>4.92</v>
      </c>
      <c r="AC12" s="3"/>
      <c r="AD12" s="40"/>
      <c r="AF12" s="32"/>
      <c r="AG12" s="32"/>
      <c r="AH12" s="32"/>
      <c r="AI12" s="32"/>
      <c r="AJ12" s="34"/>
      <c r="AK12" s="34"/>
      <c r="AL12" s="34"/>
      <c r="AM12" s="34"/>
    </row>
    <row r="13" spans="1:53" ht="15.75" thickBot="1" x14ac:dyDescent="0.3">
      <c r="C13" s="13"/>
      <c r="D13" s="100"/>
      <c r="E13" s="101"/>
      <c r="F13" s="104"/>
      <c r="G13" s="104"/>
      <c r="H13" s="102" t="s">
        <v>67</v>
      </c>
      <c r="I13" s="104"/>
      <c r="J13" s="101"/>
      <c r="K13" s="76">
        <v>100</v>
      </c>
      <c r="L13" s="112">
        <v>41</v>
      </c>
      <c r="M13" s="196">
        <v>49</v>
      </c>
      <c r="N13" s="196">
        <v>51</v>
      </c>
      <c r="O13" s="112">
        <v>42</v>
      </c>
      <c r="P13" s="113">
        <v>40</v>
      </c>
      <c r="Q13" s="145">
        <v>10.31</v>
      </c>
      <c r="R13" s="112">
        <v>5.51</v>
      </c>
      <c r="S13" s="112">
        <v>6.94</v>
      </c>
      <c r="T13" s="112">
        <v>5.89</v>
      </c>
      <c r="U13" s="112">
        <v>5.63</v>
      </c>
      <c r="V13" s="113">
        <v>5.51</v>
      </c>
      <c r="AC13" s="3"/>
      <c r="AD13" s="40"/>
      <c r="AF13" s="32"/>
      <c r="AG13" s="32"/>
      <c r="AH13" s="32"/>
      <c r="AI13" s="32"/>
      <c r="AJ13" s="34"/>
      <c r="AK13" s="34"/>
      <c r="AL13" s="34"/>
      <c r="AM13" s="34"/>
    </row>
    <row r="14" spans="1:53" ht="15.75" thickBot="1" x14ac:dyDescent="0.3">
      <c r="A14" s="79" t="s">
        <v>18</v>
      </c>
      <c r="B14" s="45" t="s">
        <v>43</v>
      </c>
      <c r="C14" s="79" t="s">
        <v>79</v>
      </c>
      <c r="D14" s="98" t="s">
        <v>29</v>
      </c>
      <c r="E14" s="80"/>
      <c r="F14" s="99" t="s">
        <v>35</v>
      </c>
      <c r="G14" s="96"/>
      <c r="H14" s="103" t="s">
        <v>30</v>
      </c>
      <c r="I14" s="96"/>
      <c r="J14" s="45" t="s">
        <v>31</v>
      </c>
      <c r="K14" s="80" t="s">
        <v>33</v>
      </c>
      <c r="L14" s="108" t="s">
        <v>25</v>
      </c>
      <c r="M14" s="99" t="s">
        <v>28</v>
      </c>
      <c r="N14" s="109" t="s">
        <v>32</v>
      </c>
      <c r="O14" s="153" t="s">
        <v>27</v>
      </c>
      <c r="P14" s="154" t="s">
        <v>26</v>
      </c>
      <c r="Q14" s="204" t="s">
        <v>78</v>
      </c>
      <c r="R14" s="221" t="s">
        <v>21</v>
      </c>
      <c r="S14" s="221" t="s">
        <v>46</v>
      </c>
      <c r="T14" s="221" t="s">
        <v>47</v>
      </c>
      <c r="U14" s="221" t="s">
        <v>48</v>
      </c>
      <c r="V14" s="221" t="s">
        <v>49</v>
      </c>
      <c r="W14" s="221" t="s">
        <v>50</v>
      </c>
      <c r="X14" s="221" t="s">
        <v>51</v>
      </c>
      <c r="Y14" s="221" t="s">
        <v>52</v>
      </c>
      <c r="Z14" s="221" t="s">
        <v>53</v>
      </c>
      <c r="AA14" s="221" t="s">
        <v>54</v>
      </c>
      <c r="AB14" s="221" t="s">
        <v>55</v>
      </c>
      <c r="AC14" s="221" t="s">
        <v>56</v>
      </c>
      <c r="AD14" s="221" t="s">
        <v>57</v>
      </c>
      <c r="AE14" s="222" t="s">
        <v>58</v>
      </c>
      <c r="AF14" s="31"/>
      <c r="AG14" s="34"/>
      <c r="AH14" s="34"/>
      <c r="AI14" s="34"/>
      <c r="AJ14" s="34"/>
      <c r="AK14" s="34"/>
      <c r="AL14" s="34"/>
      <c r="AM14" s="34"/>
      <c r="AQ14" s="3"/>
      <c r="AR14" s="3"/>
      <c r="AS14" s="3"/>
      <c r="AT14" s="3"/>
      <c r="AU14" s="3"/>
      <c r="AV14" s="3"/>
      <c r="AW14" s="3"/>
      <c r="AX14" s="3"/>
      <c r="AY14" s="3"/>
      <c r="AZ14" s="8"/>
      <c r="BA14" s="8"/>
    </row>
    <row r="15" spans="1:53" ht="15.75" thickBot="1" x14ac:dyDescent="0.3">
      <c r="A15" s="4" t="s">
        <v>7</v>
      </c>
      <c r="B15" s="41">
        <v>720</v>
      </c>
      <c r="C15" s="38" t="s">
        <v>59</v>
      </c>
      <c r="D15" s="91">
        <f>K15*$K$11+L15*$L$11+M15*$M$11+N15*$N$11+O15*$O$11+P15*$P$11</f>
        <v>30095</v>
      </c>
      <c r="E15" s="37"/>
      <c r="F15" s="91">
        <f>K15*$K$12+L15*$L$12+M15*$M$12+N15*$N$12+O15*$O$12+P15*$P$12</f>
        <v>26980</v>
      </c>
      <c r="G15" s="37"/>
      <c r="H15" s="91">
        <f>K15*$K$13+L15*$L$13+M15*$M$13+N15*$N$13+O15*$O$13+P15*$P$13</f>
        <v>25743</v>
      </c>
      <c r="I15" s="37"/>
      <c r="J15" s="70">
        <f>K15+L15+M15+N15+O15+P15</f>
        <v>387</v>
      </c>
      <c r="K15" s="7">
        <v>166</v>
      </c>
      <c r="L15" s="41">
        <v>139</v>
      </c>
      <c r="M15" s="7"/>
      <c r="N15" s="41"/>
      <c r="O15" s="155">
        <v>82</v>
      </c>
      <c r="P15" s="156"/>
      <c r="Q15" s="20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50"/>
      <c r="AF15" s="32"/>
      <c r="AG15" s="32"/>
      <c r="AH15" s="32"/>
      <c r="AI15" s="32"/>
      <c r="AJ15" s="65"/>
      <c r="AK15" s="32"/>
      <c r="AL15" s="32"/>
      <c r="AM15" s="32"/>
      <c r="AQ15" s="3"/>
      <c r="AR15" s="19"/>
      <c r="AS15" s="5"/>
      <c r="AT15" s="5"/>
      <c r="AU15" s="5"/>
      <c r="AV15" s="5"/>
      <c r="AW15" s="5"/>
      <c r="AX15" s="5"/>
      <c r="AY15" s="5"/>
      <c r="AZ15" s="7"/>
      <c r="BA15" s="18"/>
    </row>
    <row r="16" spans="1:53" ht="15.75" thickBot="1" x14ac:dyDescent="0.3">
      <c r="A16" s="4"/>
      <c r="B16" s="42">
        <v>705</v>
      </c>
      <c r="C16" s="38" t="s">
        <v>60</v>
      </c>
      <c r="D16" s="43">
        <f t="shared" ref="D16:D53" si="0">K16*$K$11+L16*$L$11+M16*$M$11+N16*$N$11+O16*$O$11+P16*$P$11</f>
        <v>23917</v>
      </c>
      <c r="E16" s="37"/>
      <c r="F16" s="43">
        <f t="shared" ref="F16:F53" si="1">K16*$K$12+L16*$L$12+M16*$M$12+N16*$N$12+O16*$O$12+P16*$P$12</f>
        <v>24892</v>
      </c>
      <c r="G16" s="37"/>
      <c r="H16" s="91">
        <f t="shared" ref="H16:H75" si="2">K16*$K$13+L16*$L$13+M16*$M$13+N16*$N$13+O16*$O$13+P16*$P$13</f>
        <v>23430</v>
      </c>
      <c r="I16" s="37"/>
      <c r="J16" s="42">
        <f t="shared" ref="J16:J53" si="3">K16+L16+M16+N16+O16+P16</f>
        <v>335</v>
      </c>
      <c r="K16" s="62">
        <v>144</v>
      </c>
      <c r="L16" s="42"/>
      <c r="M16" s="7"/>
      <c r="N16" s="42">
        <v>112</v>
      </c>
      <c r="O16" s="155">
        <v>79</v>
      </c>
      <c r="P16" s="157"/>
      <c r="Q16" s="207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4"/>
      <c r="AF16" s="32"/>
      <c r="AG16" s="32"/>
      <c r="AH16" s="32"/>
      <c r="AI16" s="32"/>
      <c r="AJ16" s="65"/>
      <c r="AK16" s="32"/>
      <c r="AL16" s="32"/>
      <c r="AM16" s="32"/>
      <c r="AQ16" s="3"/>
      <c r="AR16" s="19"/>
      <c r="AS16" s="5"/>
      <c r="AT16" s="5"/>
      <c r="AU16" s="5"/>
      <c r="AV16" s="5"/>
      <c r="AW16" s="5"/>
      <c r="AX16" s="5"/>
      <c r="AY16" s="5"/>
      <c r="AZ16" s="7"/>
      <c r="BA16" s="73"/>
    </row>
    <row r="17" spans="1:53" ht="15.75" thickBot="1" x14ac:dyDescent="0.3">
      <c r="A17" s="4"/>
      <c r="B17" s="42">
        <v>710</v>
      </c>
      <c r="C17" s="38" t="s">
        <v>61</v>
      </c>
      <c r="D17" s="71">
        <f t="shared" si="0"/>
        <v>25211</v>
      </c>
      <c r="E17" s="37"/>
      <c r="F17" s="71">
        <f t="shared" si="1"/>
        <v>25902</v>
      </c>
      <c r="G17" s="37"/>
      <c r="H17" s="91">
        <f t="shared" si="2"/>
        <v>24172</v>
      </c>
      <c r="I17" s="37"/>
      <c r="J17" s="41">
        <f t="shared" si="3"/>
        <v>352</v>
      </c>
      <c r="K17" s="62">
        <v>151</v>
      </c>
      <c r="L17" s="42"/>
      <c r="M17" s="7"/>
      <c r="N17" s="42">
        <v>70</v>
      </c>
      <c r="O17" s="155">
        <v>131</v>
      </c>
      <c r="P17" s="157"/>
      <c r="Q17" s="207"/>
      <c r="R17" s="14"/>
      <c r="S17" s="14"/>
      <c r="T17" s="14"/>
      <c r="U17" s="14"/>
      <c r="V17" s="14"/>
      <c r="W17" s="219"/>
      <c r="X17" s="14"/>
      <c r="Y17" s="14"/>
      <c r="Z17" s="14"/>
      <c r="AA17" s="14"/>
      <c r="AB17" s="14"/>
      <c r="AC17" s="14"/>
      <c r="AD17" s="14"/>
      <c r="AE17" s="134"/>
      <c r="AF17" s="32"/>
      <c r="AG17" s="32"/>
      <c r="AH17" s="32"/>
      <c r="AI17" s="32"/>
      <c r="AJ17" s="65"/>
      <c r="AK17" s="32"/>
      <c r="AL17" s="32"/>
      <c r="AM17" s="32"/>
      <c r="AQ17" s="3"/>
      <c r="AR17" s="19"/>
      <c r="AS17" s="5"/>
      <c r="AT17" s="5"/>
      <c r="AU17" s="5"/>
      <c r="AV17" s="5"/>
      <c r="AW17" s="5"/>
      <c r="AX17" s="5"/>
      <c r="AY17" s="5"/>
      <c r="AZ17" s="7"/>
      <c r="BA17" s="73"/>
    </row>
    <row r="18" spans="1:53" s="33" customFormat="1" ht="15.75" thickBot="1" x14ac:dyDescent="0.3">
      <c r="A18" s="82"/>
      <c r="B18" s="43">
        <v>710</v>
      </c>
      <c r="C18" s="38" t="s">
        <v>63</v>
      </c>
      <c r="D18" s="71">
        <f t="shared" si="0"/>
        <v>27379</v>
      </c>
      <c r="E18" s="37"/>
      <c r="F18" s="71">
        <f t="shared" si="1"/>
        <v>24802</v>
      </c>
      <c r="G18" s="37"/>
      <c r="H18" s="91">
        <f t="shared" si="2"/>
        <v>24001</v>
      </c>
      <c r="I18" s="37"/>
      <c r="J18" s="41">
        <f t="shared" si="3"/>
        <v>352</v>
      </c>
      <c r="K18" s="63">
        <v>151</v>
      </c>
      <c r="L18" s="43">
        <v>135</v>
      </c>
      <c r="M18" s="37"/>
      <c r="N18" s="43">
        <v>66</v>
      </c>
      <c r="O18" s="155"/>
      <c r="P18" s="157"/>
      <c r="Q18" s="21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136"/>
      <c r="AF18" s="32"/>
      <c r="AG18" s="32"/>
      <c r="AH18" s="32"/>
      <c r="AI18" s="32"/>
      <c r="AJ18" s="34"/>
      <c r="AK18" s="32"/>
      <c r="AL18" s="32"/>
      <c r="AM18" s="32"/>
      <c r="AQ18" s="34"/>
      <c r="AR18" s="35"/>
      <c r="AS18" s="36"/>
      <c r="AT18" s="36"/>
      <c r="AU18" s="36"/>
      <c r="AV18" s="36"/>
      <c r="AW18" s="36"/>
      <c r="AX18" s="36"/>
      <c r="AY18" s="36"/>
      <c r="AZ18" s="37"/>
      <c r="BA18" s="38"/>
    </row>
    <row r="19" spans="1:53" ht="15.75" thickBot="1" x14ac:dyDescent="0.3">
      <c r="A19" s="4"/>
      <c r="B19" s="42">
        <v>710</v>
      </c>
      <c r="C19" s="38" t="s">
        <v>62</v>
      </c>
      <c r="D19" s="71">
        <f t="shared" si="0"/>
        <v>28819</v>
      </c>
      <c r="E19" s="37"/>
      <c r="F19" s="71">
        <f t="shared" si="1"/>
        <v>24700</v>
      </c>
      <c r="G19" s="37"/>
      <c r="H19" s="91">
        <f t="shared" si="2"/>
        <v>24349</v>
      </c>
      <c r="I19" s="37"/>
      <c r="J19" s="41">
        <f t="shared" si="3"/>
        <v>352</v>
      </c>
      <c r="K19" s="63">
        <v>151</v>
      </c>
      <c r="L19" s="42">
        <v>75</v>
      </c>
      <c r="M19" s="7">
        <v>126</v>
      </c>
      <c r="N19" s="42"/>
      <c r="O19" s="155"/>
      <c r="P19" s="157"/>
      <c r="Q19" s="207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4"/>
      <c r="AF19" s="32"/>
      <c r="AG19" s="32"/>
      <c r="AH19" s="32"/>
      <c r="AI19" s="32"/>
      <c r="AJ19" s="65"/>
      <c r="AK19" s="32"/>
      <c r="AL19" s="32"/>
      <c r="AM19" s="32"/>
      <c r="AQ19" s="8"/>
      <c r="AR19" s="19"/>
      <c r="AS19" s="5"/>
      <c r="AT19" s="7"/>
      <c r="AU19" s="7"/>
      <c r="AV19" s="7"/>
      <c r="AW19" s="5"/>
      <c r="AX19" s="7"/>
      <c r="AY19" s="7"/>
      <c r="AZ19" s="7"/>
      <c r="BA19" s="8"/>
    </row>
    <row r="20" spans="1:53" ht="15.75" thickBot="1" x14ac:dyDescent="0.3">
      <c r="A20" s="4"/>
      <c r="B20" s="42">
        <v>715</v>
      </c>
      <c r="C20" s="38" t="s">
        <v>64</v>
      </c>
      <c r="D20" s="201">
        <f t="shared" si="0"/>
        <v>30085</v>
      </c>
      <c r="E20" s="37"/>
      <c r="F20" s="71">
        <f t="shared" si="1"/>
        <v>25528</v>
      </c>
      <c r="G20" s="37"/>
      <c r="H20" s="200">
        <f t="shared" si="2"/>
        <v>25043</v>
      </c>
      <c r="I20" s="37"/>
      <c r="J20" s="41">
        <f t="shared" si="3"/>
        <v>369</v>
      </c>
      <c r="K20" s="62">
        <v>158</v>
      </c>
      <c r="L20" s="42">
        <v>137</v>
      </c>
      <c r="M20" s="7">
        <v>74</v>
      </c>
      <c r="N20" s="42"/>
      <c r="O20" s="155"/>
      <c r="P20" s="157"/>
      <c r="Q20" s="207"/>
      <c r="R20" s="14"/>
      <c r="S20" s="14"/>
      <c r="T20" s="14"/>
      <c r="U20" s="14"/>
      <c r="V20" s="14"/>
      <c r="W20" s="83"/>
      <c r="X20" s="14"/>
      <c r="Y20" s="14"/>
      <c r="Z20" s="14"/>
      <c r="AA20" s="215" t="s">
        <v>98</v>
      </c>
      <c r="AB20" s="14"/>
      <c r="AC20" s="14"/>
      <c r="AD20" s="14"/>
      <c r="AE20" s="134"/>
      <c r="AF20" s="32"/>
      <c r="AG20" s="32"/>
      <c r="AH20" s="32"/>
      <c r="AI20" s="32"/>
      <c r="AJ20" s="65"/>
      <c r="AK20" s="32"/>
      <c r="AL20" s="32"/>
      <c r="AM20" s="32"/>
      <c r="AQ20" s="3"/>
      <c r="AR20" s="19"/>
      <c r="AS20" s="5"/>
      <c r="AT20" s="5"/>
      <c r="AU20" s="5"/>
      <c r="AV20" s="5"/>
      <c r="AW20" s="5"/>
      <c r="AX20" s="5"/>
      <c r="AY20" s="5"/>
      <c r="AZ20" s="7"/>
      <c r="BA20" s="8"/>
    </row>
    <row r="21" spans="1:53" ht="15.75" thickBot="1" x14ac:dyDescent="0.3">
      <c r="A21" s="4"/>
      <c r="B21" s="42">
        <v>715</v>
      </c>
      <c r="C21" s="38" t="s">
        <v>66</v>
      </c>
      <c r="D21" s="71">
        <f t="shared" si="0"/>
        <v>27470</v>
      </c>
      <c r="E21" s="37"/>
      <c r="F21" s="71">
        <f t="shared" si="1"/>
        <v>27287</v>
      </c>
      <c r="G21" s="37"/>
      <c r="H21" s="199">
        <f t="shared" si="2"/>
        <v>26372</v>
      </c>
      <c r="I21" s="37"/>
      <c r="J21" s="41">
        <f t="shared" si="3"/>
        <v>368</v>
      </c>
      <c r="K21" s="62">
        <v>158</v>
      </c>
      <c r="L21" s="42"/>
      <c r="M21" s="7">
        <v>69</v>
      </c>
      <c r="N21" s="42">
        <v>141</v>
      </c>
      <c r="O21" s="155"/>
      <c r="P21" s="157"/>
      <c r="Q21" s="207"/>
      <c r="R21" s="14"/>
      <c r="S21" s="14"/>
      <c r="T21" s="14"/>
      <c r="U21" s="14"/>
      <c r="V21" s="14"/>
      <c r="W21" s="83"/>
      <c r="X21" s="14"/>
      <c r="Y21" s="14"/>
      <c r="Z21" s="14"/>
      <c r="AA21" s="14"/>
      <c r="AB21" s="14"/>
      <c r="AC21" s="14"/>
      <c r="AD21" s="131" t="s">
        <v>85</v>
      </c>
      <c r="AE21" s="134"/>
      <c r="AF21" s="32"/>
      <c r="AG21" s="32"/>
      <c r="AH21" s="32"/>
      <c r="AI21" s="32"/>
      <c r="AJ21" s="65"/>
      <c r="AK21" s="32"/>
      <c r="AL21" s="32"/>
      <c r="AM21" s="32"/>
      <c r="AQ21" s="3"/>
      <c r="AR21" s="19"/>
      <c r="AS21" s="5"/>
      <c r="AT21" s="5"/>
      <c r="AU21" s="5"/>
      <c r="AV21" s="5"/>
      <c r="AW21" s="5"/>
      <c r="AX21" s="5"/>
      <c r="AY21" s="5"/>
      <c r="AZ21" s="7"/>
      <c r="BA21" s="8"/>
    </row>
    <row r="22" spans="1:53" ht="15.75" thickBot="1" x14ac:dyDescent="0.3">
      <c r="A22" s="4"/>
      <c r="B22" s="42">
        <v>715</v>
      </c>
      <c r="C22" s="38" t="s">
        <v>65</v>
      </c>
      <c r="D22" s="71">
        <f t="shared" si="0"/>
        <v>28724</v>
      </c>
      <c r="E22" s="37"/>
      <c r="F22" s="71">
        <f t="shared" si="1"/>
        <v>26474</v>
      </c>
      <c r="G22" s="37"/>
      <c r="H22" s="200">
        <f t="shared" si="2"/>
        <v>25481</v>
      </c>
      <c r="I22" s="37"/>
      <c r="J22" s="41">
        <f t="shared" si="3"/>
        <v>368</v>
      </c>
      <c r="K22" s="62">
        <v>158</v>
      </c>
      <c r="L22" s="42"/>
      <c r="M22" s="7">
        <v>123</v>
      </c>
      <c r="N22" s="42"/>
      <c r="O22" s="155">
        <v>87</v>
      </c>
      <c r="P22" s="157"/>
      <c r="Q22" s="207"/>
      <c r="R22" s="14"/>
      <c r="S22" s="14"/>
      <c r="T22" s="14"/>
      <c r="U22" s="14"/>
      <c r="V22" s="14"/>
      <c r="W22" s="83"/>
      <c r="X22" s="14"/>
      <c r="Y22" s="14"/>
      <c r="Z22" s="14"/>
      <c r="AA22" s="14"/>
      <c r="AB22" s="216"/>
      <c r="AC22" s="14"/>
      <c r="AD22" s="14"/>
      <c r="AE22" s="134"/>
      <c r="AF22" s="32"/>
      <c r="AG22" s="32"/>
      <c r="AH22" s="32"/>
      <c r="AI22" s="32"/>
      <c r="AJ22" s="65"/>
      <c r="AK22" s="32"/>
      <c r="AL22" s="32"/>
      <c r="AM22" s="32"/>
      <c r="AQ22" s="3"/>
      <c r="AR22" s="19"/>
      <c r="AS22" s="5"/>
      <c r="AT22" s="5"/>
      <c r="AU22" s="5"/>
      <c r="AV22" s="5"/>
      <c r="AW22" s="5"/>
      <c r="AX22" s="5"/>
      <c r="AY22" s="5"/>
      <c r="AZ22" s="7"/>
      <c r="BA22" s="8"/>
    </row>
    <row r="23" spans="1:53" s="33" customFormat="1" ht="15.75" thickBot="1" x14ac:dyDescent="0.3">
      <c r="A23" s="228"/>
      <c r="B23" s="229">
        <v>716</v>
      </c>
      <c r="C23" s="230" t="s">
        <v>121</v>
      </c>
      <c r="D23" s="231">
        <f>K23*$K$11+L23*$L$11+M23*$M$11+N23*$N$11+O23*$O$11+P23*$P$11</f>
        <v>34019</v>
      </c>
      <c r="E23" s="232"/>
      <c r="F23" s="231">
        <f>K23*$K$12+L23*$L$12+M23*$M$12+N23*$N$12+O23*$O$12+P23*$P$12</f>
        <v>29888</v>
      </c>
      <c r="G23" s="232"/>
      <c r="H23" s="233">
        <f>K23*$K$13+L23*$L$13+M23*$M$13+N23*$N$13+O23*$O$13+P23*$P$13</f>
        <v>28967</v>
      </c>
      <c r="I23" s="232"/>
      <c r="J23" s="231">
        <f>K23+L23+M23+N23+O23+P23</f>
        <v>446</v>
      </c>
      <c r="K23" s="234">
        <v>159</v>
      </c>
      <c r="L23" s="229">
        <v>142</v>
      </c>
      <c r="M23" s="232">
        <v>75</v>
      </c>
      <c r="N23" s="229">
        <v>70</v>
      </c>
      <c r="O23" s="235"/>
      <c r="P23" s="236"/>
      <c r="Q23" s="237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9"/>
      <c r="AF23" s="32"/>
      <c r="AG23" s="32"/>
      <c r="AH23" s="32"/>
      <c r="AI23" s="32"/>
      <c r="AJ23" s="34"/>
      <c r="AK23" s="32"/>
      <c r="AL23" s="32"/>
      <c r="AM23" s="32"/>
      <c r="AQ23" s="34"/>
      <c r="AR23" s="35"/>
      <c r="AS23" s="36"/>
      <c r="AT23" s="36"/>
      <c r="AU23" s="36"/>
      <c r="AV23" s="36"/>
      <c r="AW23" s="36"/>
      <c r="AX23" s="36"/>
      <c r="AY23" s="36"/>
      <c r="AZ23" s="37"/>
      <c r="BA23" s="38"/>
    </row>
    <row r="24" spans="1:53" ht="15.75" thickBot="1" x14ac:dyDescent="0.3">
      <c r="A24" s="163"/>
      <c r="B24" s="164">
        <v>715</v>
      </c>
      <c r="C24" s="165" t="s">
        <v>95</v>
      </c>
      <c r="D24" s="166">
        <f t="shared" si="0"/>
        <v>30085</v>
      </c>
      <c r="E24" s="167"/>
      <c r="F24" s="166">
        <f t="shared" si="1"/>
        <v>25528</v>
      </c>
      <c r="G24" s="167"/>
      <c r="H24" s="177">
        <f t="shared" si="2"/>
        <v>25043</v>
      </c>
      <c r="I24" s="167"/>
      <c r="J24" s="166">
        <f t="shared" si="3"/>
        <v>369</v>
      </c>
      <c r="K24" s="168">
        <v>158</v>
      </c>
      <c r="L24" s="164">
        <v>137</v>
      </c>
      <c r="M24" s="167">
        <v>74</v>
      </c>
      <c r="N24" s="164"/>
      <c r="O24" s="169"/>
      <c r="P24" s="170"/>
      <c r="Q24" s="211"/>
      <c r="R24" s="171"/>
      <c r="S24" s="171"/>
      <c r="T24" s="171"/>
      <c r="U24" s="171"/>
      <c r="V24" s="171"/>
      <c r="W24" s="172"/>
      <c r="X24" s="171"/>
      <c r="Y24" s="171"/>
      <c r="Z24" s="171"/>
      <c r="AA24" s="171"/>
      <c r="AB24" s="173"/>
      <c r="AC24" s="171"/>
      <c r="AD24" s="171"/>
      <c r="AE24" s="174"/>
      <c r="AF24" s="32"/>
      <c r="AG24" s="32"/>
      <c r="AH24" s="32"/>
      <c r="AI24" s="32"/>
      <c r="AJ24" s="65"/>
      <c r="AK24" s="32"/>
      <c r="AL24" s="32"/>
      <c r="AM24" s="32"/>
      <c r="AQ24" s="3"/>
      <c r="AR24" s="19"/>
      <c r="AS24" s="5"/>
      <c r="AT24" s="5"/>
      <c r="AU24" s="5"/>
      <c r="AV24" s="5"/>
      <c r="AW24" s="5"/>
      <c r="AX24" s="5"/>
      <c r="AY24" s="5"/>
      <c r="AZ24" s="7"/>
      <c r="BA24" s="8"/>
    </row>
    <row r="25" spans="1:53" ht="15.75" thickBot="1" x14ac:dyDescent="0.3">
      <c r="A25" s="163"/>
      <c r="B25" s="164">
        <v>710</v>
      </c>
      <c r="C25" s="165" t="s">
        <v>97</v>
      </c>
      <c r="D25" s="166">
        <f t="shared" si="0"/>
        <v>25211</v>
      </c>
      <c r="E25" s="167"/>
      <c r="F25" s="166">
        <f t="shared" si="1"/>
        <v>25902</v>
      </c>
      <c r="G25" s="167"/>
      <c r="H25" s="177">
        <f t="shared" si="2"/>
        <v>24172</v>
      </c>
      <c r="I25" s="167"/>
      <c r="J25" s="166">
        <f t="shared" si="3"/>
        <v>352</v>
      </c>
      <c r="K25" s="168">
        <v>151</v>
      </c>
      <c r="L25" s="164"/>
      <c r="M25" s="167"/>
      <c r="N25" s="164">
        <v>70</v>
      </c>
      <c r="O25" s="169">
        <v>131</v>
      </c>
      <c r="P25" s="170"/>
      <c r="Q25" s="211"/>
      <c r="R25" s="171"/>
      <c r="S25" s="171"/>
      <c r="T25" s="171"/>
      <c r="U25" s="171"/>
      <c r="V25" s="171"/>
      <c r="W25" s="172"/>
      <c r="X25" s="171"/>
      <c r="Y25" s="171"/>
      <c r="Z25" s="171"/>
      <c r="AA25" s="171"/>
      <c r="AB25" s="173"/>
      <c r="AC25" s="171"/>
      <c r="AD25" s="171"/>
      <c r="AE25" s="174"/>
      <c r="AF25" s="32"/>
      <c r="AG25" s="32"/>
      <c r="AH25" s="32"/>
      <c r="AI25" s="32"/>
      <c r="AJ25" s="65"/>
      <c r="AK25" s="32"/>
      <c r="AL25" s="32"/>
      <c r="AM25" s="32"/>
      <c r="AQ25" s="3"/>
      <c r="AR25" s="19"/>
      <c r="AS25" s="5"/>
      <c r="AT25" s="5"/>
      <c r="AU25" s="5"/>
      <c r="AV25" s="5"/>
      <c r="AW25" s="5"/>
      <c r="AX25" s="5"/>
      <c r="AY25" s="5"/>
      <c r="AZ25" s="7"/>
      <c r="BA25" s="8"/>
    </row>
    <row r="26" spans="1:53" ht="15.75" thickBot="1" x14ac:dyDescent="0.3">
      <c r="A26" s="163"/>
      <c r="B26" s="164">
        <v>715</v>
      </c>
      <c r="C26" s="165" t="s">
        <v>96</v>
      </c>
      <c r="D26" s="166">
        <f t="shared" si="0"/>
        <v>28724</v>
      </c>
      <c r="E26" s="175"/>
      <c r="F26" s="166">
        <f t="shared" si="1"/>
        <v>26474</v>
      </c>
      <c r="G26" s="176"/>
      <c r="H26" s="177">
        <f t="shared" si="2"/>
        <v>25481</v>
      </c>
      <c r="I26" s="176"/>
      <c r="J26" s="166">
        <f t="shared" si="3"/>
        <v>368</v>
      </c>
      <c r="K26" s="178">
        <v>158</v>
      </c>
      <c r="L26" s="164"/>
      <c r="M26" s="167">
        <v>123</v>
      </c>
      <c r="N26" s="164"/>
      <c r="O26" s="169">
        <v>87</v>
      </c>
      <c r="P26" s="170"/>
      <c r="Q26" s="211"/>
      <c r="R26" s="179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4"/>
      <c r="AF26" s="32"/>
      <c r="AG26" s="32"/>
      <c r="AH26" s="32"/>
      <c r="AI26" s="32"/>
      <c r="AJ26" s="65"/>
      <c r="AK26" s="32"/>
      <c r="AL26" s="32"/>
      <c r="AM26" s="32"/>
      <c r="AQ26" s="3"/>
      <c r="AR26" s="19"/>
      <c r="AS26" s="5"/>
      <c r="AT26" s="5"/>
      <c r="AU26" s="5"/>
      <c r="AV26" s="5"/>
      <c r="AW26" s="5"/>
      <c r="AX26" s="5"/>
      <c r="AY26" s="5"/>
      <c r="AZ26" s="9"/>
      <c r="BA26" s="20"/>
    </row>
    <row r="27" spans="1:53" ht="15.75" thickBot="1" x14ac:dyDescent="0.3">
      <c r="A27" s="84" t="s">
        <v>38</v>
      </c>
      <c r="B27" s="46">
        <v>705</v>
      </c>
      <c r="C27" s="92" t="s">
        <v>49</v>
      </c>
      <c r="D27" s="71">
        <f t="shared" si="0"/>
        <v>59727</v>
      </c>
      <c r="E27" s="37"/>
      <c r="F27" s="71">
        <f t="shared" si="1"/>
        <v>56474</v>
      </c>
      <c r="G27" s="37"/>
      <c r="H27" s="91">
        <f t="shared" si="2"/>
        <v>53669</v>
      </c>
      <c r="I27" s="37"/>
      <c r="J27" s="41">
        <f t="shared" si="3"/>
        <v>783</v>
      </c>
      <c r="K27" s="62">
        <v>336</v>
      </c>
      <c r="L27" s="46"/>
      <c r="M27" s="93">
        <v>185</v>
      </c>
      <c r="N27" s="46"/>
      <c r="O27" s="158">
        <v>262</v>
      </c>
      <c r="P27" s="159"/>
      <c r="Q27" s="212"/>
      <c r="R27" s="14"/>
      <c r="S27" s="29"/>
      <c r="T27" s="29"/>
      <c r="U27" s="205"/>
      <c r="V27" s="29"/>
      <c r="W27" s="29"/>
      <c r="X27" s="29"/>
      <c r="Y27" s="29"/>
      <c r="Z27" s="29"/>
      <c r="AA27" s="29"/>
      <c r="AB27" s="29"/>
      <c r="AC27" s="29"/>
      <c r="AD27" s="29"/>
      <c r="AE27" s="135"/>
      <c r="AF27" s="32"/>
      <c r="AG27" s="32"/>
      <c r="AH27" s="32"/>
      <c r="AI27" s="32"/>
      <c r="AJ27" s="65"/>
      <c r="AK27" s="32"/>
      <c r="AL27" s="32"/>
      <c r="AM27" s="32"/>
      <c r="AQ27" s="3"/>
      <c r="AR27" s="19"/>
      <c r="AS27" s="5"/>
      <c r="AT27" s="5"/>
      <c r="AU27" s="5"/>
      <c r="AV27" s="5"/>
      <c r="AW27" s="5"/>
      <c r="AX27" s="5"/>
      <c r="AY27" s="5"/>
      <c r="AZ27" s="9"/>
      <c r="BA27" s="20"/>
    </row>
    <row r="28" spans="1:53" ht="15.75" thickBot="1" x14ac:dyDescent="0.3">
      <c r="A28" s="95" t="s">
        <v>102</v>
      </c>
      <c r="B28" s="42">
        <v>710</v>
      </c>
      <c r="C28" s="38" t="s">
        <v>48</v>
      </c>
      <c r="D28" s="156">
        <f t="shared" si="0"/>
        <v>63612</v>
      </c>
      <c r="E28" s="37"/>
      <c r="F28" s="71">
        <f t="shared" si="1"/>
        <v>59958</v>
      </c>
      <c r="G28" s="37"/>
      <c r="H28" s="161">
        <f t="shared" si="2"/>
        <v>58520</v>
      </c>
      <c r="I28" s="37"/>
      <c r="J28" s="41">
        <f t="shared" si="3"/>
        <v>820</v>
      </c>
      <c r="K28" s="63">
        <v>352</v>
      </c>
      <c r="L28" s="42"/>
      <c r="M28" s="7">
        <v>274</v>
      </c>
      <c r="N28" s="42">
        <v>194</v>
      </c>
      <c r="O28" s="155"/>
      <c r="P28" s="157"/>
      <c r="Q28" s="207"/>
      <c r="R28" s="14"/>
      <c r="S28" s="14"/>
      <c r="T28" s="14"/>
      <c r="U28" s="215" t="s">
        <v>101</v>
      </c>
      <c r="V28" s="131"/>
      <c r="W28" s="14"/>
      <c r="X28" s="14"/>
      <c r="Y28" s="14"/>
      <c r="Z28" s="14"/>
      <c r="AA28" s="14"/>
      <c r="AB28" s="14"/>
      <c r="AC28" s="14"/>
      <c r="AD28" s="14"/>
      <c r="AE28" s="134"/>
      <c r="AF28" s="32"/>
      <c r="AG28" s="32"/>
      <c r="AH28" s="32"/>
      <c r="AI28" s="32"/>
      <c r="AJ28" s="65"/>
      <c r="AK28" s="32"/>
      <c r="AL28" s="32"/>
      <c r="AM28" s="32"/>
      <c r="AQ28" s="3"/>
      <c r="AR28" s="19"/>
      <c r="AS28" s="5"/>
      <c r="AT28" s="9"/>
      <c r="AU28" s="5"/>
      <c r="AV28" s="5"/>
      <c r="AW28" s="5"/>
      <c r="AX28" s="5"/>
      <c r="AY28" s="5"/>
      <c r="AZ28" s="5"/>
      <c r="BA28" s="19"/>
    </row>
    <row r="29" spans="1:53" ht="15.75" thickBot="1" x14ac:dyDescent="0.3">
      <c r="A29" s="124" t="s">
        <v>104</v>
      </c>
      <c r="B29" s="42">
        <v>710</v>
      </c>
      <c r="C29" s="38" t="s">
        <v>52</v>
      </c>
      <c r="D29" s="71">
        <f t="shared" si="0"/>
        <v>63060</v>
      </c>
      <c r="E29" s="37"/>
      <c r="F29" s="71">
        <f t="shared" si="1"/>
        <v>56528</v>
      </c>
      <c r="G29" s="37"/>
      <c r="H29" s="91">
        <f t="shared" si="2"/>
        <v>54204</v>
      </c>
      <c r="I29" s="37"/>
      <c r="J29" s="41">
        <f t="shared" si="3"/>
        <v>820</v>
      </c>
      <c r="K29" s="63">
        <v>352</v>
      </c>
      <c r="L29" s="42">
        <v>284</v>
      </c>
      <c r="M29" s="7"/>
      <c r="N29" s="42"/>
      <c r="O29" s="155"/>
      <c r="P29" s="157">
        <v>184</v>
      </c>
      <c r="Q29" s="207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4"/>
      <c r="AF29" s="32"/>
      <c r="AG29" s="32"/>
      <c r="AH29" s="32"/>
      <c r="AI29" s="32"/>
      <c r="AJ29" s="65"/>
      <c r="AK29" s="32"/>
      <c r="AL29" s="32"/>
      <c r="AM29" s="32"/>
      <c r="AQ29" s="3"/>
      <c r="AR29" s="19"/>
      <c r="AS29" s="5"/>
      <c r="AT29" s="9"/>
      <c r="AU29" s="5"/>
      <c r="AV29" s="5"/>
      <c r="AW29" s="5"/>
      <c r="AX29" s="5"/>
      <c r="AY29" s="5"/>
      <c r="AZ29" s="5"/>
      <c r="BA29" s="19"/>
    </row>
    <row r="30" spans="1:53" ht="15.75" thickBot="1" x14ac:dyDescent="0.3">
      <c r="A30" s="123"/>
      <c r="B30" s="42">
        <v>715</v>
      </c>
      <c r="C30" s="38" t="s">
        <v>55</v>
      </c>
      <c r="D30" s="201">
        <f t="shared" si="0"/>
        <v>67305</v>
      </c>
      <c r="E30" s="37"/>
      <c r="F30" s="71">
        <f t="shared" si="1"/>
        <v>61836</v>
      </c>
      <c r="G30" s="37"/>
      <c r="H30" s="199">
        <f t="shared" si="2"/>
        <v>59608</v>
      </c>
      <c r="I30" s="37"/>
      <c r="J30" s="41">
        <f t="shared" si="3"/>
        <v>860</v>
      </c>
      <c r="K30" s="63">
        <v>369</v>
      </c>
      <c r="L30" s="42"/>
      <c r="M30" s="7">
        <v>298</v>
      </c>
      <c r="N30" s="42"/>
      <c r="O30" s="155">
        <v>193</v>
      </c>
      <c r="P30" s="157"/>
      <c r="Q30" s="207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31"/>
      <c r="AC30" s="14"/>
      <c r="AD30" s="14"/>
      <c r="AE30" s="134"/>
      <c r="AF30" s="32"/>
      <c r="AG30" s="32"/>
      <c r="AH30" s="32"/>
      <c r="AI30" s="32"/>
      <c r="AJ30" s="65"/>
      <c r="AK30" s="32"/>
      <c r="AL30" s="32"/>
      <c r="AM30" s="32"/>
      <c r="AQ30" s="3"/>
      <c r="AR30" s="19"/>
      <c r="AS30" s="5"/>
      <c r="AT30" s="9"/>
      <c r="AU30" s="5"/>
      <c r="AV30" s="5"/>
      <c r="AW30" s="5"/>
      <c r="AX30" s="5"/>
      <c r="AY30" s="5"/>
      <c r="AZ30" s="5"/>
      <c r="BA30" s="19"/>
    </row>
    <row r="31" spans="1:53" ht="15.75" thickBot="1" x14ac:dyDescent="0.3">
      <c r="A31" s="163"/>
      <c r="B31" s="164">
        <v>710</v>
      </c>
      <c r="C31" s="165" t="s">
        <v>111</v>
      </c>
      <c r="D31" s="166">
        <f t="shared" si="0"/>
        <v>63612</v>
      </c>
      <c r="E31" s="175"/>
      <c r="F31" s="166">
        <f t="shared" si="1"/>
        <v>59958</v>
      </c>
      <c r="G31" s="176"/>
      <c r="H31" s="177">
        <f t="shared" si="2"/>
        <v>58520</v>
      </c>
      <c r="I31" s="176"/>
      <c r="J31" s="166">
        <f t="shared" si="3"/>
        <v>820</v>
      </c>
      <c r="K31" s="178">
        <v>352</v>
      </c>
      <c r="L31" s="164"/>
      <c r="M31" s="167">
        <v>274</v>
      </c>
      <c r="N31" s="164">
        <v>194</v>
      </c>
      <c r="O31" s="169"/>
      <c r="P31" s="170"/>
      <c r="Q31" s="211"/>
      <c r="R31" s="179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4"/>
      <c r="AF31" s="32"/>
      <c r="AG31" s="32"/>
      <c r="AH31" s="32"/>
      <c r="AI31" s="32"/>
      <c r="AJ31" s="65"/>
      <c r="AK31" s="32"/>
      <c r="AL31" s="32"/>
      <c r="AM31" s="32"/>
      <c r="AQ31" s="3"/>
      <c r="AR31" s="19"/>
      <c r="AS31" s="5"/>
      <c r="AT31" s="9"/>
      <c r="AU31" s="5"/>
      <c r="AV31" s="5"/>
      <c r="AW31" s="5"/>
      <c r="AX31" s="5"/>
      <c r="AY31" s="5"/>
      <c r="AZ31" s="5"/>
      <c r="BA31" s="19"/>
    </row>
    <row r="32" spans="1:53" ht="15.75" thickBot="1" x14ac:dyDescent="0.3">
      <c r="A32" s="84" t="s">
        <v>0</v>
      </c>
      <c r="B32" s="46">
        <v>705</v>
      </c>
      <c r="C32" s="92" t="s">
        <v>44</v>
      </c>
      <c r="D32" s="71">
        <f t="shared" si="0"/>
        <v>32616</v>
      </c>
      <c r="E32" s="37"/>
      <c r="F32" s="71">
        <f t="shared" si="1"/>
        <v>32112</v>
      </c>
      <c r="G32" s="37"/>
      <c r="H32" s="91">
        <f t="shared" si="2"/>
        <v>30816</v>
      </c>
      <c r="I32" s="37"/>
      <c r="J32" s="41">
        <f t="shared" si="3"/>
        <v>441</v>
      </c>
      <c r="K32" s="62">
        <v>189</v>
      </c>
      <c r="L32" s="46"/>
      <c r="M32" s="93">
        <v>72</v>
      </c>
      <c r="N32" s="46">
        <v>108</v>
      </c>
      <c r="O32" s="158"/>
      <c r="P32" s="159">
        <v>72</v>
      </c>
      <c r="Q32" s="212"/>
      <c r="R32" s="14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135"/>
      <c r="AF32" s="32"/>
      <c r="AG32" s="32"/>
      <c r="AH32" s="32"/>
      <c r="AI32" s="32"/>
      <c r="AJ32" s="65"/>
      <c r="AK32" s="32"/>
      <c r="AL32" s="32"/>
      <c r="AM32" s="32"/>
      <c r="AQ32" s="3"/>
      <c r="AR32" s="19"/>
      <c r="AS32" s="5"/>
      <c r="AT32" s="5"/>
      <c r="AU32" s="5"/>
      <c r="AV32" s="5"/>
      <c r="AW32" s="5"/>
      <c r="AX32" s="5"/>
      <c r="AY32" s="5"/>
      <c r="AZ32" s="9"/>
      <c r="BA32" s="20"/>
    </row>
    <row r="33" spans="1:53" ht="15.75" thickBot="1" x14ac:dyDescent="0.3">
      <c r="A33" s="4"/>
      <c r="B33" s="42">
        <v>705</v>
      </c>
      <c r="C33" s="38" t="s">
        <v>46</v>
      </c>
      <c r="D33" s="71">
        <f t="shared" si="0"/>
        <v>33573</v>
      </c>
      <c r="E33" s="37"/>
      <c r="F33" s="71">
        <f t="shared" si="1"/>
        <v>31744</v>
      </c>
      <c r="G33" s="37"/>
      <c r="H33" s="91">
        <f t="shared" si="2"/>
        <v>30170</v>
      </c>
      <c r="I33" s="37"/>
      <c r="J33" s="41">
        <f t="shared" si="3"/>
        <v>440</v>
      </c>
      <c r="K33" s="62">
        <v>189</v>
      </c>
      <c r="L33" s="42"/>
      <c r="M33" s="7">
        <v>104</v>
      </c>
      <c r="N33" s="42"/>
      <c r="O33" s="155">
        <v>147</v>
      </c>
      <c r="P33" s="157"/>
      <c r="Q33" s="207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4"/>
      <c r="AF33" s="32"/>
      <c r="AG33" s="32"/>
      <c r="AH33" s="32"/>
      <c r="AI33" s="32"/>
      <c r="AJ33" s="65"/>
      <c r="AK33" s="32"/>
      <c r="AL33" s="32"/>
      <c r="AM33" s="32"/>
      <c r="AQ33" s="3"/>
      <c r="AR33" s="19"/>
      <c r="AS33" s="5"/>
      <c r="AT33" s="5"/>
      <c r="AU33" s="5"/>
      <c r="AV33" s="5"/>
      <c r="AW33" s="5"/>
      <c r="AX33" s="5"/>
      <c r="AY33" s="5"/>
      <c r="AZ33" s="9"/>
      <c r="BA33" s="20"/>
    </row>
    <row r="34" spans="1:53" ht="15.75" thickBot="1" x14ac:dyDescent="0.3">
      <c r="A34" s="4"/>
      <c r="B34" s="42">
        <v>710</v>
      </c>
      <c r="C34" s="38" t="s">
        <v>50</v>
      </c>
      <c r="D34" s="71">
        <f t="shared" si="0"/>
        <v>34541</v>
      </c>
      <c r="E34" s="37"/>
      <c r="F34" s="71">
        <f t="shared" si="1"/>
        <v>33452</v>
      </c>
      <c r="G34" s="37"/>
      <c r="H34" s="91">
        <f t="shared" si="2"/>
        <v>32183</v>
      </c>
      <c r="I34" s="37"/>
      <c r="J34" s="41">
        <f t="shared" si="3"/>
        <v>461</v>
      </c>
      <c r="K34" s="62">
        <v>198</v>
      </c>
      <c r="L34" s="42">
        <v>103</v>
      </c>
      <c r="M34" s="7"/>
      <c r="N34" s="42">
        <v>160</v>
      </c>
      <c r="O34" s="155"/>
      <c r="P34" s="157"/>
      <c r="Q34" s="207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4"/>
      <c r="AF34" s="32"/>
      <c r="AG34" s="32"/>
      <c r="AH34" s="32"/>
      <c r="AI34" s="32"/>
      <c r="AJ34" s="65"/>
      <c r="AK34" s="32"/>
      <c r="AL34" s="32"/>
      <c r="AM34" s="32"/>
      <c r="AQ34" s="3"/>
      <c r="AR34" s="19"/>
      <c r="AS34" s="5"/>
      <c r="AT34" s="5"/>
      <c r="AU34" s="5"/>
      <c r="AV34" s="5"/>
      <c r="AW34" s="5"/>
      <c r="AX34" s="5"/>
      <c r="AY34" s="5"/>
      <c r="AZ34" s="9"/>
      <c r="BA34" s="20"/>
    </row>
    <row r="35" spans="1:53" ht="15.75" thickBot="1" x14ac:dyDescent="0.3">
      <c r="A35" s="4"/>
      <c r="B35" s="42">
        <v>715</v>
      </c>
      <c r="C35" s="38" t="s">
        <v>54</v>
      </c>
      <c r="D35" s="203">
        <f t="shared" si="0"/>
        <v>37662</v>
      </c>
      <c r="E35" s="37"/>
      <c r="F35" s="71">
        <f t="shared" si="1"/>
        <v>33949</v>
      </c>
      <c r="G35" s="37"/>
      <c r="H35" s="203">
        <f t="shared" si="2"/>
        <v>32866</v>
      </c>
      <c r="I35" s="37"/>
      <c r="J35" s="41">
        <f t="shared" si="3"/>
        <v>483</v>
      </c>
      <c r="K35" s="62">
        <v>207</v>
      </c>
      <c r="L35" s="42">
        <v>191</v>
      </c>
      <c r="M35" s="7"/>
      <c r="N35" s="42">
        <v>85</v>
      </c>
      <c r="O35" s="155"/>
      <c r="P35" s="157"/>
      <c r="Q35" s="207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4"/>
      <c r="AF35" s="32"/>
      <c r="AG35" s="32"/>
      <c r="AH35" s="32"/>
      <c r="AI35" s="32"/>
      <c r="AJ35" s="65"/>
      <c r="AK35" s="32"/>
      <c r="AL35" s="32"/>
      <c r="AM35" s="32"/>
      <c r="AQ35" s="3"/>
      <c r="AR35" s="19"/>
      <c r="AS35" s="5"/>
      <c r="AT35" s="5"/>
      <c r="AU35" s="5"/>
      <c r="AV35" s="5"/>
      <c r="AW35" s="5"/>
      <c r="AX35" s="5"/>
      <c r="AY35" s="5"/>
      <c r="AZ35" s="9"/>
      <c r="BA35" s="20"/>
    </row>
    <row r="36" spans="1:53" ht="15.75" thickBot="1" x14ac:dyDescent="0.3">
      <c r="A36" s="4"/>
      <c r="B36" s="42">
        <v>720</v>
      </c>
      <c r="C36" s="38" t="s">
        <v>58</v>
      </c>
      <c r="D36" s="201">
        <f t="shared" si="0"/>
        <v>39658</v>
      </c>
      <c r="E36" s="37"/>
      <c r="F36" s="71">
        <f t="shared" si="1"/>
        <v>36428</v>
      </c>
      <c r="G36" s="37"/>
      <c r="H36" s="199">
        <f t="shared" si="2"/>
        <v>35112</v>
      </c>
      <c r="I36" s="37"/>
      <c r="J36" s="41">
        <f t="shared" si="3"/>
        <v>507</v>
      </c>
      <c r="K36" s="62">
        <v>217</v>
      </c>
      <c r="L36" s="42"/>
      <c r="M36" s="7">
        <v>176</v>
      </c>
      <c r="N36" s="42"/>
      <c r="O36" s="155">
        <v>114</v>
      </c>
      <c r="P36" s="157"/>
      <c r="Q36" s="207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217" t="s">
        <v>100</v>
      </c>
      <c r="AF36" s="32"/>
      <c r="AG36" s="32"/>
      <c r="AH36" s="32"/>
      <c r="AI36" s="32"/>
      <c r="AJ36" s="65"/>
      <c r="AK36" s="32"/>
      <c r="AL36" s="32"/>
      <c r="AM36" s="32"/>
      <c r="AQ36" s="3"/>
      <c r="AR36" s="19"/>
      <c r="AS36" s="5"/>
      <c r="AT36" s="5"/>
      <c r="AU36" s="5"/>
      <c r="AV36" s="5"/>
      <c r="AW36" s="5"/>
      <c r="AX36" s="5"/>
      <c r="AY36" s="5"/>
      <c r="AZ36" s="9"/>
      <c r="BA36" s="20"/>
    </row>
    <row r="37" spans="1:53" ht="15.75" thickBot="1" x14ac:dyDescent="0.3">
      <c r="A37" s="163"/>
      <c r="B37" s="164">
        <v>720</v>
      </c>
      <c r="C37" s="165" t="s">
        <v>89</v>
      </c>
      <c r="D37" s="166">
        <f t="shared" si="0"/>
        <v>44833</v>
      </c>
      <c r="E37" s="175"/>
      <c r="F37" s="166">
        <f t="shared" si="1"/>
        <v>40178</v>
      </c>
      <c r="G37" s="176"/>
      <c r="H37" s="177">
        <f t="shared" si="2"/>
        <v>38787</v>
      </c>
      <c r="I37" s="176"/>
      <c r="J37" s="166">
        <f t="shared" si="3"/>
        <v>582</v>
      </c>
      <c r="K37" s="178">
        <v>217</v>
      </c>
      <c r="L37" s="164"/>
      <c r="M37" s="167">
        <v>251</v>
      </c>
      <c r="N37" s="164"/>
      <c r="O37" s="169">
        <v>114</v>
      </c>
      <c r="P37" s="170"/>
      <c r="Q37" s="211"/>
      <c r="R37" s="179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4"/>
      <c r="AF37" s="32"/>
      <c r="AG37" s="32"/>
      <c r="AH37" s="32"/>
      <c r="AI37" s="32"/>
      <c r="AJ37" s="65"/>
      <c r="AK37" s="32"/>
      <c r="AL37" s="32"/>
      <c r="AM37" s="32"/>
      <c r="AQ37" s="3"/>
      <c r="AR37" s="19"/>
      <c r="AS37" s="5"/>
      <c r="AT37" s="5"/>
      <c r="AU37" s="5"/>
      <c r="AV37" s="5"/>
      <c r="AW37" s="5"/>
      <c r="AX37" s="5"/>
      <c r="AY37" s="5"/>
      <c r="AZ37" s="9"/>
      <c r="BA37" s="20"/>
    </row>
    <row r="38" spans="1:53" ht="15.75" thickBot="1" x14ac:dyDescent="0.3">
      <c r="A38" s="84" t="s">
        <v>39</v>
      </c>
      <c r="B38" s="46">
        <v>705</v>
      </c>
      <c r="C38" s="92" t="s">
        <v>49</v>
      </c>
      <c r="D38" s="201">
        <f t="shared" si="0"/>
        <v>48037</v>
      </c>
      <c r="E38" s="37"/>
      <c r="F38" s="71">
        <f t="shared" si="1"/>
        <v>41116</v>
      </c>
      <c r="G38" s="37"/>
      <c r="H38" s="203">
        <f t="shared" si="2"/>
        <v>40503</v>
      </c>
      <c r="I38" s="37"/>
      <c r="J38" s="41">
        <f t="shared" si="3"/>
        <v>587</v>
      </c>
      <c r="K38" s="62">
        <v>252</v>
      </c>
      <c r="L38" s="46">
        <v>139</v>
      </c>
      <c r="M38" s="93">
        <v>196</v>
      </c>
      <c r="N38" s="46"/>
      <c r="O38" s="158"/>
      <c r="P38" s="159"/>
      <c r="Q38" s="212"/>
      <c r="R38" s="14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135"/>
      <c r="AF38" s="32"/>
      <c r="AG38" s="32"/>
      <c r="AH38" s="32"/>
      <c r="AI38" s="32"/>
      <c r="AJ38" s="65"/>
      <c r="AK38" s="32"/>
      <c r="AL38" s="32"/>
      <c r="AM38" s="32"/>
      <c r="AQ38" s="3"/>
      <c r="AR38" s="19"/>
      <c r="AS38" s="5"/>
      <c r="AT38" s="5"/>
      <c r="AU38" s="5"/>
      <c r="AV38" s="5"/>
      <c r="AW38" s="5"/>
      <c r="AX38" s="5"/>
      <c r="AY38" s="5"/>
      <c r="AZ38" s="9"/>
      <c r="BA38" s="20"/>
    </row>
    <row r="39" spans="1:53" ht="15.75" thickBot="1" x14ac:dyDescent="0.3">
      <c r="A39" s="226" t="s">
        <v>88</v>
      </c>
      <c r="B39" s="42">
        <v>705</v>
      </c>
      <c r="C39" s="38" t="s">
        <v>46</v>
      </c>
      <c r="D39" s="71">
        <f t="shared" si="0"/>
        <v>42065</v>
      </c>
      <c r="E39" s="37"/>
      <c r="F39" s="71">
        <f t="shared" si="1"/>
        <v>43170</v>
      </c>
      <c r="G39" s="37"/>
      <c r="H39" s="91">
        <f t="shared" si="2"/>
        <v>40260</v>
      </c>
      <c r="I39" s="37"/>
      <c r="J39" s="41">
        <f t="shared" si="3"/>
        <v>587</v>
      </c>
      <c r="K39" s="62">
        <v>252</v>
      </c>
      <c r="L39" s="42"/>
      <c r="M39" s="7"/>
      <c r="N39" s="42">
        <v>110</v>
      </c>
      <c r="O39" s="155">
        <v>225</v>
      </c>
      <c r="P39" s="157"/>
      <c r="Q39" s="207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4"/>
      <c r="AF39" s="32"/>
      <c r="AG39" s="32"/>
      <c r="AH39" s="32"/>
      <c r="AI39" s="32"/>
      <c r="AJ39" s="65"/>
      <c r="AK39" s="32"/>
      <c r="AL39" s="32"/>
      <c r="AM39" s="32"/>
      <c r="AQ39" s="3"/>
      <c r="AR39" s="19"/>
      <c r="AS39" s="5"/>
      <c r="AT39" s="5"/>
      <c r="AU39" s="5"/>
      <c r="AV39" s="5"/>
      <c r="AW39" s="5"/>
      <c r="AX39" s="5"/>
      <c r="AY39" s="5"/>
      <c r="AZ39" s="9"/>
      <c r="BA39" s="20"/>
    </row>
    <row r="40" spans="1:53" ht="15.75" thickBot="1" x14ac:dyDescent="0.3">
      <c r="A40" s="95" t="s">
        <v>73</v>
      </c>
      <c r="B40" s="42">
        <v>710</v>
      </c>
      <c r="C40" s="38" t="s">
        <v>55</v>
      </c>
      <c r="D40" s="156">
        <f t="shared" si="0"/>
        <v>47709</v>
      </c>
      <c r="E40" s="37"/>
      <c r="F40" s="71">
        <f t="shared" si="1"/>
        <v>42948</v>
      </c>
      <c r="G40" s="37"/>
      <c r="H40" s="199">
        <f t="shared" si="2"/>
        <v>40929</v>
      </c>
      <c r="I40" s="37"/>
      <c r="J40" s="41">
        <f t="shared" si="3"/>
        <v>615</v>
      </c>
      <c r="K40" s="62">
        <v>264</v>
      </c>
      <c r="L40" s="42">
        <v>213</v>
      </c>
      <c r="M40" s="7"/>
      <c r="N40" s="42"/>
      <c r="O40" s="155">
        <v>138</v>
      </c>
      <c r="P40" s="157"/>
      <c r="Q40" s="207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215" t="s">
        <v>101</v>
      </c>
      <c r="AC40" s="14"/>
      <c r="AD40" s="14"/>
      <c r="AE40" s="134"/>
      <c r="AF40" s="32"/>
      <c r="AG40" s="32"/>
      <c r="AH40" s="32"/>
      <c r="AI40" s="32"/>
      <c r="AJ40" s="65"/>
      <c r="AK40" s="32"/>
      <c r="AL40" s="32"/>
      <c r="AM40" s="32"/>
      <c r="AQ40" s="3"/>
      <c r="AR40" s="19"/>
      <c r="AS40" s="5"/>
      <c r="AT40" s="5"/>
      <c r="AU40" s="5"/>
      <c r="AV40" s="5"/>
      <c r="AW40" s="5"/>
      <c r="AX40" s="5"/>
      <c r="AY40" s="5"/>
      <c r="AZ40" s="9"/>
      <c r="BA40" s="20"/>
    </row>
    <row r="41" spans="1:53" ht="15.75" thickBot="1" x14ac:dyDescent="0.3">
      <c r="A41" s="225"/>
      <c r="B41" s="164">
        <v>700</v>
      </c>
      <c r="C41" s="165" t="s">
        <v>81</v>
      </c>
      <c r="D41" s="166">
        <f t="shared" si="0"/>
        <v>43169</v>
      </c>
      <c r="E41" s="175"/>
      <c r="F41" s="166">
        <f t="shared" si="1"/>
        <v>43736</v>
      </c>
      <c r="G41" s="176"/>
      <c r="H41" s="177">
        <f t="shared" si="2"/>
        <v>41244</v>
      </c>
      <c r="I41" s="176"/>
      <c r="J41" s="166">
        <f t="shared" si="3"/>
        <v>604</v>
      </c>
      <c r="K41" s="178">
        <v>241</v>
      </c>
      <c r="L41" s="164"/>
      <c r="M41" s="167">
        <v>50</v>
      </c>
      <c r="N41" s="164">
        <v>172</v>
      </c>
      <c r="O41" s="169">
        <v>141</v>
      </c>
      <c r="P41" s="170"/>
      <c r="Q41" s="211"/>
      <c r="R41" s="179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4"/>
      <c r="AF41" s="32"/>
      <c r="AG41" s="32"/>
      <c r="AH41" s="32"/>
      <c r="AI41" s="32"/>
      <c r="AJ41" s="65"/>
      <c r="AK41" s="32"/>
      <c r="AL41" s="32"/>
      <c r="AM41" s="32"/>
      <c r="AQ41" s="8"/>
      <c r="AR41" s="8"/>
      <c r="AS41" s="7"/>
      <c r="AT41" s="7"/>
      <c r="AU41" s="7"/>
      <c r="AV41" s="7"/>
      <c r="AW41" s="7"/>
      <c r="AX41" s="7"/>
      <c r="AY41" s="7"/>
      <c r="AZ41" s="7"/>
      <c r="BA41" s="8"/>
    </row>
    <row r="42" spans="1:53" ht="15.75" thickBot="1" x14ac:dyDescent="0.3">
      <c r="A42" s="84" t="s">
        <v>1</v>
      </c>
      <c r="B42" s="46">
        <v>705</v>
      </c>
      <c r="C42" s="92" t="s">
        <v>46</v>
      </c>
      <c r="D42" s="71">
        <f t="shared" si="0"/>
        <v>33903</v>
      </c>
      <c r="E42" s="37"/>
      <c r="F42" s="71">
        <f t="shared" si="1"/>
        <v>30384</v>
      </c>
      <c r="G42" s="37"/>
      <c r="H42" s="91">
        <f t="shared" si="2"/>
        <v>29133</v>
      </c>
      <c r="I42" s="37"/>
      <c r="J42" s="41">
        <f t="shared" si="3"/>
        <v>441</v>
      </c>
      <c r="K42" s="63">
        <v>189</v>
      </c>
      <c r="L42" s="46">
        <v>153</v>
      </c>
      <c r="M42" s="93"/>
      <c r="N42" s="46"/>
      <c r="O42" s="158"/>
      <c r="P42" s="159">
        <v>99</v>
      </c>
      <c r="Q42" s="212"/>
      <c r="R42" s="14"/>
      <c r="S42" s="162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135"/>
      <c r="AF42" s="32"/>
      <c r="AG42" s="32"/>
      <c r="AH42" s="32"/>
      <c r="AI42" s="32"/>
      <c r="AJ42" s="65"/>
      <c r="AK42" s="32"/>
      <c r="AL42" s="32"/>
      <c r="AM42" s="32"/>
      <c r="AQ42" s="3"/>
      <c r="AR42" s="19"/>
      <c r="AS42" s="5"/>
      <c r="AT42" s="5"/>
      <c r="AU42" s="5"/>
      <c r="AV42" s="5"/>
      <c r="AW42" s="5"/>
      <c r="AX42" s="5"/>
      <c r="AY42" s="5"/>
      <c r="AZ42" s="7"/>
      <c r="BA42" s="8"/>
    </row>
    <row r="43" spans="1:53" ht="15.75" thickBot="1" x14ac:dyDescent="0.3">
      <c r="B43" s="42">
        <v>705</v>
      </c>
      <c r="C43" s="38" t="s">
        <v>44</v>
      </c>
      <c r="D43" s="71">
        <f t="shared" si="0"/>
        <v>31320</v>
      </c>
      <c r="E43" s="37"/>
      <c r="F43" s="71">
        <f t="shared" si="1"/>
        <v>32256</v>
      </c>
      <c r="G43" s="37"/>
      <c r="H43" s="91">
        <f t="shared" si="2"/>
        <v>30312</v>
      </c>
      <c r="I43" s="37"/>
      <c r="J43" s="41">
        <f t="shared" si="3"/>
        <v>441</v>
      </c>
      <c r="K43" s="63">
        <v>189</v>
      </c>
      <c r="L43" s="42"/>
      <c r="M43" s="7"/>
      <c r="N43" s="42">
        <v>108</v>
      </c>
      <c r="O43" s="155">
        <v>72</v>
      </c>
      <c r="P43" s="157">
        <v>72</v>
      </c>
      <c r="Q43" s="207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34"/>
      <c r="AF43" s="32"/>
      <c r="AG43" s="32"/>
      <c r="AH43" s="32"/>
      <c r="AI43" s="32"/>
      <c r="AJ43" s="65"/>
      <c r="AK43" s="32"/>
      <c r="AL43" s="32"/>
      <c r="AM43" s="32"/>
      <c r="AQ43" s="3"/>
      <c r="AR43" s="19"/>
      <c r="AS43" s="5"/>
      <c r="AT43" s="5"/>
      <c r="AU43" s="5"/>
      <c r="AV43" s="5"/>
      <c r="AW43" s="5"/>
      <c r="AX43" s="5"/>
      <c r="AY43" s="5"/>
      <c r="AZ43" s="7"/>
      <c r="BA43" s="8"/>
    </row>
    <row r="44" spans="1:53" ht="15.75" thickBot="1" x14ac:dyDescent="0.3">
      <c r="A44" s="4"/>
      <c r="B44" s="42">
        <v>705</v>
      </c>
      <c r="C44" s="38" t="s">
        <v>49</v>
      </c>
      <c r="D44" s="71">
        <f t="shared" si="0"/>
        <v>34139</v>
      </c>
      <c r="E44" s="37"/>
      <c r="F44" s="71">
        <f t="shared" si="1"/>
        <v>32178</v>
      </c>
      <c r="G44" s="37"/>
      <c r="H44" s="91">
        <f t="shared" si="2"/>
        <v>31407</v>
      </c>
      <c r="I44" s="37"/>
      <c r="J44" s="41">
        <f t="shared" si="3"/>
        <v>440</v>
      </c>
      <c r="K44" s="63">
        <v>189</v>
      </c>
      <c r="L44" s="42"/>
      <c r="M44" s="7">
        <v>147</v>
      </c>
      <c r="N44" s="42">
        <v>104</v>
      </c>
      <c r="O44" s="155"/>
      <c r="P44" s="157"/>
      <c r="Q44" s="207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34"/>
      <c r="AF44" s="32"/>
      <c r="AG44" s="32"/>
      <c r="AH44" s="32"/>
      <c r="AI44" s="32"/>
      <c r="AJ44" s="65"/>
      <c r="AK44" s="32"/>
      <c r="AL44" s="32"/>
      <c r="AM44" s="32"/>
      <c r="AQ44" s="3"/>
      <c r="AR44" s="19"/>
      <c r="AS44" s="5"/>
      <c r="AT44" s="5"/>
      <c r="AU44" s="5"/>
      <c r="AV44" s="5"/>
      <c r="AW44" s="5"/>
      <c r="AX44" s="5"/>
      <c r="AY44" s="5"/>
      <c r="AZ44" s="7"/>
      <c r="BA44" s="8"/>
    </row>
    <row r="45" spans="1:53" ht="15.75" thickBot="1" x14ac:dyDescent="0.3">
      <c r="A45" s="4"/>
      <c r="B45" s="42">
        <v>710</v>
      </c>
      <c r="C45" s="38" t="s">
        <v>52</v>
      </c>
      <c r="D45" s="203">
        <f t="shared" si="0"/>
        <v>34671</v>
      </c>
      <c r="E45" s="37"/>
      <c r="F45" s="71">
        <f t="shared" si="1"/>
        <v>33314</v>
      </c>
      <c r="G45" s="37"/>
      <c r="H45" s="203">
        <f t="shared" si="2"/>
        <v>31413</v>
      </c>
      <c r="I45" s="37"/>
      <c r="J45" s="41">
        <f t="shared" si="3"/>
        <v>461</v>
      </c>
      <c r="K45" s="63">
        <v>198</v>
      </c>
      <c r="L45" s="42"/>
      <c r="M45" s="7">
        <v>81</v>
      </c>
      <c r="N45" s="42"/>
      <c r="O45" s="155">
        <v>182</v>
      </c>
      <c r="P45" s="157"/>
      <c r="Q45" s="207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34"/>
      <c r="AF45" s="32"/>
      <c r="AG45" s="32"/>
      <c r="AH45" s="32"/>
      <c r="AI45" s="32"/>
      <c r="AJ45" s="65"/>
      <c r="AK45" s="32"/>
      <c r="AL45" s="32"/>
      <c r="AM45" s="32"/>
      <c r="AQ45" s="3"/>
      <c r="AR45" s="19"/>
      <c r="AS45" s="5"/>
      <c r="AT45" s="5"/>
      <c r="AU45" s="5"/>
      <c r="AV45" s="5"/>
      <c r="AW45" s="5"/>
      <c r="AX45" s="5"/>
      <c r="AY45" s="5"/>
      <c r="AZ45" s="7"/>
      <c r="BA45" s="8"/>
    </row>
    <row r="46" spans="1:53" ht="15.75" thickBot="1" x14ac:dyDescent="0.3">
      <c r="A46" s="62"/>
      <c r="B46" s="42">
        <v>715</v>
      </c>
      <c r="C46" s="38" t="s">
        <v>57</v>
      </c>
      <c r="D46" s="201">
        <f t="shared" si="0"/>
        <v>35970</v>
      </c>
      <c r="E46" s="37"/>
      <c r="F46" s="71">
        <f t="shared" si="1"/>
        <v>35171</v>
      </c>
      <c r="G46" s="37"/>
      <c r="H46" s="199">
        <f t="shared" si="2"/>
        <v>33806</v>
      </c>
      <c r="I46" s="195"/>
      <c r="J46" s="41">
        <f t="shared" si="3"/>
        <v>483</v>
      </c>
      <c r="K46" s="63">
        <v>207</v>
      </c>
      <c r="L46" s="42">
        <v>97</v>
      </c>
      <c r="M46" s="7"/>
      <c r="N46" s="42">
        <v>179</v>
      </c>
      <c r="O46" s="155"/>
      <c r="P46" s="157"/>
      <c r="Q46" s="207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215" t="s">
        <v>101</v>
      </c>
      <c r="AE46" s="134"/>
      <c r="AF46" s="32"/>
      <c r="AG46" s="32"/>
      <c r="AH46" s="32"/>
      <c r="AI46" s="32"/>
      <c r="AJ46" s="65"/>
      <c r="AK46" s="32"/>
      <c r="AL46" s="32"/>
      <c r="AM46" s="32"/>
      <c r="AQ46" s="3"/>
      <c r="AR46" s="19"/>
      <c r="AS46" s="5"/>
      <c r="AT46" s="5"/>
      <c r="AU46" s="5"/>
      <c r="AV46" s="5"/>
      <c r="AW46" s="5"/>
      <c r="AX46" s="5"/>
      <c r="AY46" s="5"/>
      <c r="AZ46" s="7"/>
      <c r="BA46" s="8"/>
    </row>
    <row r="47" spans="1:53" ht="15.75" thickBot="1" x14ac:dyDescent="0.3">
      <c r="A47" s="163"/>
      <c r="B47" s="164">
        <v>721</v>
      </c>
      <c r="C47" s="165" t="s">
        <v>120</v>
      </c>
      <c r="D47" s="166">
        <f t="shared" si="0"/>
        <v>43219</v>
      </c>
      <c r="E47" s="175"/>
      <c r="F47" s="166">
        <f t="shared" si="1"/>
        <v>40968</v>
      </c>
      <c r="G47" s="176"/>
      <c r="H47" s="177">
        <f t="shared" si="2"/>
        <v>39447</v>
      </c>
      <c r="I47" s="176"/>
      <c r="J47" s="166">
        <f t="shared" si="3"/>
        <v>586</v>
      </c>
      <c r="K47" s="178">
        <v>219</v>
      </c>
      <c r="L47" s="164">
        <v>102</v>
      </c>
      <c r="M47" s="167">
        <v>75</v>
      </c>
      <c r="N47" s="164">
        <v>190</v>
      </c>
      <c r="O47" s="169"/>
      <c r="P47" s="170"/>
      <c r="Q47" s="211"/>
      <c r="R47" s="179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4"/>
      <c r="AF47" s="32"/>
      <c r="AG47" s="32"/>
      <c r="AH47" s="32"/>
      <c r="AI47" s="32"/>
      <c r="AJ47" s="65"/>
      <c r="AK47" s="32"/>
      <c r="AL47" s="32"/>
      <c r="AM47" s="32"/>
      <c r="AQ47" s="3"/>
      <c r="AR47" s="6"/>
      <c r="AS47" s="5"/>
      <c r="AT47" s="9"/>
      <c r="AU47" s="9"/>
      <c r="AV47" s="21"/>
      <c r="AW47" s="9"/>
      <c r="AX47" s="9"/>
      <c r="AY47" s="5"/>
      <c r="AZ47" s="7"/>
      <c r="BA47" s="3"/>
    </row>
    <row r="48" spans="1:53" ht="15.75" thickBot="1" x14ac:dyDescent="0.3">
      <c r="A48" s="84" t="s">
        <v>40</v>
      </c>
      <c r="B48" s="46">
        <v>705</v>
      </c>
      <c r="C48" s="92" t="s">
        <v>48</v>
      </c>
      <c r="D48" s="71">
        <f t="shared" si="0"/>
        <v>60448</v>
      </c>
      <c r="E48" s="37"/>
      <c r="F48" s="71">
        <f t="shared" si="1"/>
        <v>55600</v>
      </c>
      <c r="G48" s="37"/>
      <c r="H48" s="91">
        <f t="shared" si="2"/>
        <v>53728</v>
      </c>
      <c r="I48" s="37"/>
      <c r="J48" s="41">
        <f t="shared" si="3"/>
        <v>784</v>
      </c>
      <c r="K48" s="63">
        <v>336</v>
      </c>
      <c r="L48" s="46">
        <v>272</v>
      </c>
      <c r="M48" s="93"/>
      <c r="N48" s="46">
        <v>176</v>
      </c>
      <c r="O48" s="158"/>
      <c r="P48" s="159"/>
      <c r="Q48" s="212"/>
      <c r="R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135"/>
      <c r="AF48" s="32"/>
      <c r="AG48" s="32"/>
      <c r="AH48" s="32"/>
      <c r="AI48" s="32"/>
      <c r="AJ48" s="65"/>
      <c r="AK48" s="32"/>
      <c r="AL48" s="32"/>
      <c r="AM48" s="32"/>
    </row>
    <row r="49" spans="1:53" ht="15.75" thickBot="1" x14ac:dyDescent="0.3">
      <c r="B49" s="42">
        <v>710</v>
      </c>
      <c r="C49" s="38" t="s">
        <v>51</v>
      </c>
      <c r="D49" s="71">
        <f t="shared" si="0"/>
        <v>60780</v>
      </c>
      <c r="E49" s="37"/>
      <c r="F49" s="71">
        <f t="shared" si="1"/>
        <v>57008</v>
      </c>
      <c r="G49" s="37"/>
      <c r="H49" s="91">
        <f t="shared" si="2"/>
        <v>54084</v>
      </c>
      <c r="I49" s="37"/>
      <c r="J49" s="41">
        <f t="shared" si="3"/>
        <v>820</v>
      </c>
      <c r="K49" s="62">
        <v>352</v>
      </c>
      <c r="L49" s="42">
        <v>164</v>
      </c>
      <c r="M49" s="7"/>
      <c r="N49" s="42"/>
      <c r="O49" s="155"/>
      <c r="P49" s="157">
        <v>304</v>
      </c>
      <c r="Q49" s="207"/>
      <c r="R49" s="14"/>
      <c r="S49" s="14"/>
      <c r="T49" s="14"/>
      <c r="U49" s="14"/>
      <c r="V49" s="14"/>
      <c r="W49" s="14"/>
      <c r="X49" s="30"/>
      <c r="Y49" s="14"/>
      <c r="Z49" s="14"/>
      <c r="AA49" s="14"/>
      <c r="AB49" s="14"/>
      <c r="AC49" s="14"/>
      <c r="AD49" s="14"/>
      <c r="AE49" s="134"/>
      <c r="AF49" s="32"/>
      <c r="AG49" s="32"/>
      <c r="AH49" s="32"/>
      <c r="AI49" s="32"/>
      <c r="AJ49" s="65"/>
      <c r="AK49" s="32"/>
      <c r="AL49" s="32"/>
      <c r="AM49" s="32"/>
      <c r="AR49" s="2"/>
      <c r="AS49" s="2"/>
      <c r="AT49" s="2"/>
      <c r="AU49" s="2"/>
      <c r="AV49" s="2"/>
      <c r="AW49" s="2"/>
      <c r="AX49" s="2"/>
      <c r="AY49" s="2"/>
      <c r="AZ49" s="2"/>
      <c r="BA49" s="1"/>
    </row>
    <row r="50" spans="1:53" ht="15.75" thickBot="1" x14ac:dyDescent="0.3">
      <c r="A50" s="95" t="s">
        <v>73</v>
      </c>
      <c r="B50" s="42">
        <v>710</v>
      </c>
      <c r="C50" s="38" t="s">
        <v>57</v>
      </c>
      <c r="D50" s="156">
        <f t="shared" si="0"/>
        <v>62380</v>
      </c>
      <c r="E50" s="37"/>
      <c r="F50" s="71">
        <f t="shared" si="1"/>
        <v>59168</v>
      </c>
      <c r="G50" s="37"/>
      <c r="H50" s="161">
        <f t="shared" si="2"/>
        <v>56144</v>
      </c>
      <c r="I50" s="37"/>
      <c r="J50" s="41">
        <f t="shared" si="3"/>
        <v>820</v>
      </c>
      <c r="K50" s="62">
        <v>352</v>
      </c>
      <c r="L50" s="42"/>
      <c r="M50" s="7">
        <v>184</v>
      </c>
      <c r="N50" s="42"/>
      <c r="O50" s="155">
        <v>284</v>
      </c>
      <c r="P50" s="157"/>
      <c r="Q50" s="207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215" t="s">
        <v>99</v>
      </c>
      <c r="AE50" s="220"/>
      <c r="AF50" s="32"/>
      <c r="AG50" s="32"/>
      <c r="AH50" s="32"/>
      <c r="AI50" s="32"/>
      <c r="AJ50" s="65"/>
      <c r="AK50" s="32"/>
      <c r="AL50" s="32"/>
      <c r="AM50" s="32"/>
      <c r="AR50" s="2"/>
      <c r="AS50" s="2"/>
      <c r="AT50" s="2"/>
      <c r="AU50" s="2"/>
      <c r="AV50" s="2"/>
      <c r="AW50" s="2"/>
      <c r="AX50" s="2"/>
      <c r="AY50" s="2"/>
      <c r="AZ50" s="2"/>
      <c r="BA50" s="1"/>
    </row>
    <row r="51" spans="1:53" ht="15.75" thickBot="1" x14ac:dyDescent="0.3">
      <c r="A51" s="124" t="s">
        <v>105</v>
      </c>
      <c r="B51" s="42">
        <v>710</v>
      </c>
      <c r="C51" s="38" t="s">
        <v>53</v>
      </c>
      <c r="D51" s="201">
        <f>K51*$K$11+L51*$L$11+M51*$M$11+N51*$N$11+O51*$O$11+P51*$P$11</f>
        <v>64720</v>
      </c>
      <c r="E51" s="37"/>
      <c r="F51" s="71">
        <f t="shared" si="1"/>
        <v>58908</v>
      </c>
      <c r="G51" s="37"/>
      <c r="H51" s="199">
        <f t="shared" si="2"/>
        <v>57054</v>
      </c>
      <c r="I51" s="37"/>
      <c r="J51" s="41">
        <f t="shared" si="3"/>
        <v>820</v>
      </c>
      <c r="K51" s="63">
        <v>352</v>
      </c>
      <c r="L51" s="42"/>
      <c r="M51" s="7">
        <v>314</v>
      </c>
      <c r="N51" s="42"/>
      <c r="O51" s="155">
        <v>154</v>
      </c>
      <c r="P51" s="157"/>
      <c r="Q51" s="207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34"/>
      <c r="AF51" s="32"/>
      <c r="AG51" s="32"/>
      <c r="AH51" s="32"/>
      <c r="AI51" s="32"/>
      <c r="AJ51" s="65"/>
      <c r="AK51" s="32"/>
      <c r="AL51" s="32"/>
      <c r="AM51" s="32"/>
      <c r="AR51" s="2"/>
      <c r="AS51" s="2"/>
      <c r="AT51" s="2"/>
      <c r="AU51" s="10"/>
      <c r="AV51" s="10"/>
      <c r="AW51" s="2"/>
      <c r="AX51" s="2"/>
      <c r="AY51" s="2"/>
      <c r="AZ51" s="2"/>
    </row>
    <row r="52" spans="1:53" s="33" customFormat="1" ht="15.75" thickBot="1" x14ac:dyDescent="0.3">
      <c r="A52" s="244"/>
      <c r="B52" s="229">
        <v>720</v>
      </c>
      <c r="C52" s="230" t="s">
        <v>123</v>
      </c>
      <c r="D52" s="245">
        <f>K52*$K$11+L52*$L$11+M52*$M$11+N52*$N$11+O52*$O$11+P52*$P$11</f>
        <v>69502</v>
      </c>
      <c r="E52" s="232"/>
      <c r="F52" s="231">
        <f t="shared" si="1"/>
        <v>63942</v>
      </c>
      <c r="G52" s="232"/>
      <c r="H52" s="246">
        <f t="shared" si="2"/>
        <v>61794</v>
      </c>
      <c r="I52" s="232"/>
      <c r="J52" s="231">
        <f t="shared" si="3"/>
        <v>901</v>
      </c>
      <c r="K52" s="234">
        <v>387</v>
      </c>
      <c r="L52" s="229">
        <v>312</v>
      </c>
      <c r="M52" s="232"/>
      <c r="N52" s="229">
        <v>202</v>
      </c>
      <c r="O52" s="155"/>
      <c r="P52" s="157"/>
      <c r="Q52" s="237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9"/>
      <c r="AF52" s="32"/>
      <c r="AG52" s="32"/>
      <c r="AH52" s="32"/>
      <c r="AI52" s="32"/>
      <c r="AJ52" s="65"/>
      <c r="AK52" s="32"/>
      <c r="AL52" s="32"/>
      <c r="AM52" s="32"/>
      <c r="AR52" s="286"/>
      <c r="AS52" s="286"/>
      <c r="AT52" s="286"/>
      <c r="AU52" s="287"/>
      <c r="AV52" s="287"/>
      <c r="AW52" s="286"/>
      <c r="AX52" s="286"/>
      <c r="AY52" s="286"/>
      <c r="AZ52" s="286"/>
    </row>
    <row r="53" spans="1:53" ht="15.75" thickBot="1" x14ac:dyDescent="0.3">
      <c r="A53" s="163"/>
      <c r="B53" s="180">
        <v>695</v>
      </c>
      <c r="C53" s="181" t="s">
        <v>119</v>
      </c>
      <c r="D53" s="166">
        <f t="shared" si="0"/>
        <v>54237</v>
      </c>
      <c r="E53" s="167"/>
      <c r="F53" s="166">
        <f t="shared" si="1"/>
        <v>51444</v>
      </c>
      <c r="G53" s="167"/>
      <c r="H53" s="177">
        <f t="shared" si="2"/>
        <v>48814</v>
      </c>
      <c r="I53" s="167"/>
      <c r="J53" s="166">
        <f t="shared" si="3"/>
        <v>713</v>
      </c>
      <c r="K53" s="168">
        <v>306</v>
      </c>
      <c r="L53" s="180"/>
      <c r="M53" s="167">
        <v>160</v>
      </c>
      <c r="N53" s="180"/>
      <c r="O53" s="235">
        <v>247</v>
      </c>
      <c r="P53" s="289"/>
      <c r="Q53" s="21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4"/>
      <c r="AF53" s="32"/>
      <c r="AG53" s="32"/>
      <c r="AH53" s="32"/>
      <c r="AI53" s="32"/>
      <c r="AJ53" s="65"/>
      <c r="AK53" s="32"/>
      <c r="AL53" s="32"/>
      <c r="AM53" s="32"/>
      <c r="AR53" s="2"/>
      <c r="AS53" s="2"/>
      <c r="AT53" s="2"/>
      <c r="AU53" s="10"/>
      <c r="AV53" s="10"/>
      <c r="AW53" s="2"/>
      <c r="AX53" s="2"/>
      <c r="AY53" s="2"/>
      <c r="AZ53" s="2"/>
    </row>
    <row r="54" spans="1:53" s="25" customFormat="1" ht="15.75" thickBot="1" x14ac:dyDescent="0.3">
      <c r="A54" s="85"/>
      <c r="B54" s="88"/>
      <c r="C54" s="87"/>
      <c r="D54" s="105" t="s">
        <v>29</v>
      </c>
      <c r="E54" s="78"/>
      <c r="F54" s="106" t="s">
        <v>35</v>
      </c>
      <c r="G54" s="72"/>
      <c r="H54" s="107" t="s">
        <v>30</v>
      </c>
      <c r="I54" s="72"/>
      <c r="J54" s="45" t="s">
        <v>31</v>
      </c>
      <c r="K54" s="45" t="s">
        <v>33</v>
      </c>
      <c r="L54" s="110" t="s">
        <v>25</v>
      </c>
      <c r="M54" s="94" t="s">
        <v>28</v>
      </c>
      <c r="N54" s="97" t="s">
        <v>32</v>
      </c>
      <c r="O54" s="160" t="s">
        <v>27</v>
      </c>
      <c r="P54" s="161" t="s">
        <v>26</v>
      </c>
      <c r="Q54" s="204" t="s">
        <v>78</v>
      </c>
      <c r="R54" s="221" t="s">
        <v>21</v>
      </c>
      <c r="S54" s="221" t="s">
        <v>46</v>
      </c>
      <c r="T54" s="221" t="s">
        <v>47</v>
      </c>
      <c r="U54" s="221" t="s">
        <v>48</v>
      </c>
      <c r="V54" s="221" t="s">
        <v>49</v>
      </c>
      <c r="W54" s="221" t="s">
        <v>50</v>
      </c>
      <c r="X54" s="221" t="s">
        <v>51</v>
      </c>
      <c r="Y54" s="221" t="s">
        <v>52</v>
      </c>
      <c r="Z54" s="221" t="s">
        <v>53</v>
      </c>
      <c r="AA54" s="221" t="s">
        <v>54</v>
      </c>
      <c r="AB54" s="221" t="s">
        <v>55</v>
      </c>
      <c r="AC54" s="221" t="s">
        <v>56</v>
      </c>
      <c r="AD54" s="221" t="s">
        <v>57</v>
      </c>
      <c r="AE54" s="222" t="s">
        <v>58</v>
      </c>
      <c r="AF54" s="34"/>
      <c r="AG54" s="34"/>
      <c r="AH54" s="34"/>
      <c r="AI54" s="34"/>
      <c r="AJ54" s="34"/>
      <c r="AK54" s="34"/>
      <c r="AL54" s="34"/>
      <c r="AM54" s="34"/>
      <c r="AQ54"/>
      <c r="AR54" s="2"/>
      <c r="AS54" s="2"/>
      <c r="AT54" s="2"/>
      <c r="AU54" s="10"/>
      <c r="AV54" s="10"/>
      <c r="AW54" s="2"/>
      <c r="AX54" s="2"/>
      <c r="AY54" s="2"/>
      <c r="AZ54" s="2"/>
      <c r="BA54"/>
    </row>
    <row r="55" spans="1:53" ht="15.75" thickBot="1" x14ac:dyDescent="0.3">
      <c r="A55" s="4" t="s">
        <v>2</v>
      </c>
      <c r="B55" s="41">
        <v>705</v>
      </c>
      <c r="C55" s="111" t="s">
        <v>46</v>
      </c>
      <c r="D55" s="71">
        <f t="shared" ref="D55:D89" si="4">K55*$K$11+L55*$L$11+M55*$M$11+N55*$N$11+O55*$O$11+P55*$P$11</f>
        <v>33030</v>
      </c>
      <c r="E55" s="77"/>
      <c r="F55" s="71">
        <f t="shared" ref="F55:F84" si="5">K55*$K$12+L55*$L$12+M55*$M$12+N55*$N$12+O55*$O$12+P55*$P$12</f>
        <v>31977</v>
      </c>
      <c r="G55" s="37"/>
      <c r="H55" s="91">
        <f t="shared" si="2"/>
        <v>30762</v>
      </c>
      <c r="I55" s="37"/>
      <c r="J55" s="41">
        <f t="shared" ref="J55:J84" si="6">K55+L55+M55+N55+O55+P55</f>
        <v>441</v>
      </c>
      <c r="K55" s="41">
        <v>189</v>
      </c>
      <c r="L55" s="90">
        <v>99</v>
      </c>
      <c r="M55" s="46"/>
      <c r="N55" s="46">
        <v>153</v>
      </c>
      <c r="O55" s="159"/>
      <c r="P55" s="159"/>
      <c r="Q55" s="20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50"/>
      <c r="AF55" s="32"/>
      <c r="AG55" s="32"/>
      <c r="AH55" s="32"/>
      <c r="AI55" s="32"/>
      <c r="AJ55" s="65"/>
      <c r="AK55" s="32"/>
      <c r="AL55" s="32"/>
      <c r="AM55" s="32"/>
      <c r="AR55" s="2"/>
      <c r="AS55" s="2"/>
      <c r="AT55" s="2"/>
      <c r="AU55" s="10"/>
      <c r="AV55" s="10"/>
      <c r="AW55" s="2"/>
      <c r="AX55" s="2"/>
      <c r="AY55" s="2"/>
      <c r="AZ55" s="2"/>
      <c r="BA55" s="1"/>
    </row>
    <row r="56" spans="1:53" ht="15.75" thickBot="1" x14ac:dyDescent="0.3">
      <c r="A56" s="4"/>
      <c r="B56" s="42">
        <v>705</v>
      </c>
      <c r="C56" s="38" t="s">
        <v>44</v>
      </c>
      <c r="D56" s="202">
        <f t="shared" si="4"/>
        <v>34560</v>
      </c>
      <c r="E56" s="37"/>
      <c r="F56" s="71">
        <f t="shared" si="5"/>
        <v>30708</v>
      </c>
      <c r="G56" s="37"/>
      <c r="H56" s="91">
        <f t="shared" si="2"/>
        <v>29736</v>
      </c>
      <c r="I56" s="37"/>
      <c r="J56" s="41">
        <f t="shared" si="6"/>
        <v>441</v>
      </c>
      <c r="K56" s="42">
        <v>189</v>
      </c>
      <c r="L56" s="69">
        <v>108</v>
      </c>
      <c r="M56" s="42">
        <v>72</v>
      </c>
      <c r="N56" s="42"/>
      <c r="O56" s="157"/>
      <c r="P56" s="157">
        <v>72</v>
      </c>
      <c r="Q56" s="207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4"/>
      <c r="AF56" s="32"/>
      <c r="AG56" s="32"/>
      <c r="AH56" s="32"/>
      <c r="AI56" s="32"/>
      <c r="AJ56" s="65"/>
      <c r="AK56" s="32"/>
      <c r="AL56" s="32"/>
      <c r="AM56" s="32"/>
      <c r="AR56" s="2"/>
      <c r="AS56" s="2"/>
      <c r="AT56" s="2"/>
      <c r="AU56" s="10"/>
      <c r="AV56" s="10"/>
      <c r="AW56" s="2"/>
      <c r="AX56" s="2"/>
      <c r="AY56" s="2"/>
      <c r="AZ56" s="2"/>
      <c r="BA56" s="1"/>
    </row>
    <row r="57" spans="1:53" ht="15.75" thickBot="1" x14ac:dyDescent="0.3">
      <c r="A57" s="4"/>
      <c r="B57" s="42">
        <v>710</v>
      </c>
      <c r="C57" s="38" t="s">
        <v>50</v>
      </c>
      <c r="D57" s="201">
        <f t="shared" si="4"/>
        <v>36597</v>
      </c>
      <c r="E57" s="37"/>
      <c r="F57" s="71">
        <f t="shared" si="5"/>
        <v>33100</v>
      </c>
      <c r="G57" s="37"/>
      <c r="H57" s="200">
        <f t="shared" si="2"/>
        <v>32162</v>
      </c>
      <c r="I57" s="37"/>
      <c r="J57" s="41">
        <f t="shared" si="6"/>
        <v>461</v>
      </c>
      <c r="K57" s="42">
        <v>198</v>
      </c>
      <c r="L57" s="69"/>
      <c r="M57" s="42">
        <v>188</v>
      </c>
      <c r="N57" s="42"/>
      <c r="O57" s="157">
        <v>75</v>
      </c>
      <c r="P57" s="157"/>
      <c r="Q57" s="207"/>
      <c r="R57" s="14"/>
      <c r="S57" s="14"/>
      <c r="T57" s="14"/>
      <c r="U57" s="14"/>
      <c r="V57" s="14"/>
      <c r="W57" s="132" t="s">
        <v>86</v>
      </c>
      <c r="X57" s="14"/>
      <c r="Y57" s="14"/>
      <c r="Z57" s="14"/>
      <c r="AA57" s="14"/>
      <c r="AB57" s="14"/>
      <c r="AC57" s="14"/>
      <c r="AD57" s="14"/>
      <c r="AE57" s="134"/>
      <c r="AF57" s="32"/>
      <c r="AG57" s="32"/>
      <c r="AH57" s="32"/>
      <c r="AI57" s="32"/>
      <c r="AJ57" s="65"/>
      <c r="AK57" s="32"/>
      <c r="AL57" s="32"/>
      <c r="AM57" s="32"/>
      <c r="AR57" s="2"/>
      <c r="AS57" s="2"/>
      <c r="AT57" s="2"/>
      <c r="AU57" s="10"/>
      <c r="AV57" s="10"/>
      <c r="AW57" s="2"/>
      <c r="AX57" s="2"/>
      <c r="AY57" s="2"/>
      <c r="AZ57" s="2"/>
      <c r="BA57" s="1"/>
    </row>
    <row r="58" spans="1:53" ht="15.75" thickBot="1" x14ac:dyDescent="0.3">
      <c r="A58" s="4"/>
      <c r="B58" s="42">
        <v>715</v>
      </c>
      <c r="C58" s="38" t="s">
        <v>54</v>
      </c>
      <c r="D58" s="203">
        <f t="shared" si="4"/>
        <v>34594</v>
      </c>
      <c r="E58" s="37"/>
      <c r="F58" s="71">
        <f t="shared" si="5"/>
        <v>35507</v>
      </c>
      <c r="G58" s="37"/>
      <c r="H58" s="199">
        <f t="shared" si="2"/>
        <v>33111</v>
      </c>
      <c r="I58" s="37"/>
      <c r="J58" s="41">
        <f t="shared" si="6"/>
        <v>483</v>
      </c>
      <c r="K58" s="43">
        <v>207</v>
      </c>
      <c r="L58" s="69"/>
      <c r="M58" s="42"/>
      <c r="N58" s="42">
        <v>91</v>
      </c>
      <c r="O58" s="157">
        <v>185</v>
      </c>
      <c r="P58" s="157"/>
      <c r="Q58" s="207"/>
      <c r="R58" s="14"/>
      <c r="S58" s="14"/>
      <c r="T58" s="14"/>
      <c r="U58" s="14"/>
      <c r="V58" s="14"/>
      <c r="W58" s="14"/>
      <c r="X58" s="14"/>
      <c r="Y58" s="14"/>
      <c r="Z58" s="14"/>
      <c r="AA58" s="216" t="s">
        <v>77</v>
      </c>
      <c r="AB58" s="14"/>
      <c r="AC58" s="14"/>
      <c r="AD58" s="14"/>
      <c r="AE58" s="134"/>
      <c r="AF58" s="32"/>
      <c r="AG58" s="32"/>
      <c r="AH58" s="32"/>
      <c r="AI58" s="32"/>
      <c r="AJ58" s="65"/>
      <c r="AK58" s="32"/>
      <c r="AL58" s="32"/>
      <c r="AM58" s="32"/>
      <c r="AR58" s="2"/>
      <c r="AS58" s="11"/>
      <c r="AT58" s="11"/>
      <c r="AU58" s="11"/>
      <c r="AV58" s="11"/>
      <c r="AW58" s="11"/>
      <c r="AX58" s="11"/>
      <c r="AY58" s="11"/>
      <c r="AZ58" s="11"/>
      <c r="BA58" s="11"/>
    </row>
    <row r="59" spans="1:53" s="33" customFormat="1" ht="15.75" thickBot="1" x14ac:dyDescent="0.3">
      <c r="A59" s="228"/>
      <c r="B59" s="229">
        <v>720</v>
      </c>
      <c r="C59" s="230" t="s">
        <v>122</v>
      </c>
      <c r="D59" s="242">
        <f t="shared" si="4"/>
        <v>37962</v>
      </c>
      <c r="E59" s="232"/>
      <c r="F59" s="231">
        <f t="shared" si="5"/>
        <v>36748</v>
      </c>
      <c r="G59" s="232"/>
      <c r="H59" s="243">
        <f t="shared" si="2"/>
        <v>35350</v>
      </c>
      <c r="I59" s="232"/>
      <c r="J59" s="231">
        <f t="shared" si="6"/>
        <v>507</v>
      </c>
      <c r="K59" s="229">
        <v>217</v>
      </c>
      <c r="L59" s="240">
        <v>114</v>
      </c>
      <c r="M59" s="229"/>
      <c r="N59" s="229">
        <v>176</v>
      </c>
      <c r="O59" s="157"/>
      <c r="P59" s="157"/>
      <c r="Q59" s="237"/>
      <c r="R59" s="238"/>
      <c r="S59" s="238"/>
      <c r="T59" s="238"/>
      <c r="U59" s="238"/>
      <c r="V59" s="238"/>
      <c r="W59" s="238"/>
      <c r="X59" s="238"/>
      <c r="Y59" s="238"/>
      <c r="Z59" s="238"/>
      <c r="AA59" s="241"/>
      <c r="AB59" s="238"/>
      <c r="AC59" s="238"/>
      <c r="AD59" s="238"/>
      <c r="AE59" s="239"/>
      <c r="AF59" s="32"/>
      <c r="AG59" s="32"/>
      <c r="AH59" s="32"/>
      <c r="AI59" s="32"/>
      <c r="AJ59" s="65"/>
      <c r="AK59" s="32"/>
      <c r="AL59" s="32"/>
      <c r="AM59" s="32"/>
      <c r="AR59" s="286"/>
      <c r="AS59" s="288"/>
      <c r="AT59" s="288"/>
      <c r="AU59" s="288"/>
      <c r="AV59" s="288"/>
      <c r="AW59" s="288"/>
      <c r="AX59" s="288"/>
      <c r="AY59" s="288"/>
      <c r="AZ59" s="288"/>
      <c r="BA59" s="288"/>
    </row>
    <row r="60" spans="1:53" ht="15.75" thickBot="1" x14ac:dyDescent="0.3">
      <c r="A60" s="163"/>
      <c r="B60" s="164">
        <v>715</v>
      </c>
      <c r="C60" s="165" t="s">
        <v>90</v>
      </c>
      <c r="D60" s="166">
        <f t="shared" si="4"/>
        <v>38044</v>
      </c>
      <c r="E60" s="175"/>
      <c r="F60" s="166">
        <f t="shared" si="5"/>
        <v>38007</v>
      </c>
      <c r="G60" s="176"/>
      <c r="H60" s="177">
        <f t="shared" si="2"/>
        <v>35561</v>
      </c>
      <c r="I60" s="176"/>
      <c r="J60" s="166">
        <f t="shared" si="6"/>
        <v>533</v>
      </c>
      <c r="K60" s="176">
        <v>207</v>
      </c>
      <c r="L60" s="183"/>
      <c r="M60" s="164">
        <v>50</v>
      </c>
      <c r="N60" s="164">
        <v>91</v>
      </c>
      <c r="O60" s="170">
        <v>185</v>
      </c>
      <c r="P60" s="170"/>
      <c r="Q60" s="211"/>
      <c r="R60" s="179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4"/>
      <c r="AF60" s="32"/>
      <c r="AG60" s="32"/>
      <c r="AH60" s="32"/>
      <c r="AI60" s="32"/>
      <c r="AJ60" s="65"/>
      <c r="AK60" s="32"/>
      <c r="AL60" s="32"/>
      <c r="AM60" s="32"/>
      <c r="AR60" s="2"/>
      <c r="AS60" s="11"/>
      <c r="AT60" s="11"/>
      <c r="AU60" s="11"/>
      <c r="AV60" s="11"/>
      <c r="AW60" s="11"/>
      <c r="AX60" s="2"/>
      <c r="AY60" s="2"/>
      <c r="AZ60" s="2"/>
      <c r="BA60" s="1"/>
    </row>
    <row r="61" spans="1:53" ht="15.75" thickBot="1" x14ac:dyDescent="0.3">
      <c r="A61" s="84" t="s">
        <v>41</v>
      </c>
      <c r="B61" s="46">
        <v>705</v>
      </c>
      <c r="C61" s="92" t="s">
        <v>47</v>
      </c>
      <c r="D61" s="71">
        <f t="shared" si="4"/>
        <v>41703</v>
      </c>
      <c r="E61" s="37"/>
      <c r="F61" s="71">
        <f t="shared" si="5"/>
        <v>41828</v>
      </c>
      <c r="G61" s="37"/>
      <c r="H61" s="91">
        <f t="shared" si="2"/>
        <v>38890</v>
      </c>
      <c r="I61" s="37"/>
      <c r="J61" s="41">
        <f t="shared" si="6"/>
        <v>588</v>
      </c>
      <c r="K61" s="42">
        <v>252</v>
      </c>
      <c r="L61" s="90"/>
      <c r="M61" s="46"/>
      <c r="N61" s="46"/>
      <c r="O61" s="159">
        <v>125</v>
      </c>
      <c r="P61" s="159">
        <v>211</v>
      </c>
      <c r="Q61" s="212"/>
      <c r="R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135"/>
      <c r="AF61" s="32"/>
      <c r="AG61" s="32"/>
      <c r="AH61" s="32"/>
      <c r="AI61" s="32"/>
      <c r="AJ61" s="65"/>
      <c r="AK61" s="32"/>
      <c r="AL61" s="32"/>
      <c r="AM61" s="32"/>
      <c r="AR61" s="2"/>
      <c r="AS61" s="2"/>
      <c r="AT61" s="2"/>
      <c r="AU61" s="2"/>
      <c r="AV61" s="2"/>
      <c r="AW61" s="2"/>
      <c r="AX61" s="2"/>
      <c r="AY61" s="2"/>
      <c r="AZ61" s="2"/>
    </row>
    <row r="62" spans="1:53" ht="15.75" thickBot="1" x14ac:dyDescent="0.3">
      <c r="A62" s="95" t="s">
        <v>69</v>
      </c>
      <c r="B62" s="42">
        <v>710</v>
      </c>
      <c r="C62" s="38" t="s">
        <v>53</v>
      </c>
      <c r="D62" s="156">
        <f t="shared" si="4"/>
        <v>50426</v>
      </c>
      <c r="E62" s="37"/>
      <c r="F62" s="71">
        <f t="shared" si="5"/>
        <v>43214</v>
      </c>
      <c r="G62" s="37"/>
      <c r="H62" s="203">
        <f t="shared" si="2"/>
        <v>42600</v>
      </c>
      <c r="I62" s="37"/>
      <c r="J62" s="41">
        <f t="shared" si="6"/>
        <v>616</v>
      </c>
      <c r="K62" s="42">
        <v>264</v>
      </c>
      <c r="L62" s="69">
        <v>131</v>
      </c>
      <c r="M62" s="42">
        <v>221</v>
      </c>
      <c r="N62" s="42"/>
      <c r="O62" s="157"/>
      <c r="P62" s="157"/>
      <c r="Q62" s="207"/>
      <c r="R62" s="14"/>
      <c r="S62" s="14"/>
      <c r="T62" s="14"/>
      <c r="U62" s="14"/>
      <c r="V62" s="14"/>
      <c r="W62" s="14"/>
      <c r="X62" s="14"/>
      <c r="Y62" s="14"/>
      <c r="Z62" s="215" t="s">
        <v>109</v>
      </c>
      <c r="AA62" s="14"/>
      <c r="AB62" s="14"/>
      <c r="AC62" s="14"/>
      <c r="AD62" s="14"/>
      <c r="AE62" s="134"/>
      <c r="AF62" s="32"/>
      <c r="AG62" s="32"/>
      <c r="AH62" s="32"/>
      <c r="AI62" s="32"/>
      <c r="AJ62" s="65"/>
      <c r="AK62" s="32"/>
      <c r="AL62" s="32"/>
      <c r="AM62" s="32"/>
      <c r="AR62" s="2"/>
      <c r="AS62" s="2"/>
      <c r="AT62" s="2"/>
      <c r="AU62" s="2"/>
      <c r="AV62" s="2"/>
      <c r="AW62" s="2"/>
      <c r="AX62" s="2"/>
      <c r="AY62" s="2"/>
      <c r="AZ62" s="2"/>
    </row>
    <row r="63" spans="1:53" ht="15.75" thickBot="1" x14ac:dyDescent="0.3">
      <c r="A63" t="s">
        <v>103</v>
      </c>
      <c r="B63" s="42">
        <v>720</v>
      </c>
      <c r="C63" s="38" t="s">
        <v>58</v>
      </c>
      <c r="D63" s="201">
        <f t="shared" si="4"/>
        <v>52882</v>
      </c>
      <c r="E63" s="37"/>
      <c r="F63" s="71">
        <f t="shared" si="5"/>
        <v>47414</v>
      </c>
      <c r="G63" s="37"/>
      <c r="H63" s="199">
        <f t="shared" si="2"/>
        <v>45926</v>
      </c>
      <c r="I63" s="37"/>
      <c r="J63" s="41">
        <f t="shared" si="6"/>
        <v>676</v>
      </c>
      <c r="K63" s="43">
        <v>290</v>
      </c>
      <c r="L63" s="69">
        <v>276</v>
      </c>
      <c r="M63" s="42"/>
      <c r="N63" s="42">
        <v>110</v>
      </c>
      <c r="O63" s="157"/>
      <c r="P63" s="157"/>
      <c r="Q63" s="207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220" t="s">
        <v>86</v>
      </c>
      <c r="AF63" s="32"/>
      <c r="AG63" s="32"/>
      <c r="AH63" s="32"/>
      <c r="AI63" s="32"/>
      <c r="AJ63" s="65"/>
      <c r="AK63" s="32"/>
      <c r="AL63" s="32"/>
      <c r="AM63" s="32"/>
      <c r="AR63" s="2"/>
      <c r="AS63" s="2"/>
      <c r="AT63" s="2"/>
      <c r="AU63" s="2"/>
      <c r="AV63" s="2"/>
      <c r="AW63" s="2"/>
      <c r="AX63" s="2"/>
      <c r="AY63" s="2"/>
      <c r="AZ63" s="2"/>
      <c r="BA63" s="1"/>
    </row>
    <row r="64" spans="1:53" ht="15.75" thickBot="1" x14ac:dyDescent="0.3">
      <c r="A64" s="184"/>
      <c r="B64" s="164">
        <v>710</v>
      </c>
      <c r="C64" s="165" t="s">
        <v>91</v>
      </c>
      <c r="D64" s="166">
        <f t="shared" si="4"/>
        <v>46336</v>
      </c>
      <c r="E64" s="175"/>
      <c r="F64" s="166">
        <f t="shared" si="5"/>
        <v>40466</v>
      </c>
      <c r="G64" s="176"/>
      <c r="H64" s="177">
        <f t="shared" si="2"/>
        <v>39632</v>
      </c>
      <c r="I64" s="176"/>
      <c r="J64" s="166">
        <f t="shared" si="6"/>
        <v>586</v>
      </c>
      <c r="K64" s="176">
        <v>230</v>
      </c>
      <c r="L64" s="183">
        <v>114</v>
      </c>
      <c r="M64" s="164">
        <v>192</v>
      </c>
      <c r="N64" s="164">
        <v>50</v>
      </c>
      <c r="O64" s="170"/>
      <c r="P64" s="170"/>
      <c r="Q64" s="211"/>
      <c r="R64" s="179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4"/>
      <c r="AF64" s="32"/>
      <c r="AG64" s="32"/>
      <c r="AH64" s="32"/>
      <c r="AI64" s="32"/>
      <c r="AJ64" s="65"/>
      <c r="AK64" s="32"/>
      <c r="AL64" s="32"/>
      <c r="AM64" s="32"/>
      <c r="AR64" s="2"/>
      <c r="AS64" s="2"/>
      <c r="AT64" s="2"/>
      <c r="AU64" s="2"/>
      <c r="AV64" s="2"/>
      <c r="AW64" s="2"/>
      <c r="AX64" s="2"/>
      <c r="AY64" s="2"/>
      <c r="AZ64" s="2"/>
      <c r="BA64" s="1"/>
    </row>
    <row r="65" spans="1:53" ht="15.75" thickBot="1" x14ac:dyDescent="0.3">
      <c r="A65" s="84" t="s">
        <v>3</v>
      </c>
      <c r="B65" s="46">
        <v>710</v>
      </c>
      <c r="C65" s="92" t="s">
        <v>52</v>
      </c>
      <c r="D65" s="71">
        <f t="shared" si="4"/>
        <v>44055</v>
      </c>
      <c r="E65" s="37"/>
      <c r="F65" s="71">
        <f t="shared" si="5"/>
        <v>45267</v>
      </c>
      <c r="G65" s="37"/>
      <c r="H65" s="91">
        <f t="shared" si="2"/>
        <v>42249</v>
      </c>
      <c r="I65" s="37"/>
      <c r="J65" s="41">
        <f t="shared" si="6"/>
        <v>615</v>
      </c>
      <c r="K65" s="42">
        <v>264</v>
      </c>
      <c r="L65" s="90"/>
      <c r="M65" s="46"/>
      <c r="N65" s="46">
        <v>123</v>
      </c>
      <c r="O65" s="159">
        <v>228</v>
      </c>
      <c r="P65" s="159"/>
      <c r="Q65" s="212"/>
      <c r="R65" s="14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135"/>
      <c r="AF65" s="32"/>
      <c r="AG65" s="32"/>
      <c r="AH65" s="32"/>
      <c r="AI65" s="32"/>
      <c r="AJ65" s="65"/>
      <c r="AK65" s="32"/>
      <c r="AL65" s="32"/>
      <c r="AM65" s="32"/>
      <c r="AR65" s="2"/>
      <c r="AS65" s="2"/>
      <c r="AT65" s="2"/>
      <c r="AU65" s="2"/>
      <c r="AV65" s="2"/>
      <c r="AW65" s="2"/>
      <c r="AX65" s="2"/>
      <c r="AY65" s="2"/>
      <c r="AZ65" s="2"/>
      <c r="BA65" s="1"/>
    </row>
    <row r="66" spans="1:53" ht="15.75" thickBot="1" x14ac:dyDescent="0.3">
      <c r="A66" s="4"/>
      <c r="B66" s="42">
        <v>725</v>
      </c>
      <c r="C66" s="38" t="s">
        <v>87</v>
      </c>
      <c r="D66" s="203">
        <f t="shared" si="4"/>
        <v>55552</v>
      </c>
      <c r="E66" s="37"/>
      <c r="F66" s="71">
        <f t="shared" si="5"/>
        <v>50384</v>
      </c>
      <c r="G66" s="37"/>
      <c r="H66" s="91">
        <f t="shared" si="2"/>
        <v>49048</v>
      </c>
      <c r="I66" s="37"/>
      <c r="J66" s="41">
        <f t="shared" si="6"/>
        <v>709</v>
      </c>
      <c r="K66" s="42">
        <v>304</v>
      </c>
      <c r="L66" s="69"/>
      <c r="M66" s="42">
        <v>272</v>
      </c>
      <c r="N66" s="42"/>
      <c r="O66" s="157"/>
      <c r="P66" s="157">
        <v>133</v>
      </c>
      <c r="Q66" s="207"/>
      <c r="R66" s="132" t="s">
        <v>116</v>
      </c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34"/>
      <c r="AF66" s="32"/>
      <c r="AG66" s="32"/>
      <c r="AH66" s="32"/>
      <c r="AI66" s="32"/>
      <c r="AJ66" s="65"/>
      <c r="AK66" s="32"/>
      <c r="AL66" s="32"/>
      <c r="AM66" s="32"/>
      <c r="AR66" s="2"/>
      <c r="AS66" s="2"/>
      <c r="AT66" s="2"/>
      <c r="AU66" s="2"/>
      <c r="AV66" s="2"/>
      <c r="AW66" s="2"/>
      <c r="AX66" s="2"/>
      <c r="AY66" s="2"/>
      <c r="AZ66" s="2"/>
      <c r="BA66" s="1"/>
    </row>
    <row r="67" spans="1:53" ht="15.75" thickBot="1" x14ac:dyDescent="0.3">
      <c r="A67" s="4"/>
      <c r="B67" s="42">
        <v>720</v>
      </c>
      <c r="C67" s="38" t="s">
        <v>58</v>
      </c>
      <c r="D67" s="201">
        <f t="shared" si="4"/>
        <v>53094</v>
      </c>
      <c r="E67" s="37"/>
      <c r="F67" s="71">
        <f t="shared" si="5"/>
        <v>49189</v>
      </c>
      <c r="G67" s="37"/>
      <c r="H67" s="199">
        <f t="shared" si="2"/>
        <v>48168</v>
      </c>
      <c r="I67" s="37"/>
      <c r="J67" s="41">
        <f t="shared" si="6"/>
        <v>676</v>
      </c>
      <c r="K67" s="43">
        <v>290</v>
      </c>
      <c r="L67" s="69"/>
      <c r="M67" s="42">
        <v>259</v>
      </c>
      <c r="N67" s="42">
        <v>127</v>
      </c>
      <c r="O67" s="157"/>
      <c r="P67" s="157"/>
      <c r="Q67" s="207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206" t="s">
        <v>107</v>
      </c>
      <c r="AF67" s="32"/>
      <c r="AG67" s="32"/>
      <c r="AH67" s="32"/>
      <c r="AI67" s="32"/>
      <c r="AJ67" s="65"/>
      <c r="AK67" s="32"/>
      <c r="AL67" s="32"/>
      <c r="AM67" s="32"/>
      <c r="AR67" s="2"/>
      <c r="AS67" s="2"/>
      <c r="AT67" s="2"/>
      <c r="AU67" s="2"/>
      <c r="AV67" s="2"/>
      <c r="AW67" s="2"/>
      <c r="AX67" s="2"/>
      <c r="AY67" s="2"/>
      <c r="AZ67" s="2"/>
      <c r="BA67" s="1"/>
    </row>
    <row r="68" spans="1:53" ht="15.75" thickBot="1" x14ac:dyDescent="0.3">
      <c r="A68" s="163"/>
      <c r="B68" s="164">
        <v>705</v>
      </c>
      <c r="C68" s="165" t="s">
        <v>82</v>
      </c>
      <c r="D68" s="177">
        <f t="shared" si="4"/>
        <v>51290</v>
      </c>
      <c r="E68" s="175"/>
      <c r="F68" s="177">
        <f t="shared" si="5"/>
        <v>46470</v>
      </c>
      <c r="G68" s="175"/>
      <c r="H68" s="177">
        <f t="shared" si="2"/>
        <v>45510</v>
      </c>
      <c r="I68" s="175"/>
      <c r="J68" s="177">
        <f t="shared" si="6"/>
        <v>662</v>
      </c>
      <c r="K68" s="176">
        <v>252</v>
      </c>
      <c r="L68" s="183"/>
      <c r="M68" s="164">
        <v>300</v>
      </c>
      <c r="N68" s="164">
        <v>110</v>
      </c>
      <c r="O68" s="170"/>
      <c r="P68" s="170"/>
      <c r="Q68" s="211"/>
      <c r="R68" s="179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85"/>
      <c r="AF68" s="32"/>
      <c r="AG68" s="32"/>
      <c r="AH68" s="32"/>
      <c r="AI68" s="32"/>
      <c r="AJ68" s="65"/>
      <c r="AK68" s="32"/>
      <c r="AL68" s="32"/>
      <c r="AM68" s="32"/>
      <c r="AR68" s="2"/>
      <c r="AS68" s="2"/>
      <c r="AT68" s="2"/>
      <c r="AU68" s="2"/>
      <c r="AV68" s="2"/>
      <c r="AW68" s="2"/>
      <c r="AX68" s="2"/>
      <c r="AY68" s="2"/>
      <c r="AZ68" s="2"/>
      <c r="BA68" s="1"/>
    </row>
    <row r="69" spans="1:53" ht="15.75" thickBot="1" x14ac:dyDescent="0.3">
      <c r="A69" s="84" t="s">
        <v>42</v>
      </c>
      <c r="B69" s="46">
        <v>705</v>
      </c>
      <c r="C69" s="92" t="s">
        <v>47</v>
      </c>
      <c r="D69" s="71">
        <f t="shared" si="4"/>
        <v>55318</v>
      </c>
      <c r="E69" s="37"/>
      <c r="F69" s="71">
        <f t="shared" si="5"/>
        <v>57414</v>
      </c>
      <c r="G69" s="37"/>
      <c r="H69" s="91">
        <f t="shared" si="2"/>
        <v>54362</v>
      </c>
      <c r="I69" s="37"/>
      <c r="J69" s="41">
        <f t="shared" si="6"/>
        <v>783</v>
      </c>
      <c r="K69" s="42">
        <v>336</v>
      </c>
      <c r="L69" s="90"/>
      <c r="M69" s="46"/>
      <c r="N69" s="46">
        <v>262</v>
      </c>
      <c r="O69" s="159"/>
      <c r="P69" s="159">
        <v>185</v>
      </c>
      <c r="Q69" s="212"/>
      <c r="R69" s="14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135"/>
      <c r="AF69" s="32"/>
      <c r="AG69" s="32"/>
      <c r="AH69" s="32"/>
      <c r="AI69" s="32"/>
      <c r="AJ69" s="65"/>
      <c r="AK69" s="32"/>
      <c r="AL69" s="32"/>
      <c r="AM69" s="32"/>
    </row>
    <row r="70" spans="1:53" ht="15.75" thickBot="1" x14ac:dyDescent="0.3">
      <c r="A70" s="124" t="s">
        <v>69</v>
      </c>
      <c r="B70" s="42">
        <v>710</v>
      </c>
      <c r="C70" s="38" t="s">
        <v>51</v>
      </c>
      <c r="D70" s="203">
        <f t="shared" si="4"/>
        <v>61264</v>
      </c>
      <c r="E70" s="37"/>
      <c r="F70" s="71">
        <f t="shared" si="5"/>
        <v>59614</v>
      </c>
      <c r="G70" s="37"/>
      <c r="H70" s="161">
        <f t="shared" si="2"/>
        <v>57328</v>
      </c>
      <c r="I70" s="37"/>
      <c r="J70" s="41">
        <f t="shared" si="6"/>
        <v>820</v>
      </c>
      <c r="K70" s="42">
        <v>352</v>
      </c>
      <c r="L70" s="69">
        <v>174</v>
      </c>
      <c r="M70" s="42"/>
      <c r="N70" s="42">
        <v>294</v>
      </c>
      <c r="O70" s="157"/>
      <c r="P70" s="157"/>
      <c r="Q70" s="207"/>
      <c r="R70" s="14"/>
      <c r="S70" s="14"/>
      <c r="T70" s="14"/>
      <c r="U70" s="14"/>
      <c r="V70" s="14"/>
      <c r="W70" s="14"/>
      <c r="X70" s="216" t="s">
        <v>77</v>
      </c>
      <c r="Y70" s="14"/>
      <c r="Z70" s="14"/>
      <c r="AA70" s="14"/>
      <c r="AB70" s="14"/>
      <c r="AC70" s="14"/>
      <c r="AD70" s="14"/>
      <c r="AE70" s="134"/>
      <c r="AF70" s="32"/>
      <c r="AG70" s="32"/>
      <c r="AH70" s="32"/>
      <c r="AI70" s="32"/>
      <c r="AJ70" s="65"/>
      <c r="AK70" s="32"/>
      <c r="AL70" s="32"/>
      <c r="AM70" s="32"/>
    </row>
    <row r="71" spans="1:53" ht="15.75" thickBot="1" x14ac:dyDescent="0.3">
      <c r="A71" s="95" t="s">
        <v>106</v>
      </c>
      <c r="B71" s="42">
        <v>715</v>
      </c>
      <c r="C71" s="38" t="s">
        <v>57</v>
      </c>
      <c r="D71" s="71">
        <f t="shared" si="4"/>
        <v>64357</v>
      </c>
      <c r="E71" s="37"/>
      <c r="F71" s="71">
        <f t="shared" si="5"/>
        <v>61224</v>
      </c>
      <c r="G71" s="37"/>
      <c r="H71" s="199">
        <f t="shared" si="2"/>
        <v>57371</v>
      </c>
      <c r="I71" s="37"/>
      <c r="J71" s="41">
        <f t="shared" si="6"/>
        <v>860</v>
      </c>
      <c r="K71" s="42">
        <v>369</v>
      </c>
      <c r="L71" s="69">
        <v>151</v>
      </c>
      <c r="M71" s="42"/>
      <c r="N71" s="42"/>
      <c r="O71" s="157">
        <v>340</v>
      </c>
      <c r="P71" s="157"/>
      <c r="Q71" s="207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30" t="s">
        <v>108</v>
      </c>
      <c r="AE71" s="134"/>
      <c r="AF71" s="32"/>
      <c r="AG71" s="32"/>
      <c r="AH71" s="32"/>
      <c r="AI71" s="32"/>
      <c r="AJ71" s="65"/>
      <c r="AK71" s="32"/>
      <c r="AL71" s="32"/>
      <c r="AM71" s="32"/>
    </row>
    <row r="72" spans="1:53" ht="15.75" thickBot="1" x14ac:dyDescent="0.3">
      <c r="A72" s="123"/>
      <c r="B72" s="42">
        <v>715</v>
      </c>
      <c r="C72" s="38" t="s">
        <v>54</v>
      </c>
      <c r="D72" s="201">
        <f t="shared" si="4"/>
        <v>67381</v>
      </c>
      <c r="E72" s="37"/>
      <c r="F72" s="71">
        <f t="shared" si="5"/>
        <v>59712</v>
      </c>
      <c r="G72" s="37"/>
      <c r="H72" s="203">
        <f t="shared" si="2"/>
        <v>57182</v>
      </c>
      <c r="I72" s="37"/>
      <c r="J72" s="41">
        <f t="shared" si="6"/>
        <v>860</v>
      </c>
      <c r="K72" s="42">
        <v>369</v>
      </c>
      <c r="L72" s="69">
        <v>340</v>
      </c>
      <c r="M72" s="42"/>
      <c r="N72" s="42"/>
      <c r="O72" s="157">
        <v>151</v>
      </c>
      <c r="P72" s="157"/>
      <c r="Q72" s="207"/>
      <c r="R72" s="14"/>
      <c r="S72" s="14"/>
      <c r="T72" s="14"/>
      <c r="U72" s="14"/>
      <c r="V72" s="14"/>
      <c r="W72" s="14"/>
      <c r="X72" s="14"/>
      <c r="Y72" s="14"/>
      <c r="Z72" s="14"/>
      <c r="AA72" s="132" t="s">
        <v>77</v>
      </c>
      <c r="AB72" s="14"/>
      <c r="AC72" s="14"/>
      <c r="AD72" s="14"/>
      <c r="AE72" s="134"/>
      <c r="AF72" s="32"/>
      <c r="AG72" s="32"/>
      <c r="AH72" s="32"/>
      <c r="AI72" s="32"/>
      <c r="AJ72" s="65"/>
      <c r="AK72" s="32"/>
      <c r="AL72" s="32"/>
      <c r="AM72" s="32"/>
    </row>
    <row r="73" spans="1:53" ht="15.75" thickBot="1" x14ac:dyDescent="0.3">
      <c r="A73" s="163"/>
      <c r="B73" s="164">
        <v>710</v>
      </c>
      <c r="C73" s="165" t="s">
        <v>110</v>
      </c>
      <c r="D73" s="166">
        <f t="shared" si="4"/>
        <v>66439</v>
      </c>
      <c r="E73" s="175"/>
      <c r="F73" s="166">
        <f t="shared" si="5"/>
        <v>63364</v>
      </c>
      <c r="G73" s="176"/>
      <c r="H73" s="177">
        <f t="shared" si="2"/>
        <v>61003</v>
      </c>
      <c r="I73" s="176"/>
      <c r="J73" s="166">
        <f t="shared" si="6"/>
        <v>895</v>
      </c>
      <c r="K73" s="176">
        <v>352</v>
      </c>
      <c r="L73" s="183">
        <v>174</v>
      </c>
      <c r="M73" s="164">
        <v>75</v>
      </c>
      <c r="N73" s="164">
        <v>294</v>
      </c>
      <c r="O73" s="170"/>
      <c r="P73" s="170"/>
      <c r="Q73" s="211"/>
      <c r="R73" s="179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4"/>
      <c r="AF73" s="32"/>
      <c r="AG73" s="32"/>
      <c r="AH73" s="32"/>
      <c r="AI73" s="32"/>
      <c r="AJ73" s="65"/>
      <c r="AK73" s="32"/>
      <c r="AL73" s="32"/>
      <c r="AM73" s="32"/>
    </row>
    <row r="74" spans="1:53" ht="15.75" thickBot="1" x14ac:dyDescent="0.3">
      <c r="A74" s="84" t="s">
        <v>4</v>
      </c>
      <c r="B74" s="46">
        <v>705</v>
      </c>
      <c r="C74" s="92" t="s">
        <v>47</v>
      </c>
      <c r="D74" s="71">
        <f t="shared" si="4"/>
        <v>45905</v>
      </c>
      <c r="E74" s="37"/>
      <c r="F74" s="71">
        <f t="shared" si="5"/>
        <v>39118</v>
      </c>
      <c r="G74" s="37"/>
      <c r="H74" s="91">
        <f t="shared" si="2"/>
        <v>38453</v>
      </c>
      <c r="I74" s="37"/>
      <c r="J74" s="41">
        <f t="shared" si="6"/>
        <v>562</v>
      </c>
      <c r="K74" s="43">
        <v>241</v>
      </c>
      <c r="L74" s="90">
        <v>172</v>
      </c>
      <c r="M74" s="46">
        <v>149</v>
      </c>
      <c r="N74" s="46"/>
      <c r="O74" s="159"/>
      <c r="P74" s="159"/>
      <c r="Q74" s="212"/>
      <c r="R74" s="14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135"/>
      <c r="AF74" s="32"/>
      <c r="AG74" s="32"/>
      <c r="AH74" s="32"/>
      <c r="AI74" s="32"/>
      <c r="AJ74" s="65"/>
      <c r="AK74" s="32"/>
      <c r="AL74" s="32"/>
      <c r="AM74" s="32"/>
      <c r="AW74" s="12"/>
      <c r="AX74" s="12"/>
      <c r="AY74" s="12"/>
      <c r="AZ74" s="12"/>
      <c r="BA74" s="12"/>
    </row>
    <row r="75" spans="1:53" ht="15.75" thickBot="1" x14ac:dyDescent="0.3">
      <c r="A75" s="4"/>
      <c r="B75" s="42">
        <v>710</v>
      </c>
      <c r="C75" s="38" t="s">
        <v>50</v>
      </c>
      <c r="D75" s="71">
        <f t="shared" si="4"/>
        <v>43461</v>
      </c>
      <c r="E75" s="37"/>
      <c r="F75" s="71">
        <f t="shared" si="5"/>
        <v>45165</v>
      </c>
      <c r="G75" s="37"/>
      <c r="H75" s="200">
        <f t="shared" si="2"/>
        <v>42783</v>
      </c>
      <c r="I75" s="37"/>
      <c r="J75" s="41">
        <f t="shared" si="6"/>
        <v>615</v>
      </c>
      <c r="K75" s="43">
        <v>264</v>
      </c>
      <c r="L75" s="69"/>
      <c r="M75" s="42"/>
      <c r="N75" s="42">
        <v>213</v>
      </c>
      <c r="O75" s="157"/>
      <c r="P75" s="157">
        <v>138</v>
      </c>
      <c r="Q75" s="207"/>
      <c r="R75" s="14"/>
      <c r="S75" s="14"/>
      <c r="T75" s="14"/>
      <c r="U75" s="14"/>
      <c r="V75" s="14"/>
      <c r="W75" s="131" t="s">
        <v>114</v>
      </c>
      <c r="X75" s="14"/>
      <c r="Y75" s="14"/>
      <c r="Z75" s="14"/>
      <c r="AA75" s="14"/>
      <c r="AB75" s="14"/>
      <c r="AC75" s="14"/>
      <c r="AD75" s="14"/>
      <c r="AE75" s="134"/>
      <c r="AF75" s="32"/>
      <c r="AG75" s="32"/>
      <c r="AH75" s="32"/>
      <c r="AI75" s="32"/>
      <c r="AJ75" s="65"/>
      <c r="AK75" s="32"/>
      <c r="AL75" s="32"/>
      <c r="AM75" s="32"/>
      <c r="AW75" s="12"/>
      <c r="AX75" s="12"/>
      <c r="AY75" s="12"/>
      <c r="AZ75" s="12"/>
      <c r="BA75" s="12"/>
    </row>
    <row r="76" spans="1:53" ht="15.75" thickBot="1" x14ac:dyDescent="0.3">
      <c r="A76" s="4"/>
      <c r="B76" s="42">
        <v>725</v>
      </c>
      <c r="C76" s="38" t="s">
        <v>87</v>
      </c>
      <c r="D76" s="201">
        <f>K76*$K$11+L76*$L$11+M76*$M$11+N76*$N$11+O76*$O$11+P76*$P$11</f>
        <v>57976</v>
      </c>
      <c r="E76" s="37"/>
      <c r="F76" s="71">
        <f>K76*$K$12+L76*$L$12+M76*$M$12+N76*$N$12+O76*$O$12+P76*$P$12</f>
        <v>49700</v>
      </c>
      <c r="G76" s="37"/>
      <c r="H76" s="199">
        <f>K76*$K$13+L76*$L$13+M76*$M$13+N76*$N$13+O76*$O$13+P76*$P$13</f>
        <v>48996</v>
      </c>
      <c r="I76" s="37"/>
      <c r="J76" s="41">
        <f>K76+L76+M76+N76+O76+P76</f>
        <v>708</v>
      </c>
      <c r="K76" s="43">
        <v>304</v>
      </c>
      <c r="L76" s="69">
        <v>150</v>
      </c>
      <c r="M76" s="42">
        <v>254</v>
      </c>
      <c r="N76" s="42"/>
      <c r="O76" s="157"/>
      <c r="P76" s="157"/>
      <c r="Q76" s="207"/>
      <c r="R76" s="215" t="s">
        <v>113</v>
      </c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34"/>
      <c r="AF76" s="32"/>
      <c r="AG76" s="32"/>
      <c r="AH76" s="32"/>
      <c r="AI76" s="32"/>
      <c r="AJ76" s="65"/>
      <c r="AK76" s="32"/>
      <c r="AL76" s="32"/>
      <c r="AM76" s="32"/>
      <c r="AW76" s="12"/>
      <c r="AX76" s="12"/>
      <c r="AY76" s="12"/>
      <c r="AZ76" s="12"/>
      <c r="BA76" s="12"/>
    </row>
    <row r="77" spans="1:53" ht="15.75" thickBot="1" x14ac:dyDescent="0.3">
      <c r="A77" s="4"/>
      <c r="B77" s="42">
        <v>715</v>
      </c>
      <c r="C77" s="38" t="s">
        <v>56</v>
      </c>
      <c r="D77" s="202">
        <f t="shared" si="4"/>
        <v>50164</v>
      </c>
      <c r="E77" s="37"/>
      <c r="F77" s="71">
        <f t="shared" si="5"/>
        <v>44988</v>
      </c>
      <c r="G77" s="37"/>
      <c r="H77" s="203">
        <f t="shared" ref="H77:H89" si="7">K77*$K$13+L77*$L$13+M77*$M$13+N77*$N$13+O77*$O$13+P77*$P$13</f>
        <v>42925</v>
      </c>
      <c r="I77" s="37"/>
      <c r="J77" s="41">
        <f t="shared" si="6"/>
        <v>645</v>
      </c>
      <c r="K77" s="43">
        <v>277</v>
      </c>
      <c r="L77" s="69">
        <v>231</v>
      </c>
      <c r="M77" s="42"/>
      <c r="N77" s="42"/>
      <c r="O77" s="157">
        <v>137</v>
      </c>
      <c r="P77" s="157"/>
      <c r="Q77" s="207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 t="s">
        <v>118</v>
      </c>
      <c r="AD77" s="14"/>
      <c r="AE77" s="134"/>
      <c r="AF77" s="32"/>
      <c r="AG77" s="32"/>
      <c r="AH77" s="32"/>
      <c r="AI77" s="32"/>
      <c r="AJ77" s="65"/>
      <c r="AK77" s="32"/>
      <c r="AL77" s="32"/>
      <c r="AM77" s="32"/>
      <c r="AW77" s="12"/>
      <c r="AX77" s="12"/>
      <c r="AY77" s="12"/>
      <c r="AZ77" s="12"/>
      <c r="BA77" s="12"/>
    </row>
    <row r="78" spans="1:53" ht="15.75" thickBot="1" x14ac:dyDescent="0.3">
      <c r="A78" s="163"/>
      <c r="B78" s="164">
        <v>710</v>
      </c>
      <c r="C78" s="165" t="s">
        <v>112</v>
      </c>
      <c r="D78" s="166">
        <f t="shared" si="4"/>
        <v>50426</v>
      </c>
      <c r="E78" s="175"/>
      <c r="F78" s="166">
        <f t="shared" si="5"/>
        <v>43214</v>
      </c>
      <c r="G78" s="176"/>
      <c r="H78" s="177">
        <f t="shared" si="7"/>
        <v>42600</v>
      </c>
      <c r="I78" s="176"/>
      <c r="J78" s="166">
        <f t="shared" si="6"/>
        <v>616</v>
      </c>
      <c r="K78" s="176">
        <v>264</v>
      </c>
      <c r="L78" s="183">
        <v>131</v>
      </c>
      <c r="M78" s="164">
        <v>221</v>
      </c>
      <c r="N78" s="164"/>
      <c r="O78" s="170"/>
      <c r="P78" s="170"/>
      <c r="Q78" s="211"/>
      <c r="R78" s="179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4"/>
      <c r="AF78" s="32"/>
      <c r="AG78" s="32"/>
      <c r="AH78" s="32"/>
      <c r="AI78" s="32"/>
      <c r="AJ78" s="65"/>
      <c r="AK78" s="32"/>
      <c r="AL78" s="32"/>
      <c r="AM78" s="32"/>
      <c r="AQ78" s="3"/>
      <c r="AR78" s="3"/>
      <c r="AS78" s="3"/>
      <c r="AT78" s="3"/>
      <c r="AU78" s="3"/>
      <c r="AV78" s="3"/>
      <c r="AW78" s="27"/>
      <c r="AX78" s="27"/>
      <c r="AY78" s="27"/>
      <c r="AZ78" s="27"/>
      <c r="BA78" s="12"/>
    </row>
    <row r="79" spans="1:53" ht="15.75" thickBot="1" x14ac:dyDescent="0.3">
      <c r="A79" s="84" t="s">
        <v>5</v>
      </c>
      <c r="B79" s="46">
        <v>705</v>
      </c>
      <c r="C79" s="92" t="s">
        <v>48</v>
      </c>
      <c r="D79" s="71">
        <f t="shared" si="4"/>
        <v>33059</v>
      </c>
      <c r="E79" s="37"/>
      <c r="F79" s="71">
        <f t="shared" si="5"/>
        <v>32556</v>
      </c>
      <c r="G79" s="37"/>
      <c r="H79" s="91">
        <f t="shared" si="7"/>
        <v>31515</v>
      </c>
      <c r="I79" s="37"/>
      <c r="J79" s="41">
        <f t="shared" si="6"/>
        <v>440</v>
      </c>
      <c r="K79" s="42">
        <v>189</v>
      </c>
      <c r="L79" s="90"/>
      <c r="M79" s="46">
        <v>93</v>
      </c>
      <c r="N79" s="46">
        <v>158</v>
      </c>
      <c r="O79" s="159"/>
      <c r="P79" s="159"/>
      <c r="Q79" s="212"/>
      <c r="R79" s="14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135"/>
      <c r="AF79" s="32"/>
      <c r="AG79" s="32"/>
      <c r="AH79" s="32"/>
      <c r="AI79" s="32"/>
      <c r="AJ79" s="65"/>
      <c r="AK79" s="32"/>
      <c r="AL79" s="32"/>
      <c r="AM79" s="32"/>
      <c r="AQ79" s="3"/>
      <c r="AR79" s="3"/>
      <c r="AS79" s="3"/>
      <c r="AT79" s="3"/>
      <c r="AU79" s="3"/>
      <c r="AV79" s="3"/>
      <c r="AW79" s="27"/>
      <c r="AX79" s="27"/>
      <c r="AY79" s="27"/>
      <c r="AZ79" s="27"/>
      <c r="BA79" s="12"/>
    </row>
    <row r="80" spans="1:53" ht="15.75" thickBot="1" x14ac:dyDescent="0.3">
      <c r="A80" s="62"/>
      <c r="B80" s="42">
        <v>710</v>
      </c>
      <c r="C80" s="38" t="s">
        <v>51</v>
      </c>
      <c r="D80" s="71">
        <f t="shared" si="4"/>
        <v>34781</v>
      </c>
      <c r="E80" s="37"/>
      <c r="F80" s="71">
        <f t="shared" si="5"/>
        <v>32692</v>
      </c>
      <c r="G80" s="37"/>
      <c r="H80" s="91">
        <f t="shared" si="7"/>
        <v>30748</v>
      </c>
      <c r="I80" s="37"/>
      <c r="J80" s="41">
        <f t="shared" si="6"/>
        <v>461</v>
      </c>
      <c r="K80" s="42">
        <v>198</v>
      </c>
      <c r="L80" s="69">
        <v>98</v>
      </c>
      <c r="M80" s="42"/>
      <c r="N80" s="42"/>
      <c r="O80" s="157">
        <v>165</v>
      </c>
      <c r="P80" s="157"/>
      <c r="Q80" s="207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34"/>
      <c r="AF80" s="32"/>
      <c r="AG80" s="32"/>
      <c r="AH80" s="32"/>
      <c r="AI80" s="32"/>
      <c r="AJ80" s="65"/>
      <c r="AK80" s="32"/>
      <c r="AL80" s="32"/>
      <c r="AM80" s="32"/>
      <c r="AQ80" s="3"/>
      <c r="AR80" s="3"/>
      <c r="AS80" s="3"/>
      <c r="AT80" s="3"/>
      <c r="AU80" s="3"/>
      <c r="AV80" s="3"/>
      <c r="AW80" s="27"/>
      <c r="AX80" s="27"/>
      <c r="AY80" s="27"/>
      <c r="AZ80" s="27"/>
      <c r="BA80" s="12"/>
    </row>
    <row r="81" spans="1:53" ht="15.75" thickBot="1" x14ac:dyDescent="0.3">
      <c r="A81" s="62"/>
      <c r="B81" s="42">
        <v>715</v>
      </c>
      <c r="C81" s="38" t="s">
        <v>55</v>
      </c>
      <c r="D81" s="201">
        <f t="shared" si="4"/>
        <v>38214</v>
      </c>
      <c r="E81" s="37"/>
      <c r="F81" s="71">
        <f t="shared" si="5"/>
        <v>34670</v>
      </c>
      <c r="G81" s="37"/>
      <c r="H81" s="199">
        <f t="shared" si="7"/>
        <v>33629</v>
      </c>
      <c r="I81" s="37"/>
      <c r="J81" s="41">
        <f t="shared" si="6"/>
        <v>483</v>
      </c>
      <c r="K81" s="42">
        <v>207</v>
      </c>
      <c r="L81" s="69"/>
      <c r="M81" s="42">
        <v>191</v>
      </c>
      <c r="N81" s="42"/>
      <c r="O81" s="157">
        <v>85</v>
      </c>
      <c r="P81" s="157"/>
      <c r="Q81" s="207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215" t="s">
        <v>101</v>
      </c>
      <c r="AC81" s="14"/>
      <c r="AD81" s="14"/>
      <c r="AE81" s="134"/>
      <c r="AF81" s="32"/>
      <c r="AG81" s="32"/>
      <c r="AH81" s="32"/>
      <c r="AI81" s="32"/>
      <c r="AJ81" s="65"/>
      <c r="AK81" s="32"/>
      <c r="AL81" s="32"/>
      <c r="AM81" s="32"/>
      <c r="AQ81" s="3"/>
      <c r="AR81" s="3"/>
      <c r="AS81" s="3"/>
      <c r="AT81" s="3"/>
      <c r="AU81" s="3"/>
      <c r="AV81" s="3"/>
      <c r="AW81" s="27"/>
      <c r="AX81" s="27"/>
      <c r="AY81" s="27"/>
      <c r="AZ81" s="27"/>
      <c r="BA81" s="12"/>
    </row>
    <row r="82" spans="1:53" ht="15.75" thickBot="1" x14ac:dyDescent="0.3">
      <c r="A82" s="4"/>
      <c r="B82" s="42">
        <v>715</v>
      </c>
      <c r="C82" s="38" t="s">
        <v>45</v>
      </c>
      <c r="D82" s="201">
        <f t="shared" si="4"/>
        <v>34188</v>
      </c>
      <c r="E82" s="37"/>
      <c r="F82" s="203">
        <f t="shared" si="5"/>
        <v>34332</v>
      </c>
      <c r="G82" s="37"/>
      <c r="H82" s="199">
        <f t="shared" si="7"/>
        <v>31868</v>
      </c>
      <c r="I82" s="37"/>
      <c r="J82" s="41">
        <f t="shared" si="6"/>
        <v>479</v>
      </c>
      <c r="K82" s="43">
        <v>207</v>
      </c>
      <c r="L82" s="69"/>
      <c r="M82" s="42"/>
      <c r="N82" s="42"/>
      <c r="O82" s="157">
        <v>144</v>
      </c>
      <c r="P82" s="157">
        <v>128</v>
      </c>
      <c r="Q82" s="208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34"/>
      <c r="AF82" s="32"/>
      <c r="AG82" s="32"/>
      <c r="AH82" s="32"/>
      <c r="AI82" s="32"/>
      <c r="AJ82" s="65"/>
      <c r="AK82" s="32"/>
      <c r="AL82" s="32"/>
      <c r="AM82" s="32"/>
      <c r="AQ82" s="3"/>
      <c r="AR82" s="3"/>
      <c r="AS82" s="3"/>
      <c r="AT82" s="3"/>
      <c r="AU82" s="3"/>
      <c r="AV82" s="3"/>
      <c r="AW82" s="27"/>
      <c r="AX82" s="27"/>
      <c r="AY82" s="27"/>
      <c r="AZ82" s="27"/>
      <c r="BA82" s="12"/>
    </row>
    <row r="83" spans="1:53" ht="15.75" thickBot="1" x14ac:dyDescent="0.3">
      <c r="A83" s="163"/>
      <c r="B83" s="164">
        <v>715</v>
      </c>
      <c r="C83" s="165" t="s">
        <v>92</v>
      </c>
      <c r="D83" s="166">
        <f t="shared" si="4"/>
        <v>38214</v>
      </c>
      <c r="E83" s="167"/>
      <c r="F83" s="166">
        <f t="shared" si="5"/>
        <v>34670</v>
      </c>
      <c r="G83" s="167"/>
      <c r="H83" s="177">
        <f t="shared" si="7"/>
        <v>33629</v>
      </c>
      <c r="I83" s="167"/>
      <c r="J83" s="166">
        <f t="shared" si="6"/>
        <v>483</v>
      </c>
      <c r="K83" s="164">
        <v>207</v>
      </c>
      <c r="L83" s="183"/>
      <c r="M83" s="164">
        <v>191</v>
      </c>
      <c r="N83" s="164"/>
      <c r="O83" s="170">
        <v>85</v>
      </c>
      <c r="P83" s="170"/>
      <c r="Q83" s="21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4"/>
      <c r="AF83" s="32"/>
      <c r="AG83" s="32"/>
      <c r="AH83" s="32"/>
      <c r="AI83" s="32"/>
      <c r="AJ83" s="65"/>
      <c r="AK83" s="32"/>
      <c r="AL83" s="32"/>
      <c r="AM83" s="32"/>
      <c r="AQ83" s="3"/>
      <c r="AR83" s="3"/>
      <c r="AS83" s="3"/>
      <c r="AT83" s="3"/>
      <c r="AU83" s="3"/>
      <c r="AV83" s="3"/>
      <c r="AW83" s="27"/>
      <c r="AX83" s="27"/>
      <c r="AY83" s="27"/>
      <c r="AZ83" s="27"/>
      <c r="BA83" s="12"/>
    </row>
    <row r="84" spans="1:53" ht="15.75" thickBot="1" x14ac:dyDescent="0.3">
      <c r="A84" s="186"/>
      <c r="B84" s="176">
        <v>741</v>
      </c>
      <c r="C84" s="187" t="s">
        <v>80</v>
      </c>
      <c r="D84" s="166">
        <f t="shared" si="4"/>
        <v>43608</v>
      </c>
      <c r="E84" s="175"/>
      <c r="F84" s="166">
        <f t="shared" si="5"/>
        <v>43792</v>
      </c>
      <c r="G84" s="176"/>
      <c r="H84" s="177">
        <f t="shared" si="7"/>
        <v>40648</v>
      </c>
      <c r="I84" s="176"/>
      <c r="J84" s="166">
        <f t="shared" si="6"/>
        <v>611</v>
      </c>
      <c r="K84" s="176">
        <v>264</v>
      </c>
      <c r="L84" s="188"/>
      <c r="M84" s="176"/>
      <c r="N84" s="176"/>
      <c r="O84" s="189">
        <v>184</v>
      </c>
      <c r="P84" s="189">
        <v>163</v>
      </c>
      <c r="Q84" s="213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4"/>
      <c r="AF84" s="32"/>
      <c r="AG84" s="32"/>
      <c r="AH84" s="32"/>
      <c r="AI84" s="32"/>
      <c r="AJ84" s="65"/>
      <c r="AK84" s="32"/>
      <c r="AL84" s="32"/>
      <c r="AM84" s="32"/>
      <c r="AQ84" s="3"/>
      <c r="AR84" s="3"/>
      <c r="AS84" s="3"/>
      <c r="AT84" s="3"/>
      <c r="AU84" s="3"/>
      <c r="AV84" s="3"/>
      <c r="AW84" s="27"/>
      <c r="AX84" s="27"/>
      <c r="AY84" s="27"/>
      <c r="AZ84" s="27"/>
      <c r="BA84" s="12"/>
    </row>
    <row r="85" spans="1:53" ht="15.75" thickBot="1" x14ac:dyDescent="0.3">
      <c r="A85" s="4" t="s">
        <v>6</v>
      </c>
      <c r="B85" s="42">
        <v>720</v>
      </c>
      <c r="C85" s="38" t="s">
        <v>58</v>
      </c>
      <c r="D85" s="71">
        <f t="shared" si="4"/>
        <v>0</v>
      </c>
      <c r="E85" s="37"/>
      <c r="F85" s="71">
        <f t="shared" ref="F85:F89" si="8">K85*$K$12+L85*$L$12+M85*$M$12+N85*$N$12+O85*$O$12+P85*$P$12</f>
        <v>0</v>
      </c>
      <c r="G85" s="37"/>
      <c r="H85" s="91">
        <f t="shared" si="7"/>
        <v>0</v>
      </c>
      <c r="I85" s="37"/>
      <c r="J85" s="41">
        <f t="shared" ref="J85:J89" si="9">K85+L85+M85+N85+O85+P85</f>
        <v>0</v>
      </c>
      <c r="K85" s="42"/>
      <c r="L85" s="69"/>
      <c r="M85" s="42"/>
      <c r="N85" s="42"/>
      <c r="O85" s="157"/>
      <c r="P85" s="157"/>
      <c r="Q85" s="207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218" t="s">
        <v>101</v>
      </c>
      <c r="AF85" s="32"/>
      <c r="AG85" s="32"/>
      <c r="AH85" s="32"/>
      <c r="AI85" s="32"/>
      <c r="AJ85" s="65"/>
      <c r="AK85" s="32"/>
      <c r="AL85" s="32"/>
      <c r="AM85" s="32"/>
      <c r="AQ85" s="3"/>
      <c r="AR85" s="3"/>
      <c r="AS85" s="3"/>
      <c r="AT85" s="3"/>
      <c r="AU85" s="3"/>
      <c r="AV85" s="3"/>
      <c r="AW85" s="27"/>
      <c r="AX85" s="3"/>
      <c r="AY85" s="3"/>
      <c r="AZ85" s="3"/>
    </row>
    <row r="86" spans="1:53" ht="15.75" thickBot="1" x14ac:dyDescent="0.3">
      <c r="A86" s="4"/>
      <c r="B86" s="42">
        <v>710</v>
      </c>
      <c r="C86" s="38" t="s">
        <v>53</v>
      </c>
      <c r="D86" s="71">
        <f t="shared" si="4"/>
        <v>0</v>
      </c>
      <c r="E86" s="37"/>
      <c r="F86" s="71">
        <f t="shared" si="8"/>
        <v>0</v>
      </c>
      <c r="G86" s="37"/>
      <c r="H86" s="91">
        <f t="shared" si="7"/>
        <v>0</v>
      </c>
      <c r="I86" s="37"/>
      <c r="J86" s="41">
        <f t="shared" si="9"/>
        <v>0</v>
      </c>
      <c r="K86" s="42"/>
      <c r="L86" s="69"/>
      <c r="M86" s="42"/>
      <c r="N86" s="42"/>
      <c r="O86" s="157"/>
      <c r="P86" s="157"/>
      <c r="Q86" s="207"/>
      <c r="R86" s="14"/>
      <c r="S86" s="14"/>
      <c r="T86" s="14"/>
      <c r="U86" s="14"/>
      <c r="V86" s="14"/>
      <c r="W86" s="14"/>
      <c r="X86" s="14"/>
      <c r="Y86" s="14"/>
      <c r="Z86" s="215" t="s">
        <v>101</v>
      </c>
      <c r="AA86" s="14"/>
      <c r="AB86" s="14"/>
      <c r="AC86" s="14"/>
      <c r="AD86" s="14"/>
      <c r="AE86" s="134"/>
      <c r="AF86" s="32"/>
      <c r="AG86" s="32"/>
      <c r="AH86" s="32"/>
      <c r="AI86" s="32"/>
      <c r="AJ86" s="65"/>
      <c r="AK86" s="32"/>
      <c r="AL86" s="32"/>
      <c r="AM86" s="32"/>
      <c r="AQ86" s="3"/>
      <c r="AR86" s="3"/>
      <c r="AS86" s="3"/>
      <c r="AT86" s="3"/>
      <c r="AU86" s="3"/>
      <c r="AV86" s="3"/>
      <c r="AW86" s="27"/>
      <c r="AX86" s="3"/>
      <c r="AY86" s="3"/>
      <c r="AZ86" s="3"/>
    </row>
    <row r="87" spans="1:53" ht="15.75" thickBot="1" x14ac:dyDescent="0.3">
      <c r="A87" s="4"/>
      <c r="B87" s="42">
        <v>705</v>
      </c>
      <c r="C87" s="38" t="s">
        <v>49</v>
      </c>
      <c r="D87" s="71">
        <f t="shared" si="4"/>
        <v>0</v>
      </c>
      <c r="E87" s="37"/>
      <c r="F87" s="71">
        <f t="shared" si="8"/>
        <v>0</v>
      </c>
      <c r="G87" s="37"/>
      <c r="H87" s="91">
        <f t="shared" si="7"/>
        <v>0</v>
      </c>
      <c r="I87" s="37"/>
      <c r="J87" s="41">
        <f t="shared" si="9"/>
        <v>0</v>
      </c>
      <c r="K87" s="42"/>
      <c r="L87" s="69"/>
      <c r="M87" s="42"/>
      <c r="N87" s="42"/>
      <c r="O87" s="157"/>
      <c r="P87" s="157"/>
      <c r="Q87" s="207"/>
      <c r="R87" s="14"/>
      <c r="S87" s="14"/>
      <c r="T87" s="14"/>
      <c r="U87" s="14"/>
      <c r="V87" s="132" t="s">
        <v>86</v>
      </c>
      <c r="W87" s="132"/>
      <c r="X87" s="14"/>
      <c r="Y87" s="14"/>
      <c r="Z87" s="14"/>
      <c r="AA87" s="14"/>
      <c r="AB87" s="14"/>
      <c r="AC87" s="14"/>
      <c r="AD87" s="14"/>
      <c r="AE87" s="134"/>
      <c r="AF87" s="32"/>
      <c r="AG87" s="32"/>
      <c r="AH87" s="32"/>
      <c r="AI87" s="32"/>
      <c r="AJ87" s="65"/>
      <c r="AK87" s="32"/>
      <c r="AL87" s="32"/>
      <c r="AM87" s="32"/>
      <c r="AQ87" s="3"/>
      <c r="AR87" s="3"/>
      <c r="AS87" s="3"/>
      <c r="AT87" s="3"/>
      <c r="AU87" s="3"/>
      <c r="AV87" s="3"/>
      <c r="AW87" s="27"/>
      <c r="AX87" s="3"/>
      <c r="AY87" s="3"/>
      <c r="AZ87" s="3"/>
    </row>
    <row r="88" spans="1:53" ht="15.75" thickBot="1" x14ac:dyDescent="0.3">
      <c r="A88" s="163"/>
      <c r="B88" s="164">
        <v>720</v>
      </c>
      <c r="C88" s="165" t="s">
        <v>93</v>
      </c>
      <c r="D88" s="166">
        <f t="shared" si="4"/>
        <v>0</v>
      </c>
      <c r="E88" s="167"/>
      <c r="F88" s="166">
        <f t="shared" si="8"/>
        <v>0</v>
      </c>
      <c r="G88" s="167"/>
      <c r="H88" s="177">
        <f t="shared" si="7"/>
        <v>0</v>
      </c>
      <c r="I88" s="167"/>
      <c r="J88" s="166">
        <f t="shared" si="9"/>
        <v>0</v>
      </c>
      <c r="K88" s="164"/>
      <c r="L88" s="183"/>
      <c r="M88" s="164"/>
      <c r="N88" s="164"/>
      <c r="O88" s="170"/>
      <c r="P88" s="170"/>
      <c r="Q88" s="21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4"/>
      <c r="AF88" s="32"/>
      <c r="AG88" s="32"/>
      <c r="AH88" s="32"/>
      <c r="AI88" s="32"/>
      <c r="AJ88" s="65"/>
      <c r="AK88" s="32"/>
      <c r="AL88" s="32"/>
      <c r="AM88" s="32"/>
      <c r="AQ88" s="3"/>
      <c r="AR88" s="3"/>
      <c r="AS88" s="3"/>
      <c r="AT88" s="3"/>
      <c r="AU88" s="3"/>
      <c r="AV88" s="3"/>
      <c r="AW88" s="27"/>
      <c r="AX88" s="3"/>
      <c r="AY88" s="3"/>
      <c r="AZ88" s="3"/>
    </row>
    <row r="89" spans="1:53" ht="15.75" thickBot="1" x14ac:dyDescent="0.3">
      <c r="A89" s="190"/>
      <c r="B89" s="180">
        <v>710</v>
      </c>
      <c r="C89" s="181" t="s">
        <v>94</v>
      </c>
      <c r="D89" s="166">
        <f t="shared" si="4"/>
        <v>43600</v>
      </c>
      <c r="E89" s="191"/>
      <c r="F89" s="166">
        <f t="shared" si="8"/>
        <v>43600</v>
      </c>
      <c r="G89" s="167"/>
      <c r="H89" s="177">
        <f t="shared" si="7"/>
        <v>43600</v>
      </c>
      <c r="I89" s="167"/>
      <c r="J89" s="177">
        <f t="shared" si="9"/>
        <v>436</v>
      </c>
      <c r="K89" s="180">
        <v>436</v>
      </c>
      <c r="L89" s="192"/>
      <c r="M89" s="180"/>
      <c r="N89" s="180"/>
      <c r="O89" s="182"/>
      <c r="P89" s="182"/>
      <c r="Q89" s="214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4"/>
      <c r="AF89" s="32"/>
      <c r="AG89" s="32"/>
      <c r="AH89" s="32"/>
      <c r="AI89" s="32"/>
      <c r="AJ89" s="65"/>
      <c r="AK89" s="32"/>
      <c r="AL89" s="32"/>
      <c r="AM89" s="32"/>
      <c r="AQ89" s="3"/>
      <c r="AR89" s="3"/>
      <c r="AS89" s="3"/>
      <c r="AT89" s="3"/>
      <c r="AU89" s="3"/>
      <c r="AV89" s="3"/>
      <c r="AW89" s="27"/>
      <c r="AX89" s="3"/>
      <c r="AY89" s="3"/>
      <c r="AZ89" s="3"/>
    </row>
    <row r="90" spans="1:53" ht="15.75" thickBot="1" x14ac:dyDescent="0.3">
      <c r="A90" s="2"/>
      <c r="B90" s="89"/>
      <c r="C90" s="28" t="s">
        <v>11</v>
      </c>
      <c r="D90" s="105" t="s">
        <v>29</v>
      </c>
      <c r="E90" s="80"/>
      <c r="F90" s="96" t="s">
        <v>35</v>
      </c>
      <c r="G90" s="45"/>
      <c r="H90" s="109" t="s">
        <v>30</v>
      </c>
      <c r="I90" s="45"/>
      <c r="J90" s="81" t="s">
        <v>31</v>
      </c>
      <c r="K90" s="45" t="s">
        <v>33</v>
      </c>
      <c r="L90" s="110" t="s">
        <v>25</v>
      </c>
      <c r="M90" s="94" t="s">
        <v>28</v>
      </c>
      <c r="N90" s="146" t="s">
        <v>32</v>
      </c>
      <c r="O90" s="160" t="s">
        <v>27</v>
      </c>
      <c r="P90" s="161" t="s">
        <v>26</v>
      </c>
      <c r="Q90" s="80" t="s">
        <v>78</v>
      </c>
      <c r="R90" s="223" t="s">
        <v>21</v>
      </c>
      <c r="S90" s="223" t="s">
        <v>46</v>
      </c>
      <c r="T90" s="223" t="s">
        <v>47</v>
      </c>
      <c r="U90" s="223" t="s">
        <v>48</v>
      </c>
      <c r="V90" s="223" t="s">
        <v>49</v>
      </c>
      <c r="W90" s="223" t="s">
        <v>50</v>
      </c>
      <c r="X90" s="223" t="s">
        <v>51</v>
      </c>
      <c r="Y90" s="223" t="s">
        <v>52</v>
      </c>
      <c r="Z90" s="223" t="s">
        <v>53</v>
      </c>
      <c r="AA90" s="223" t="s">
        <v>54</v>
      </c>
      <c r="AB90" s="223" t="s">
        <v>55</v>
      </c>
      <c r="AC90" s="223" t="s">
        <v>56</v>
      </c>
      <c r="AD90" s="223" t="s">
        <v>57</v>
      </c>
      <c r="AE90" s="224" t="s">
        <v>58</v>
      </c>
      <c r="AF90" s="64"/>
      <c r="AG90" s="32"/>
      <c r="AH90" s="32"/>
      <c r="AI90" s="32"/>
      <c r="AJ90" s="32"/>
      <c r="AK90" s="32"/>
      <c r="AL90" s="32"/>
      <c r="AM90" s="32"/>
      <c r="AQ90" s="3"/>
      <c r="AR90" s="3"/>
      <c r="AS90" s="3"/>
      <c r="AT90" s="3"/>
      <c r="AU90" s="3"/>
      <c r="AV90" s="3"/>
      <c r="AW90" s="27"/>
      <c r="AX90" s="26"/>
      <c r="AY90" s="26"/>
      <c r="AZ90" s="26"/>
      <c r="BA90" s="15"/>
    </row>
    <row r="91" spans="1:53" x14ac:dyDescent="0.25">
      <c r="A91" s="2"/>
      <c r="B91" s="89"/>
      <c r="C91" s="28"/>
      <c r="D91" s="151"/>
      <c r="E91" s="14"/>
      <c r="F91" s="116"/>
      <c r="G91" s="14"/>
      <c r="H91" s="131"/>
      <c r="I91" s="14"/>
      <c r="J91" s="14"/>
      <c r="K91" s="132">
        <f t="shared" ref="K91:P91" si="10">K89+K88+K84+K83+K78+K73+K68+K64+K60+K53+K47+K41+K37+K31+K26+K24</f>
        <v>3863</v>
      </c>
      <c r="L91" s="132">
        <f t="shared" si="10"/>
        <v>658</v>
      </c>
      <c r="M91" s="132">
        <f t="shared" si="10"/>
        <v>2036</v>
      </c>
      <c r="N91" s="132">
        <f t="shared" si="10"/>
        <v>1101</v>
      </c>
      <c r="O91" s="132">
        <f t="shared" si="10"/>
        <v>1043</v>
      </c>
      <c r="P91" s="132">
        <f t="shared" si="10"/>
        <v>163</v>
      </c>
      <c r="Q91" s="152"/>
      <c r="R91" s="7"/>
      <c r="S91" s="7"/>
      <c r="T91" s="7"/>
      <c r="U91" s="7" t="s">
        <v>69</v>
      </c>
      <c r="V91" s="7"/>
      <c r="W91" s="7"/>
      <c r="X91" s="7" t="s">
        <v>69</v>
      </c>
      <c r="Y91" s="7"/>
      <c r="Z91" s="7" t="s">
        <v>69</v>
      </c>
      <c r="AA91" s="7"/>
      <c r="AB91" s="7" t="s">
        <v>69</v>
      </c>
      <c r="AC91" s="7"/>
      <c r="AD91" s="7" t="s">
        <v>69</v>
      </c>
      <c r="AE91" s="37"/>
      <c r="AF91" s="32"/>
      <c r="AG91" s="32"/>
      <c r="AH91" s="32"/>
      <c r="AI91" s="32"/>
      <c r="AJ91" s="32"/>
      <c r="AK91" s="32"/>
      <c r="AL91" s="32"/>
      <c r="AM91" s="32"/>
      <c r="AQ91" s="3"/>
      <c r="AR91" s="3"/>
      <c r="AS91" s="3"/>
      <c r="AT91" s="3"/>
      <c r="AU91" s="3"/>
      <c r="AV91" s="3"/>
      <c r="AW91" s="27"/>
      <c r="AX91" s="26"/>
      <c r="AY91" s="26"/>
      <c r="AZ91" s="26"/>
      <c r="BA91" s="15"/>
    </row>
    <row r="92" spans="1:53" ht="15.75" thickBot="1" x14ac:dyDescent="0.3">
      <c r="A92" s="86"/>
      <c r="B92" s="14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AF92" s="34"/>
      <c r="AG92" s="34"/>
      <c r="AH92" s="34"/>
      <c r="AI92" s="34"/>
      <c r="AJ92" s="34"/>
      <c r="AK92" s="34"/>
      <c r="AL92" s="34"/>
      <c r="AM92" s="34"/>
      <c r="AQ92" s="3"/>
      <c r="AR92" s="3"/>
      <c r="AS92" s="3"/>
      <c r="AT92" s="3"/>
      <c r="AU92" s="3"/>
      <c r="AV92" s="3"/>
      <c r="AW92" s="3"/>
      <c r="AX92" s="3"/>
      <c r="AY92" s="3"/>
      <c r="AZ92" s="8"/>
      <c r="BA92" s="8"/>
    </row>
    <row r="93" spans="1:53" ht="15.75" thickBot="1" x14ac:dyDescent="0.3">
      <c r="N93" s="250" t="s">
        <v>68</v>
      </c>
      <c r="O93" s="253" t="s">
        <v>74</v>
      </c>
      <c r="P93" s="254"/>
      <c r="Q93" s="110"/>
      <c r="R93" s="125"/>
      <c r="S93" s="125"/>
      <c r="T93" s="125"/>
      <c r="U93" s="125"/>
      <c r="V93" s="125">
        <v>1</v>
      </c>
      <c r="W93" s="125">
        <v>1</v>
      </c>
      <c r="X93" s="125"/>
      <c r="Y93" s="125"/>
      <c r="Z93" s="125"/>
      <c r="AA93" s="125">
        <v>1</v>
      </c>
      <c r="AB93" s="125"/>
      <c r="AC93" s="125"/>
      <c r="AD93" s="125">
        <v>1</v>
      </c>
      <c r="AE93" s="222">
        <v>1</v>
      </c>
      <c r="AF93" s="34"/>
      <c r="AG93" s="34"/>
      <c r="AH93" s="66"/>
      <c r="AI93" s="66"/>
      <c r="AJ93" s="66"/>
      <c r="AK93" s="66"/>
      <c r="AL93" s="66"/>
      <c r="AM93" s="66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1:53" ht="15.75" thickBot="1" x14ac:dyDescent="0.3">
      <c r="C94" s="2"/>
      <c r="N94" s="251"/>
      <c r="O94" s="255" t="s">
        <v>75</v>
      </c>
      <c r="P94" s="256"/>
      <c r="Q94" s="138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7"/>
      <c r="AD94" s="126"/>
      <c r="AE94" s="128"/>
      <c r="AF94" s="6"/>
      <c r="AG94" s="6"/>
      <c r="AH94" s="6"/>
      <c r="AI94" s="34"/>
      <c r="AJ94" s="34"/>
      <c r="AK94" s="34"/>
      <c r="AL94" s="34"/>
      <c r="AM94" s="34"/>
      <c r="AN94" s="3"/>
      <c r="AO94" s="3"/>
      <c r="AP94" s="3"/>
      <c r="AQ94" s="3"/>
      <c r="AR94" s="3"/>
      <c r="AS94" s="3"/>
    </row>
    <row r="95" spans="1:53" ht="15.75" thickBot="1" x14ac:dyDescent="0.3">
      <c r="C95" s="2"/>
      <c r="N95" s="252"/>
      <c r="O95" s="257" t="s">
        <v>76</v>
      </c>
      <c r="P95" s="258"/>
      <c r="Q95" s="139"/>
      <c r="R95" s="130"/>
      <c r="S95" s="130"/>
      <c r="T95" s="130"/>
      <c r="U95" s="130"/>
      <c r="V95" s="130"/>
      <c r="W95" s="130" t="s">
        <v>115</v>
      </c>
      <c r="X95" s="130"/>
      <c r="Y95" s="130"/>
      <c r="Z95" s="130"/>
      <c r="AA95" s="130"/>
      <c r="AB95" s="130"/>
      <c r="AC95" s="130"/>
      <c r="AD95" s="130">
        <v>3</v>
      </c>
      <c r="AE95" s="129" t="s">
        <v>117</v>
      </c>
      <c r="AF95" s="6"/>
      <c r="AG95" s="67"/>
      <c r="AH95" s="67"/>
      <c r="AI95" s="67"/>
      <c r="AJ95" s="67"/>
      <c r="AK95" s="67"/>
      <c r="AL95" s="67"/>
      <c r="AM95" s="34"/>
      <c r="AN95" s="3"/>
      <c r="AO95" s="3"/>
      <c r="AP95" s="3"/>
      <c r="AQ95" s="3"/>
      <c r="AR95" s="3"/>
      <c r="AS95" s="3"/>
    </row>
    <row r="96" spans="1:53" s="2" customFormat="1" x14ac:dyDescent="0.25">
      <c r="B96" s="89"/>
      <c r="N96"/>
      <c r="O96" s="74"/>
      <c r="P96" s="74"/>
      <c r="Q96" s="74"/>
      <c r="R96" s="40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5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s="2" customFormat="1" ht="15.75" thickBot="1" x14ac:dyDescent="0.3">
      <c r="B97" s="89"/>
      <c r="R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ht="15.75" thickBot="1" x14ac:dyDescent="0.3">
      <c r="N98" s="259" t="s">
        <v>77</v>
      </c>
      <c r="O98" s="253" t="s">
        <v>74</v>
      </c>
      <c r="P98" s="254"/>
      <c r="Q98" s="137"/>
      <c r="R98" s="125">
        <v>1</v>
      </c>
      <c r="S98" s="125"/>
      <c r="T98" s="125"/>
      <c r="U98" s="125">
        <v>1</v>
      </c>
      <c r="V98" s="125">
        <v>1</v>
      </c>
      <c r="W98" s="125">
        <v>1</v>
      </c>
      <c r="X98" s="125"/>
      <c r="Y98" s="125"/>
      <c r="Z98" s="125">
        <v>2</v>
      </c>
      <c r="AA98" s="125">
        <v>3</v>
      </c>
      <c r="AB98" s="125">
        <v>2</v>
      </c>
      <c r="AC98" s="125"/>
      <c r="AD98" s="125">
        <v>2</v>
      </c>
      <c r="AE98" s="133">
        <v>3</v>
      </c>
      <c r="AF98" s="8"/>
      <c r="AG98" s="8"/>
      <c r="AH98" s="8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2:45" ht="15.75" thickBot="1" x14ac:dyDescent="0.3">
      <c r="C99" s="1"/>
      <c r="N99" s="260"/>
      <c r="O99" s="255" t="s">
        <v>75</v>
      </c>
      <c r="P99" s="256"/>
      <c r="Q99" s="116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147"/>
      <c r="AD99" s="21"/>
      <c r="AE99" s="148"/>
      <c r="AF99" s="16"/>
      <c r="AG99" s="16"/>
      <c r="AH99" s="16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2:45" s="2" customFormat="1" ht="15.75" thickBot="1" x14ac:dyDescent="0.3">
      <c r="B100" s="89"/>
      <c r="N100" s="261"/>
      <c r="O100" s="257" t="s">
        <v>76</v>
      </c>
      <c r="P100" s="258"/>
      <c r="Q100" s="139"/>
      <c r="R100" s="130" t="s">
        <v>115</v>
      </c>
      <c r="S100" s="130"/>
      <c r="T100" s="130"/>
      <c r="U100" s="130">
        <v>1</v>
      </c>
      <c r="V100" s="130"/>
      <c r="W100" s="130" t="s">
        <v>115</v>
      </c>
      <c r="X100" s="130">
        <v>1</v>
      </c>
      <c r="Y100" s="130"/>
      <c r="Z100" s="130">
        <v>1</v>
      </c>
      <c r="AA100" s="130">
        <v>1</v>
      </c>
      <c r="AB100" s="130">
        <v>2</v>
      </c>
      <c r="AC100" s="130"/>
      <c r="AD100" s="130">
        <v>4</v>
      </c>
      <c r="AE100" s="129">
        <v>4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25">
      <c r="E101" s="59"/>
      <c r="AE101" s="9"/>
      <c r="AF101" s="19"/>
      <c r="AG101" s="19"/>
      <c r="AH101" s="19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2:45" x14ac:dyDescent="0.25">
      <c r="E102" s="60"/>
      <c r="AF102" s="22"/>
      <c r="AG102" s="22"/>
      <c r="AH102" s="19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2:45" x14ac:dyDescent="0.25">
      <c r="C103" s="39"/>
      <c r="D103" s="39"/>
      <c r="E103" s="56"/>
      <c r="F103" s="39"/>
      <c r="G103" s="75"/>
      <c r="H103" s="75"/>
      <c r="I103" s="75"/>
      <c r="J103" s="39"/>
      <c r="K103" s="44"/>
      <c r="L103" s="39"/>
      <c r="M103" s="39"/>
      <c r="AF103" s="23"/>
      <c r="AG103" s="23"/>
      <c r="AH103" s="8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2:45" x14ac:dyDescent="0.25">
      <c r="C104" s="2"/>
      <c r="D104" s="39"/>
      <c r="E104" s="56"/>
      <c r="F104" s="39"/>
      <c r="G104" s="75"/>
      <c r="H104" s="75"/>
      <c r="I104" s="75"/>
      <c r="J104" s="39"/>
      <c r="K104" s="44"/>
      <c r="L104" s="39"/>
      <c r="M104" s="39"/>
      <c r="AF104" s="23"/>
      <c r="AG104" s="23"/>
      <c r="AH104" s="8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2:45" x14ac:dyDescent="0.25">
      <c r="AF105" s="8"/>
      <c r="AG105" s="8"/>
      <c r="AH105" s="8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2:45" s="2" customFormat="1" x14ac:dyDescent="0.25">
      <c r="B106" s="89"/>
      <c r="D106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  <row r="107" spans="2:45" x14ac:dyDescent="0.25">
      <c r="AF107" s="8"/>
      <c r="AG107" s="8"/>
      <c r="AH107" s="8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2:45" x14ac:dyDescent="0.25">
      <c r="AF108" s="8"/>
      <c r="AG108" s="8"/>
      <c r="AH108" s="8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2:45" x14ac:dyDescent="0.25">
      <c r="AF109" s="24"/>
      <c r="AG109" s="24"/>
      <c r="AH109" s="24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2:45" s="2" customFormat="1" x14ac:dyDescent="0.25">
      <c r="B110" s="89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</row>
    <row r="111" spans="2:45" x14ac:dyDescent="0.25"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AF111" s="8"/>
      <c r="AG111" s="8"/>
      <c r="AH111" s="8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2:45" s="2" customFormat="1" x14ac:dyDescent="0.25">
      <c r="B112" s="89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</row>
    <row r="113" spans="3:45" x14ac:dyDescent="0.25"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AE113" s="7"/>
      <c r="AF113" s="8"/>
      <c r="AG113" s="8"/>
      <c r="AH113" s="8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3:45" x14ac:dyDescent="0.25"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AE114" s="7"/>
      <c r="AF114" s="8"/>
      <c r="AG114" s="8"/>
      <c r="AH114" s="8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3:45" x14ac:dyDescent="0.25"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AE115" s="7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3:45" x14ac:dyDescent="0.25"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3:45" x14ac:dyDescent="0.25">
      <c r="D117" s="57"/>
      <c r="E117" s="61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</row>
    <row r="118" spans="3:45" x14ac:dyDescent="0.25">
      <c r="E118" s="59"/>
    </row>
    <row r="119" spans="3:45" x14ac:dyDescent="0.25">
      <c r="D119" s="58"/>
      <c r="AE119" s="1"/>
      <c r="AF119" s="1"/>
      <c r="AG119" s="1"/>
      <c r="AH119" s="1"/>
    </row>
    <row r="122" spans="3:45" x14ac:dyDescent="0.25">
      <c r="C122" s="2"/>
      <c r="AE122" s="1"/>
      <c r="AF122" s="1"/>
      <c r="AG122" s="1"/>
      <c r="AH122" s="1"/>
    </row>
    <row r="123" spans="3:45" x14ac:dyDescent="0.25">
      <c r="AE123" s="1"/>
      <c r="AF123" s="1"/>
      <c r="AG123" s="1"/>
      <c r="AH123" s="1"/>
    </row>
    <row r="124" spans="3:45" x14ac:dyDescent="0.25">
      <c r="AE124" s="1"/>
      <c r="AF124" s="1"/>
      <c r="AG124" s="1"/>
      <c r="AH124" s="1"/>
    </row>
    <row r="125" spans="3:45" x14ac:dyDescent="0.25">
      <c r="AE125" s="1"/>
      <c r="AF125" s="1"/>
      <c r="AG125" s="1"/>
      <c r="AH125" s="1"/>
    </row>
    <row r="127" spans="3:45" x14ac:dyDescent="0.25">
      <c r="AE127" s="1"/>
      <c r="AF127" s="1"/>
      <c r="AG127" s="1"/>
      <c r="AH127" s="1"/>
    </row>
    <row r="128" spans="3:45" x14ac:dyDescent="0.25">
      <c r="AE128" s="1"/>
      <c r="AF128" s="1"/>
      <c r="AG128" s="1"/>
      <c r="AH128" s="1"/>
    </row>
    <row r="130" spans="4:34" x14ac:dyDescent="0.25">
      <c r="AE130" s="1"/>
      <c r="AF130" s="1"/>
      <c r="AG130" s="1"/>
      <c r="AH130" s="1"/>
    </row>
    <row r="131" spans="4:34" x14ac:dyDescent="0.25">
      <c r="AE131" s="1"/>
      <c r="AF131" s="1"/>
      <c r="AG131" s="1"/>
      <c r="AH131" s="1"/>
    </row>
    <row r="132" spans="4:34" x14ac:dyDescent="0.25">
      <c r="E132" s="60"/>
    </row>
    <row r="133" spans="4:34" x14ac:dyDescent="0.25">
      <c r="E133" s="60"/>
    </row>
    <row r="134" spans="4:34" x14ac:dyDescent="0.25">
      <c r="D134" s="58"/>
    </row>
    <row r="146" spans="3:30" x14ac:dyDescent="0.25">
      <c r="C146" s="2"/>
    </row>
    <row r="147" spans="3:30" x14ac:dyDescent="0.25">
      <c r="E147" s="60"/>
    </row>
    <row r="148" spans="3:30" x14ac:dyDescent="0.25">
      <c r="E148" s="59"/>
    </row>
    <row r="149" spans="3:30" x14ac:dyDescent="0.25">
      <c r="D149" s="58"/>
    </row>
    <row r="150" spans="3:30" x14ac:dyDescent="0.25">
      <c r="C150" s="2"/>
    </row>
    <row r="153" spans="3:30" x14ac:dyDescent="0.25">
      <c r="W153" s="15"/>
      <c r="X153" s="15"/>
      <c r="Y153" s="15"/>
      <c r="Z153" s="15"/>
      <c r="AA153" s="15"/>
      <c r="AB153" s="15"/>
      <c r="AC153" s="15"/>
      <c r="AD153" s="15"/>
    </row>
    <row r="157" spans="3:30" x14ac:dyDescent="0.25">
      <c r="W157" s="15"/>
      <c r="X157" s="12"/>
      <c r="Y157" s="12"/>
      <c r="Z157" s="12"/>
      <c r="AA157" s="12"/>
      <c r="AB157" s="12"/>
      <c r="AC157" s="12"/>
      <c r="AD157" s="12"/>
    </row>
    <row r="158" spans="3:30" x14ac:dyDescent="0.25">
      <c r="W158" s="12"/>
      <c r="X158" s="12"/>
      <c r="Y158" s="12"/>
      <c r="Z158" s="12"/>
      <c r="AA158" s="12"/>
      <c r="AB158" s="12"/>
      <c r="AC158" s="12"/>
      <c r="AD158" s="12"/>
    </row>
    <row r="159" spans="3:30" x14ac:dyDescent="0.25">
      <c r="W159" s="12"/>
      <c r="X159" s="12"/>
      <c r="Y159" s="12"/>
      <c r="Z159" s="12"/>
      <c r="AA159" s="12"/>
      <c r="AB159" s="12"/>
      <c r="AC159" s="12"/>
      <c r="AD159" s="12"/>
    </row>
    <row r="160" spans="3:30" x14ac:dyDescent="0.25">
      <c r="W160" s="12"/>
      <c r="X160" s="12"/>
      <c r="Y160" s="12"/>
      <c r="Z160" s="12"/>
      <c r="AA160" s="12"/>
      <c r="AB160" s="12"/>
      <c r="AC160" s="12"/>
      <c r="AD160" s="12"/>
    </row>
    <row r="161" spans="23:30" x14ac:dyDescent="0.25">
      <c r="W161" s="12"/>
      <c r="X161" s="12"/>
      <c r="Y161" s="12"/>
      <c r="Z161" s="12"/>
      <c r="AA161" s="12"/>
      <c r="AB161" s="12"/>
      <c r="AC161" s="12"/>
      <c r="AD161" s="12"/>
    </row>
    <row r="162" spans="23:30" x14ac:dyDescent="0.25">
      <c r="W162" s="12"/>
      <c r="X162" s="12"/>
      <c r="Y162" s="12"/>
      <c r="Z162" s="12"/>
      <c r="AA162" s="12"/>
      <c r="AB162" s="12"/>
      <c r="AC162" s="12"/>
      <c r="AD162" s="12"/>
    </row>
  </sheetData>
  <mergeCells count="24">
    <mergeCell ref="D6:J6"/>
    <mergeCell ref="K7:P7"/>
    <mergeCell ref="K8:P8"/>
    <mergeCell ref="D7:J7"/>
    <mergeCell ref="D8:J8"/>
    <mergeCell ref="K6:P6"/>
    <mergeCell ref="D2:J2"/>
    <mergeCell ref="K2:P2"/>
    <mergeCell ref="K3:P3"/>
    <mergeCell ref="K4:P4"/>
    <mergeCell ref="K5:P5"/>
    <mergeCell ref="D3:J3"/>
    <mergeCell ref="D4:J4"/>
    <mergeCell ref="D5:J5"/>
    <mergeCell ref="O100:P100"/>
    <mergeCell ref="N98:N100"/>
    <mergeCell ref="O93:P93"/>
    <mergeCell ref="O94:P94"/>
    <mergeCell ref="O95:P95"/>
    <mergeCell ref="Q10:V10"/>
    <mergeCell ref="K10:P10"/>
    <mergeCell ref="N93:N95"/>
    <mergeCell ref="O98:P98"/>
    <mergeCell ref="O99:P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</dc:creator>
  <cp:lastModifiedBy>florent</cp:lastModifiedBy>
  <dcterms:created xsi:type="dcterms:W3CDTF">2014-12-07T19:09:25Z</dcterms:created>
  <dcterms:modified xsi:type="dcterms:W3CDTF">2016-07-19T19:19:17Z</dcterms:modified>
</cp:coreProperties>
</file>