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0115" windowHeight="826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I10" i="1"/>
  <c r="H10"/>
  <c r="G10"/>
  <c r="F10"/>
  <c r="E10"/>
  <c r="D10"/>
  <c r="I12"/>
  <c r="H12"/>
  <c r="G12"/>
  <c r="F12"/>
  <c r="E12"/>
  <c r="D12"/>
  <c r="C10"/>
  <c r="C12" s="1"/>
  <c r="B10"/>
  <c r="B12" s="1"/>
</calcChain>
</file>

<file path=xl/sharedStrings.xml><?xml version="1.0" encoding="utf-8"?>
<sst xmlns="http://schemas.openxmlformats.org/spreadsheetml/2006/main" count="46" uniqueCount="43">
  <si>
    <t>Usa</t>
  </si>
  <si>
    <t>russie</t>
  </si>
  <si>
    <t>Allemagne</t>
  </si>
  <si>
    <t>France</t>
  </si>
  <si>
    <t>chine</t>
  </si>
  <si>
    <t>japon</t>
  </si>
  <si>
    <t>tchèques</t>
  </si>
  <si>
    <t>Britanniques</t>
  </si>
  <si>
    <t>degats</t>
  </si>
  <si>
    <t>kills</t>
  </si>
  <si>
    <t>7 nations faites</t>
  </si>
  <si>
    <t>6 nations</t>
  </si>
  <si>
    <t>5 nations</t>
  </si>
  <si>
    <t>CALCUL DEGATS KILL/ HEURE</t>
  </si>
  <si>
    <t>MARATHON 32 JOURS</t>
  </si>
  <si>
    <t>PRIX DU CHAR</t>
  </si>
  <si>
    <t>14 EUROS</t>
  </si>
  <si>
    <t>21 EUROS</t>
  </si>
  <si>
    <t>ne sera pas faite</t>
  </si>
  <si>
    <t>7 EUROS AU MINIMUM</t>
  </si>
  <si>
    <t>TOTAL</t>
  </si>
  <si>
    <t xml:space="preserve"> BILAN DES CHARS SUSCEPTIBLES D ETRE UTILISES</t>
  </si>
  <si>
    <t>WT pz 4, Rhm Skorpion,E75,Jgtiger 8,8,Jp II</t>
  </si>
  <si>
    <t xml:space="preserve">AMX CDC,FCM 50t ARL 44 </t>
  </si>
  <si>
    <t>IS2, WZ 111, 59 PATTON</t>
  </si>
  <si>
    <t>O-I, HT n°VI, OI Exp</t>
  </si>
  <si>
    <t>T30,Hellcat,T25/2, T28 prototype?</t>
  </si>
  <si>
    <t>IS6,IS3,Object 704,ISU 122 S,,IS2b etc</t>
  </si>
  <si>
    <t>aucun</t>
  </si>
  <si>
    <t>cromwell B, Crusader P (arti), Excelsior,Tog II*</t>
  </si>
  <si>
    <t>FAISABILITE / RAPIDITE</t>
  </si>
  <si>
    <t>PAR JOUR SUR 32 JOURS</t>
  </si>
  <si>
    <t>MOYEN (5-6 jours)</t>
  </si>
  <si>
    <t>DIFFICILE (+ de 5 jours)</t>
  </si>
  <si>
    <t>DIFFICILE (idem)</t>
  </si>
  <si>
    <t>LE PLUS LONG</t>
  </si>
  <si>
    <t>32 JOURS EXACTEMENT (sans les tchèques)</t>
  </si>
  <si>
    <t>FACILE (4-5 jours)</t>
  </si>
  <si>
    <t>37 JOURS</t>
  </si>
  <si>
    <t xml:space="preserve">Les nations + simples à faire: 1 RUSSIE 2 Allemagne 3 usa/CHINE  4 France/Japon 5 Les britanniques </t>
  </si>
  <si>
    <t>CONCLU : PARIER SUR 6 NATIONS AU MIEUX SINON 5</t>
  </si>
  <si>
    <r>
      <rPr>
        <u/>
        <sz val="11"/>
        <color theme="1"/>
        <rFont val="Calibri"/>
        <family val="2"/>
        <scheme val="minor"/>
      </rPr>
      <t>en moyenne</t>
    </r>
    <r>
      <rPr>
        <sz val="11"/>
        <color theme="1"/>
        <rFont val="Calibri"/>
        <family val="2"/>
        <scheme val="minor"/>
      </rPr>
      <t xml:space="preserve"> : 1000-1200 degats/ game et 1 kill / game soit en une dizaine de parties/h 12000degats et 10 kills/h soit </t>
    </r>
    <r>
      <rPr>
        <u/>
        <sz val="11"/>
        <color theme="1"/>
        <rFont val="Calibri"/>
        <family val="2"/>
        <scheme val="minor"/>
      </rPr>
      <t>3 h de jeu/jour pour respecter la faisabilité</t>
    </r>
  </si>
  <si>
    <r>
      <t>SOIT  DANS</t>
    </r>
    <r>
      <rPr>
        <u/>
        <sz val="11"/>
        <color theme="1"/>
        <rFont val="Calibri"/>
        <family val="2"/>
        <scheme val="minor"/>
      </rPr>
      <t xml:space="preserve"> LE MEILLEUR DES CAS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</si>
</sst>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0" fontId="0" fillId="0" borderId="0" xfId="0" applyAlignment="1"/>
    <xf numFmtId="0" fontId="3" fillId="0" borderId="0" xfId="0" applyFont="1" applyAlignment="1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"/>
  <sheetViews>
    <sheetView tabSelected="1" workbookViewId="0">
      <selection activeCell="I15" sqref="I15"/>
    </sheetView>
  </sheetViews>
  <sheetFormatPr baseColWidth="10" defaultRowHeight="15"/>
  <cols>
    <col min="1" max="1" width="23.28515625" customWidth="1"/>
  </cols>
  <sheetData>
    <row r="1" spans="1:17">
      <c r="A1" s="5" t="s">
        <v>14</v>
      </c>
      <c r="B1" s="15" t="s">
        <v>8</v>
      </c>
      <c r="C1" s="12" t="s">
        <v>9</v>
      </c>
      <c r="D1" s="7" t="s">
        <v>10</v>
      </c>
      <c r="E1" s="7"/>
      <c r="F1" s="7" t="s">
        <v>11</v>
      </c>
      <c r="G1" s="7"/>
      <c r="H1" s="7" t="s">
        <v>12</v>
      </c>
      <c r="I1" s="7"/>
      <c r="J1" s="9" t="s">
        <v>21</v>
      </c>
      <c r="K1" s="9"/>
      <c r="L1" s="9"/>
      <c r="M1" s="9"/>
      <c r="N1" s="7" t="s">
        <v>30</v>
      </c>
      <c r="O1" s="7"/>
    </row>
    <row r="2" spans="1:17">
      <c r="A2" t="s">
        <v>0</v>
      </c>
      <c r="B2" s="1">
        <v>150000</v>
      </c>
      <c r="C2">
        <v>150</v>
      </c>
      <c r="J2" s="6" t="s">
        <v>26</v>
      </c>
      <c r="K2" s="6"/>
      <c r="L2" s="6"/>
      <c r="M2" s="6"/>
      <c r="N2" s="6" t="s">
        <v>32</v>
      </c>
      <c r="O2" s="6"/>
    </row>
    <row r="3" spans="1:17">
      <c r="A3" t="s">
        <v>1</v>
      </c>
      <c r="B3" s="1">
        <v>150000</v>
      </c>
      <c r="C3">
        <v>150</v>
      </c>
      <c r="J3" s="6" t="s">
        <v>27</v>
      </c>
      <c r="K3" s="6"/>
      <c r="L3" s="6"/>
      <c r="M3" s="6"/>
      <c r="N3" s="6" t="s">
        <v>37</v>
      </c>
      <c r="O3" s="6"/>
    </row>
    <row r="4" spans="1:17">
      <c r="A4" t="s">
        <v>2</v>
      </c>
      <c r="B4" s="1">
        <v>150000</v>
      </c>
      <c r="C4">
        <v>150</v>
      </c>
      <c r="J4" s="6" t="s">
        <v>22</v>
      </c>
      <c r="K4" s="6"/>
      <c r="L4" s="6"/>
      <c r="M4" s="6"/>
      <c r="N4" s="6" t="s">
        <v>37</v>
      </c>
      <c r="O4" s="6"/>
    </row>
    <row r="5" spans="1:17">
      <c r="A5" t="s">
        <v>3</v>
      </c>
      <c r="B5" s="1">
        <v>150000</v>
      </c>
      <c r="C5">
        <v>150</v>
      </c>
      <c r="J5" s="6" t="s">
        <v>23</v>
      </c>
      <c r="K5" s="6"/>
      <c r="L5" s="6"/>
      <c r="M5" s="6"/>
      <c r="N5" s="6" t="s">
        <v>32</v>
      </c>
      <c r="O5" s="6"/>
    </row>
    <row r="6" spans="1:17">
      <c r="A6" t="s">
        <v>4</v>
      </c>
      <c r="B6" s="1">
        <v>150000</v>
      </c>
      <c r="C6">
        <v>150</v>
      </c>
      <c r="J6" s="6" t="s">
        <v>24</v>
      </c>
      <c r="K6" s="6"/>
      <c r="L6" s="6"/>
      <c r="M6" s="6"/>
      <c r="N6" s="6" t="s">
        <v>37</v>
      </c>
      <c r="O6" s="7"/>
    </row>
    <row r="7" spans="1:17">
      <c r="A7" t="s">
        <v>5</v>
      </c>
      <c r="B7" s="1">
        <v>150000</v>
      </c>
      <c r="C7">
        <v>150</v>
      </c>
      <c r="J7" s="6" t="s">
        <v>25</v>
      </c>
      <c r="K7" s="6"/>
      <c r="L7" s="6"/>
      <c r="M7" s="6"/>
      <c r="N7" s="6" t="s">
        <v>33</v>
      </c>
      <c r="O7" s="10"/>
    </row>
    <row r="8" spans="1:17">
      <c r="A8" t="s">
        <v>6</v>
      </c>
      <c r="B8" s="1">
        <v>150000</v>
      </c>
      <c r="C8">
        <v>150</v>
      </c>
      <c r="D8" s="8" t="s">
        <v>18</v>
      </c>
      <c r="E8" s="8"/>
      <c r="J8" s="7" t="s">
        <v>28</v>
      </c>
      <c r="K8" s="7"/>
      <c r="L8" s="7"/>
      <c r="M8" s="7"/>
      <c r="N8" s="6"/>
      <c r="O8" s="6"/>
    </row>
    <row r="9" spans="1:17">
      <c r="A9" t="s">
        <v>7</v>
      </c>
      <c r="B9" s="1">
        <v>150000</v>
      </c>
      <c r="C9">
        <v>150</v>
      </c>
      <c r="J9" s="6" t="s">
        <v>29</v>
      </c>
      <c r="K9" s="6"/>
      <c r="L9" s="6"/>
      <c r="M9" s="6"/>
      <c r="N9" s="6" t="s">
        <v>34</v>
      </c>
      <c r="O9" s="10"/>
    </row>
    <row r="10" spans="1:17">
      <c r="A10" s="5" t="s">
        <v>20</v>
      </c>
      <c r="B10" s="17">
        <f>SUM(B2:B9)</f>
        <v>1200000</v>
      </c>
      <c r="C10" s="5">
        <f>SUM(C2:C9)</f>
        <v>1200</v>
      </c>
      <c r="D10" s="5">
        <f xml:space="preserve"> 7*B2</f>
        <v>1050000</v>
      </c>
      <c r="E10" s="5">
        <f>7*C2</f>
        <v>1050</v>
      </c>
      <c r="F10" s="5">
        <f>6*B2</f>
        <v>900000</v>
      </c>
      <c r="G10" s="5">
        <f>6*C2</f>
        <v>900</v>
      </c>
      <c r="H10" s="5">
        <f>5*B2</f>
        <v>750000</v>
      </c>
      <c r="I10" s="5">
        <f>5*C2</f>
        <v>750</v>
      </c>
      <c r="J10" s="6"/>
      <c r="K10" s="6"/>
      <c r="L10" s="6"/>
      <c r="M10" s="6"/>
    </row>
    <row r="11" spans="1:17">
      <c r="B11" s="1"/>
    </row>
    <row r="12" spans="1:17">
      <c r="A12" s="5" t="s">
        <v>31</v>
      </c>
      <c r="B12" s="4">
        <f>B10/32</f>
        <v>37500</v>
      </c>
      <c r="C12" s="4">
        <f>C10/32</f>
        <v>37.5</v>
      </c>
      <c r="D12" s="4">
        <f>(7*B2)/32</f>
        <v>32812.5</v>
      </c>
      <c r="E12" s="4">
        <f>(7*C2)/32</f>
        <v>32.8125</v>
      </c>
      <c r="F12" s="4">
        <f xml:space="preserve"> (6*B2)/32</f>
        <v>28125</v>
      </c>
      <c r="G12" s="4">
        <f>(6*C2)/32</f>
        <v>28.125</v>
      </c>
      <c r="H12" s="4">
        <f>(5*B2)/32</f>
        <v>23437.5</v>
      </c>
      <c r="I12" s="4">
        <f>(5*C2)/32</f>
        <v>23.4375</v>
      </c>
      <c r="K12" s="6" t="s">
        <v>42</v>
      </c>
      <c r="L12" s="6"/>
      <c r="M12" s="6"/>
      <c r="N12" s="6" t="s">
        <v>36</v>
      </c>
      <c r="O12" s="6"/>
      <c r="P12" s="6"/>
      <c r="Q12" s="6"/>
    </row>
    <row r="13" spans="1:17">
      <c r="L13" s="11" t="s">
        <v>35</v>
      </c>
      <c r="M13" s="6"/>
      <c r="N13" s="6" t="s">
        <v>38</v>
      </c>
      <c r="O13" s="6"/>
    </row>
    <row r="14" spans="1:17">
      <c r="A14" t="s">
        <v>15</v>
      </c>
      <c r="D14" s="3" t="s">
        <v>19</v>
      </c>
      <c r="E14" s="3"/>
      <c r="F14" t="s">
        <v>16</v>
      </c>
      <c r="H14" t="s">
        <v>17</v>
      </c>
    </row>
    <row r="16" spans="1:17">
      <c r="A16" s="14" t="s">
        <v>13</v>
      </c>
      <c r="B16" s="14"/>
      <c r="C16" s="13" t="s">
        <v>41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>
      <c r="A17" s="14"/>
      <c r="B17" s="14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>
      <c r="A18" s="15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>
      <c r="A19" s="2" t="s">
        <v>39</v>
      </c>
      <c r="B19" s="2"/>
      <c r="C19" s="2"/>
      <c r="D19" s="2"/>
      <c r="E19" s="2"/>
      <c r="F19" s="2"/>
      <c r="G19" s="2"/>
      <c r="H19" s="2"/>
      <c r="I19" s="2"/>
    </row>
    <row r="21" spans="1:15">
      <c r="A21" s="8" t="s">
        <v>40</v>
      </c>
      <c r="B21" s="8"/>
      <c r="C21" s="8"/>
      <c r="D21" s="8"/>
      <c r="E21" s="8"/>
    </row>
  </sheetData>
  <mergeCells count="32">
    <mergeCell ref="C16:O17"/>
    <mergeCell ref="A16:B17"/>
    <mergeCell ref="N8:O8"/>
    <mergeCell ref="N7:O7"/>
    <mergeCell ref="N9:O9"/>
    <mergeCell ref="K12:M12"/>
    <mergeCell ref="L13:M13"/>
    <mergeCell ref="N13:O13"/>
    <mergeCell ref="N12:Q12"/>
    <mergeCell ref="J7:M7"/>
    <mergeCell ref="J8:M8"/>
    <mergeCell ref="J9:M9"/>
    <mergeCell ref="J10:M10"/>
    <mergeCell ref="N1:O1"/>
    <mergeCell ref="N2:O2"/>
    <mergeCell ref="N3:O3"/>
    <mergeCell ref="N4:O4"/>
    <mergeCell ref="N5:O5"/>
    <mergeCell ref="N6:O6"/>
    <mergeCell ref="J1:M1"/>
    <mergeCell ref="J2:M2"/>
    <mergeCell ref="J3:M3"/>
    <mergeCell ref="J4:M4"/>
    <mergeCell ref="J5:M5"/>
    <mergeCell ref="J6:M6"/>
    <mergeCell ref="F1:G1"/>
    <mergeCell ref="H1:I1"/>
    <mergeCell ref="A19:I19"/>
    <mergeCell ref="D8:E8"/>
    <mergeCell ref="D14:E14"/>
    <mergeCell ref="A21:E21"/>
    <mergeCell ref="D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</dc:creator>
  <cp:lastModifiedBy>Alexandre</cp:lastModifiedBy>
  <dcterms:created xsi:type="dcterms:W3CDTF">2016-08-31T13:44:38Z</dcterms:created>
  <dcterms:modified xsi:type="dcterms:W3CDTF">2016-08-31T14:35:03Z</dcterms:modified>
</cp:coreProperties>
</file>