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vestissement Production" sheetId="1" r:id="rId1"/>
    <sheet name="Consomable" sheetId="2" r:id="rId2"/>
    <sheet name="Stock de départ" sheetId="19" r:id="rId3"/>
    <sheet name="Délais de paiement fournisseurs" sheetId="20" r:id="rId4"/>
    <sheet name="Mise au point partie chaude" sheetId="6" r:id="rId5"/>
    <sheet name="Organisation brasserie" sheetId="10" r:id="rId6"/>
  </sheets>
  <definedNames>
    <definedName name="_xlnm.Print_Area" localSheetId="0">'Investissement Production'!$B$23:$AE$148</definedName>
    <definedName name="_xlnm.Print_Area" localSheetId="4">'Mise au point partie chaude'!$B$8:$P$139</definedName>
    <definedName name="_xlnm.Print_Area" localSheetId="5">'Organisation brasserie'!$E$1:$M$41</definedName>
  </definedNames>
  <calcPr calcId="145621"/>
</workbook>
</file>

<file path=xl/calcChain.xml><?xml version="1.0" encoding="utf-8"?>
<calcChain xmlns="http://schemas.openxmlformats.org/spreadsheetml/2006/main">
  <c r="Q64" i="19" l="1"/>
  <c r="W98" i="2" l="1"/>
</calcChain>
</file>

<file path=xl/sharedStrings.xml><?xml version="1.0" encoding="utf-8"?>
<sst xmlns="http://schemas.openxmlformats.org/spreadsheetml/2006/main" count="752" uniqueCount="522">
  <si>
    <t>Désignation</t>
  </si>
  <si>
    <t>Délais</t>
  </si>
  <si>
    <t>Catégorie</t>
  </si>
  <si>
    <t>Production</t>
  </si>
  <si>
    <t>Détails</t>
  </si>
  <si>
    <t>Cuvon et filtre panier</t>
  </si>
  <si>
    <t>Palox pour dédrechage</t>
  </si>
  <si>
    <t>Prix H.T. occasion</t>
  </si>
  <si>
    <t>Prix H.T. Neuf</t>
  </si>
  <si>
    <t>1 semaines</t>
  </si>
  <si>
    <t>Gerbeur environ 2200mm de levée</t>
  </si>
  <si>
    <t>Palettes bois</t>
  </si>
  <si>
    <t>A récupérer</t>
  </si>
  <si>
    <t>A récupérer sur les premiéres livraisons</t>
  </si>
  <si>
    <t>Fourquet</t>
  </si>
  <si>
    <t>Tuyaus</t>
  </si>
  <si>
    <t>Mireur</t>
  </si>
  <si>
    <t>Sucreur</t>
  </si>
  <si>
    <t>Echangeur à plaque</t>
  </si>
  <si>
    <t>En fonction des dispos</t>
  </si>
  <si>
    <t>porte inox pour dedrechage</t>
  </si>
  <si>
    <t>Raccord inox divers</t>
  </si>
  <si>
    <t>Fond filtrant sur mesure</t>
  </si>
  <si>
    <t>Boule de rinçage</t>
  </si>
  <si>
    <t>2 semaines</t>
  </si>
  <si>
    <t>Support cuve d'empatage + escalier (en fonction du local)</t>
  </si>
  <si>
    <t>Investissement brasserie 10 Hl</t>
  </si>
  <si>
    <t>Thermostat + écran</t>
  </si>
  <si>
    <t>Main d'œuvre Chaudronnier + Inox divers</t>
  </si>
  <si>
    <t>Tank à lait modifier capacité ébullition 1500L avec mélangeur pour Whirlpool et bruleur à gaz</t>
  </si>
  <si>
    <t>Bruleur Industriel D900 60 Kw Optimgas</t>
  </si>
  <si>
    <t>Temp chauffe environ 17h00 pour passer 2000L d'eau de 20° à  80°C</t>
  </si>
  <si>
    <t>Puissance necessaire 60Kw minimum pour chauffe en 30 minutes de 1200L de Moût</t>
  </si>
  <si>
    <t>Pompe inox sur roue qualité Brasserie type Inoxpa</t>
  </si>
  <si>
    <t>3 semaines</t>
  </si>
  <si>
    <t>Percolateur water for life ou similaire</t>
  </si>
  <si>
    <t>Fermentation</t>
  </si>
  <si>
    <t>Groupe froid</t>
  </si>
  <si>
    <t xml:space="preserve">Raccordement </t>
  </si>
  <si>
    <t>8 semaines</t>
  </si>
  <si>
    <t xml:space="preserve">Conditionnement </t>
  </si>
  <si>
    <t>Capsuleuse manuel robuste</t>
  </si>
  <si>
    <t>Demande de prix</t>
  </si>
  <si>
    <t>Livraison</t>
  </si>
  <si>
    <t>Camion</t>
  </si>
  <si>
    <t>Diable</t>
  </si>
  <si>
    <t>GPS</t>
  </si>
  <si>
    <t>Commercial</t>
  </si>
  <si>
    <t>Protection Inpie</t>
  </si>
  <si>
    <t>Marquage Camion</t>
  </si>
  <si>
    <t>Glaciére pour démarchage</t>
  </si>
  <si>
    <t>Aménagement camion</t>
  </si>
  <si>
    <t>Sweat à capuche marqué</t>
  </si>
  <si>
    <t xml:space="preserve">Pantalon de travail </t>
  </si>
  <si>
    <t>Refracto metre et densimetre</t>
  </si>
  <si>
    <t>OK</t>
  </si>
  <si>
    <t>Sanitations</t>
  </si>
  <si>
    <t>Cuve soude et Cuve Acide</t>
  </si>
  <si>
    <t>pulvérisateur</t>
  </si>
  <si>
    <t>Bassine</t>
  </si>
  <si>
    <t>Administratif</t>
  </si>
  <si>
    <t>Ordinateur</t>
  </si>
  <si>
    <t>Bureau</t>
  </si>
  <si>
    <t>Imprimante</t>
  </si>
  <si>
    <t xml:space="preserve">Fourniture diverse Classeur </t>
  </si>
  <si>
    <t>Concasseur à rouleau AGRAM A10</t>
  </si>
  <si>
    <t>-</t>
  </si>
  <si>
    <t>Vue Actim le 28/06/2016 à rappeler le 18/07/2016</t>
  </si>
  <si>
    <r>
      <t xml:space="preserve">Concasseur avec possibilité de poser le sac de 25Kg entier sur le dessus
</t>
    </r>
    <r>
      <rPr>
        <sz val="10"/>
        <color theme="1"/>
        <rFont val="Calibri"/>
        <family val="2"/>
        <scheme val="minor"/>
      </rPr>
      <t>http://www.agram.fr/materiels-agram-machine-agricole/machine-d-elevage/distribution-alimentation/aplatisseur-a-cereales-de-200-a-3000-kg-h.html</t>
    </r>
    <r>
      <rPr>
        <sz val="11"/>
        <color theme="1"/>
        <rFont val="Calibri"/>
        <family val="2"/>
        <scheme val="minor"/>
      </rPr>
      <t xml:space="preserve">
A récupérer à Arconnay chez Agram</t>
    </r>
  </si>
  <si>
    <t>Caisse palette Grillage pliable</t>
  </si>
  <si>
    <t xml:space="preserve">20 unités occassion environ 80€/U </t>
  </si>
  <si>
    <t>Aménagement du Local</t>
  </si>
  <si>
    <t>Caniveau et découpe dalle</t>
  </si>
  <si>
    <t>Evacuation</t>
  </si>
  <si>
    <t>Réagréage et murets</t>
  </si>
  <si>
    <t>1 semaines + 1 journée de pose</t>
  </si>
  <si>
    <t xml:space="preserve">Découpe dalle à la disqueuse + marteau piqueur materiel a disposition </t>
  </si>
  <si>
    <t>1 journée de pose</t>
  </si>
  <si>
    <t>3 Journée de pose</t>
  </si>
  <si>
    <t>2 Jours de pose</t>
  </si>
  <si>
    <t>Réparation pignon du local + divers</t>
  </si>
  <si>
    <t>Peinture Epoxy industriel</t>
  </si>
  <si>
    <t>Peinture epoxy sol industrie résitante au agent chimique et à l'abrasion.</t>
  </si>
  <si>
    <t>Remplacement serrure et cylindre de clefs</t>
  </si>
  <si>
    <t>3 jours</t>
  </si>
  <si>
    <t>Thermometre Kern TTX 100</t>
  </si>
  <si>
    <t>A commander sur Conrad.com</t>
  </si>
  <si>
    <t>72h00</t>
  </si>
  <si>
    <t>29/06/2016 Inoxpa</t>
  </si>
  <si>
    <t>1 journée</t>
  </si>
  <si>
    <t>A fabriquer</t>
  </si>
  <si>
    <t>Etiqueteuse automatique</t>
  </si>
  <si>
    <t>Carte de visite</t>
  </si>
  <si>
    <t>1 semaine</t>
  </si>
  <si>
    <t>1  semaine</t>
  </si>
  <si>
    <t>Pulvé à mains pour alcool ou éthanol  1 unité</t>
  </si>
  <si>
    <t>Brosse nylon</t>
  </si>
  <si>
    <t xml:space="preserve"> deux brosse nylon à 4€ une pour Soude et une pour Acide.</t>
  </si>
  <si>
    <t>10 semaines</t>
  </si>
  <si>
    <t>Etiqueteuse de la marque OKJ Concept Livraison et installation non compris a négocier.</t>
  </si>
  <si>
    <t>Compresseur 100L</t>
  </si>
  <si>
    <t>Compresseur pour l'étiqueteuse en 100L en mono si possible</t>
  </si>
  <si>
    <t>En cours le 04/07/2016</t>
  </si>
  <si>
    <t>04/07/2016 Stassen Vin et Cie</t>
  </si>
  <si>
    <t>Demande de prix CDA le 04/07/2016</t>
  </si>
  <si>
    <t>Embouteilleuse 4 becs manuel</t>
  </si>
  <si>
    <t>ok</t>
  </si>
  <si>
    <t>Peugeot Boxer H2L2 100000Km entretenue garage valeur  8900€ TTC</t>
  </si>
  <si>
    <t>Ok</t>
  </si>
  <si>
    <t>GPS Waze sur portable + support + chargeur</t>
  </si>
  <si>
    <t>Plancher + protection latérale  valeur 800E</t>
  </si>
  <si>
    <t>En sotck</t>
  </si>
  <si>
    <t>3 Sweats à capuche pour pub et commercial à 25€ personnalise</t>
  </si>
  <si>
    <t>Drapeau exterieur</t>
  </si>
  <si>
    <t>Drapeau publicitaire, forme de plume, petit 2 unités personalisé</t>
  </si>
  <si>
    <t>Doss ou Dancover</t>
  </si>
  <si>
    <t>Verrerie du futur 04/07/2016/ Tradyglass 04/07/2016</t>
  </si>
  <si>
    <t>Pc de Gamer double écran Valeur 1200€</t>
  </si>
  <si>
    <t>Bureau IKEA Valeur 150E</t>
  </si>
  <si>
    <t>Imprimante Laser couleur valeur 200€</t>
  </si>
  <si>
    <t>Stock important de Papeterie</t>
  </si>
  <si>
    <t>Contrôle de température fermenteur</t>
  </si>
  <si>
    <t>5000 sous bock 2 couleurs sois 0,057C€ unité utiliser Francis Demeyere</t>
  </si>
  <si>
    <t>Sous verres rond diamétre 102,5</t>
  </si>
  <si>
    <t>Contact avec Ets CHARRIAU le 06/07/2016</t>
  </si>
  <si>
    <t>VISEUR TUBULAIRE DIN M/E 316L EPDM FDA DN 32</t>
  </si>
  <si>
    <t>CLEF ARTICULE POUR RACCORD DN 25 – 50 EN INOX AISI 304 – LONGUEUR DE 290 mm</t>
  </si>
  <si>
    <t xml:space="preserve">CLEF ARTICULE POUR RACCORD DN 25 – 50 </t>
  </si>
  <si>
    <t>Inxopa</t>
  </si>
  <si>
    <t>FILTRE EQUERRE DIN M/M 316L EPDM FDA DN 32 TAMIS D.0.5 /  +Raccord + vannes</t>
  </si>
  <si>
    <t>Filtre avant échangeur</t>
  </si>
  <si>
    <t xml:space="preserve">ENTONNOIR EN INOX 316L AVEC CAPACITE DE 05 LITRES UTILES SOUDURE ET POLISSAGE RACCORDS BRASSERIE / --
</t>
  </si>
  <si>
    <t>Inoxpa</t>
  </si>
  <si>
    <t>BUTHYLFOOD FLEXIBLE VENA® BUTYLFOOD SUIVANT FDA RACCORDS SERTIS SZR® EN DIN 32 FEMELLE/FEMELLE LONGUEUR 3 METRES 4 unités</t>
  </si>
  <si>
    <t>Voir avec Actim</t>
  </si>
  <si>
    <t>Water for life ou Actim a voir</t>
  </si>
  <si>
    <t>VANNE PAPILLON DIN DN 32  MALE/ FEMELLE - M/E - EN INOX 316 L -JOINT EPDM SUIVANT FDA. / -- POIGNEE MULTIPOSITION MINI DN 25-32 / --</t>
  </si>
  <si>
    <t>Inoxpa ou Actim à voir</t>
  </si>
  <si>
    <t>Option pas necessaire au départ</t>
  </si>
  <si>
    <t>06/07/2016 Coldway+fritherm</t>
  </si>
  <si>
    <t>Demande de prix et infos</t>
  </si>
  <si>
    <t>06/07/2016 Schulz+ Groupe SH+Polsinelli+ Lainox + toscana inox</t>
  </si>
  <si>
    <t>06/07/2016 Schulz + Groupe SH+ Polsinelli+ Lainox + toscana inox</t>
  </si>
  <si>
    <t>Cadence</t>
  </si>
  <si>
    <t>En cours le 04/07/2017</t>
  </si>
  <si>
    <t>Par bouteille</t>
  </si>
  <si>
    <t>Par Bouteille</t>
  </si>
  <si>
    <t>Soude</t>
  </si>
  <si>
    <t>Acide</t>
  </si>
  <si>
    <t>Electricité</t>
  </si>
  <si>
    <t>Gasoil</t>
  </si>
  <si>
    <t>Entretien Camion</t>
  </si>
  <si>
    <t>Site internet</t>
  </si>
  <si>
    <t>Telephone + internet</t>
  </si>
  <si>
    <t>Joint de raccord DIN 32</t>
  </si>
  <si>
    <t>Garniture carbure pompe</t>
  </si>
  <si>
    <t>2U/Ans</t>
  </si>
  <si>
    <t>10U/Ans</t>
  </si>
  <si>
    <t>Alcool</t>
  </si>
  <si>
    <t>Annuel</t>
  </si>
  <si>
    <t>Voir aussi Voland Energie?? Au 0750959282</t>
  </si>
  <si>
    <t>Support de remplissage Keykeg</t>
  </si>
  <si>
    <t>Distribution</t>
  </si>
  <si>
    <t>Tête Keykeg pour nouveau client</t>
  </si>
  <si>
    <t>Keykeg Slimline 30L</t>
  </si>
  <si>
    <t>1 par fût vendu</t>
  </si>
  <si>
    <t>Snapcap</t>
  </si>
  <si>
    <t>Congélateur pour stockage Houblons</t>
  </si>
  <si>
    <t>Suivant dispo</t>
  </si>
  <si>
    <t>A acheter d'occasion sur Leboncoin</t>
  </si>
  <si>
    <t xml:space="preserve">Frigo  pour biére en dégustation </t>
  </si>
  <si>
    <t>Demande de prix chez Toscana pour salle de brassage.</t>
  </si>
  <si>
    <t>Occasion chez Charriau révisé reconditionné</t>
  </si>
  <si>
    <t>Tank à lait 1560L</t>
  </si>
  <si>
    <t>1 semaines 2 jours de travail</t>
  </si>
  <si>
    <t>Gants de protection chimique réutilisables</t>
  </si>
  <si>
    <t>1/ans</t>
  </si>
  <si>
    <t xml:space="preserve">10 paires de Gants de protection chimique réutilisables en latex pour industrie alimentaire VersaTouch™ 87-195 Ansell </t>
  </si>
  <si>
    <t>Bottes blanche industrie</t>
  </si>
  <si>
    <t>1/3 ans</t>
  </si>
  <si>
    <t>5 paires de bottes Euromax 35058 FOODMASTER - Bottes en PVC/Nitril adaptées industrie alimentaire O4 SRC - 36-48</t>
  </si>
  <si>
    <t>Homme Cargo Pantalons Loisir Travail-Multi Poches Vintage Style Combat Militaire Pants 6 unités pour deux personnes</t>
  </si>
  <si>
    <t xml:space="preserve">Logo et charte </t>
  </si>
  <si>
    <t>Entreprise Doss travaille dessus mais le délais est long</t>
  </si>
  <si>
    <t>En attente DOSS</t>
  </si>
  <si>
    <t>Gobelet personnalisé 25cl réutilisable pour événement</t>
  </si>
  <si>
    <t>Cupkiller.com verres consignées 1€ lors des événements</t>
  </si>
  <si>
    <t xml:space="preserve">Site Internet </t>
  </si>
  <si>
    <t>utliser Wix.com</t>
  </si>
  <si>
    <t>Gratuit</t>
  </si>
  <si>
    <t>10H00 de travaille</t>
  </si>
  <si>
    <t>Mois</t>
  </si>
  <si>
    <t>Hébergement site internet</t>
  </si>
  <si>
    <t>Nom de domaine</t>
  </si>
  <si>
    <t>1/5ans</t>
  </si>
  <si>
    <t>Papy OK</t>
  </si>
  <si>
    <t>06/07/2016 Barriquand 14/07/2016 Sondex et Trianon</t>
  </si>
  <si>
    <t>2 semaines +1 journée de pose</t>
  </si>
  <si>
    <t>3 jours de pose</t>
  </si>
  <si>
    <t>3H00 de pose</t>
  </si>
  <si>
    <t>Plafonnier + cables + attache</t>
  </si>
  <si>
    <t>Structure chambre à température régulé</t>
  </si>
  <si>
    <t>Eclairage intérieur chambre à température régulé</t>
  </si>
  <si>
    <t>Kit climatisation pour chambre à température régulé</t>
  </si>
  <si>
    <t>Consommable</t>
  </si>
  <si>
    <t>07/07/2016 Fromentin + passer a la coope 14/07/2016 Diversey</t>
  </si>
  <si>
    <t>Bandelette de contrôme Acide peracétique</t>
  </si>
  <si>
    <t>1 U/2 ans</t>
  </si>
  <si>
    <t>Boite de 100 bandelettes de contrôle de l'acide péracetique</t>
  </si>
  <si>
    <t>GAZ</t>
  </si>
  <si>
    <t>Codes barres</t>
  </si>
  <si>
    <t>Etiquettes autocollante en rouleau</t>
  </si>
  <si>
    <t>15/07/2016 Auffret+ ITF+stic image</t>
  </si>
  <si>
    <t>Par année</t>
  </si>
  <si>
    <t xml:space="preserve">Frais de déplacement </t>
  </si>
  <si>
    <t>Aménagement Piéce d'accueil</t>
  </si>
  <si>
    <t>EDF et GDF</t>
  </si>
  <si>
    <t>Rendez vous Actim le 20/07/2016 + Mail à envoyer à Royer Inox</t>
  </si>
  <si>
    <t>Température d'utilisation</t>
  </si>
  <si>
    <t>Pression d'utilisation</t>
  </si>
  <si>
    <t>atmosphérique</t>
  </si>
  <si>
    <t>Application</t>
  </si>
  <si>
    <t>Stockage et chauffage d'eau</t>
  </si>
  <si>
    <t>Capacité utile</t>
  </si>
  <si>
    <t xml:space="preserve">Finition intérieure </t>
  </si>
  <si>
    <t>inox 2B</t>
  </si>
  <si>
    <t xml:space="preserve">Finition extérieure </t>
  </si>
  <si>
    <t>inox brossé</t>
  </si>
  <si>
    <t>Equipement</t>
  </si>
  <si>
    <t>1 pontage dans l'axe de la cuve</t>
  </si>
  <si>
    <t>1 boitier inox pour sonde de tempêrature type PT100</t>
  </si>
  <si>
    <t xml:space="preserve">Tuyauterie de vidange sortie coudée avec vanne papillon DIN32 </t>
  </si>
  <si>
    <t>Cuve empatage et filtration</t>
  </si>
  <si>
    <t xml:space="preserve">cuve avec couvercle </t>
  </si>
  <si>
    <t xml:space="preserve">sans groupe frigorifique, sans agitation </t>
  </si>
  <si>
    <t xml:space="preserve">cuve int et ext inox </t>
  </si>
  <si>
    <t xml:space="preserve">cuve isolée </t>
  </si>
  <si>
    <t>vendue avec bouchon de vidange – vanne en option</t>
  </si>
  <si>
    <t>Modification à faire réaliser:</t>
  </si>
  <si>
    <t>EAU CHAUDE</t>
  </si>
  <si>
    <t>75°C à 80°C</t>
  </si>
  <si>
    <r>
      <t xml:space="preserve">Chauffage par Thermoplongeur 18Kw avec boitier de protection Alimentation 400V TRI </t>
    </r>
    <r>
      <rPr>
        <sz val="11"/>
        <color rgb="FFFF0000"/>
        <rFont val="Calibri"/>
        <family val="2"/>
        <scheme val="minor"/>
      </rPr>
      <t>en option</t>
    </r>
  </si>
  <si>
    <t xml:space="preserve">Réalisation  faux fond filtrant </t>
  </si>
  <si>
    <t>Pose d'une porte de dedrechage d'environ 500X400</t>
  </si>
  <si>
    <t>Brassage</t>
  </si>
  <si>
    <t>Sur Base Cuve Japy 1000 litres:</t>
  </si>
  <si>
    <t>Ebullition</t>
  </si>
  <si>
    <t>Cuve d'ébullition</t>
  </si>
  <si>
    <t xml:space="preserve">agitation révisée </t>
  </si>
  <si>
    <t xml:space="preserve">sans groupe frigorifique </t>
  </si>
  <si>
    <t>Dépose de l'isolant fond de cuve pour chauffage par Gaz</t>
  </si>
  <si>
    <t>Sur Base Cuve Fontsere 1560 litres:</t>
  </si>
  <si>
    <t>Réalisation d'un support avec pied réglable pour sureleve la cuve de 40Cm pour pouvoir loger le bruleur industriel D900 60Kw</t>
  </si>
  <si>
    <t>CIP</t>
  </si>
  <si>
    <t>Cuves CIP à fabriquer</t>
  </si>
  <si>
    <t>Cuve Soude</t>
  </si>
  <si>
    <t>80°C</t>
  </si>
  <si>
    <t>Stockage Mélange Soude</t>
  </si>
  <si>
    <t>Forme</t>
  </si>
  <si>
    <t>rectangulaire horizontal</t>
  </si>
  <si>
    <t>couvercle avec poignées</t>
  </si>
  <si>
    <t>1 entrée avec vanne papillon DIN32  pour retour Soude chaude</t>
  </si>
  <si>
    <t>http://www.aci-resistance.com/ACI_contact.html</t>
  </si>
  <si>
    <t>1 indicateur de niveau comprenant 1 tube de polycarbonate avec purge et une rêgle inox gradué tout les 5L ou marquage sur le tube</t>
  </si>
  <si>
    <t>1 Bride inox soudée pour fixation Thermoplongeur</t>
  </si>
  <si>
    <t>Support inox pour mise a hauteur d'homme</t>
  </si>
  <si>
    <t>Cuve Acide Péracetique</t>
  </si>
  <si>
    <t>Ambiante</t>
  </si>
  <si>
    <t>Stockage Mélange Acide péracetique</t>
  </si>
  <si>
    <t>Dimensions bruleur</t>
  </si>
  <si>
    <t>Réalisation d'un support inox pour surélévation de la cuve d'environ 1m10 pour dedrechage directement dans palox plastique.</t>
  </si>
  <si>
    <t>Cuvon</t>
  </si>
  <si>
    <t>Cuvon + filtre panier à fabriquer</t>
  </si>
  <si>
    <t>65°C</t>
  </si>
  <si>
    <t>cuve tampon pour transfer Môut</t>
  </si>
  <si>
    <t>80L</t>
  </si>
  <si>
    <t>1 entrée vanne papillon DIN32 en partie basse pour soutirage</t>
  </si>
  <si>
    <t xml:space="preserve">Filtre panier qui s'accroche au bord </t>
  </si>
  <si>
    <t>Cylindrique Vertical ouverte en partie haute</t>
  </si>
  <si>
    <t>Roue pour rangement si possible</t>
  </si>
  <si>
    <t>Demande de prix chez Royer le mêle sur Sarthe</t>
  </si>
  <si>
    <t>Demande de prix Galvatek le 18/07/2016 + Jeanno + ACI</t>
  </si>
  <si>
    <t>Fabriquation comptoir en palette 30€ pour divers + évier inox 304 à poser 320€ H.T.</t>
  </si>
  <si>
    <t>Mise à jour installation éléctrique</t>
  </si>
  <si>
    <t>1 semaine + 3 jours de pose</t>
  </si>
  <si>
    <t>1 semaine + 2 jours de pose</t>
  </si>
  <si>
    <t>1 semaine + 2 Jours de pose</t>
  </si>
  <si>
    <t>Location terminal carte bleu à la brasserie</t>
  </si>
  <si>
    <t>Fermenteur 1150L double parois Polsinelli</t>
  </si>
  <si>
    <t>Système d'alarme</t>
  </si>
  <si>
    <t>Révisition éclairage</t>
  </si>
  <si>
    <t>Taille possible brasserie</t>
  </si>
  <si>
    <t>7M X 12M</t>
  </si>
  <si>
    <t>84M²</t>
  </si>
  <si>
    <t>Chambre chaude-froide</t>
  </si>
  <si>
    <t>5M X 6M</t>
  </si>
  <si>
    <t>30M²</t>
  </si>
  <si>
    <t xml:space="preserve">Radiateur electrique  à changer </t>
  </si>
  <si>
    <t>Inauguration</t>
  </si>
  <si>
    <t>1 semaines + 2 jours de pose</t>
  </si>
  <si>
    <t xml:space="preserve">Bache eau chaude </t>
  </si>
  <si>
    <t xml:space="preserve">cuve cylindrique horizontale fermée </t>
  </si>
  <si>
    <t xml:space="preserve">agitation et lavage non révisés </t>
  </si>
  <si>
    <t>cuve isolée</t>
  </si>
  <si>
    <t>2400L</t>
  </si>
  <si>
    <t>1 indicateur de niveau comprenant 1 tube de polycarbonate Diam. 24, robinet de niveau 15/21 avec purge (Je m'occupe du marquage de niveau)</t>
  </si>
  <si>
    <t>100L</t>
  </si>
  <si>
    <t>Photos cuve</t>
  </si>
  <si>
    <t>sur base Cuve Alfa-Laval 2400 litres:</t>
  </si>
  <si>
    <t>1 entrée en 20/27 pour arrivé eau froide</t>
  </si>
  <si>
    <t>2 Bride inox soudée  pour fixation Thermoplongeur</t>
  </si>
  <si>
    <t>1 semaine + 1 journée de pose</t>
  </si>
  <si>
    <t>47,42€ H.T. panneau rayonnant avec thermostat intégrée 6 Unités diver en stock (connecteur et fixation)</t>
  </si>
  <si>
    <t>Déjà en place + bac de dégraissage. il faudra vérifier le bon écoulement rapidement.</t>
  </si>
  <si>
    <t>Béton cellulaire + colle à béton cellulaire+ réagreage (outillage en stock)</t>
  </si>
  <si>
    <t>réparation bois 80€ + peinture facade 200€H.T. + rouleau 8€</t>
  </si>
  <si>
    <t>Remplacement de 5 néon</t>
  </si>
  <si>
    <t>CABLE RO2V 5G2.5 environ 40Ml soit 64,80€ H.T. +tube IRL fris environ 10€ H.T. +Attache 20€ + tableau et boite de dérive 20€ +2 dijoncteur tri 45€ +divers</t>
  </si>
  <si>
    <t>Gerbeur Manuel 1500 kg Levée Rapide 1600mm http://www.transpalettemanuel.com/53-gerbeur-manuel-1500-kg-lev%C3%A9e-rapide-1600mm.html</t>
  </si>
  <si>
    <t>Ballon eau chaude + tuyau arrosage+douchette + plomberie</t>
  </si>
  <si>
    <t>Chauffe eau 50L 106,67€ + groupe de sécurité 20,75€ +plomberie 30€ +support tuyau 8€ +tuyau arrosage en stock +pistolet de lavage 50€</t>
  </si>
  <si>
    <t>Bouteilles  Tof and Co</t>
  </si>
  <si>
    <t>60€ les 5000U en Argent capsule 26mm</t>
  </si>
  <si>
    <t>Dépose accessoire laiterie</t>
  </si>
  <si>
    <t>1 entrée  papillon DIN32 pour tirage et retour. (Adaptateur sur entrée existante?)</t>
  </si>
  <si>
    <t>(Chauffage par deux Thermoplongeur 9Kw avec boitier de protection Alimentation 400V TRI en option)  (Je m'occupe de trouver les thermoplongeur)</t>
  </si>
  <si>
    <t>Franco de chez Barriquand</t>
  </si>
  <si>
    <t>Restauration portail coulissant</t>
  </si>
  <si>
    <t>2 jours de boulot</t>
  </si>
  <si>
    <t>Brossage à la brosse métalique + fixation rail + peinture</t>
  </si>
  <si>
    <t>Panneau sur facade de la brasserie</t>
  </si>
  <si>
    <t>Livraison + distribution</t>
  </si>
  <si>
    <t>Stand pour démonstration + vente direct</t>
  </si>
  <si>
    <t>Tof and CO 0,23 puis 0,17 pour lavage si bouteille recupéré</t>
  </si>
  <si>
    <r>
      <t xml:space="preserve">Deux pompes sur Roues avec boitier de commande Racccord DIN 32 (prix unitaire 2425,80€) </t>
    </r>
    <r>
      <rPr>
        <sz val="11"/>
        <color rgb="FFFF0000"/>
        <rFont val="Calibri"/>
        <family val="2"/>
        <scheme val="minor"/>
      </rPr>
      <t>(Prévoir raccord pour remplissage Keykeg)</t>
    </r>
  </si>
  <si>
    <t>Refrigerateur TAE31 réf. 21115 = 7.076,00 polsinelli</t>
  </si>
  <si>
    <t>Tuyeau PER+raccord +isolant</t>
  </si>
  <si>
    <t>Robinets motorisés 3/4" à deux à voies</t>
  </si>
  <si>
    <t>240,00 € x 4  polsinelli</t>
  </si>
  <si>
    <t>tableau électrique 5 positions réf. 21090 = 1.800,00 € (voir pour 6 positions) polsinelli</t>
  </si>
  <si>
    <t>45M² d'isolant 120 soit 802,68€H.T. + porte PVC 450€</t>
  </si>
  <si>
    <t>Kit climatisation comprenant un groupe exterieur, une concole intérieur, une telecommande et les raccord +Ml  , fourniture electrique (30M²)</t>
  </si>
  <si>
    <t>2 bassine rouge pour Soude et 2 bassine verte pour Acide</t>
  </si>
  <si>
    <t>Création societe</t>
  </si>
  <si>
    <t>Tireuse + tête</t>
  </si>
  <si>
    <t>DP Gauthier; Alix; tirage pression</t>
  </si>
  <si>
    <t>Barnum 5X9 en stock + fabrication BAR en bois et palette</t>
  </si>
  <si>
    <t>70€ de carte postal (700U) avec printshot.fr + 475€ de frais de poste +300€ groupe ou DJ + frais divers 200€</t>
  </si>
  <si>
    <t>Tank à lait 2400L</t>
  </si>
  <si>
    <t>Cuve brassage Tank à lait 1000L</t>
  </si>
  <si>
    <t>Objectif 80000€ Maximum</t>
  </si>
  <si>
    <t>1/bouteille</t>
  </si>
  <si>
    <t>Voir Sergent Papers imprimerie bon tarif à voir à 0,012€ mais non autocollante</t>
  </si>
  <si>
    <t>Manutention/maintenance</t>
  </si>
  <si>
    <t>Manutention/
maintenance</t>
  </si>
  <si>
    <t>Outillage mécanique et bâtiment</t>
  </si>
  <si>
    <t>Apport par les associés d'une valeur de 3500€</t>
  </si>
  <si>
    <t>Fourniture entretien</t>
  </si>
  <si>
    <t>Fourniture adminitrative</t>
  </si>
  <si>
    <t>réparation diverse</t>
  </si>
  <si>
    <t>Papetterie et divers</t>
  </si>
  <si>
    <t>Materiel informatique</t>
  </si>
  <si>
    <t>Mise à jour annuel materiel infos</t>
  </si>
  <si>
    <t>Location local</t>
  </si>
  <si>
    <t>Mensuel</t>
  </si>
  <si>
    <t>assurance</t>
  </si>
  <si>
    <t>Comptable</t>
  </si>
  <si>
    <t xml:space="preserve">Camion 800€ + local </t>
  </si>
  <si>
    <t>Pub dans brochure comice et fête local</t>
  </si>
  <si>
    <t>Pub panneau saint rémy des monts</t>
  </si>
  <si>
    <t>DONS</t>
  </si>
  <si>
    <t>Association Pompier</t>
  </si>
  <si>
    <t>Déplacement formation repas ect…</t>
  </si>
  <si>
    <t>Eau</t>
  </si>
  <si>
    <t>Dépôt electronique avec 6 classes protéger payé avec qualimenuiserie a regulariser</t>
  </si>
  <si>
    <t xml:space="preserve">Résistance pour bache d'eau chaude 26KW </t>
  </si>
  <si>
    <t>63 +169</t>
  </si>
  <si>
    <t>Thermoplongeur 2500W</t>
  </si>
  <si>
    <t>THERMOPLONGEUR S/ BRIDE 2500W 230/400V cs 3.5w/cm² pour chauffage de soude diluée. de 15 à 80°C en +/- 4H</t>
  </si>
  <si>
    <t>Etiqueteuse</t>
  </si>
  <si>
    <t>Calculer sur la base des équipements de la brasserie</t>
  </si>
  <si>
    <t>Carton 6  bouteilles</t>
  </si>
  <si>
    <t xml:space="preserve">Livraison avec un boxer peugeot </t>
  </si>
  <si>
    <t>tampons encreurs</t>
  </si>
  <si>
    <t>4 unités  2 pour documents et 2 pour cartons bouteilles</t>
  </si>
  <si>
    <t>Repas exterieur (4 repas à 15€ exterieur prévue par mois)</t>
  </si>
  <si>
    <t>Terminal de paiement électronique portable radio</t>
  </si>
  <si>
    <t>20 tête pour équiper 20 bars avec une moyenne de 3 fût par mois a récupérer tant que possible</t>
  </si>
  <si>
    <t>Chaussure de sécurité</t>
  </si>
  <si>
    <t>2 paires par ans 1 par associé</t>
  </si>
  <si>
    <t>Frais bancaire</t>
  </si>
  <si>
    <t>Frais affranchissement</t>
  </si>
  <si>
    <t>Pour 120M3 d'eau soit 120000 L pour un cout moyen de 3€ le M3</t>
  </si>
  <si>
    <t>2 tireuses deux becs 60L/H 807€ + 4 tireuse simple bec 20-30L/H 487€</t>
  </si>
  <si>
    <t>Diable à trois roue avec bavette rabattable valeur 50€</t>
  </si>
  <si>
    <t>Stockage
produit fini</t>
  </si>
  <si>
    <t>Chambre chaude
Froide</t>
  </si>
  <si>
    <t>Brasserie</t>
  </si>
  <si>
    <t>Zone concassage</t>
  </si>
  <si>
    <t>Zone embouteillage</t>
  </si>
  <si>
    <t>Magasin</t>
  </si>
  <si>
    <t>Matiére premiére</t>
  </si>
  <si>
    <t>Produit fini</t>
  </si>
  <si>
    <t>Stockage produits brutes</t>
  </si>
  <si>
    <t>50cl</t>
  </si>
  <si>
    <t xml:space="preserve">au litres </t>
  </si>
  <si>
    <t>droit assice</t>
  </si>
  <si>
    <t>au litres</t>
  </si>
  <si>
    <t>Voir Devis MEI</t>
  </si>
  <si>
    <t>Compris dans le devis ACTIM</t>
  </si>
  <si>
    <t>Indicateur de niveau  bache eau chaude, soude et acide</t>
  </si>
  <si>
    <t xml:space="preserve">Internet + 2 téléphones portables illimité passe </t>
  </si>
  <si>
    <t>Voir coopérative agricole</t>
  </si>
  <si>
    <t>Total</t>
  </si>
  <si>
    <t>STOCK DEMARRAGE</t>
  </si>
  <si>
    <t xml:space="preserve">Prix H.T. </t>
  </si>
  <si>
    <t>6 Bidons</t>
  </si>
  <si>
    <t>2 Bidons</t>
  </si>
  <si>
    <t>Label BIO</t>
  </si>
  <si>
    <t>Ok Keykeg</t>
  </si>
  <si>
    <t>Fréquence</t>
  </si>
  <si>
    <t>3 palettes de 48 fûts</t>
  </si>
  <si>
    <t xml:space="preserve">2 boites de 130U </t>
  </si>
  <si>
    <t>20 têtes pour équiper 20 bars avec une moyenne de 3 fûts par mois Caution de 35€</t>
  </si>
  <si>
    <t>STOCK DE DEPART POUR 12 brassins</t>
  </si>
  <si>
    <t>16800 bouteilles + palettes europe + transport</t>
  </si>
  <si>
    <t>Capsule Tof and CO</t>
  </si>
  <si>
    <t>16000 capsule 26mm</t>
  </si>
  <si>
    <t>5 unités occassion environ 100€/U en neuf environ 150€ H.T. Voir http://www.auer-packaging.fr</t>
  </si>
  <si>
    <t>pour 6 bouteilles</t>
  </si>
  <si>
    <t>Soit 0,08167 par bouteilles vendu en carton de 6</t>
  </si>
  <si>
    <t>Pour 6 bouteilles</t>
  </si>
  <si>
    <t>Etiquettes autocollantes en rouleaux</t>
  </si>
  <si>
    <t>15000 étiquettes 2 références frais de presse compris Franco Stic image</t>
  </si>
  <si>
    <t>2000 Cartons pour emballer 12000 Bouteilles. (La brasserie va encourager les consomateurs à venir avec leur contenant afin de réduire les déchets)</t>
  </si>
  <si>
    <t>Malts</t>
  </si>
  <si>
    <t>Houblons</t>
  </si>
  <si>
    <t>Levures</t>
  </si>
  <si>
    <t>Délais de paiement fournisseurs</t>
  </si>
  <si>
    <t>Fournisseurs</t>
  </si>
  <si>
    <t>Produits</t>
  </si>
  <si>
    <t>Conditions et délais de paiement</t>
  </si>
  <si>
    <t>Investissement</t>
  </si>
  <si>
    <t>Consomables</t>
  </si>
  <si>
    <t>Brico depot</t>
  </si>
  <si>
    <t>Fournitures travaux</t>
  </si>
  <si>
    <t>Comptant</t>
  </si>
  <si>
    <t>Vue avec Mehdi Perronnie systéme d'alarme haut de gamme d'occasion</t>
  </si>
  <si>
    <t>transpalettemanuel.com</t>
  </si>
  <si>
    <t>Gerbeur</t>
  </si>
  <si>
    <t>TVA</t>
  </si>
  <si>
    <t>OUI 20%</t>
  </si>
  <si>
    <t>AGRAM - ARCONNAY</t>
  </si>
  <si>
    <t>Aplatisseur céréales</t>
  </si>
  <si>
    <t>30% commande + Solde à livraisons</t>
  </si>
  <si>
    <t>CHARRIAU</t>
  </si>
  <si>
    <t>Tank à lait</t>
  </si>
  <si>
    <t>ACTIM</t>
  </si>
  <si>
    <t>Chaudronnier</t>
  </si>
  <si>
    <t>30% commande + Solde à facturation</t>
  </si>
  <si>
    <t>Support cuve compris devis ACTIM + Escalier à prévoir en sus estimer 1000€ ACTIM</t>
  </si>
  <si>
    <t>100% à la commande</t>
  </si>
  <si>
    <t>100% à la commande par virement</t>
  </si>
  <si>
    <t>Jeannot Résistance chauffante</t>
  </si>
  <si>
    <t>Résistance et contrôle</t>
  </si>
  <si>
    <t>100% premiére commande</t>
  </si>
  <si>
    <t>Carrément Plancha</t>
  </si>
  <si>
    <t>Bruleur 60Kw</t>
  </si>
  <si>
    <t>INOXPA</t>
  </si>
  <si>
    <t>Pompes et tuyaux</t>
  </si>
  <si>
    <t>30% commande solde 45 Jours FDM</t>
  </si>
  <si>
    <t>Barrquand</t>
  </si>
  <si>
    <t>100% à 45 FDM</t>
  </si>
  <si>
    <t xml:space="preserve">Voir avec ACTIM car oublie dans le devis estimation à 500€ </t>
  </si>
  <si>
    <t>Polsinelli</t>
  </si>
  <si>
    <t>Fermenteur et groupe froid</t>
  </si>
  <si>
    <t>20% à la mise en fabrication + solde avant livraison</t>
  </si>
  <si>
    <t>Transport fermenteurs</t>
  </si>
  <si>
    <t>Coût transport d'Italie</t>
  </si>
  <si>
    <t>Kit climatisation reversible</t>
  </si>
  <si>
    <t>Clim reversible</t>
  </si>
  <si>
    <t>Brouwland</t>
  </si>
  <si>
    <t xml:space="preserve">Capsuleuse de table Corona valeur 136€ H.T. après test environ 800 à 900 Bouteilles heures Maxi </t>
  </si>
  <si>
    <t>Soutirage</t>
  </si>
  <si>
    <t>soutireuse inox+pompe+niv.contr. 6 becs bière 390L/Heure Maxi soit 780 Bouteilles de 50Cl + 130€ frais de ports</t>
  </si>
  <si>
    <t>Support Maison pour remplissage Keykeg Bois maison+ fourniture diverse + Balance+tête de soutirage+divers (sur base d'une table?</t>
  </si>
  <si>
    <t>OKJ</t>
  </si>
  <si>
    <t>30% à la commande + Solde avant livraison</t>
  </si>
  <si>
    <t>Tirages Pression Spielmann</t>
  </si>
  <si>
    <t>Tireuses</t>
  </si>
  <si>
    <t>Entreprise Doss à confirmer</t>
  </si>
  <si>
    <t>Vistaprint</t>
  </si>
  <si>
    <t>Avec easy flyer.com deux panneau en Dibond Alu 3mm 1500X1000 soit une enseigne de 3000X1000</t>
  </si>
  <si>
    <t>enregistrement aux impôts+annonces légal+ frais de greffes</t>
  </si>
  <si>
    <t>Triphase OK€ + 300€ frais de mise en place citerne</t>
  </si>
  <si>
    <t>TOTAL: 79 955€</t>
  </si>
  <si>
    <t>soit avec les Aléas 85000€ d'investissement</t>
  </si>
  <si>
    <t>Cout estimer sur la base de la consomation du bruleur paella 60Kw 2H par 60 jours et Devis Antargaz</t>
  </si>
  <si>
    <t>Malterie du Château</t>
  </si>
  <si>
    <t>Malts, Houblons, Levures</t>
  </si>
  <si>
    <t>Deux premiéres commande Comptant puis 30FDM</t>
  </si>
  <si>
    <t>Groupe DPLG</t>
  </si>
  <si>
    <t>Keykeg</t>
  </si>
  <si>
    <t>Fûts One Way</t>
  </si>
  <si>
    <t>Comptant premiére commande Puis 30 FDM</t>
  </si>
  <si>
    <t>Tof and Co</t>
  </si>
  <si>
    <t>Bouteilles et lavages</t>
  </si>
  <si>
    <t>30% à la commande + solde a facturation</t>
  </si>
  <si>
    <t>Capsule Tof and Co</t>
  </si>
  <si>
    <t>MEI</t>
  </si>
  <si>
    <t>Cartons</t>
  </si>
  <si>
    <t>30JFDM sous réserves</t>
  </si>
  <si>
    <t>STICK IMAGE</t>
  </si>
  <si>
    <t>Etiquettes</t>
  </si>
  <si>
    <t>Publicité sur le terrain de Tennis de Saint Rémy des Monts</t>
  </si>
  <si>
    <t>Budget pour Pub brochure Comice</t>
  </si>
  <si>
    <t>Voyage, deplacement formation, missions,Evenementiel</t>
  </si>
  <si>
    <t>Somme</t>
  </si>
  <si>
    <t>Si non précisez comptant à la commande</t>
  </si>
  <si>
    <t>10 jours</t>
  </si>
  <si>
    <t>Commandes pour 3 X 4 Brassins soit 12 X 1000L soit 12000L de bière possibilité de réduire mais bon rapport quantité Prix</t>
  </si>
  <si>
    <t>Quatres fermenteurs 1150L (2900€ unité + 800€ transport unité) Meilleur prix chez Polsinelli  (Verifier de visuel les fermenteurs avant achat visite en Italie?) polsinelli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</si>
</sst>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.00\ &quot;€&quot;"/>
    <numFmt numFmtId="165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rgb="FFFF0000"/>
      <name val="Calibri"/>
      <family val="2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/>
    <xf numFmtId="0" fontId="1" fillId="0" borderId="1" xfId="0" applyFont="1" applyBorder="1"/>
    <xf numFmtId="0" fontId="0" fillId="0" borderId="7" xfId="0" applyBorder="1" applyAlignment="1"/>
    <xf numFmtId="2" fontId="0" fillId="0" borderId="7" xfId="0" applyNumberFormat="1" applyBorder="1" applyAlignment="1"/>
    <xf numFmtId="164" fontId="0" fillId="0" borderId="7" xfId="0" applyNumberFormat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/>
    <xf numFmtId="0" fontId="0" fillId="3" borderId="15" xfId="0" applyFill="1" applyBorder="1" applyAlignment="1">
      <alignment horizontal="center" vertical="center" textRotation="142"/>
    </xf>
    <xf numFmtId="2" fontId="0" fillId="0" borderId="5" xfId="0" applyNumberFormat="1" applyBorder="1" applyAlignment="1"/>
    <xf numFmtId="164" fontId="0" fillId="2" borderId="10" xfId="0" applyNumberFormat="1" applyFill="1" applyBorder="1" applyAlignment="1"/>
    <xf numFmtId="164" fontId="0" fillId="2" borderId="7" xfId="0" applyNumberFormat="1" applyFill="1" applyBorder="1" applyAlignment="1"/>
    <xf numFmtId="164" fontId="0" fillId="2" borderId="10" xfId="0" applyNumberFormat="1" applyFill="1" applyBorder="1" applyAlignment="1">
      <alignment horizontal="center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164" fontId="0" fillId="0" borderId="5" xfId="0" applyNumberFormat="1" applyBorder="1" applyAlignment="1"/>
    <xf numFmtId="2" fontId="0" fillId="0" borderId="5" xfId="0" applyNumberFormat="1" applyBorder="1" applyAlignment="1"/>
    <xf numFmtId="164" fontId="0" fillId="2" borderId="5" xfId="0" applyNumberForma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164" fontId="0" fillId="2" borderId="5" xfId="0" applyNumberFormat="1" applyFill="1" applyBorder="1" applyAlignment="1"/>
    <xf numFmtId="164" fontId="0" fillId="0" borderId="5" xfId="0" applyNumberFormat="1" applyBorder="1" applyAlignment="1"/>
    <xf numFmtId="2" fontId="0" fillId="0" borderId="5" xfId="0" applyNumberFormat="1" applyBorder="1" applyAlignment="1"/>
    <xf numFmtId="164" fontId="0" fillId="2" borderId="5" xfId="0" applyNumberFormat="1" applyFill="1" applyBorder="1" applyAlignment="1"/>
    <xf numFmtId="164" fontId="0" fillId="2" borderId="6" xfId="0" applyNumberFormat="1" applyFill="1" applyBorder="1" applyAlignment="1"/>
    <xf numFmtId="0" fontId="1" fillId="0" borderId="0" xfId="0" applyFo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/>
    <xf numFmtId="0" fontId="0" fillId="0" borderId="0" xfId="0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/>
    <xf numFmtId="0" fontId="13" fillId="0" borderId="0" xfId="0" applyFont="1"/>
    <xf numFmtId="0" fontId="5" fillId="0" borderId="0" xfId="0" applyFont="1"/>
    <xf numFmtId="0" fontId="14" fillId="0" borderId="0" xfId="0" applyFont="1" applyFill="1"/>
    <xf numFmtId="0" fontId="14" fillId="0" borderId="0" xfId="0" applyFont="1"/>
    <xf numFmtId="0" fontId="15" fillId="0" borderId="0" xfId="0" applyFont="1" applyAlignment="1">
      <alignment horizontal="left" vertical="center" indent="1"/>
    </xf>
    <xf numFmtId="164" fontId="0" fillId="10" borderId="7" xfId="0" applyNumberFormat="1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164" fontId="0" fillId="2" borderId="5" xfId="0" applyNumberFormat="1" applyFill="1" applyBorder="1" applyAlignment="1"/>
    <xf numFmtId="164" fontId="0" fillId="0" borderId="5" xfId="0" applyNumberFormat="1" applyBorder="1" applyAlignment="1"/>
    <xf numFmtId="2" fontId="0" fillId="0" borderId="5" xfId="0" applyNumberFormat="1" applyBorder="1" applyAlignment="1"/>
    <xf numFmtId="2" fontId="0" fillId="2" borderId="5" xfId="0" applyNumberFormat="1" applyFill="1" applyBorder="1" applyAlignment="1"/>
    <xf numFmtId="164" fontId="0" fillId="2" borderId="5" xfId="0" applyNumberFormat="1" applyFill="1" applyBorder="1" applyAlignment="1"/>
    <xf numFmtId="0" fontId="16" fillId="2" borderId="0" xfId="0" applyFont="1" applyFill="1"/>
    <xf numFmtId="0" fontId="0" fillId="2" borderId="0" xfId="0" applyFill="1"/>
    <xf numFmtId="164" fontId="0" fillId="5" borderId="5" xfId="0" applyNumberFormat="1" applyFill="1" applyBorder="1" applyAlignment="1"/>
    <xf numFmtId="164" fontId="0" fillId="5" borderId="7" xfId="0" applyNumberFormat="1" applyFill="1" applyBorder="1" applyAlignment="1"/>
    <xf numFmtId="164" fontId="0" fillId="2" borderId="5" xfId="0" applyNumberFormat="1" applyFill="1" applyBorder="1" applyAlignment="1"/>
    <xf numFmtId="2" fontId="0" fillId="2" borderId="7" xfId="0" applyNumberFormat="1" applyFill="1" applyBorder="1" applyAlignment="1"/>
    <xf numFmtId="164" fontId="0" fillId="2" borderId="5" xfId="0" applyNumberFormat="1" applyFill="1" applyBorder="1" applyAlignment="1"/>
    <xf numFmtId="164" fontId="0" fillId="11" borderId="5" xfId="0" applyNumberFormat="1" applyFill="1" applyBorder="1" applyAlignment="1"/>
    <xf numFmtId="164" fontId="0" fillId="11" borderId="7" xfId="0" applyNumberFormat="1" applyFill="1" applyBorder="1" applyAlignment="1"/>
    <xf numFmtId="0" fontId="0" fillId="11" borderId="0" xfId="0" applyFill="1"/>
    <xf numFmtId="164" fontId="0" fillId="11" borderId="6" xfId="0" applyNumberFormat="1" applyFill="1" applyBorder="1" applyAlignment="1"/>
    <xf numFmtId="164" fontId="0" fillId="11" borderId="10" xfId="0" applyNumberFormat="1" applyFill="1" applyBorder="1" applyAlignment="1"/>
    <xf numFmtId="0" fontId="0" fillId="11" borderId="7" xfId="0" applyFill="1" applyBorder="1" applyAlignment="1"/>
    <xf numFmtId="0" fontId="0" fillId="11" borderId="8" xfId="0" applyFill="1" applyBorder="1" applyAlignment="1"/>
    <xf numFmtId="0" fontId="0" fillId="11" borderId="9" xfId="0" applyFill="1" applyBorder="1" applyAlignment="1"/>
    <xf numFmtId="164" fontId="0" fillId="12" borderId="5" xfId="0" applyNumberFormat="1" applyFill="1" applyBorder="1" applyAlignment="1"/>
    <xf numFmtId="164" fontId="0" fillId="12" borderId="7" xfId="0" applyNumberFormat="1" applyFill="1" applyBorder="1" applyAlignment="1"/>
    <xf numFmtId="0" fontId="0" fillId="0" borderId="0" xfId="0" applyAlignment="1">
      <alignment wrapText="1"/>
    </xf>
    <xf numFmtId="165" fontId="0" fillId="0" borderId="0" xfId="0" applyNumberFormat="1"/>
    <xf numFmtId="164" fontId="0" fillId="7" borderId="5" xfId="0" applyNumberFormat="1" applyFill="1" applyBorder="1" applyAlignment="1"/>
    <xf numFmtId="164" fontId="0" fillId="7" borderId="7" xfId="0" applyNumberFormat="1" applyFill="1" applyBorder="1" applyAlignment="1"/>
    <xf numFmtId="0" fontId="0" fillId="7" borderId="0" xfId="0" applyFill="1"/>
    <xf numFmtId="0" fontId="5" fillId="11" borderId="0" xfId="0" applyFont="1" applyFill="1"/>
    <xf numFmtId="0" fontId="5" fillId="0" borderId="0" xfId="0" applyFont="1" applyFill="1"/>
    <xf numFmtId="164" fontId="0" fillId="2" borderId="5" xfId="0" applyNumberFormat="1" applyFill="1" applyBorder="1" applyAlignment="1"/>
    <xf numFmtId="0" fontId="17" fillId="10" borderId="0" xfId="0" applyFont="1" applyFill="1"/>
    <xf numFmtId="0" fontId="0" fillId="10" borderId="0" xfId="0" applyFill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164" fontId="0" fillId="2" borderId="5" xfId="0" applyNumberFormat="1" applyFill="1" applyBorder="1" applyAlignment="1"/>
    <xf numFmtId="164" fontId="0" fillId="0" borderId="5" xfId="0" applyNumberFormat="1" applyBorder="1" applyAlignment="1"/>
    <xf numFmtId="2" fontId="0" fillId="0" borderId="5" xfId="0" applyNumberFormat="1" applyBorder="1" applyAlignment="1"/>
    <xf numFmtId="164" fontId="0" fillId="7" borderId="5" xfId="0" applyNumberForma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1" borderId="7" xfId="0" applyFill="1" applyBorder="1" applyAlignment="1"/>
    <xf numFmtId="0" fontId="0" fillId="11" borderId="8" xfId="0" applyFill="1" applyBorder="1" applyAlignment="1"/>
    <xf numFmtId="0" fontId="0" fillId="11" borderId="9" xfId="0" applyFill="1" applyBorder="1" applyAlignment="1"/>
    <xf numFmtId="164" fontId="0" fillId="8" borderId="10" xfId="0" applyNumberFormat="1" applyFill="1" applyBorder="1" applyAlignment="1"/>
    <xf numFmtId="0" fontId="0" fillId="8" borderId="7" xfId="0" applyFill="1" applyBorder="1" applyAlignment="1"/>
    <xf numFmtId="0" fontId="0" fillId="8" borderId="8" xfId="0" applyFill="1" applyBorder="1" applyAlignment="1"/>
    <xf numFmtId="0" fontId="0" fillId="8" borderId="9" xfId="0" applyFill="1" applyBorder="1" applyAlignment="1"/>
    <xf numFmtId="16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11" borderId="7" xfId="0" applyFill="1" applyBorder="1" applyAlignment="1"/>
    <xf numFmtId="0" fontId="0" fillId="11" borderId="8" xfId="0" applyFill="1" applyBorder="1" applyAlignment="1"/>
    <xf numFmtId="0" fontId="0" fillId="11" borderId="9" xfId="0" applyFill="1" applyBorder="1" applyAlignment="1"/>
    <xf numFmtId="0" fontId="16" fillId="0" borderId="0" xfId="0" applyFont="1" applyFill="1"/>
    <xf numFmtId="164" fontId="0" fillId="7" borderId="5" xfId="0" applyNumberFormat="1" applyFill="1" applyBorder="1" applyAlignment="1"/>
    <xf numFmtId="164" fontId="0" fillId="0" borderId="5" xfId="0" applyNumberFormat="1" applyFill="1" applyBorder="1" applyAlignment="1"/>
    <xf numFmtId="164" fontId="0" fillId="0" borderId="7" xfId="0" applyNumberFormat="1" applyFill="1" applyBorder="1" applyAlignment="1"/>
    <xf numFmtId="164" fontId="0" fillId="0" borderId="6" xfId="0" applyNumberFormat="1" applyFill="1" applyBorder="1" applyAlignment="1"/>
    <xf numFmtId="164" fontId="0" fillId="0" borderId="10" xfId="0" applyNumberFormat="1" applyFill="1" applyBorder="1" applyAlignment="1"/>
    <xf numFmtId="0" fontId="0" fillId="0" borderId="9" xfId="0" applyFont="1" applyFill="1" applyBorder="1" applyAlignment="1"/>
    <xf numFmtId="0" fontId="0" fillId="0" borderId="6" xfId="0" applyFont="1" applyFill="1" applyBorder="1" applyAlignment="1"/>
    <xf numFmtId="0" fontId="0" fillId="0" borderId="5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2" fontId="0" fillId="0" borderId="0" xfId="0" applyNumberFormat="1" applyBorder="1" applyAlignment="1"/>
    <xf numFmtId="0" fontId="0" fillId="7" borderId="9" xfId="0" applyFont="1" applyFill="1" applyBorder="1" applyAlignment="1"/>
    <xf numFmtId="0" fontId="0" fillId="7" borderId="5" xfId="0" applyFont="1" applyFill="1" applyBorder="1" applyAlignment="1"/>
    <xf numFmtId="0" fontId="0" fillId="2" borderId="5" xfId="0" applyFill="1" applyBorder="1" applyAlignment="1"/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6" xfId="0" applyFill="1" applyBorder="1" applyAlignment="1"/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/>
    <xf numFmtId="6" fontId="0" fillId="2" borderId="7" xfId="0" applyNumberFormat="1" applyFill="1" applyBorder="1" applyAlignment="1"/>
    <xf numFmtId="0" fontId="0" fillId="5" borderId="5" xfId="0" applyFill="1" applyBorder="1" applyAlignment="1"/>
    <xf numFmtId="0" fontId="0" fillId="2" borderId="17" xfId="0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164" fontId="0" fillId="0" borderId="5" xfId="0" applyNumberFormat="1" applyBorder="1" applyAlignment="1"/>
    <xf numFmtId="0" fontId="0" fillId="0" borderId="5" xfId="0" applyBorder="1" applyAlignment="1"/>
    <xf numFmtId="0" fontId="3" fillId="2" borderId="5" xfId="0" applyFont="1" applyFill="1" applyBorder="1" applyAlignme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5" xfId="0" applyFill="1" applyBorder="1" applyAlignment="1"/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7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textRotation="120"/>
    </xf>
    <xf numFmtId="0" fontId="0" fillId="2" borderId="12" xfId="0" applyFill="1" applyBorder="1" applyAlignment="1">
      <alignment horizontal="center" vertical="center" textRotation="120"/>
    </xf>
    <xf numFmtId="0" fontId="0" fillId="2" borderId="13" xfId="0" applyFill="1" applyBorder="1" applyAlignment="1">
      <alignment horizontal="center" vertical="center" textRotation="12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textRotation="120" wrapText="1"/>
    </xf>
    <xf numFmtId="0" fontId="2" fillId="5" borderId="12" xfId="0" applyFont="1" applyFill="1" applyBorder="1" applyAlignment="1">
      <alignment horizontal="center" vertical="center" textRotation="120"/>
    </xf>
    <xf numFmtId="0" fontId="2" fillId="5" borderId="13" xfId="0" applyFont="1" applyFill="1" applyBorder="1" applyAlignment="1">
      <alignment horizontal="center" vertical="center" textRotation="120"/>
    </xf>
    <xf numFmtId="0" fontId="0" fillId="3" borderId="14" xfId="0" applyFill="1" applyBorder="1" applyAlignment="1">
      <alignment horizontal="center" vertical="center" textRotation="142"/>
    </xf>
    <xf numFmtId="0" fontId="0" fillId="3" borderId="15" xfId="0" applyFill="1" applyBorder="1" applyAlignment="1">
      <alignment horizontal="center" vertical="center" textRotation="142"/>
    </xf>
    <xf numFmtId="0" fontId="0" fillId="3" borderId="16" xfId="0" applyFill="1" applyBorder="1" applyAlignment="1">
      <alignment horizontal="center" vertical="center" textRotation="142"/>
    </xf>
    <xf numFmtId="0" fontId="0" fillId="2" borderId="7" xfId="0" applyFill="1" applyBorder="1" applyAlignment="1">
      <alignment wrapText="1"/>
    </xf>
    <xf numFmtId="0" fontId="0" fillId="10" borderId="7" xfId="0" applyFill="1" applyBorder="1" applyAlignment="1"/>
    <xf numFmtId="0" fontId="0" fillId="10" borderId="8" xfId="0" applyFill="1" applyBorder="1" applyAlignment="1"/>
    <xf numFmtId="0" fontId="0" fillId="10" borderId="9" xfId="0" applyFill="1" applyBorder="1" applyAlignment="1"/>
    <xf numFmtId="164" fontId="0" fillId="10" borderId="5" xfId="0" applyNumberFormat="1" applyFill="1" applyBorder="1" applyAlignment="1"/>
    <xf numFmtId="2" fontId="0" fillId="0" borderId="5" xfId="0" applyNumberFormat="1" applyBorder="1" applyAlignment="1"/>
    <xf numFmtId="2" fontId="0" fillId="2" borderId="5" xfId="0" applyNumberFormat="1" applyFill="1" applyBorder="1" applyAlignment="1"/>
    <xf numFmtId="0" fontId="0" fillId="7" borderId="7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7" borderId="5" xfId="0" applyFill="1" applyBorder="1" applyAlignment="1"/>
    <xf numFmtId="164" fontId="0" fillId="7" borderId="5" xfId="0" applyNumberFormat="1" applyFill="1" applyBorder="1" applyAlignment="1"/>
    <xf numFmtId="14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center" textRotation="151"/>
    </xf>
    <xf numFmtId="0" fontId="4" fillId="6" borderId="18" xfId="0" applyFont="1" applyFill="1" applyBorder="1" applyAlignment="1">
      <alignment horizontal="center" vertical="center" textRotation="151"/>
    </xf>
    <xf numFmtId="0" fontId="0" fillId="0" borderId="20" xfId="0" applyBorder="1" applyAlignment="1">
      <alignment horizontal="center" vertical="center" textRotation="151"/>
    </xf>
    <xf numFmtId="0" fontId="12" fillId="2" borderId="7" xfId="1" applyFill="1" applyBorder="1" applyAlignment="1"/>
    <xf numFmtId="0" fontId="0" fillId="0" borderId="9" xfId="0" applyFill="1" applyBorder="1" applyAlignment="1"/>
    <xf numFmtId="0" fontId="0" fillId="0" borderId="5" xfId="0" applyFill="1" applyBorder="1" applyAlignment="1"/>
    <xf numFmtId="0" fontId="0" fillId="11" borderId="7" xfId="0" applyFill="1" applyBorder="1" applyAlignment="1"/>
    <xf numFmtId="0" fontId="0" fillId="11" borderId="8" xfId="0" applyFill="1" applyBorder="1" applyAlignment="1"/>
    <xf numFmtId="0" fontId="0" fillId="11" borderId="9" xfId="0" applyFill="1" applyBorder="1" applyAlignment="1"/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0" fillId="11" borderId="5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textRotation="120"/>
    </xf>
    <xf numFmtId="0" fontId="0" fillId="0" borderId="6" xfId="0" applyFill="1" applyBorder="1" applyAlignment="1"/>
    <xf numFmtId="0" fontId="0" fillId="11" borderId="6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8" borderId="17" xfId="0" applyFill="1" applyBorder="1" applyAlignment="1"/>
    <xf numFmtId="0" fontId="0" fillId="8" borderId="6" xfId="0" applyFill="1" applyBorder="1" applyAlignment="1"/>
    <xf numFmtId="0" fontId="0" fillId="8" borderId="6" xfId="0" applyFill="1" applyBorder="1" applyAlignment="1">
      <alignment horizontal="center" vertical="center"/>
    </xf>
    <xf numFmtId="164" fontId="0" fillId="8" borderId="6" xfId="0" applyNumberFormat="1" applyFill="1" applyBorder="1" applyAlignment="1"/>
    <xf numFmtId="0" fontId="0" fillId="8" borderId="7" xfId="0" applyFill="1" applyBorder="1" applyAlignment="1"/>
    <xf numFmtId="0" fontId="0" fillId="8" borderId="8" xfId="0" applyFill="1" applyBorder="1" applyAlignment="1"/>
    <xf numFmtId="0" fontId="0" fillId="8" borderId="9" xfId="0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textRotation="135"/>
    </xf>
    <xf numFmtId="0" fontId="0" fillId="6" borderId="15" xfId="0" applyFill="1" applyBorder="1" applyAlignment="1">
      <alignment horizontal="center" vertical="center" textRotation="135"/>
    </xf>
    <xf numFmtId="0" fontId="0" fillId="6" borderId="16" xfId="0" applyFill="1" applyBorder="1" applyAlignment="1">
      <alignment horizontal="center" vertical="center" textRotation="135"/>
    </xf>
    <xf numFmtId="0" fontId="0" fillId="5" borderId="14" xfId="0" applyFont="1" applyFill="1" applyBorder="1" applyAlignment="1">
      <alignment horizontal="center" vertical="center" textRotation="135"/>
    </xf>
    <xf numFmtId="0" fontId="0" fillId="5" borderId="15" xfId="0" applyFont="1" applyFill="1" applyBorder="1" applyAlignment="1">
      <alignment horizontal="center" vertical="center" textRotation="135"/>
    </xf>
    <xf numFmtId="0" fontId="0" fillId="5" borderId="16" xfId="0" applyFont="1" applyFill="1" applyBorder="1" applyAlignment="1">
      <alignment horizontal="center" vertical="center" textRotation="135"/>
    </xf>
    <xf numFmtId="0" fontId="0" fillId="2" borderId="14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6" xfId="0" applyFill="1" applyBorder="1" applyAlignment="1">
      <alignment horizontal="center" vertical="center" textRotation="255"/>
    </xf>
    <xf numFmtId="0" fontId="0" fillId="9" borderId="14" xfId="0" applyFill="1" applyBorder="1" applyAlignment="1">
      <alignment horizontal="center" vertical="center" textRotation="255"/>
    </xf>
    <xf numFmtId="0" fontId="0" fillId="9" borderId="15" xfId="0" applyFill="1" applyBorder="1" applyAlignment="1">
      <alignment horizontal="center" vertical="center" textRotation="255"/>
    </xf>
    <xf numFmtId="0" fontId="0" fillId="0" borderId="15" xfId="0" applyBorder="1" applyAlignment="1"/>
    <xf numFmtId="0" fontId="0" fillId="0" borderId="16" xfId="0" applyBorder="1" applyAlignment="1"/>
    <xf numFmtId="0" fontId="0" fillId="6" borderId="14" xfId="0" applyFill="1" applyBorder="1" applyAlignment="1">
      <alignment horizontal="center" vertical="center" textRotation="255"/>
    </xf>
    <xf numFmtId="0" fontId="0" fillId="6" borderId="15" xfId="0" applyFill="1" applyBorder="1" applyAlignment="1">
      <alignment horizontal="center" vertical="center" textRotation="255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22412</xdr:colOff>
      <xdr:row>77</xdr:row>
      <xdr:rowOff>123621</xdr:rowOff>
    </xdr:from>
    <xdr:to>
      <xdr:col>11</xdr:col>
      <xdr:colOff>746726</xdr:colOff>
      <xdr:row>83</xdr:row>
      <xdr:rowOff>123263</xdr:rowOff>
    </xdr:to>
    <xdr:pic>
      <xdr:nvPicPr>
        <xdr:cNvPr id="7" name="Image 6" descr="http://fut-inox.com/photo-bruleur-gaz/60-kw-dimensions-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12" y="14612827"/>
          <a:ext cx="3772314" cy="114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403411</xdr:colOff>
      <xdr:row>10</xdr:row>
      <xdr:rowOff>58830</xdr:rowOff>
    </xdr:from>
    <xdr:to>
      <xdr:col>12</xdr:col>
      <xdr:colOff>748413</xdr:colOff>
      <xdr:row>23</xdr:row>
      <xdr:rowOff>127081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11" y="1986242"/>
          <a:ext cx="3393002" cy="25447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308160</xdr:colOff>
      <xdr:row>10</xdr:row>
      <xdr:rowOff>33617</xdr:rowOff>
    </xdr:from>
    <xdr:to>
      <xdr:col>16</xdr:col>
      <xdr:colOff>692976</xdr:colOff>
      <xdr:row>28</xdr:row>
      <xdr:rowOff>165705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4160" y="1961029"/>
          <a:ext cx="2670816" cy="3561088"/>
        </a:xfrm>
        <a:prstGeom prst="rect">
          <a:avLst/>
        </a:prstGeom>
      </xdr:spPr>
    </xdr:pic>
    <xdr:clientData/>
  </xdr:twoCellAnchor>
  <xdr:twoCellAnchor editAs="oneCell">
    <xdr:from>
      <xdr:col>8</xdr:col>
      <xdr:colOff>754533</xdr:colOff>
      <xdr:row>66</xdr:row>
      <xdr:rowOff>168087</xdr:rowOff>
    </xdr:from>
    <xdr:to>
      <xdr:col>12</xdr:col>
      <xdr:colOff>199327</xdr:colOff>
      <xdr:row>76</xdr:row>
      <xdr:rowOff>166300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0533" y="12595411"/>
          <a:ext cx="2492794" cy="1869595"/>
        </a:xfrm>
        <a:prstGeom prst="rect">
          <a:avLst/>
        </a:prstGeom>
      </xdr:spPr>
    </xdr:pic>
    <xdr:clientData/>
  </xdr:twoCellAnchor>
  <xdr:twoCellAnchor editAs="oneCell">
    <xdr:from>
      <xdr:col>9</xdr:col>
      <xdr:colOff>160613</xdr:colOff>
      <xdr:row>35</xdr:row>
      <xdr:rowOff>145677</xdr:rowOff>
    </xdr:from>
    <xdr:to>
      <xdr:col>13</xdr:col>
      <xdr:colOff>98470</xdr:colOff>
      <xdr:row>48</xdr:row>
      <xdr:rowOff>87864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8613" y="6858001"/>
          <a:ext cx="2985857" cy="2239392"/>
        </a:xfrm>
        <a:prstGeom prst="rect">
          <a:avLst/>
        </a:prstGeom>
      </xdr:spPr>
    </xdr:pic>
    <xdr:clientData/>
  </xdr:twoCellAnchor>
  <xdr:twoCellAnchor editAs="oneCell">
    <xdr:from>
      <xdr:col>13</xdr:col>
      <xdr:colOff>420221</xdr:colOff>
      <xdr:row>34</xdr:row>
      <xdr:rowOff>78439</xdr:rowOff>
    </xdr:from>
    <xdr:to>
      <xdr:col>16</xdr:col>
      <xdr:colOff>512670</xdr:colOff>
      <xdr:row>51</xdr:row>
      <xdr:rowOff>168087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26221" y="6589057"/>
          <a:ext cx="2378449" cy="3171265"/>
        </a:xfrm>
        <a:prstGeom prst="rect">
          <a:avLst/>
        </a:prstGeom>
      </xdr:spPr>
    </xdr:pic>
    <xdr:clientData/>
  </xdr:twoCellAnchor>
  <xdr:twoCellAnchor editAs="oneCell">
    <xdr:from>
      <xdr:col>12</xdr:col>
      <xdr:colOff>557497</xdr:colOff>
      <xdr:row>65</xdr:row>
      <xdr:rowOff>67236</xdr:rowOff>
    </xdr:from>
    <xdr:to>
      <xdr:col>16</xdr:col>
      <xdr:colOff>491275</xdr:colOff>
      <xdr:row>86</xdr:row>
      <xdr:rowOff>87263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01497" y="12315265"/>
          <a:ext cx="2981778" cy="3975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123825</xdr:rowOff>
    </xdr:from>
    <xdr:to>
      <xdr:col>10</xdr:col>
      <xdr:colOff>438150</xdr:colOff>
      <xdr:row>34</xdr:row>
      <xdr:rowOff>9525</xdr:rowOff>
    </xdr:to>
    <xdr:sp macro="" textlink="">
      <xdr:nvSpPr>
        <xdr:cNvPr id="2" name="Rectangle 1"/>
        <xdr:cNvSpPr/>
      </xdr:nvSpPr>
      <xdr:spPr>
        <a:xfrm>
          <a:off x="4333875" y="885825"/>
          <a:ext cx="3724275" cy="5600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447675</xdr:colOff>
      <xdr:row>4</xdr:row>
      <xdr:rowOff>114300</xdr:rowOff>
    </xdr:from>
    <xdr:to>
      <xdr:col>10</xdr:col>
      <xdr:colOff>409575</xdr:colOff>
      <xdr:row>18</xdr:row>
      <xdr:rowOff>123825</xdr:rowOff>
    </xdr:to>
    <xdr:sp macro="" textlink="">
      <xdr:nvSpPr>
        <xdr:cNvPr id="3" name="Rectangle 2"/>
        <xdr:cNvSpPr/>
      </xdr:nvSpPr>
      <xdr:spPr>
        <a:xfrm>
          <a:off x="6543675" y="876300"/>
          <a:ext cx="1485900" cy="2676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533400</xdr:colOff>
      <xdr:row>4</xdr:row>
      <xdr:rowOff>133350</xdr:rowOff>
    </xdr:from>
    <xdr:to>
      <xdr:col>7</xdr:col>
      <xdr:colOff>581025</xdr:colOff>
      <xdr:row>12</xdr:row>
      <xdr:rowOff>114300</xdr:rowOff>
    </xdr:to>
    <xdr:sp macro="" textlink="">
      <xdr:nvSpPr>
        <xdr:cNvPr id="4" name="Rectangle 3"/>
        <xdr:cNvSpPr/>
      </xdr:nvSpPr>
      <xdr:spPr>
        <a:xfrm>
          <a:off x="4343400" y="895350"/>
          <a:ext cx="1571625" cy="1504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533400</xdr:colOff>
      <xdr:row>24</xdr:row>
      <xdr:rowOff>161925</xdr:rowOff>
    </xdr:from>
    <xdr:to>
      <xdr:col>7</xdr:col>
      <xdr:colOff>514350</xdr:colOff>
      <xdr:row>33</xdr:row>
      <xdr:rowOff>180975</xdr:rowOff>
    </xdr:to>
    <xdr:sp macro="" textlink="">
      <xdr:nvSpPr>
        <xdr:cNvPr id="5" name="Rectangle 4"/>
        <xdr:cNvSpPr/>
      </xdr:nvSpPr>
      <xdr:spPr>
        <a:xfrm>
          <a:off x="4343400" y="4733925"/>
          <a:ext cx="1504950" cy="17335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276225</xdr:colOff>
      <xdr:row>21</xdr:row>
      <xdr:rowOff>47625</xdr:rowOff>
    </xdr:from>
    <xdr:to>
      <xdr:col>10</xdr:col>
      <xdr:colOff>457200</xdr:colOff>
      <xdr:row>34</xdr:row>
      <xdr:rowOff>9525</xdr:rowOff>
    </xdr:to>
    <xdr:sp macro="" textlink="">
      <xdr:nvSpPr>
        <xdr:cNvPr id="6" name="Rectangle 5"/>
        <xdr:cNvSpPr/>
      </xdr:nvSpPr>
      <xdr:spPr>
        <a:xfrm>
          <a:off x="6372225" y="4048125"/>
          <a:ext cx="1704975" cy="24384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542925</xdr:colOff>
      <xdr:row>29</xdr:row>
      <xdr:rowOff>0</xdr:rowOff>
    </xdr:from>
    <xdr:to>
      <xdr:col>7</xdr:col>
      <xdr:colOff>495300</xdr:colOff>
      <xdr:row>34</xdr:row>
      <xdr:rowOff>9525</xdr:rowOff>
    </xdr:to>
    <xdr:sp macro="" textlink="">
      <xdr:nvSpPr>
        <xdr:cNvPr id="7" name="Rectangle 6"/>
        <xdr:cNvSpPr/>
      </xdr:nvSpPr>
      <xdr:spPr>
        <a:xfrm>
          <a:off x="4352925" y="6096000"/>
          <a:ext cx="1476375" cy="962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161925</xdr:colOff>
      <xdr:row>1</xdr:row>
      <xdr:rowOff>133350</xdr:rowOff>
    </xdr:from>
    <xdr:to>
      <xdr:col>8</xdr:col>
      <xdr:colOff>561975</xdr:colOff>
      <xdr:row>3</xdr:row>
      <xdr:rowOff>180975</xdr:rowOff>
    </xdr:to>
    <xdr:cxnSp macro="">
      <xdr:nvCxnSpPr>
        <xdr:cNvPr id="11" name="Connecteur droit avec flèche 10"/>
        <xdr:cNvCxnSpPr/>
      </xdr:nvCxnSpPr>
      <xdr:spPr>
        <a:xfrm flipH="1">
          <a:off x="6257925" y="323850"/>
          <a:ext cx="400050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35</xdr:row>
      <xdr:rowOff>57150</xdr:rowOff>
    </xdr:from>
    <xdr:to>
      <xdr:col>8</xdr:col>
      <xdr:colOff>381000</xdr:colOff>
      <xdr:row>38</xdr:row>
      <xdr:rowOff>19050</xdr:rowOff>
    </xdr:to>
    <xdr:cxnSp macro="">
      <xdr:nvCxnSpPr>
        <xdr:cNvPr id="13" name="Connecteur droit avec flèche 12"/>
        <xdr:cNvCxnSpPr/>
      </xdr:nvCxnSpPr>
      <xdr:spPr>
        <a:xfrm>
          <a:off x="6124575" y="7296150"/>
          <a:ext cx="352425" cy="533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i-resistance.com/ACI_contac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54"/>
  <sheetViews>
    <sheetView tabSelected="1" topLeftCell="A22" zoomScale="70" zoomScaleNormal="70" workbookViewId="0">
      <selection activeCell="AL94" sqref="AL94"/>
    </sheetView>
  </sheetViews>
  <sheetFormatPr baseColWidth="10" defaultColWidth="9.140625" defaultRowHeight="15" x14ac:dyDescent="0.25"/>
  <cols>
    <col min="2" max="2" width="12.140625" customWidth="1"/>
    <col min="9" max="9" width="10.140625" customWidth="1"/>
    <col min="10" max="12" width="11.140625" customWidth="1"/>
    <col min="13" max="15" width="6.85546875" customWidth="1"/>
    <col min="16" max="16" width="21.7109375" customWidth="1"/>
    <col min="17" max="25" width="14.28515625" customWidth="1"/>
    <col min="26" max="26" width="18.140625" customWidth="1"/>
    <col min="31" max="31" width="31" customWidth="1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2:31" hidden="1" x14ac:dyDescent="0.25"/>
    <row r="18" spans="2:31" hidden="1" x14ac:dyDescent="0.25"/>
    <row r="19" spans="2:31" hidden="1" x14ac:dyDescent="0.25"/>
    <row r="20" spans="2:31" hidden="1" x14ac:dyDescent="0.25"/>
    <row r="21" spans="2:31" hidden="1" x14ac:dyDescent="0.25"/>
    <row r="22" spans="2:31" ht="15.75" thickBot="1" x14ac:dyDescent="0.3"/>
    <row r="23" spans="2:31" ht="27" thickBot="1" x14ac:dyDescent="0.45">
      <c r="E23" s="167" t="s">
        <v>26</v>
      </c>
      <c r="F23" s="168"/>
      <c r="G23" s="168"/>
      <c r="H23" s="169"/>
      <c r="Q23" s="68" t="s">
        <v>350</v>
      </c>
      <c r="R23" s="69"/>
      <c r="S23" s="69"/>
    </row>
    <row r="24" spans="2:31" ht="15.75" thickBot="1" x14ac:dyDescent="0.3"/>
    <row r="25" spans="2:31" ht="15.75" thickBot="1" x14ac:dyDescent="0.3">
      <c r="B25" s="3" t="s">
        <v>2</v>
      </c>
    </row>
    <row r="26" spans="2:31" ht="15.75" thickBot="1" x14ac:dyDescent="0.3">
      <c r="C26" s="152" t="s">
        <v>0</v>
      </c>
      <c r="D26" s="153"/>
      <c r="E26" s="153"/>
      <c r="F26" s="153"/>
      <c r="G26" s="153"/>
      <c r="H26" s="153"/>
      <c r="I26" s="154"/>
      <c r="J26" s="152" t="s">
        <v>1</v>
      </c>
      <c r="K26" s="153"/>
      <c r="L26" s="154"/>
      <c r="M26" s="152" t="s">
        <v>7</v>
      </c>
      <c r="N26" s="153"/>
      <c r="O26" s="154"/>
      <c r="P26" s="1" t="s">
        <v>8</v>
      </c>
      <c r="Q26" s="152" t="s">
        <v>4</v>
      </c>
      <c r="R26" s="153"/>
      <c r="S26" s="153"/>
      <c r="T26" s="153"/>
      <c r="U26" s="153"/>
      <c r="V26" s="153"/>
      <c r="W26" s="153"/>
      <c r="X26" s="153"/>
      <c r="Y26" s="153"/>
      <c r="Z26" s="154"/>
      <c r="AA26" s="152" t="s">
        <v>140</v>
      </c>
      <c r="AB26" s="153"/>
      <c r="AC26" s="153"/>
      <c r="AD26" s="153"/>
      <c r="AE26" s="154"/>
    </row>
    <row r="27" spans="2:31" x14ac:dyDescent="0.25">
      <c r="B27" s="193" t="s">
        <v>71</v>
      </c>
      <c r="C27" s="144" t="s">
        <v>72</v>
      </c>
      <c r="D27" s="139"/>
      <c r="E27" s="139"/>
      <c r="F27" s="139"/>
      <c r="G27" s="139"/>
      <c r="H27" s="139"/>
      <c r="I27" s="139"/>
      <c r="J27" s="140" t="s">
        <v>75</v>
      </c>
      <c r="K27" s="140"/>
      <c r="L27" s="140"/>
      <c r="M27" s="141"/>
      <c r="N27" s="141"/>
      <c r="O27" s="141"/>
      <c r="P27" s="13">
        <v>200</v>
      </c>
      <c r="Q27" s="136" t="s">
        <v>76</v>
      </c>
      <c r="R27" s="137"/>
      <c r="S27" s="137"/>
      <c r="T27" s="137"/>
      <c r="U27" s="137"/>
      <c r="V27" s="137"/>
      <c r="W27" s="137"/>
      <c r="X27" s="137"/>
      <c r="Y27" s="137"/>
      <c r="Z27" s="138"/>
      <c r="AA27" s="136"/>
      <c r="AB27" s="137"/>
      <c r="AC27" s="137"/>
      <c r="AD27" s="137"/>
      <c r="AE27" s="138"/>
    </row>
    <row r="28" spans="2:31" x14ac:dyDescent="0.25">
      <c r="B28" s="194"/>
      <c r="C28" s="144" t="s">
        <v>327</v>
      </c>
      <c r="D28" s="139"/>
      <c r="E28" s="139"/>
      <c r="F28" s="139"/>
      <c r="G28" s="139"/>
      <c r="H28" s="139"/>
      <c r="I28" s="139"/>
      <c r="J28" s="140" t="s">
        <v>328</v>
      </c>
      <c r="K28" s="140"/>
      <c r="L28" s="140"/>
      <c r="M28" s="141"/>
      <c r="N28" s="141"/>
      <c r="O28" s="141"/>
      <c r="P28" s="13">
        <v>80</v>
      </c>
      <c r="Q28" s="136" t="s">
        <v>329</v>
      </c>
      <c r="R28" s="137"/>
      <c r="S28" s="137"/>
      <c r="T28" s="137"/>
      <c r="U28" s="137"/>
      <c r="V28" s="137"/>
      <c r="W28" s="137"/>
      <c r="X28" s="137"/>
      <c r="Y28" s="137"/>
      <c r="Z28" s="138"/>
      <c r="AA28" s="136"/>
      <c r="AB28" s="137"/>
      <c r="AC28" s="137"/>
      <c r="AD28" s="137"/>
      <c r="AE28" s="138"/>
    </row>
    <row r="29" spans="2:31" x14ac:dyDescent="0.25">
      <c r="B29" s="194"/>
      <c r="C29" s="144" t="s">
        <v>297</v>
      </c>
      <c r="D29" s="139"/>
      <c r="E29" s="139"/>
      <c r="F29" s="139"/>
      <c r="G29" s="139"/>
      <c r="H29" s="139"/>
      <c r="I29" s="139"/>
      <c r="J29" s="140" t="s">
        <v>311</v>
      </c>
      <c r="K29" s="140"/>
      <c r="L29" s="140"/>
      <c r="M29" s="141"/>
      <c r="N29" s="141"/>
      <c r="O29" s="141"/>
      <c r="P29" s="13">
        <v>284.52</v>
      </c>
      <c r="Q29" s="136" t="s">
        <v>312</v>
      </c>
      <c r="R29" s="137"/>
      <c r="S29" s="137"/>
      <c r="T29" s="137"/>
      <c r="U29" s="137"/>
      <c r="V29" s="137"/>
      <c r="W29" s="137"/>
      <c r="X29" s="137"/>
      <c r="Y29" s="137"/>
      <c r="Z29" s="138"/>
      <c r="AA29" s="136"/>
      <c r="AB29" s="137"/>
      <c r="AC29" s="137"/>
      <c r="AD29" s="137"/>
      <c r="AE29" s="138"/>
    </row>
    <row r="30" spans="2:31" x14ac:dyDescent="0.25">
      <c r="B30" s="194"/>
      <c r="C30" s="144" t="s">
        <v>216</v>
      </c>
      <c r="D30" s="139"/>
      <c r="E30" s="139"/>
      <c r="F30" s="139"/>
      <c r="G30" s="139"/>
      <c r="H30" s="139"/>
      <c r="I30" s="139"/>
      <c r="J30" s="140" t="s">
        <v>34</v>
      </c>
      <c r="K30" s="140"/>
      <c r="L30" s="140"/>
      <c r="M30" s="141"/>
      <c r="N30" s="141"/>
      <c r="O30" s="141"/>
      <c r="P30" s="13">
        <v>300</v>
      </c>
      <c r="Q30" s="136" t="s">
        <v>494</v>
      </c>
      <c r="R30" s="137"/>
      <c r="S30" s="137"/>
      <c r="T30" s="137"/>
      <c r="U30" s="137"/>
      <c r="V30" s="137"/>
      <c r="W30" s="137"/>
      <c r="X30" s="137"/>
      <c r="Y30" s="137"/>
      <c r="Z30" s="138"/>
      <c r="AA30" s="108"/>
      <c r="AB30" s="109"/>
      <c r="AC30" s="109"/>
      <c r="AD30" s="109"/>
      <c r="AE30" s="110"/>
    </row>
    <row r="31" spans="2:31" x14ac:dyDescent="0.25">
      <c r="B31" s="194"/>
      <c r="C31" s="144" t="s">
        <v>73</v>
      </c>
      <c r="D31" s="139"/>
      <c r="E31" s="139"/>
      <c r="F31" s="139"/>
      <c r="G31" s="139"/>
      <c r="H31" s="139"/>
      <c r="I31" s="139"/>
      <c r="J31" s="140" t="s">
        <v>77</v>
      </c>
      <c r="K31" s="140"/>
      <c r="L31" s="140"/>
      <c r="M31" s="141"/>
      <c r="N31" s="141"/>
      <c r="O31" s="141"/>
      <c r="P31" s="13" t="s">
        <v>55</v>
      </c>
      <c r="Q31" s="136" t="s">
        <v>313</v>
      </c>
      <c r="R31" s="137"/>
      <c r="S31" s="137"/>
      <c r="T31" s="137"/>
      <c r="U31" s="137"/>
      <c r="V31" s="137"/>
      <c r="W31" s="137"/>
      <c r="X31" s="137"/>
      <c r="Y31" s="137"/>
      <c r="Z31" s="138"/>
      <c r="AA31" s="136"/>
      <c r="AB31" s="137"/>
      <c r="AC31" s="137"/>
      <c r="AD31" s="137"/>
      <c r="AE31" s="138"/>
    </row>
    <row r="32" spans="2:31" x14ac:dyDescent="0.25">
      <c r="B32" s="194"/>
      <c r="C32" s="144" t="s">
        <v>74</v>
      </c>
      <c r="D32" s="139"/>
      <c r="E32" s="139"/>
      <c r="F32" s="139"/>
      <c r="G32" s="139"/>
      <c r="H32" s="139"/>
      <c r="I32" s="139"/>
      <c r="J32" s="140" t="s">
        <v>78</v>
      </c>
      <c r="K32" s="140"/>
      <c r="L32" s="140"/>
      <c r="M32" s="141"/>
      <c r="N32" s="141"/>
      <c r="O32" s="141"/>
      <c r="P32" s="13">
        <v>200</v>
      </c>
      <c r="Q32" s="136" t="s">
        <v>314</v>
      </c>
      <c r="R32" s="137"/>
      <c r="S32" s="137"/>
      <c r="T32" s="137"/>
      <c r="U32" s="137"/>
      <c r="V32" s="137"/>
      <c r="W32" s="137"/>
      <c r="X32" s="137"/>
      <c r="Y32" s="137"/>
      <c r="Z32" s="138"/>
      <c r="AA32" s="136"/>
      <c r="AB32" s="137"/>
      <c r="AC32" s="137"/>
      <c r="AD32" s="137"/>
      <c r="AE32" s="138"/>
    </row>
    <row r="33" spans="2:31" x14ac:dyDescent="0.25">
      <c r="B33" s="194"/>
      <c r="C33" s="144" t="s">
        <v>80</v>
      </c>
      <c r="D33" s="139"/>
      <c r="E33" s="139"/>
      <c r="F33" s="139"/>
      <c r="G33" s="139"/>
      <c r="H33" s="139"/>
      <c r="I33" s="139"/>
      <c r="J33" s="140" t="s">
        <v>79</v>
      </c>
      <c r="K33" s="140"/>
      <c r="L33" s="140"/>
      <c r="M33" s="141"/>
      <c r="N33" s="141"/>
      <c r="O33" s="141"/>
      <c r="P33" s="13">
        <v>288</v>
      </c>
      <c r="Q33" s="136" t="s">
        <v>315</v>
      </c>
      <c r="R33" s="137"/>
      <c r="S33" s="137"/>
      <c r="T33" s="137"/>
      <c r="U33" s="137"/>
      <c r="V33" s="137"/>
      <c r="W33" s="137"/>
      <c r="X33" s="137"/>
      <c r="Y33" s="137"/>
      <c r="Z33" s="138"/>
      <c r="AA33" s="136"/>
      <c r="AB33" s="137"/>
      <c r="AC33" s="137"/>
      <c r="AD33" s="137"/>
      <c r="AE33" s="138"/>
    </row>
    <row r="34" spans="2:31" x14ac:dyDescent="0.25">
      <c r="B34" s="194"/>
      <c r="C34" s="144" t="s">
        <v>81</v>
      </c>
      <c r="D34" s="139"/>
      <c r="E34" s="139"/>
      <c r="F34" s="139"/>
      <c r="G34" s="139"/>
      <c r="H34" s="139"/>
      <c r="I34" s="139"/>
      <c r="J34" s="140" t="s">
        <v>286</v>
      </c>
      <c r="K34" s="140"/>
      <c r="L34" s="140"/>
      <c r="M34" s="141"/>
      <c r="N34" s="141"/>
      <c r="O34" s="141"/>
      <c r="P34" s="13">
        <v>450</v>
      </c>
      <c r="Q34" s="136" t="s">
        <v>82</v>
      </c>
      <c r="R34" s="137"/>
      <c r="S34" s="137"/>
      <c r="T34" s="137"/>
      <c r="U34" s="137"/>
      <c r="V34" s="137"/>
      <c r="W34" s="137"/>
      <c r="X34" s="137"/>
      <c r="Y34" s="137"/>
      <c r="Z34" s="138"/>
      <c r="AA34" s="136"/>
      <c r="AB34" s="137"/>
      <c r="AC34" s="137"/>
      <c r="AD34" s="137"/>
      <c r="AE34" s="138"/>
    </row>
    <row r="35" spans="2:31" x14ac:dyDescent="0.25">
      <c r="B35" s="194"/>
      <c r="C35" s="144" t="s">
        <v>215</v>
      </c>
      <c r="D35" s="139"/>
      <c r="E35" s="139"/>
      <c r="F35" s="139"/>
      <c r="G35" s="139"/>
      <c r="H35" s="139"/>
      <c r="I35" s="139"/>
      <c r="J35" s="140" t="s">
        <v>285</v>
      </c>
      <c r="K35" s="140"/>
      <c r="L35" s="140"/>
      <c r="M35" s="141"/>
      <c r="N35" s="141"/>
      <c r="O35" s="141"/>
      <c r="P35" s="13">
        <v>350</v>
      </c>
      <c r="Q35" s="136" t="s">
        <v>282</v>
      </c>
      <c r="R35" s="137"/>
      <c r="S35" s="137"/>
      <c r="T35" s="137"/>
      <c r="U35" s="137"/>
      <c r="V35" s="137"/>
      <c r="W35" s="137"/>
      <c r="X35" s="137"/>
      <c r="Y35" s="137"/>
      <c r="Z35" s="138"/>
      <c r="AA35" s="49"/>
      <c r="AB35" s="50"/>
      <c r="AC35" s="50"/>
      <c r="AD35" s="50"/>
      <c r="AE35" s="51"/>
    </row>
    <row r="36" spans="2:31" x14ac:dyDescent="0.25">
      <c r="B36" s="194"/>
      <c r="C36" s="144" t="s">
        <v>83</v>
      </c>
      <c r="D36" s="139"/>
      <c r="E36" s="139"/>
      <c r="F36" s="139"/>
      <c r="G36" s="139"/>
      <c r="H36" s="139"/>
      <c r="I36" s="139"/>
      <c r="J36" s="140" t="s">
        <v>84</v>
      </c>
      <c r="K36" s="140"/>
      <c r="L36" s="140"/>
      <c r="M36" s="141"/>
      <c r="N36" s="141"/>
      <c r="O36" s="141"/>
      <c r="P36" s="13">
        <v>50</v>
      </c>
      <c r="Q36" s="136"/>
      <c r="R36" s="137"/>
      <c r="S36" s="137"/>
      <c r="T36" s="137"/>
      <c r="U36" s="137"/>
      <c r="V36" s="137"/>
      <c r="W36" s="137"/>
      <c r="X36" s="137"/>
      <c r="Y36" s="137"/>
      <c r="Z36" s="138"/>
      <c r="AA36" s="136"/>
      <c r="AB36" s="137"/>
      <c r="AC36" s="137"/>
      <c r="AD36" s="137"/>
      <c r="AE36" s="138"/>
    </row>
    <row r="37" spans="2:31" x14ac:dyDescent="0.25">
      <c r="B37" s="194"/>
      <c r="C37" s="144" t="s">
        <v>289</v>
      </c>
      <c r="D37" s="139"/>
      <c r="E37" s="139"/>
      <c r="F37" s="139"/>
      <c r="G37" s="139"/>
      <c r="H37" s="139"/>
      <c r="I37" s="139"/>
      <c r="J37" s="140"/>
      <c r="K37" s="140"/>
      <c r="L37" s="140"/>
      <c r="M37" s="141"/>
      <c r="N37" s="141"/>
      <c r="O37" s="141"/>
      <c r="P37" s="13">
        <v>1000</v>
      </c>
      <c r="Q37" s="136" t="s">
        <v>447</v>
      </c>
      <c r="R37" s="137"/>
      <c r="S37" s="137"/>
      <c r="T37" s="137"/>
      <c r="U37" s="137"/>
      <c r="V37" s="137"/>
      <c r="W37" s="137"/>
      <c r="X37" s="137"/>
      <c r="Y37" s="137"/>
      <c r="Z37" s="138"/>
      <c r="AA37" s="136"/>
      <c r="AB37" s="137"/>
      <c r="AC37" s="137"/>
      <c r="AD37" s="137"/>
      <c r="AE37" s="138"/>
    </row>
    <row r="38" spans="2:31" x14ac:dyDescent="0.25">
      <c r="B38" s="194"/>
      <c r="C38" s="144" t="s">
        <v>290</v>
      </c>
      <c r="D38" s="139"/>
      <c r="E38" s="139"/>
      <c r="F38" s="139"/>
      <c r="G38" s="139"/>
      <c r="H38" s="139"/>
      <c r="I38" s="139"/>
      <c r="J38" s="140"/>
      <c r="K38" s="140"/>
      <c r="L38" s="140"/>
      <c r="M38" s="141"/>
      <c r="N38" s="141"/>
      <c r="O38" s="141"/>
      <c r="P38" s="13">
        <v>108</v>
      </c>
      <c r="Q38" s="136" t="s">
        <v>316</v>
      </c>
      <c r="R38" s="137"/>
      <c r="S38" s="137"/>
      <c r="T38" s="137"/>
      <c r="U38" s="137"/>
      <c r="V38" s="137"/>
      <c r="W38" s="137"/>
      <c r="X38" s="137"/>
      <c r="Y38" s="137"/>
      <c r="Z38" s="138"/>
      <c r="AA38" s="136"/>
      <c r="AB38" s="137"/>
      <c r="AC38" s="137"/>
      <c r="AD38" s="137"/>
      <c r="AE38" s="138"/>
    </row>
    <row r="39" spans="2:31" ht="15.75" thickBot="1" x14ac:dyDescent="0.3">
      <c r="B39" s="195"/>
      <c r="C39" s="144" t="s">
        <v>283</v>
      </c>
      <c r="D39" s="139"/>
      <c r="E39" s="139"/>
      <c r="F39" s="139"/>
      <c r="G39" s="139"/>
      <c r="H39" s="139"/>
      <c r="I39" s="139"/>
      <c r="J39" s="140" t="s">
        <v>284</v>
      </c>
      <c r="K39" s="140"/>
      <c r="L39" s="140"/>
      <c r="M39" s="141"/>
      <c r="N39" s="141"/>
      <c r="O39" s="141"/>
      <c r="P39" s="13">
        <v>2000</v>
      </c>
      <c r="Q39" s="136" t="s">
        <v>317</v>
      </c>
      <c r="R39" s="137"/>
      <c r="S39" s="137"/>
      <c r="T39" s="137"/>
      <c r="U39" s="137"/>
      <c r="V39" s="137"/>
      <c r="W39" s="137"/>
      <c r="X39" s="137"/>
      <c r="Y39" s="137"/>
      <c r="Z39" s="138"/>
      <c r="AA39" s="136"/>
      <c r="AB39" s="137"/>
      <c r="AC39" s="137"/>
      <c r="AD39" s="137"/>
      <c r="AE39" s="138"/>
    </row>
    <row r="40" spans="2:31" x14ac:dyDescent="0.25">
      <c r="B40" s="171" t="s">
        <v>354</v>
      </c>
      <c r="C40" s="139" t="s">
        <v>10</v>
      </c>
      <c r="D40" s="139"/>
      <c r="E40" s="139"/>
      <c r="F40" s="139"/>
      <c r="G40" s="139"/>
      <c r="H40" s="139"/>
      <c r="I40" s="139"/>
      <c r="J40" s="140" t="s">
        <v>9</v>
      </c>
      <c r="K40" s="140"/>
      <c r="L40" s="140"/>
      <c r="M40" s="141"/>
      <c r="N40" s="141"/>
      <c r="O40" s="141"/>
      <c r="P40" s="13">
        <v>922</v>
      </c>
      <c r="Q40" s="136" t="s">
        <v>318</v>
      </c>
      <c r="R40" s="137"/>
      <c r="S40" s="137"/>
      <c r="T40" s="137"/>
      <c r="U40" s="137"/>
      <c r="V40" s="137"/>
      <c r="W40" s="137"/>
      <c r="X40" s="137"/>
      <c r="Y40" s="137"/>
      <c r="Z40" s="138"/>
      <c r="AA40" s="136"/>
      <c r="AB40" s="137"/>
      <c r="AC40" s="137"/>
      <c r="AD40" s="137"/>
      <c r="AE40" s="138"/>
    </row>
    <row r="41" spans="2:31" x14ac:dyDescent="0.25">
      <c r="B41" s="172"/>
      <c r="C41" s="133" t="s">
        <v>6</v>
      </c>
      <c r="D41" s="133"/>
      <c r="E41" s="133"/>
      <c r="F41" s="133"/>
      <c r="G41" s="133"/>
      <c r="H41" s="133"/>
      <c r="I41" s="133"/>
      <c r="J41" s="161" t="s">
        <v>9</v>
      </c>
      <c r="K41" s="162"/>
      <c r="L41" s="163"/>
      <c r="M41" s="135">
        <v>500</v>
      </c>
      <c r="N41" s="135"/>
      <c r="O41" s="135"/>
      <c r="P41" s="14">
        <v>750</v>
      </c>
      <c r="Q41" s="136" t="s">
        <v>428</v>
      </c>
      <c r="R41" s="137"/>
      <c r="S41" s="137"/>
      <c r="T41" s="137"/>
      <c r="U41" s="137"/>
      <c r="V41" s="137"/>
      <c r="W41" s="137"/>
      <c r="X41" s="137"/>
      <c r="Y41" s="137"/>
      <c r="Z41" s="138"/>
      <c r="AA41" s="136"/>
      <c r="AB41" s="137"/>
      <c r="AC41" s="137"/>
      <c r="AD41" s="137"/>
      <c r="AE41" s="138"/>
    </row>
    <row r="42" spans="2:31" x14ac:dyDescent="0.25">
      <c r="B42" s="172"/>
      <c r="C42" s="133" t="s">
        <v>69</v>
      </c>
      <c r="D42" s="133"/>
      <c r="E42" s="133"/>
      <c r="F42" s="133"/>
      <c r="G42" s="133"/>
      <c r="H42" s="133"/>
      <c r="I42" s="133"/>
      <c r="J42" s="161" t="s">
        <v>24</v>
      </c>
      <c r="K42" s="162"/>
      <c r="L42" s="163"/>
      <c r="M42" s="135"/>
      <c r="N42" s="135"/>
      <c r="O42" s="135"/>
      <c r="P42" s="14">
        <v>1600</v>
      </c>
      <c r="Q42" s="136" t="s">
        <v>70</v>
      </c>
      <c r="R42" s="137"/>
      <c r="S42" s="137"/>
      <c r="T42" s="137"/>
      <c r="U42" s="137"/>
      <c r="V42" s="137"/>
      <c r="W42" s="137"/>
      <c r="X42" s="137"/>
      <c r="Y42" s="137"/>
      <c r="Z42" s="138"/>
      <c r="AA42" s="136"/>
      <c r="AB42" s="137"/>
      <c r="AC42" s="137"/>
      <c r="AD42" s="137"/>
      <c r="AE42" s="138"/>
    </row>
    <row r="43" spans="2:31" x14ac:dyDescent="0.25">
      <c r="B43" s="172"/>
      <c r="C43" s="133" t="s">
        <v>11</v>
      </c>
      <c r="D43" s="133"/>
      <c r="E43" s="133"/>
      <c r="F43" s="133"/>
      <c r="G43" s="133"/>
      <c r="H43" s="133"/>
      <c r="I43" s="133"/>
      <c r="J43" s="134" t="s">
        <v>12</v>
      </c>
      <c r="K43" s="134"/>
      <c r="L43" s="134"/>
      <c r="M43" s="135">
        <v>0</v>
      </c>
      <c r="N43" s="135"/>
      <c r="O43" s="135"/>
      <c r="P43" s="14">
        <v>0</v>
      </c>
      <c r="Q43" s="136" t="s">
        <v>13</v>
      </c>
      <c r="R43" s="137"/>
      <c r="S43" s="137"/>
      <c r="T43" s="137"/>
      <c r="U43" s="137"/>
      <c r="V43" s="137"/>
      <c r="W43" s="137"/>
      <c r="X43" s="137"/>
      <c r="Y43" s="137"/>
      <c r="Z43" s="138"/>
      <c r="AA43" s="136"/>
      <c r="AB43" s="137"/>
      <c r="AC43" s="137"/>
      <c r="AD43" s="137"/>
      <c r="AE43" s="138"/>
    </row>
    <row r="44" spans="2:31" x14ac:dyDescent="0.25">
      <c r="B44" s="172"/>
      <c r="C44" s="133" t="s">
        <v>355</v>
      </c>
      <c r="D44" s="133"/>
      <c r="E44" s="133"/>
      <c r="F44" s="133"/>
      <c r="G44" s="133"/>
      <c r="H44" s="133"/>
      <c r="I44" s="133"/>
      <c r="J44" s="134" t="s">
        <v>55</v>
      </c>
      <c r="K44" s="134"/>
      <c r="L44" s="134"/>
      <c r="M44" s="135"/>
      <c r="N44" s="135"/>
      <c r="O44" s="135"/>
      <c r="P44" s="14" t="s">
        <v>55</v>
      </c>
      <c r="Q44" s="136" t="s">
        <v>356</v>
      </c>
      <c r="R44" s="137"/>
      <c r="S44" s="137"/>
      <c r="T44" s="137"/>
      <c r="U44" s="137"/>
      <c r="V44" s="137"/>
      <c r="W44" s="137"/>
      <c r="X44" s="137"/>
      <c r="Y44" s="137"/>
      <c r="Z44" s="138"/>
      <c r="AA44" s="136"/>
      <c r="AB44" s="137"/>
      <c r="AC44" s="137"/>
      <c r="AD44" s="137"/>
      <c r="AE44" s="138"/>
    </row>
    <row r="45" spans="2:31" ht="15.75" customHeight="1" x14ac:dyDescent="0.25">
      <c r="B45" s="172"/>
      <c r="C45" s="133" t="s">
        <v>167</v>
      </c>
      <c r="D45" s="133"/>
      <c r="E45" s="133"/>
      <c r="F45" s="133"/>
      <c r="G45" s="133"/>
      <c r="H45" s="133"/>
      <c r="I45" s="133"/>
      <c r="J45" s="134" t="s">
        <v>168</v>
      </c>
      <c r="K45" s="134"/>
      <c r="L45" s="134"/>
      <c r="M45" s="135">
        <v>100</v>
      </c>
      <c r="N45" s="135"/>
      <c r="O45" s="135"/>
      <c r="P45" s="14"/>
      <c r="Q45" s="136" t="s">
        <v>169</v>
      </c>
      <c r="R45" s="137"/>
      <c r="S45" s="137"/>
      <c r="T45" s="137"/>
      <c r="U45" s="137"/>
      <c r="V45" s="137"/>
      <c r="W45" s="137"/>
      <c r="X45" s="137"/>
      <c r="Y45" s="137"/>
      <c r="Z45" s="138"/>
      <c r="AA45" s="136"/>
      <c r="AB45" s="137"/>
      <c r="AC45" s="137"/>
      <c r="AD45" s="137"/>
      <c r="AE45" s="138"/>
    </row>
    <row r="46" spans="2:31" ht="15.75" customHeight="1" thickBot="1" x14ac:dyDescent="0.3">
      <c r="B46" s="172"/>
      <c r="C46" s="133" t="s">
        <v>170</v>
      </c>
      <c r="D46" s="133"/>
      <c r="E46" s="133"/>
      <c r="F46" s="133"/>
      <c r="G46" s="133"/>
      <c r="H46" s="133"/>
      <c r="I46" s="133"/>
      <c r="J46" s="134" t="s">
        <v>168</v>
      </c>
      <c r="K46" s="134"/>
      <c r="L46" s="134"/>
      <c r="M46" s="135">
        <v>50</v>
      </c>
      <c r="N46" s="135"/>
      <c r="O46" s="135"/>
      <c r="P46" s="14"/>
      <c r="Q46" s="136" t="s">
        <v>169</v>
      </c>
      <c r="R46" s="137"/>
      <c r="S46" s="137"/>
      <c r="T46" s="137"/>
      <c r="U46" s="137"/>
      <c r="V46" s="137"/>
      <c r="W46" s="137"/>
      <c r="X46" s="137"/>
      <c r="Y46" s="137"/>
      <c r="Z46" s="138"/>
      <c r="AA46" s="136"/>
      <c r="AB46" s="137"/>
      <c r="AC46" s="137"/>
      <c r="AD46" s="137"/>
      <c r="AE46" s="138"/>
    </row>
    <row r="47" spans="2:31" ht="15.75" hidden="1" customHeight="1" x14ac:dyDescent="0.25">
      <c r="B47" s="172"/>
      <c r="C47" s="149"/>
      <c r="D47" s="149"/>
      <c r="E47" s="149"/>
      <c r="F47" s="149"/>
      <c r="G47" s="149"/>
      <c r="H47" s="149"/>
      <c r="I47" s="149"/>
      <c r="J47" s="151"/>
      <c r="K47" s="151"/>
      <c r="L47" s="151"/>
      <c r="M47" s="148"/>
      <c r="N47" s="148"/>
      <c r="O47" s="148"/>
      <c r="P47" s="6"/>
      <c r="Q47" s="145"/>
      <c r="R47" s="146"/>
      <c r="S47" s="146"/>
      <c r="T47" s="146"/>
      <c r="U47" s="146"/>
      <c r="V47" s="146"/>
      <c r="W47" s="146"/>
      <c r="X47" s="146"/>
      <c r="Y47" s="146"/>
      <c r="Z47" s="147"/>
      <c r="AA47" s="145"/>
      <c r="AB47" s="146"/>
      <c r="AC47" s="146"/>
      <c r="AD47" s="146"/>
      <c r="AE47" s="147"/>
    </row>
    <row r="48" spans="2:31" ht="15.75" hidden="1" customHeight="1" x14ac:dyDescent="0.25">
      <c r="B48" s="172"/>
      <c r="C48" s="149"/>
      <c r="D48" s="149"/>
      <c r="E48" s="149"/>
      <c r="F48" s="149"/>
      <c r="G48" s="149"/>
      <c r="H48" s="149"/>
      <c r="I48" s="149"/>
      <c r="J48" s="151"/>
      <c r="K48" s="151"/>
      <c r="L48" s="151"/>
      <c r="M48" s="148"/>
      <c r="N48" s="148"/>
      <c r="O48" s="148"/>
      <c r="P48" s="6"/>
      <c r="Q48" s="145"/>
      <c r="R48" s="146"/>
      <c r="S48" s="146"/>
      <c r="T48" s="146"/>
      <c r="U48" s="146"/>
      <c r="V48" s="146"/>
      <c r="W48" s="146"/>
      <c r="X48" s="146"/>
      <c r="Y48" s="146"/>
      <c r="Z48" s="147"/>
      <c r="AA48" s="145"/>
      <c r="AB48" s="146"/>
      <c r="AC48" s="146"/>
      <c r="AD48" s="146"/>
      <c r="AE48" s="147"/>
    </row>
    <row r="49" spans="2:31" ht="15.75" hidden="1" customHeight="1" x14ac:dyDescent="0.25">
      <c r="B49" s="172"/>
      <c r="C49" s="149"/>
      <c r="D49" s="149"/>
      <c r="E49" s="149"/>
      <c r="F49" s="149"/>
      <c r="G49" s="149"/>
      <c r="H49" s="149"/>
      <c r="I49" s="149"/>
      <c r="J49" s="151"/>
      <c r="K49" s="151"/>
      <c r="L49" s="151"/>
      <c r="M49" s="148"/>
      <c r="N49" s="148"/>
      <c r="O49" s="148"/>
      <c r="P49" s="6"/>
      <c r="Q49" s="145"/>
      <c r="R49" s="146"/>
      <c r="S49" s="146"/>
      <c r="T49" s="146"/>
      <c r="U49" s="146"/>
      <c r="V49" s="146"/>
      <c r="W49" s="146"/>
      <c r="X49" s="146"/>
      <c r="Y49" s="146"/>
      <c r="Z49" s="147"/>
      <c r="AA49" s="145"/>
      <c r="AB49" s="146"/>
      <c r="AC49" s="146"/>
      <c r="AD49" s="146"/>
      <c r="AE49" s="147"/>
    </row>
    <row r="50" spans="2:31" ht="15.75" hidden="1" customHeight="1" x14ac:dyDescent="0.25">
      <c r="B50" s="172"/>
      <c r="C50" s="149"/>
      <c r="D50" s="149"/>
      <c r="E50" s="149"/>
      <c r="F50" s="149"/>
      <c r="G50" s="149"/>
      <c r="H50" s="149"/>
      <c r="I50" s="149"/>
      <c r="J50" s="151"/>
      <c r="K50" s="151"/>
      <c r="L50" s="151"/>
      <c r="M50" s="148"/>
      <c r="N50" s="148"/>
      <c r="O50" s="148"/>
      <c r="P50" s="6"/>
      <c r="Q50" s="145"/>
      <c r="R50" s="146"/>
      <c r="S50" s="146"/>
      <c r="T50" s="146"/>
      <c r="U50" s="146"/>
      <c r="V50" s="146"/>
      <c r="W50" s="146"/>
      <c r="X50" s="146"/>
      <c r="Y50" s="146"/>
      <c r="Z50" s="147"/>
      <c r="AA50" s="145"/>
      <c r="AB50" s="146"/>
      <c r="AC50" s="146"/>
      <c r="AD50" s="146"/>
      <c r="AE50" s="147"/>
    </row>
    <row r="51" spans="2:31" ht="15.75" hidden="1" customHeight="1" x14ac:dyDescent="0.25">
      <c r="B51" s="172"/>
      <c r="C51" s="149"/>
      <c r="D51" s="149"/>
      <c r="E51" s="149"/>
      <c r="F51" s="149"/>
      <c r="G51" s="149"/>
      <c r="H51" s="149"/>
      <c r="I51" s="149"/>
      <c r="J51" s="151"/>
      <c r="K51" s="151"/>
      <c r="L51" s="151"/>
      <c r="M51" s="148"/>
      <c r="N51" s="148"/>
      <c r="O51" s="148"/>
      <c r="P51" s="6"/>
      <c r="Q51" s="145"/>
      <c r="R51" s="146"/>
      <c r="S51" s="146"/>
      <c r="T51" s="146"/>
      <c r="U51" s="146"/>
      <c r="V51" s="146"/>
      <c r="W51" s="146"/>
      <c r="X51" s="146"/>
      <c r="Y51" s="146"/>
      <c r="Z51" s="147"/>
      <c r="AA51" s="145"/>
      <c r="AB51" s="146"/>
      <c r="AC51" s="146"/>
      <c r="AD51" s="146"/>
      <c r="AE51" s="147"/>
    </row>
    <row r="52" spans="2:31" ht="15.75" hidden="1" customHeight="1" x14ac:dyDescent="0.25">
      <c r="B52" s="172"/>
      <c r="C52" s="149"/>
      <c r="D52" s="149"/>
      <c r="E52" s="149"/>
      <c r="F52" s="149"/>
      <c r="G52" s="149"/>
      <c r="H52" s="149"/>
      <c r="I52" s="149"/>
      <c r="J52" s="151"/>
      <c r="K52" s="151"/>
      <c r="L52" s="151"/>
      <c r="M52" s="148"/>
      <c r="N52" s="148"/>
      <c r="O52" s="148"/>
      <c r="P52" s="6"/>
      <c r="Q52" s="145"/>
      <c r="R52" s="146"/>
      <c r="S52" s="146"/>
      <c r="T52" s="146"/>
      <c r="U52" s="146"/>
      <c r="V52" s="146"/>
      <c r="W52" s="146"/>
      <c r="X52" s="146"/>
      <c r="Y52" s="146"/>
      <c r="Z52" s="147"/>
      <c r="AA52" s="145"/>
      <c r="AB52" s="146"/>
      <c r="AC52" s="146"/>
      <c r="AD52" s="146"/>
      <c r="AE52" s="147"/>
    </row>
    <row r="53" spans="2:31" ht="15.75" hidden="1" customHeight="1" x14ac:dyDescent="0.25">
      <c r="B53" s="172"/>
      <c r="C53" s="149"/>
      <c r="D53" s="149"/>
      <c r="E53" s="149"/>
      <c r="F53" s="149"/>
      <c r="G53" s="149"/>
      <c r="H53" s="149"/>
      <c r="I53" s="149"/>
      <c r="J53" s="151"/>
      <c r="K53" s="151"/>
      <c r="L53" s="151"/>
      <c r="M53" s="148"/>
      <c r="N53" s="148"/>
      <c r="O53" s="148"/>
      <c r="P53" s="6"/>
      <c r="Q53" s="145"/>
      <c r="R53" s="146"/>
      <c r="S53" s="146"/>
      <c r="T53" s="146"/>
      <c r="U53" s="146"/>
      <c r="V53" s="146"/>
      <c r="W53" s="146"/>
      <c r="X53" s="146"/>
      <c r="Y53" s="146"/>
      <c r="Z53" s="147"/>
      <c r="AA53" s="145"/>
      <c r="AB53" s="146"/>
      <c r="AC53" s="146"/>
      <c r="AD53" s="146"/>
      <c r="AE53" s="147"/>
    </row>
    <row r="54" spans="2:31" ht="15.75" hidden="1" customHeight="1" thickBot="1" x14ac:dyDescent="0.3">
      <c r="B54" s="173"/>
      <c r="C54" s="149"/>
      <c r="D54" s="149"/>
      <c r="E54" s="149"/>
      <c r="F54" s="149"/>
      <c r="G54" s="149"/>
      <c r="H54" s="149"/>
      <c r="I54" s="149"/>
      <c r="J54" s="151"/>
      <c r="K54" s="151"/>
      <c r="L54" s="151"/>
      <c r="M54" s="148"/>
      <c r="N54" s="148"/>
      <c r="O54" s="148"/>
      <c r="P54" s="6"/>
      <c r="Q54" s="145"/>
      <c r="R54" s="146"/>
      <c r="S54" s="146"/>
      <c r="T54" s="146"/>
      <c r="U54" s="146"/>
      <c r="V54" s="146"/>
      <c r="W54" s="146"/>
      <c r="X54" s="146"/>
      <c r="Y54" s="146"/>
      <c r="Z54" s="147"/>
      <c r="AA54" s="145"/>
      <c r="AB54" s="146"/>
      <c r="AC54" s="146"/>
      <c r="AD54" s="146"/>
      <c r="AE54" s="147"/>
    </row>
    <row r="55" spans="2:31" ht="18.75" customHeight="1" x14ac:dyDescent="0.25">
      <c r="B55" s="164" t="s">
        <v>3</v>
      </c>
      <c r="C55" s="156" t="s">
        <v>65</v>
      </c>
      <c r="D55" s="157"/>
      <c r="E55" s="157"/>
      <c r="F55" s="157"/>
      <c r="G55" s="157"/>
      <c r="H55" s="157"/>
      <c r="I55" s="158"/>
      <c r="J55" s="140" t="s">
        <v>9</v>
      </c>
      <c r="K55" s="140"/>
      <c r="L55" s="140"/>
      <c r="M55" s="170"/>
      <c r="N55" s="170"/>
      <c r="O55" s="170"/>
      <c r="P55" s="15">
        <v>1300</v>
      </c>
      <c r="Q55" s="190" t="s">
        <v>68</v>
      </c>
      <c r="R55" s="191"/>
      <c r="S55" s="191"/>
      <c r="T55" s="191"/>
      <c r="U55" s="191"/>
      <c r="V55" s="191"/>
      <c r="W55" s="191"/>
      <c r="X55" s="191"/>
      <c r="Y55" s="191"/>
      <c r="Z55" s="192"/>
      <c r="AA55" s="189" t="s">
        <v>55</v>
      </c>
      <c r="AB55" s="162"/>
      <c r="AC55" s="162"/>
      <c r="AD55" s="162"/>
      <c r="AE55" s="163"/>
    </row>
    <row r="56" spans="2:31" x14ac:dyDescent="0.25">
      <c r="B56" s="165"/>
      <c r="C56" s="139" t="s">
        <v>54</v>
      </c>
      <c r="D56" s="139"/>
      <c r="E56" s="139"/>
      <c r="F56" s="139"/>
      <c r="G56" s="139"/>
      <c r="H56" s="139"/>
      <c r="I56" s="139"/>
      <c r="J56" s="140" t="s">
        <v>66</v>
      </c>
      <c r="K56" s="140"/>
      <c r="L56" s="140"/>
      <c r="M56" s="141"/>
      <c r="N56" s="141"/>
      <c r="O56" s="141"/>
      <c r="P56" s="13" t="s">
        <v>55</v>
      </c>
      <c r="Q56" s="142">
        <v>10</v>
      </c>
      <c r="R56" s="137"/>
      <c r="S56" s="137"/>
      <c r="T56" s="137"/>
      <c r="U56" s="137"/>
      <c r="V56" s="137"/>
      <c r="W56" s="137"/>
      <c r="X56" s="137"/>
      <c r="Y56" s="137"/>
      <c r="Z56" s="138"/>
      <c r="AA56" s="136"/>
      <c r="AB56" s="137"/>
      <c r="AC56" s="137"/>
      <c r="AD56" s="137"/>
      <c r="AE56" s="138"/>
    </row>
    <row r="57" spans="2:31" x14ac:dyDescent="0.25">
      <c r="B57" s="165"/>
      <c r="C57" s="139" t="s">
        <v>85</v>
      </c>
      <c r="D57" s="139"/>
      <c r="E57" s="139"/>
      <c r="F57" s="139"/>
      <c r="G57" s="139"/>
      <c r="H57" s="139"/>
      <c r="I57" s="139"/>
      <c r="J57" s="140" t="s">
        <v>9</v>
      </c>
      <c r="K57" s="140"/>
      <c r="L57" s="140"/>
      <c r="M57" s="141"/>
      <c r="N57" s="141"/>
      <c r="O57" s="141"/>
      <c r="P57" s="13">
        <v>79</v>
      </c>
      <c r="Q57" s="136" t="s">
        <v>86</v>
      </c>
      <c r="R57" s="137"/>
      <c r="S57" s="137"/>
      <c r="T57" s="137"/>
      <c r="U57" s="137"/>
      <c r="V57" s="137"/>
      <c r="W57" s="137"/>
      <c r="X57" s="137"/>
      <c r="Y57" s="137"/>
      <c r="Z57" s="138"/>
      <c r="AA57" s="136"/>
      <c r="AB57" s="137"/>
      <c r="AC57" s="137"/>
      <c r="AD57" s="137"/>
      <c r="AE57" s="138"/>
    </row>
    <row r="58" spans="2:31" x14ac:dyDescent="0.25">
      <c r="B58" s="165"/>
      <c r="C58" s="139" t="s">
        <v>319</v>
      </c>
      <c r="D58" s="139"/>
      <c r="E58" s="139"/>
      <c r="F58" s="139"/>
      <c r="G58" s="139"/>
      <c r="H58" s="139"/>
      <c r="I58" s="139"/>
      <c r="J58" s="140" t="s">
        <v>299</v>
      </c>
      <c r="K58" s="140"/>
      <c r="L58" s="140"/>
      <c r="M58" s="141"/>
      <c r="N58" s="141"/>
      <c r="O58" s="141"/>
      <c r="P58" s="13">
        <v>220</v>
      </c>
      <c r="Q58" s="136" t="s">
        <v>320</v>
      </c>
      <c r="R58" s="137"/>
      <c r="S58" s="137"/>
      <c r="T58" s="137"/>
      <c r="U58" s="137"/>
      <c r="V58" s="137"/>
      <c r="W58" s="137"/>
      <c r="X58" s="137"/>
      <c r="Y58" s="137"/>
      <c r="Z58" s="138"/>
      <c r="AA58" s="136"/>
      <c r="AB58" s="137"/>
      <c r="AC58" s="137"/>
      <c r="AD58" s="137"/>
      <c r="AE58" s="138"/>
    </row>
    <row r="59" spans="2:31" x14ac:dyDescent="0.25">
      <c r="B59" s="165"/>
      <c r="C59" s="133" t="s">
        <v>349</v>
      </c>
      <c r="D59" s="133"/>
      <c r="E59" s="133"/>
      <c r="F59" s="133"/>
      <c r="G59" s="133"/>
      <c r="H59" s="133"/>
      <c r="I59" s="133"/>
      <c r="J59" s="134" t="s">
        <v>19</v>
      </c>
      <c r="K59" s="134"/>
      <c r="L59" s="134"/>
      <c r="M59" s="135">
        <v>1130</v>
      </c>
      <c r="N59" s="135"/>
      <c r="O59" s="135"/>
      <c r="P59" s="14"/>
      <c r="Q59" s="136" t="s">
        <v>172</v>
      </c>
      <c r="R59" s="137"/>
      <c r="S59" s="137"/>
      <c r="T59" s="137"/>
      <c r="U59" s="137"/>
      <c r="V59" s="137"/>
      <c r="W59" s="137"/>
      <c r="X59" s="137"/>
      <c r="Y59" s="137"/>
      <c r="Z59" s="138"/>
      <c r="AA59" s="136" t="s">
        <v>124</v>
      </c>
      <c r="AB59" s="137"/>
      <c r="AC59" s="137"/>
      <c r="AD59" s="137"/>
      <c r="AE59" s="138"/>
    </row>
    <row r="60" spans="2:31" x14ac:dyDescent="0.25">
      <c r="B60" s="165"/>
      <c r="C60" s="133" t="s">
        <v>20</v>
      </c>
      <c r="D60" s="133"/>
      <c r="E60" s="133"/>
      <c r="F60" s="133"/>
      <c r="G60" s="133"/>
      <c r="H60" s="133"/>
      <c r="I60" s="133"/>
      <c r="J60" s="134"/>
      <c r="K60" s="134"/>
      <c r="L60" s="134"/>
      <c r="M60" s="135"/>
      <c r="N60" s="135"/>
      <c r="O60" s="135"/>
      <c r="P60" s="14"/>
      <c r="Q60" s="136" t="s">
        <v>409</v>
      </c>
      <c r="R60" s="137"/>
      <c r="S60" s="137"/>
      <c r="T60" s="137"/>
      <c r="U60" s="137"/>
      <c r="V60" s="137"/>
      <c r="W60" s="137"/>
      <c r="X60" s="137"/>
      <c r="Y60" s="137"/>
      <c r="Z60" s="138"/>
      <c r="AA60" s="136" t="s">
        <v>171</v>
      </c>
      <c r="AB60" s="137"/>
      <c r="AC60" s="137"/>
      <c r="AD60" s="137"/>
      <c r="AE60" s="138"/>
    </row>
    <row r="61" spans="2:31" x14ac:dyDescent="0.25">
      <c r="B61" s="165"/>
      <c r="C61" s="133" t="s">
        <v>22</v>
      </c>
      <c r="D61" s="133"/>
      <c r="E61" s="133"/>
      <c r="F61" s="133"/>
      <c r="G61" s="133"/>
      <c r="H61" s="133"/>
      <c r="I61" s="133"/>
      <c r="J61" s="134" t="s">
        <v>9</v>
      </c>
      <c r="K61" s="134"/>
      <c r="L61" s="134"/>
      <c r="M61" s="135"/>
      <c r="N61" s="135"/>
      <c r="O61" s="135"/>
      <c r="P61" s="14"/>
      <c r="Q61" s="136" t="s">
        <v>409</v>
      </c>
      <c r="R61" s="137"/>
      <c r="S61" s="137"/>
      <c r="T61" s="137"/>
      <c r="U61" s="137"/>
      <c r="V61" s="137"/>
      <c r="W61" s="137"/>
      <c r="X61" s="137"/>
      <c r="Y61" s="137"/>
      <c r="Z61" s="138"/>
      <c r="AA61" s="136" t="s">
        <v>280</v>
      </c>
      <c r="AB61" s="137"/>
      <c r="AC61" s="137"/>
      <c r="AD61" s="137"/>
      <c r="AE61" s="138"/>
    </row>
    <row r="62" spans="2:31" x14ac:dyDescent="0.25">
      <c r="B62" s="165"/>
      <c r="C62" s="133" t="s">
        <v>25</v>
      </c>
      <c r="D62" s="133"/>
      <c r="E62" s="133"/>
      <c r="F62" s="133"/>
      <c r="G62" s="133"/>
      <c r="H62" s="133"/>
      <c r="I62" s="133"/>
      <c r="J62" s="134" t="s">
        <v>174</v>
      </c>
      <c r="K62" s="134"/>
      <c r="L62" s="134"/>
      <c r="M62" s="135"/>
      <c r="N62" s="135"/>
      <c r="O62" s="135"/>
      <c r="P62" s="14">
        <v>300</v>
      </c>
      <c r="Q62" s="136" t="s">
        <v>460</v>
      </c>
      <c r="R62" s="137"/>
      <c r="S62" s="137"/>
      <c r="T62" s="137"/>
      <c r="U62" s="137"/>
      <c r="V62" s="137"/>
      <c r="W62" s="137"/>
      <c r="X62" s="137"/>
      <c r="Y62" s="137"/>
      <c r="Z62" s="138"/>
      <c r="AA62" s="136"/>
      <c r="AB62" s="137"/>
      <c r="AC62" s="137"/>
      <c r="AD62" s="137"/>
      <c r="AE62" s="138"/>
    </row>
    <row r="63" spans="2:31" x14ac:dyDescent="0.25">
      <c r="B63" s="165"/>
      <c r="C63" s="133" t="s">
        <v>348</v>
      </c>
      <c r="D63" s="133"/>
      <c r="E63" s="133"/>
      <c r="F63" s="133"/>
      <c r="G63" s="133"/>
      <c r="H63" s="133"/>
      <c r="I63" s="133"/>
      <c r="J63" s="134" t="s">
        <v>19</v>
      </c>
      <c r="K63" s="134"/>
      <c r="L63" s="134"/>
      <c r="M63" s="135">
        <v>1570</v>
      </c>
      <c r="N63" s="135"/>
      <c r="O63" s="135"/>
      <c r="P63" s="14"/>
      <c r="Q63" s="136"/>
      <c r="R63" s="137"/>
      <c r="S63" s="137"/>
      <c r="T63" s="137"/>
      <c r="U63" s="137"/>
      <c r="V63" s="137"/>
      <c r="W63" s="137"/>
      <c r="X63" s="137"/>
      <c r="Y63" s="137"/>
      <c r="Z63" s="138"/>
      <c r="AA63" s="136"/>
      <c r="AB63" s="137"/>
      <c r="AC63" s="137"/>
      <c r="AD63" s="137"/>
      <c r="AE63" s="138"/>
    </row>
    <row r="64" spans="2:31" x14ac:dyDescent="0.25">
      <c r="B64" s="165"/>
      <c r="C64" s="143" t="s">
        <v>375</v>
      </c>
      <c r="D64" s="143"/>
      <c r="E64" s="143"/>
      <c r="F64" s="143"/>
      <c r="G64" s="143"/>
      <c r="H64" s="143"/>
      <c r="I64" s="143"/>
      <c r="J64" s="134"/>
      <c r="K64" s="134"/>
      <c r="L64" s="134"/>
      <c r="M64" s="135"/>
      <c r="N64" s="135"/>
      <c r="O64" s="135"/>
      <c r="P64" s="14">
        <v>755</v>
      </c>
      <c r="Q64" s="136" t="s">
        <v>31</v>
      </c>
      <c r="R64" s="137"/>
      <c r="S64" s="137"/>
      <c r="T64" s="137"/>
      <c r="U64" s="137"/>
      <c r="V64" s="137"/>
      <c r="W64" s="137"/>
      <c r="X64" s="137"/>
      <c r="Y64" s="137"/>
      <c r="Z64" s="138"/>
      <c r="AA64" s="136" t="s">
        <v>281</v>
      </c>
      <c r="AB64" s="137"/>
      <c r="AC64" s="137"/>
      <c r="AD64" s="137"/>
      <c r="AE64" s="138"/>
    </row>
    <row r="65" spans="2:31" x14ac:dyDescent="0.25">
      <c r="B65" s="165"/>
      <c r="C65" s="133" t="s">
        <v>27</v>
      </c>
      <c r="D65" s="133"/>
      <c r="E65" s="133"/>
      <c r="F65" s="133"/>
      <c r="G65" s="133"/>
      <c r="H65" s="133"/>
      <c r="I65" s="133"/>
      <c r="J65" s="134"/>
      <c r="K65" s="134"/>
      <c r="L65" s="134"/>
      <c r="M65" s="135"/>
      <c r="N65" s="135"/>
      <c r="O65" s="135"/>
      <c r="P65" s="14">
        <v>232</v>
      </c>
      <c r="Q65" s="136" t="s">
        <v>376</v>
      </c>
      <c r="R65" s="137"/>
      <c r="S65" s="137"/>
      <c r="T65" s="137"/>
      <c r="U65" s="137"/>
      <c r="V65" s="137"/>
      <c r="W65" s="137"/>
      <c r="X65" s="137"/>
      <c r="Y65" s="137"/>
      <c r="Z65" s="138"/>
      <c r="AA65" s="196" t="s">
        <v>262</v>
      </c>
      <c r="AB65" s="137"/>
      <c r="AC65" s="137"/>
      <c r="AD65" s="137"/>
      <c r="AE65" s="138"/>
    </row>
    <row r="66" spans="2:31" x14ac:dyDescent="0.25">
      <c r="B66" s="165"/>
      <c r="C66" s="150" t="s">
        <v>173</v>
      </c>
      <c r="D66" s="150"/>
      <c r="E66" s="150"/>
      <c r="F66" s="150"/>
      <c r="G66" s="150"/>
      <c r="H66" s="150"/>
      <c r="I66" s="150"/>
      <c r="J66" s="134"/>
      <c r="K66" s="134"/>
      <c r="L66" s="134"/>
      <c r="M66" s="135">
        <v>1846</v>
      </c>
      <c r="N66" s="135"/>
      <c r="O66" s="135"/>
      <c r="P66" s="14"/>
      <c r="Q66" s="136" t="s">
        <v>29</v>
      </c>
      <c r="R66" s="137"/>
      <c r="S66" s="137"/>
      <c r="T66" s="137"/>
      <c r="U66" s="137"/>
      <c r="V66" s="137"/>
      <c r="W66" s="137"/>
      <c r="X66" s="137"/>
      <c r="Y66" s="137"/>
      <c r="Z66" s="138"/>
      <c r="AA66" s="136" t="s">
        <v>124</v>
      </c>
      <c r="AB66" s="137"/>
      <c r="AC66" s="137"/>
      <c r="AD66" s="137"/>
      <c r="AE66" s="138"/>
    </row>
    <row r="67" spans="2:31" x14ac:dyDescent="0.25">
      <c r="B67" s="165"/>
      <c r="C67" s="150" t="s">
        <v>30</v>
      </c>
      <c r="D67" s="150"/>
      <c r="E67" s="150"/>
      <c r="F67" s="150"/>
      <c r="G67" s="150"/>
      <c r="H67" s="150"/>
      <c r="I67" s="150"/>
      <c r="J67" s="134" t="s">
        <v>87</v>
      </c>
      <c r="K67" s="134"/>
      <c r="L67" s="134"/>
      <c r="M67" s="135"/>
      <c r="N67" s="135"/>
      <c r="O67" s="135"/>
      <c r="P67" s="14">
        <v>720.6</v>
      </c>
      <c r="Q67" s="136" t="s">
        <v>32</v>
      </c>
      <c r="R67" s="137"/>
      <c r="S67" s="137"/>
      <c r="T67" s="137"/>
      <c r="U67" s="137"/>
      <c r="V67" s="137"/>
      <c r="W67" s="137"/>
      <c r="X67" s="137"/>
      <c r="Y67" s="137"/>
      <c r="Z67" s="138"/>
      <c r="AA67" s="136"/>
      <c r="AB67" s="137"/>
      <c r="AC67" s="137"/>
      <c r="AD67" s="137"/>
      <c r="AE67" s="138"/>
    </row>
    <row r="68" spans="2:31" hidden="1" x14ac:dyDescent="0.25">
      <c r="B68" s="165"/>
      <c r="C68" s="149"/>
      <c r="D68" s="149"/>
      <c r="E68" s="149"/>
      <c r="F68" s="149"/>
      <c r="G68" s="149"/>
      <c r="H68" s="149"/>
      <c r="I68" s="149"/>
      <c r="J68" s="151"/>
      <c r="K68" s="151"/>
      <c r="L68" s="151"/>
      <c r="M68" s="148"/>
      <c r="N68" s="148"/>
      <c r="O68" s="148"/>
      <c r="P68" s="6"/>
      <c r="Q68" s="145"/>
      <c r="R68" s="146"/>
      <c r="S68" s="146"/>
      <c r="T68" s="146"/>
      <c r="U68" s="146"/>
      <c r="V68" s="146"/>
      <c r="W68" s="146"/>
      <c r="X68" s="146"/>
      <c r="Y68" s="146"/>
      <c r="Z68" s="147"/>
      <c r="AA68" s="145"/>
      <c r="AB68" s="146"/>
      <c r="AC68" s="146"/>
      <c r="AD68" s="146"/>
      <c r="AE68" s="147"/>
    </row>
    <row r="69" spans="2:31" hidden="1" x14ac:dyDescent="0.25">
      <c r="B69" s="165"/>
      <c r="C69" s="149"/>
      <c r="D69" s="149"/>
      <c r="E69" s="149"/>
      <c r="F69" s="149"/>
      <c r="G69" s="149"/>
      <c r="H69" s="149"/>
      <c r="I69" s="149"/>
      <c r="J69" s="151"/>
      <c r="K69" s="151"/>
      <c r="L69" s="151"/>
      <c r="M69" s="148"/>
      <c r="N69" s="148"/>
      <c r="O69" s="148"/>
      <c r="P69" s="6"/>
      <c r="Q69" s="145"/>
      <c r="R69" s="146"/>
      <c r="S69" s="146"/>
      <c r="T69" s="146"/>
      <c r="U69" s="146"/>
      <c r="V69" s="146"/>
      <c r="W69" s="146"/>
      <c r="X69" s="146"/>
      <c r="Y69" s="146"/>
      <c r="Z69" s="147"/>
      <c r="AA69" s="145"/>
      <c r="AB69" s="146"/>
      <c r="AC69" s="146"/>
      <c r="AD69" s="146"/>
      <c r="AE69" s="147"/>
    </row>
    <row r="70" spans="2:31" x14ac:dyDescent="0.25">
      <c r="B70" s="165"/>
      <c r="C70" s="133" t="s">
        <v>33</v>
      </c>
      <c r="D70" s="133"/>
      <c r="E70" s="133"/>
      <c r="F70" s="133"/>
      <c r="G70" s="133"/>
      <c r="H70" s="133"/>
      <c r="I70" s="133"/>
      <c r="J70" s="134" t="s">
        <v>34</v>
      </c>
      <c r="K70" s="134"/>
      <c r="L70" s="134"/>
      <c r="M70" s="135"/>
      <c r="N70" s="135"/>
      <c r="O70" s="135"/>
      <c r="P70" s="14">
        <v>4851.6000000000004</v>
      </c>
      <c r="Q70" s="136" t="s">
        <v>334</v>
      </c>
      <c r="R70" s="137"/>
      <c r="S70" s="137"/>
      <c r="T70" s="137"/>
      <c r="U70" s="137"/>
      <c r="V70" s="137"/>
      <c r="W70" s="137"/>
      <c r="X70" s="137"/>
      <c r="Y70" s="137"/>
      <c r="Z70" s="138"/>
      <c r="AA70" s="136" t="s">
        <v>88</v>
      </c>
      <c r="AB70" s="137"/>
      <c r="AC70" s="137"/>
      <c r="AD70" s="137"/>
      <c r="AE70" s="138"/>
    </row>
    <row r="71" spans="2:31" x14ac:dyDescent="0.25">
      <c r="B71" s="165"/>
      <c r="C71" s="133" t="s">
        <v>5</v>
      </c>
      <c r="D71" s="133"/>
      <c r="E71" s="133"/>
      <c r="F71" s="133"/>
      <c r="G71" s="133"/>
      <c r="H71" s="133"/>
      <c r="I71" s="133"/>
      <c r="J71" s="134"/>
      <c r="K71" s="134"/>
      <c r="L71" s="134"/>
      <c r="M71" s="135"/>
      <c r="N71" s="135"/>
      <c r="O71" s="135"/>
      <c r="P71" s="14"/>
      <c r="Q71" s="136" t="s">
        <v>409</v>
      </c>
      <c r="R71" s="137"/>
      <c r="S71" s="137"/>
      <c r="T71" s="137"/>
      <c r="U71" s="137"/>
      <c r="V71" s="137"/>
      <c r="W71" s="137"/>
      <c r="X71" s="137"/>
      <c r="Y71" s="137"/>
      <c r="Z71" s="138"/>
      <c r="AA71" s="136" t="s">
        <v>217</v>
      </c>
      <c r="AB71" s="137"/>
      <c r="AC71" s="137"/>
      <c r="AD71" s="137"/>
      <c r="AE71" s="138"/>
    </row>
    <row r="72" spans="2:31" x14ac:dyDescent="0.25">
      <c r="B72" s="165"/>
      <c r="C72" s="133" t="s">
        <v>14</v>
      </c>
      <c r="D72" s="133"/>
      <c r="E72" s="133"/>
      <c r="F72" s="133"/>
      <c r="G72" s="133"/>
      <c r="H72" s="133"/>
      <c r="I72" s="133"/>
      <c r="J72" s="134" t="s">
        <v>89</v>
      </c>
      <c r="K72" s="134"/>
      <c r="L72" s="134"/>
      <c r="M72" s="135"/>
      <c r="N72" s="135"/>
      <c r="O72" s="135"/>
      <c r="P72" s="14" t="s">
        <v>55</v>
      </c>
      <c r="Q72" s="136" t="s">
        <v>90</v>
      </c>
      <c r="R72" s="137"/>
      <c r="S72" s="137"/>
      <c r="T72" s="137"/>
      <c r="U72" s="137"/>
      <c r="V72" s="137"/>
      <c r="W72" s="137"/>
      <c r="X72" s="137"/>
      <c r="Y72" s="137"/>
      <c r="Z72" s="138"/>
      <c r="AA72" s="136" t="s">
        <v>195</v>
      </c>
      <c r="AB72" s="137"/>
      <c r="AC72" s="137"/>
      <c r="AD72" s="137"/>
      <c r="AE72" s="138"/>
    </row>
    <row r="73" spans="2:31" x14ac:dyDescent="0.25">
      <c r="B73" s="165"/>
      <c r="C73" s="133" t="s">
        <v>15</v>
      </c>
      <c r="D73" s="133"/>
      <c r="E73" s="133"/>
      <c r="F73" s="133"/>
      <c r="G73" s="133"/>
      <c r="H73" s="133"/>
      <c r="I73" s="133"/>
      <c r="J73" s="134"/>
      <c r="K73" s="134"/>
      <c r="L73" s="134"/>
      <c r="M73" s="135"/>
      <c r="N73" s="135"/>
      <c r="O73" s="135"/>
      <c r="P73" s="14">
        <v>1200</v>
      </c>
      <c r="Q73" s="136" t="s">
        <v>133</v>
      </c>
      <c r="R73" s="137"/>
      <c r="S73" s="137"/>
      <c r="T73" s="137"/>
      <c r="U73" s="137"/>
      <c r="V73" s="137"/>
      <c r="W73" s="137"/>
      <c r="X73" s="137"/>
      <c r="Y73" s="137"/>
      <c r="Z73" s="138"/>
      <c r="AA73" s="136" t="s">
        <v>132</v>
      </c>
      <c r="AB73" s="137"/>
      <c r="AC73" s="137"/>
      <c r="AD73" s="137"/>
      <c r="AE73" s="138"/>
    </row>
    <row r="74" spans="2:31" x14ac:dyDescent="0.25">
      <c r="B74" s="165"/>
      <c r="C74" s="133" t="s">
        <v>16</v>
      </c>
      <c r="D74" s="133"/>
      <c r="E74" s="133"/>
      <c r="F74" s="133"/>
      <c r="G74" s="133"/>
      <c r="H74" s="133"/>
      <c r="I74" s="133"/>
      <c r="J74" s="134"/>
      <c r="K74" s="134"/>
      <c r="L74" s="134"/>
      <c r="M74" s="135"/>
      <c r="N74" s="135"/>
      <c r="O74" s="135"/>
      <c r="P74" s="14">
        <v>65.47</v>
      </c>
      <c r="Q74" s="136" t="s">
        <v>125</v>
      </c>
      <c r="R74" s="137"/>
      <c r="S74" s="137"/>
      <c r="T74" s="137"/>
      <c r="U74" s="137"/>
      <c r="V74" s="137"/>
      <c r="W74" s="137"/>
      <c r="X74" s="137"/>
      <c r="Y74" s="137"/>
      <c r="Z74" s="138"/>
      <c r="AA74" s="136" t="s">
        <v>132</v>
      </c>
      <c r="AB74" s="137"/>
      <c r="AC74" s="137"/>
      <c r="AD74" s="137"/>
      <c r="AE74" s="138"/>
    </row>
    <row r="75" spans="2:31" x14ac:dyDescent="0.25">
      <c r="B75" s="165"/>
      <c r="C75" s="133" t="s">
        <v>17</v>
      </c>
      <c r="D75" s="133"/>
      <c r="E75" s="133"/>
      <c r="F75" s="133"/>
      <c r="G75" s="133"/>
      <c r="H75" s="133"/>
      <c r="I75" s="133"/>
      <c r="J75" s="134"/>
      <c r="K75" s="134"/>
      <c r="L75" s="134"/>
      <c r="M75" s="135"/>
      <c r="N75" s="135"/>
      <c r="O75" s="135"/>
      <c r="P75" s="14">
        <v>165.88</v>
      </c>
      <c r="Q75" s="177" t="s">
        <v>131</v>
      </c>
      <c r="R75" s="137"/>
      <c r="S75" s="137"/>
      <c r="T75" s="137"/>
      <c r="U75" s="137"/>
      <c r="V75" s="137"/>
      <c r="W75" s="137"/>
      <c r="X75" s="137"/>
      <c r="Y75" s="137"/>
      <c r="Z75" s="138"/>
      <c r="AA75" s="136" t="s">
        <v>132</v>
      </c>
      <c r="AB75" s="137"/>
      <c r="AC75" s="137"/>
      <c r="AD75" s="137"/>
      <c r="AE75" s="138"/>
    </row>
    <row r="76" spans="2:31" x14ac:dyDescent="0.25">
      <c r="B76" s="165"/>
      <c r="C76" s="133" t="s">
        <v>18</v>
      </c>
      <c r="D76" s="133"/>
      <c r="E76" s="133"/>
      <c r="F76" s="133"/>
      <c r="G76" s="133"/>
      <c r="H76" s="133"/>
      <c r="I76" s="133"/>
      <c r="J76" s="159" t="s">
        <v>39</v>
      </c>
      <c r="K76" s="159"/>
      <c r="L76" s="159"/>
      <c r="M76" s="135"/>
      <c r="N76" s="135"/>
      <c r="O76" s="135"/>
      <c r="P76" s="14">
        <v>1550</v>
      </c>
      <c r="Q76" s="136" t="s">
        <v>326</v>
      </c>
      <c r="R76" s="137"/>
      <c r="S76" s="137"/>
      <c r="T76" s="137"/>
      <c r="U76" s="137"/>
      <c r="V76" s="137"/>
      <c r="W76" s="137"/>
      <c r="X76" s="137"/>
      <c r="Y76" s="137"/>
      <c r="Z76" s="138"/>
      <c r="AA76" s="136" t="s">
        <v>196</v>
      </c>
      <c r="AB76" s="137"/>
      <c r="AC76" s="137"/>
      <c r="AD76" s="137"/>
      <c r="AE76" s="138"/>
    </row>
    <row r="77" spans="2:31" x14ac:dyDescent="0.25">
      <c r="B77" s="165"/>
      <c r="C77" s="133" t="s">
        <v>130</v>
      </c>
      <c r="D77" s="133"/>
      <c r="E77" s="133"/>
      <c r="F77" s="133"/>
      <c r="G77" s="133"/>
      <c r="H77" s="133"/>
      <c r="I77" s="133"/>
      <c r="J77" s="134"/>
      <c r="K77" s="134"/>
      <c r="L77" s="134"/>
      <c r="M77" s="135"/>
      <c r="N77" s="135"/>
      <c r="O77" s="135"/>
      <c r="P77" s="14">
        <v>358.06</v>
      </c>
      <c r="Q77" s="136" t="s">
        <v>129</v>
      </c>
      <c r="R77" s="137"/>
      <c r="S77" s="137"/>
      <c r="T77" s="137"/>
      <c r="U77" s="137"/>
      <c r="V77" s="137"/>
      <c r="W77" s="137"/>
      <c r="X77" s="137"/>
      <c r="Y77" s="137"/>
      <c r="Z77" s="138"/>
      <c r="AA77" s="136" t="s">
        <v>132</v>
      </c>
      <c r="AB77" s="137"/>
      <c r="AC77" s="137"/>
      <c r="AD77" s="137"/>
      <c r="AE77" s="138"/>
    </row>
    <row r="78" spans="2:31" x14ac:dyDescent="0.25">
      <c r="B78" s="165"/>
      <c r="C78" s="155" t="s">
        <v>35</v>
      </c>
      <c r="D78" s="155"/>
      <c r="E78" s="155"/>
      <c r="F78" s="155"/>
      <c r="G78" s="155"/>
      <c r="H78" s="155"/>
      <c r="I78" s="155"/>
      <c r="J78" s="160"/>
      <c r="K78" s="160"/>
      <c r="L78" s="160"/>
      <c r="M78" s="181"/>
      <c r="N78" s="181"/>
      <c r="O78" s="181"/>
      <c r="P78" s="59">
        <v>2350</v>
      </c>
      <c r="Q78" s="178" t="s">
        <v>138</v>
      </c>
      <c r="R78" s="179"/>
      <c r="S78" s="179"/>
      <c r="T78" s="179"/>
      <c r="U78" s="179"/>
      <c r="V78" s="179"/>
      <c r="W78" s="179"/>
      <c r="X78" s="179"/>
      <c r="Y78" s="179"/>
      <c r="Z78" s="180"/>
      <c r="AA78" s="178" t="s">
        <v>135</v>
      </c>
      <c r="AB78" s="179"/>
      <c r="AC78" s="179"/>
      <c r="AD78" s="179"/>
      <c r="AE78" s="180"/>
    </row>
    <row r="79" spans="2:31" x14ac:dyDescent="0.25">
      <c r="B79" s="165"/>
      <c r="C79" s="133" t="s">
        <v>21</v>
      </c>
      <c r="D79" s="133"/>
      <c r="E79" s="133"/>
      <c r="F79" s="133"/>
      <c r="G79" s="133"/>
      <c r="H79" s="133"/>
      <c r="I79" s="133"/>
      <c r="J79" s="134"/>
      <c r="K79" s="134"/>
      <c r="L79" s="134"/>
      <c r="M79" s="135"/>
      <c r="N79" s="135"/>
      <c r="O79" s="135"/>
      <c r="P79" s="14">
        <v>675.6</v>
      </c>
      <c r="Q79" s="177" t="s">
        <v>136</v>
      </c>
      <c r="R79" s="137"/>
      <c r="S79" s="137"/>
      <c r="T79" s="137"/>
      <c r="U79" s="137"/>
      <c r="V79" s="137"/>
      <c r="W79" s="137"/>
      <c r="X79" s="137"/>
      <c r="Y79" s="137"/>
      <c r="Z79" s="138"/>
      <c r="AA79" s="136" t="s">
        <v>137</v>
      </c>
      <c r="AB79" s="137"/>
      <c r="AC79" s="137"/>
      <c r="AD79" s="137"/>
      <c r="AE79" s="138"/>
    </row>
    <row r="80" spans="2:31" x14ac:dyDescent="0.25">
      <c r="B80" s="165"/>
      <c r="C80" s="133" t="s">
        <v>23</v>
      </c>
      <c r="D80" s="133"/>
      <c r="E80" s="133"/>
      <c r="F80" s="133"/>
      <c r="G80" s="133"/>
      <c r="H80" s="133"/>
      <c r="I80" s="133"/>
      <c r="J80" s="134"/>
      <c r="K80" s="134"/>
      <c r="L80" s="134"/>
      <c r="M80" s="135"/>
      <c r="N80" s="135"/>
      <c r="O80" s="135"/>
      <c r="P80" s="14">
        <v>65</v>
      </c>
      <c r="Q80" s="136"/>
      <c r="R80" s="137"/>
      <c r="S80" s="137"/>
      <c r="T80" s="137"/>
      <c r="U80" s="137"/>
      <c r="V80" s="137"/>
      <c r="W80" s="137"/>
      <c r="X80" s="137"/>
      <c r="Y80" s="137"/>
      <c r="Z80" s="138"/>
      <c r="AA80" s="136" t="s">
        <v>132</v>
      </c>
      <c r="AB80" s="137"/>
      <c r="AC80" s="137"/>
      <c r="AD80" s="137"/>
      <c r="AE80" s="138"/>
    </row>
    <row r="81" spans="2:31" x14ac:dyDescent="0.25">
      <c r="B81" s="165"/>
      <c r="C81" s="133" t="s">
        <v>127</v>
      </c>
      <c r="D81" s="133"/>
      <c r="E81" s="133"/>
      <c r="F81" s="133"/>
      <c r="G81" s="133"/>
      <c r="H81" s="133"/>
      <c r="I81" s="133"/>
      <c r="J81" s="134" t="s">
        <v>34</v>
      </c>
      <c r="K81" s="134"/>
      <c r="L81" s="134"/>
      <c r="M81" s="135"/>
      <c r="N81" s="135"/>
      <c r="O81" s="135"/>
      <c r="P81" s="14">
        <v>34.08</v>
      </c>
      <c r="Q81" s="136" t="s">
        <v>126</v>
      </c>
      <c r="R81" s="137"/>
      <c r="S81" s="137"/>
      <c r="T81" s="137"/>
      <c r="U81" s="137"/>
      <c r="V81" s="137"/>
      <c r="W81" s="137"/>
      <c r="X81" s="137"/>
      <c r="Y81" s="137"/>
      <c r="Z81" s="138"/>
      <c r="AA81" s="136" t="s">
        <v>128</v>
      </c>
      <c r="AB81" s="137"/>
      <c r="AC81" s="137"/>
      <c r="AD81" s="137"/>
      <c r="AE81" s="138"/>
    </row>
    <row r="82" spans="2:31" x14ac:dyDescent="0.25">
      <c r="B82" s="165"/>
      <c r="C82" s="133" t="s">
        <v>410</v>
      </c>
      <c r="D82" s="133"/>
      <c r="E82" s="133"/>
      <c r="F82" s="133"/>
      <c r="G82" s="133"/>
      <c r="H82" s="133"/>
      <c r="I82" s="133"/>
      <c r="J82" s="134"/>
      <c r="K82" s="134"/>
      <c r="L82" s="134"/>
      <c r="M82" s="135"/>
      <c r="N82" s="135"/>
      <c r="O82" s="135"/>
      <c r="P82" s="14">
        <v>500</v>
      </c>
      <c r="Q82" s="136" t="s">
        <v>473</v>
      </c>
      <c r="R82" s="137"/>
      <c r="S82" s="137"/>
      <c r="T82" s="137"/>
      <c r="U82" s="137"/>
      <c r="V82" s="137"/>
      <c r="W82" s="137"/>
      <c r="X82" s="137"/>
      <c r="Y82" s="137"/>
      <c r="Z82" s="138"/>
      <c r="AA82" s="136"/>
      <c r="AB82" s="137"/>
      <c r="AC82" s="137"/>
      <c r="AD82" s="137"/>
      <c r="AE82" s="138"/>
    </row>
    <row r="83" spans="2:31" ht="15.75" thickBot="1" x14ac:dyDescent="0.3">
      <c r="B83" s="165"/>
      <c r="C83" s="133" t="s">
        <v>28</v>
      </c>
      <c r="D83" s="133"/>
      <c r="E83" s="133"/>
      <c r="F83" s="133"/>
      <c r="G83" s="133"/>
      <c r="H83" s="133"/>
      <c r="I83" s="133"/>
      <c r="J83" s="134"/>
      <c r="K83" s="134"/>
      <c r="L83" s="134"/>
      <c r="M83" s="135"/>
      <c r="N83" s="135"/>
      <c r="O83" s="135"/>
      <c r="P83" s="14">
        <v>9580</v>
      </c>
      <c r="Q83" s="136" t="s">
        <v>160</v>
      </c>
      <c r="R83" s="137"/>
      <c r="S83" s="137"/>
      <c r="T83" s="137"/>
      <c r="U83" s="137"/>
      <c r="V83" s="137"/>
      <c r="W83" s="137"/>
      <c r="X83" s="137"/>
      <c r="Y83" s="137"/>
      <c r="Z83" s="138"/>
      <c r="AA83" s="136" t="s">
        <v>67</v>
      </c>
      <c r="AB83" s="137"/>
      <c r="AC83" s="137"/>
      <c r="AD83" s="137"/>
      <c r="AE83" s="138"/>
    </row>
    <row r="84" spans="2:31" hidden="1" x14ac:dyDescent="0.25">
      <c r="B84" s="165"/>
      <c r="C84" s="2"/>
      <c r="D84" s="2"/>
      <c r="E84" s="2"/>
      <c r="F84" s="2"/>
      <c r="G84" s="2"/>
      <c r="H84" s="2"/>
      <c r="I84" s="2"/>
      <c r="J84" s="9"/>
      <c r="K84" s="9"/>
      <c r="L84" s="9"/>
      <c r="M84" s="10"/>
      <c r="N84" s="10"/>
      <c r="O84" s="10"/>
      <c r="P84" s="6"/>
      <c r="Q84" s="4"/>
      <c r="R84" s="7"/>
      <c r="S84" s="7"/>
      <c r="T84" s="7"/>
      <c r="U84" s="7"/>
      <c r="V84" s="7"/>
      <c r="W84" s="7"/>
      <c r="X84" s="7"/>
      <c r="Y84" s="7"/>
      <c r="Z84" s="8"/>
      <c r="AA84" s="145"/>
      <c r="AB84" s="146"/>
      <c r="AC84" s="146"/>
      <c r="AD84" s="146"/>
      <c r="AE84" s="147"/>
    </row>
    <row r="85" spans="2:31" ht="15.75" hidden="1" thickBot="1" x14ac:dyDescent="0.3">
      <c r="B85" s="166"/>
      <c r="C85" s="149"/>
      <c r="D85" s="149"/>
      <c r="E85" s="149"/>
      <c r="F85" s="149"/>
      <c r="G85" s="149"/>
      <c r="H85" s="149"/>
      <c r="I85" s="149"/>
      <c r="J85" s="151"/>
      <c r="K85" s="151"/>
      <c r="L85" s="151"/>
      <c r="M85" s="148"/>
      <c r="N85" s="148"/>
      <c r="O85" s="148"/>
      <c r="P85" s="6"/>
      <c r="Q85" s="145"/>
      <c r="R85" s="146"/>
      <c r="S85" s="146"/>
      <c r="T85" s="146"/>
      <c r="U85" s="146"/>
      <c r="V85" s="146"/>
      <c r="W85" s="146"/>
      <c r="X85" s="146"/>
      <c r="Y85" s="146"/>
      <c r="Z85" s="147"/>
      <c r="AA85" s="145"/>
      <c r="AB85" s="146"/>
      <c r="AC85" s="146"/>
      <c r="AD85" s="146"/>
      <c r="AE85" s="147"/>
    </row>
    <row r="86" spans="2:31" x14ac:dyDescent="0.25">
      <c r="B86" s="174" t="s">
        <v>36</v>
      </c>
      <c r="C86" s="138" t="s">
        <v>37</v>
      </c>
      <c r="D86" s="133"/>
      <c r="E86" s="133"/>
      <c r="F86" s="133"/>
      <c r="G86" s="133"/>
      <c r="H86" s="133"/>
      <c r="I86" s="133"/>
      <c r="J86" s="159" t="s">
        <v>39</v>
      </c>
      <c r="K86" s="159"/>
      <c r="L86" s="159"/>
      <c r="M86" s="135"/>
      <c r="N86" s="135"/>
      <c r="O86" s="135"/>
      <c r="P86" s="14">
        <v>7076</v>
      </c>
      <c r="Q86" s="136" t="s">
        <v>335</v>
      </c>
      <c r="R86" s="137"/>
      <c r="S86" s="137"/>
      <c r="T86" s="137"/>
      <c r="U86" s="137"/>
      <c r="V86" s="137"/>
      <c r="W86" s="137"/>
      <c r="X86" s="137"/>
      <c r="Y86" s="137"/>
      <c r="Z86" s="138"/>
      <c r="AA86" s="136" t="s">
        <v>142</v>
      </c>
      <c r="AB86" s="137"/>
      <c r="AC86" s="137"/>
      <c r="AD86" s="137"/>
      <c r="AE86" s="138"/>
    </row>
    <row r="87" spans="2:31" x14ac:dyDescent="0.25">
      <c r="B87" s="175"/>
      <c r="C87" s="138" t="s">
        <v>38</v>
      </c>
      <c r="D87" s="133"/>
      <c r="E87" s="133"/>
      <c r="F87" s="133"/>
      <c r="G87" s="133"/>
      <c r="H87" s="133"/>
      <c r="I87" s="133"/>
      <c r="J87" s="134"/>
      <c r="K87" s="134"/>
      <c r="L87" s="134"/>
      <c r="M87" s="135"/>
      <c r="N87" s="135"/>
      <c r="O87" s="135"/>
      <c r="P87" s="14">
        <v>400</v>
      </c>
      <c r="Q87" s="136" t="s">
        <v>336</v>
      </c>
      <c r="R87" s="137"/>
      <c r="S87" s="137"/>
      <c r="T87" s="137"/>
      <c r="U87" s="137"/>
      <c r="V87" s="137"/>
      <c r="W87" s="137"/>
      <c r="X87" s="137"/>
      <c r="Y87" s="137"/>
      <c r="Z87" s="138"/>
      <c r="AA87" s="136"/>
      <c r="AB87" s="137"/>
      <c r="AC87" s="137"/>
      <c r="AD87" s="137"/>
      <c r="AE87" s="138"/>
    </row>
    <row r="88" spans="2:31" x14ac:dyDescent="0.25">
      <c r="B88" s="175"/>
      <c r="C88" s="138" t="s">
        <v>288</v>
      </c>
      <c r="D88" s="133"/>
      <c r="E88" s="133"/>
      <c r="F88" s="133"/>
      <c r="G88" s="133"/>
      <c r="H88" s="133"/>
      <c r="I88" s="133"/>
      <c r="J88" s="159" t="s">
        <v>39</v>
      </c>
      <c r="K88" s="159"/>
      <c r="L88" s="159"/>
      <c r="M88" s="135"/>
      <c r="N88" s="135"/>
      <c r="O88" s="135"/>
      <c r="P88" s="14">
        <v>12400</v>
      </c>
      <c r="Q88" s="136" t="s">
        <v>521</v>
      </c>
      <c r="R88" s="137"/>
      <c r="S88" s="137"/>
      <c r="T88" s="137"/>
      <c r="U88" s="137"/>
      <c r="V88" s="137"/>
      <c r="W88" s="137"/>
      <c r="X88" s="137"/>
      <c r="Y88" s="137"/>
      <c r="Z88" s="138"/>
      <c r="AA88" s="136" t="s">
        <v>141</v>
      </c>
      <c r="AB88" s="137"/>
      <c r="AC88" s="137"/>
      <c r="AD88" s="137"/>
      <c r="AE88" s="138"/>
    </row>
    <row r="89" spans="2:31" x14ac:dyDescent="0.25">
      <c r="B89" s="175"/>
      <c r="C89" s="138" t="s">
        <v>121</v>
      </c>
      <c r="D89" s="133"/>
      <c r="E89" s="133"/>
      <c r="F89" s="133"/>
      <c r="G89" s="133"/>
      <c r="H89" s="133"/>
      <c r="I89" s="133"/>
      <c r="J89" s="134"/>
      <c r="K89" s="134"/>
      <c r="L89" s="134"/>
      <c r="M89" s="135"/>
      <c r="N89" s="135"/>
      <c r="O89" s="135"/>
      <c r="P89" s="14">
        <v>1800</v>
      </c>
      <c r="Q89" s="136" t="s">
        <v>339</v>
      </c>
      <c r="R89" s="137"/>
      <c r="S89" s="137"/>
      <c r="T89" s="137"/>
      <c r="U89" s="137"/>
      <c r="V89" s="137"/>
      <c r="W89" s="137"/>
      <c r="X89" s="137"/>
      <c r="Y89" s="137"/>
      <c r="Z89" s="138"/>
      <c r="AA89" s="136" t="s">
        <v>141</v>
      </c>
      <c r="AB89" s="137"/>
      <c r="AC89" s="137"/>
      <c r="AD89" s="137"/>
      <c r="AE89" s="138"/>
    </row>
    <row r="90" spans="2:31" x14ac:dyDescent="0.25">
      <c r="B90" s="175"/>
      <c r="C90" s="138" t="s">
        <v>337</v>
      </c>
      <c r="D90" s="133"/>
      <c r="E90" s="133"/>
      <c r="F90" s="133"/>
      <c r="G90" s="133"/>
      <c r="H90" s="133"/>
      <c r="I90" s="133"/>
      <c r="J90" s="159" t="s">
        <v>39</v>
      </c>
      <c r="K90" s="159"/>
      <c r="L90" s="159"/>
      <c r="M90" s="135"/>
      <c r="N90" s="135"/>
      <c r="O90" s="135"/>
      <c r="P90" s="14">
        <v>960</v>
      </c>
      <c r="Q90" s="136" t="s">
        <v>338</v>
      </c>
      <c r="R90" s="137"/>
      <c r="S90" s="137"/>
      <c r="T90" s="137"/>
      <c r="U90" s="137"/>
      <c r="V90" s="137"/>
      <c r="W90" s="137"/>
      <c r="X90" s="137"/>
      <c r="Y90" s="137"/>
      <c r="Z90" s="138"/>
      <c r="AA90" s="136" t="s">
        <v>141</v>
      </c>
      <c r="AB90" s="137"/>
      <c r="AC90" s="137"/>
      <c r="AD90" s="137"/>
      <c r="AE90" s="138"/>
    </row>
    <row r="91" spans="2:31" x14ac:dyDescent="0.25">
      <c r="B91" s="175"/>
      <c r="C91" s="138" t="s">
        <v>203</v>
      </c>
      <c r="D91" s="133"/>
      <c r="E91" s="133"/>
      <c r="F91" s="133"/>
      <c r="G91" s="133"/>
      <c r="H91" s="133"/>
      <c r="I91" s="133"/>
      <c r="J91" s="134" t="s">
        <v>197</v>
      </c>
      <c r="K91" s="134"/>
      <c r="L91" s="134"/>
      <c r="M91" s="135"/>
      <c r="N91" s="135"/>
      <c r="O91" s="135"/>
      <c r="P91" s="14">
        <v>800</v>
      </c>
      <c r="Q91" s="136" t="s">
        <v>341</v>
      </c>
      <c r="R91" s="137"/>
      <c r="S91" s="137"/>
      <c r="T91" s="137"/>
      <c r="U91" s="137"/>
      <c r="V91" s="137"/>
      <c r="W91" s="137"/>
      <c r="X91" s="137"/>
      <c r="Y91" s="137"/>
      <c r="Z91" s="138"/>
      <c r="AA91" s="136" t="s">
        <v>139</v>
      </c>
      <c r="AB91" s="137"/>
      <c r="AC91" s="137"/>
      <c r="AD91" s="137"/>
      <c r="AE91" s="138"/>
    </row>
    <row r="92" spans="2:31" x14ac:dyDescent="0.25">
      <c r="B92" s="175"/>
      <c r="C92" s="138" t="s">
        <v>201</v>
      </c>
      <c r="D92" s="133"/>
      <c r="E92" s="133"/>
      <c r="F92" s="133"/>
      <c r="G92" s="133"/>
      <c r="H92" s="133"/>
      <c r="I92" s="133"/>
      <c r="J92" s="134" t="s">
        <v>198</v>
      </c>
      <c r="K92" s="134"/>
      <c r="L92" s="134"/>
      <c r="M92" s="135"/>
      <c r="N92" s="135"/>
      <c r="O92" s="135"/>
      <c r="P92" s="14">
        <v>1250</v>
      </c>
      <c r="Q92" s="136" t="s">
        <v>340</v>
      </c>
      <c r="R92" s="137"/>
      <c r="S92" s="137"/>
      <c r="T92" s="137"/>
      <c r="U92" s="137"/>
      <c r="V92" s="137"/>
      <c r="W92" s="137"/>
      <c r="X92" s="137"/>
      <c r="Y92" s="137"/>
      <c r="Z92" s="138"/>
      <c r="AA92" s="136"/>
      <c r="AB92" s="137"/>
      <c r="AC92" s="137"/>
      <c r="AD92" s="137"/>
      <c r="AE92" s="138"/>
    </row>
    <row r="93" spans="2:31" x14ac:dyDescent="0.25">
      <c r="B93" s="175"/>
      <c r="C93" s="138" t="s">
        <v>202</v>
      </c>
      <c r="D93" s="133"/>
      <c r="E93" s="133"/>
      <c r="F93" s="133"/>
      <c r="G93" s="133"/>
      <c r="H93" s="133"/>
      <c r="I93" s="133"/>
      <c r="J93" s="134" t="s">
        <v>199</v>
      </c>
      <c r="K93" s="134"/>
      <c r="L93" s="134"/>
      <c r="M93" s="135"/>
      <c r="N93" s="135"/>
      <c r="O93" s="135"/>
      <c r="P93" s="14">
        <v>50</v>
      </c>
      <c r="Q93" s="136" t="s">
        <v>200</v>
      </c>
      <c r="R93" s="137"/>
      <c r="S93" s="137"/>
      <c r="T93" s="137"/>
      <c r="U93" s="137"/>
      <c r="V93" s="137"/>
      <c r="W93" s="137"/>
      <c r="X93" s="137"/>
      <c r="Y93" s="137"/>
      <c r="Z93" s="138"/>
      <c r="AA93" s="136"/>
      <c r="AB93" s="137"/>
      <c r="AC93" s="137"/>
      <c r="AD93" s="137"/>
      <c r="AE93" s="138"/>
    </row>
    <row r="94" spans="2:31" x14ac:dyDescent="0.25">
      <c r="B94" s="175"/>
      <c r="C94" s="138" t="s">
        <v>477</v>
      </c>
      <c r="D94" s="133"/>
      <c r="E94" s="133"/>
      <c r="F94" s="133"/>
      <c r="G94" s="133"/>
      <c r="H94" s="133"/>
      <c r="I94" s="133"/>
      <c r="J94" s="134"/>
      <c r="K94" s="134"/>
      <c r="L94" s="134"/>
      <c r="M94" s="135"/>
      <c r="N94" s="135"/>
      <c r="O94" s="135"/>
      <c r="P94" s="14">
        <v>900</v>
      </c>
      <c r="Q94" s="136" t="s">
        <v>478</v>
      </c>
      <c r="R94" s="137"/>
      <c r="S94" s="137"/>
      <c r="T94" s="137"/>
      <c r="U94" s="137"/>
      <c r="V94" s="137"/>
      <c r="W94" s="137"/>
      <c r="X94" s="137"/>
      <c r="Y94" s="137"/>
      <c r="Z94" s="138"/>
      <c r="AA94" s="136"/>
      <c r="AB94" s="137"/>
      <c r="AC94" s="137"/>
      <c r="AD94" s="137"/>
      <c r="AE94" s="138"/>
    </row>
    <row r="95" spans="2:31" ht="15.75" thickBot="1" x14ac:dyDescent="0.3">
      <c r="B95" s="176"/>
      <c r="C95" s="147"/>
      <c r="D95" s="149"/>
      <c r="E95" s="149"/>
      <c r="F95" s="149"/>
      <c r="G95" s="149"/>
      <c r="H95" s="149"/>
      <c r="I95" s="149"/>
      <c r="J95" s="151"/>
      <c r="K95" s="151"/>
      <c r="L95" s="151"/>
      <c r="M95" s="182"/>
      <c r="N95" s="182"/>
      <c r="O95" s="182"/>
      <c r="P95" s="5"/>
      <c r="Q95" s="145"/>
      <c r="R95" s="146"/>
      <c r="S95" s="146"/>
      <c r="T95" s="146"/>
      <c r="U95" s="146"/>
      <c r="V95" s="146"/>
      <c r="W95" s="146"/>
      <c r="X95" s="146"/>
      <c r="Y95" s="146"/>
      <c r="Z95" s="147"/>
      <c r="AA95" s="145"/>
      <c r="AB95" s="146"/>
      <c r="AC95" s="146"/>
      <c r="AD95" s="146"/>
      <c r="AE95" s="147"/>
    </row>
    <row r="96" spans="2:31" x14ac:dyDescent="0.25">
      <c r="B96" s="174" t="s">
        <v>56</v>
      </c>
      <c r="C96" s="138" t="s">
        <v>57</v>
      </c>
      <c r="D96" s="133"/>
      <c r="E96" s="133"/>
      <c r="F96" s="133"/>
      <c r="G96" s="133"/>
      <c r="H96" s="133"/>
      <c r="I96" s="133"/>
      <c r="J96" s="134"/>
      <c r="K96" s="134"/>
      <c r="L96" s="134"/>
      <c r="M96" s="135"/>
      <c r="N96" s="135"/>
      <c r="O96" s="135"/>
      <c r="P96" s="14"/>
      <c r="Q96" s="136" t="s">
        <v>409</v>
      </c>
      <c r="R96" s="137"/>
      <c r="S96" s="137"/>
      <c r="T96" s="137"/>
      <c r="U96" s="137"/>
      <c r="V96" s="137"/>
      <c r="W96" s="137"/>
      <c r="X96" s="137"/>
      <c r="Y96" s="137"/>
      <c r="Z96" s="138"/>
      <c r="AA96" s="136" t="s">
        <v>134</v>
      </c>
      <c r="AB96" s="137"/>
      <c r="AC96" s="137"/>
      <c r="AD96" s="137"/>
      <c r="AE96" s="138"/>
    </row>
    <row r="97" spans="2:31" x14ac:dyDescent="0.25">
      <c r="B97" s="175"/>
      <c r="C97" s="138" t="s">
        <v>377</v>
      </c>
      <c r="D97" s="133"/>
      <c r="E97" s="133"/>
      <c r="F97" s="133"/>
      <c r="G97" s="133"/>
      <c r="H97" s="133"/>
      <c r="I97" s="133"/>
      <c r="J97" s="134"/>
      <c r="K97" s="134"/>
      <c r="L97" s="134"/>
      <c r="M97" s="135"/>
      <c r="N97" s="135"/>
      <c r="O97" s="135"/>
      <c r="P97" s="14">
        <v>578</v>
      </c>
      <c r="Q97" s="136" t="s">
        <v>378</v>
      </c>
      <c r="R97" s="137"/>
      <c r="S97" s="137"/>
      <c r="T97" s="137"/>
      <c r="U97" s="137"/>
      <c r="V97" s="137"/>
      <c r="W97" s="137"/>
      <c r="X97" s="137"/>
      <c r="Y97" s="137"/>
      <c r="Z97" s="138"/>
      <c r="AA97" s="136"/>
      <c r="AB97" s="137"/>
      <c r="AC97" s="137"/>
      <c r="AD97" s="137"/>
      <c r="AE97" s="138"/>
    </row>
    <row r="98" spans="2:31" x14ac:dyDescent="0.25">
      <c r="B98" s="175"/>
      <c r="C98" s="133" t="s">
        <v>27</v>
      </c>
      <c r="D98" s="133"/>
      <c r="E98" s="133"/>
      <c r="F98" s="133"/>
      <c r="G98" s="133"/>
      <c r="H98" s="133"/>
      <c r="I98" s="133"/>
      <c r="J98" s="134"/>
      <c r="K98" s="134"/>
      <c r="L98" s="134"/>
      <c r="M98" s="135"/>
      <c r="N98" s="135"/>
      <c r="O98" s="135"/>
      <c r="P98" s="14">
        <v>225</v>
      </c>
      <c r="Q98" s="136"/>
      <c r="R98" s="137"/>
      <c r="S98" s="137"/>
      <c r="T98" s="137"/>
      <c r="U98" s="137"/>
      <c r="V98" s="137"/>
      <c r="W98" s="137"/>
      <c r="X98" s="137"/>
      <c r="Y98" s="137"/>
      <c r="Z98" s="138"/>
      <c r="AA98" s="136"/>
      <c r="AB98" s="137"/>
      <c r="AC98" s="137"/>
      <c r="AD98" s="137"/>
      <c r="AE98" s="138"/>
    </row>
    <row r="99" spans="2:31" x14ac:dyDescent="0.25">
      <c r="B99" s="175"/>
      <c r="C99" s="138" t="s">
        <v>58</v>
      </c>
      <c r="D99" s="133"/>
      <c r="E99" s="133"/>
      <c r="F99" s="133"/>
      <c r="G99" s="133"/>
      <c r="H99" s="133"/>
      <c r="I99" s="133"/>
      <c r="J99" s="134" t="s">
        <v>94</v>
      </c>
      <c r="K99" s="134"/>
      <c r="L99" s="134"/>
      <c r="M99" s="135"/>
      <c r="N99" s="135"/>
      <c r="O99" s="135"/>
      <c r="P99" s="14">
        <v>8</v>
      </c>
      <c r="Q99" s="136" t="s">
        <v>95</v>
      </c>
      <c r="R99" s="137"/>
      <c r="S99" s="137"/>
      <c r="T99" s="137"/>
      <c r="U99" s="137"/>
      <c r="V99" s="137"/>
      <c r="W99" s="137"/>
      <c r="X99" s="137"/>
      <c r="Y99" s="137"/>
      <c r="Z99" s="138"/>
      <c r="AA99" s="136"/>
      <c r="AB99" s="137"/>
      <c r="AC99" s="137"/>
      <c r="AD99" s="137"/>
      <c r="AE99" s="138"/>
    </row>
    <row r="100" spans="2:31" x14ac:dyDescent="0.25">
      <c r="B100" s="175"/>
      <c r="C100" s="138" t="s">
        <v>96</v>
      </c>
      <c r="D100" s="133"/>
      <c r="E100" s="133"/>
      <c r="F100" s="133"/>
      <c r="G100" s="133"/>
      <c r="H100" s="133"/>
      <c r="I100" s="133"/>
      <c r="J100" s="134" t="s">
        <v>93</v>
      </c>
      <c r="K100" s="134"/>
      <c r="L100" s="134"/>
      <c r="M100" s="135"/>
      <c r="N100" s="135"/>
      <c r="O100" s="135"/>
      <c r="P100" s="14">
        <v>8</v>
      </c>
      <c r="Q100" s="136" t="s">
        <v>97</v>
      </c>
      <c r="R100" s="137"/>
      <c r="S100" s="137"/>
      <c r="T100" s="137"/>
      <c r="U100" s="137"/>
      <c r="V100" s="137"/>
      <c r="W100" s="137"/>
      <c r="X100" s="137"/>
      <c r="Y100" s="137"/>
      <c r="Z100" s="138"/>
      <c r="AA100" s="136"/>
      <c r="AB100" s="137"/>
      <c r="AC100" s="137"/>
      <c r="AD100" s="137"/>
      <c r="AE100" s="138"/>
    </row>
    <row r="101" spans="2:31" x14ac:dyDescent="0.25">
      <c r="B101" s="175"/>
      <c r="C101" s="138" t="s">
        <v>59</v>
      </c>
      <c r="D101" s="133"/>
      <c r="E101" s="133"/>
      <c r="F101" s="133"/>
      <c r="G101" s="133"/>
      <c r="H101" s="133"/>
      <c r="I101" s="133"/>
      <c r="J101" s="134" t="s">
        <v>93</v>
      </c>
      <c r="K101" s="134"/>
      <c r="L101" s="134"/>
      <c r="M101" s="135"/>
      <c r="N101" s="135"/>
      <c r="O101" s="135"/>
      <c r="P101" s="14">
        <v>40</v>
      </c>
      <c r="Q101" s="136" t="s">
        <v>342</v>
      </c>
      <c r="R101" s="137"/>
      <c r="S101" s="137"/>
      <c r="T101" s="137"/>
      <c r="U101" s="137"/>
      <c r="V101" s="137"/>
      <c r="W101" s="137"/>
      <c r="X101" s="137"/>
      <c r="Y101" s="137"/>
      <c r="Z101" s="138"/>
      <c r="AA101" s="136"/>
      <c r="AB101" s="137"/>
      <c r="AC101" s="137"/>
      <c r="AD101" s="137"/>
      <c r="AE101" s="138"/>
    </row>
    <row r="102" spans="2:31" x14ac:dyDescent="0.25">
      <c r="B102" s="175"/>
      <c r="C102" s="147"/>
      <c r="D102" s="149"/>
      <c r="E102" s="149"/>
      <c r="F102" s="149"/>
      <c r="G102" s="149"/>
      <c r="H102" s="149"/>
      <c r="I102" s="149"/>
      <c r="J102" s="151"/>
      <c r="K102" s="151"/>
      <c r="L102" s="151"/>
      <c r="M102" s="148"/>
      <c r="N102" s="148"/>
      <c r="O102" s="148"/>
      <c r="P102" s="6"/>
      <c r="Q102" s="145"/>
      <c r="R102" s="146"/>
      <c r="S102" s="146"/>
      <c r="T102" s="146"/>
      <c r="U102" s="146"/>
      <c r="V102" s="146"/>
      <c r="W102" s="146"/>
      <c r="X102" s="146"/>
      <c r="Y102" s="146"/>
      <c r="Z102" s="147"/>
      <c r="AA102" s="145"/>
      <c r="AB102" s="146"/>
      <c r="AC102" s="146"/>
      <c r="AD102" s="146"/>
      <c r="AE102" s="147"/>
    </row>
    <row r="103" spans="2:31" x14ac:dyDescent="0.25">
      <c r="B103" s="175"/>
      <c r="C103" s="147"/>
      <c r="D103" s="149"/>
      <c r="E103" s="149"/>
      <c r="F103" s="149"/>
      <c r="G103" s="149"/>
      <c r="H103" s="149"/>
      <c r="I103" s="149"/>
      <c r="J103" s="151"/>
      <c r="K103" s="151"/>
      <c r="L103" s="151"/>
      <c r="M103" s="148"/>
      <c r="N103" s="148"/>
      <c r="O103" s="148"/>
      <c r="P103" s="6"/>
      <c r="Q103" s="145"/>
      <c r="R103" s="146"/>
      <c r="S103" s="146"/>
      <c r="T103" s="146"/>
      <c r="U103" s="146"/>
      <c r="V103" s="146"/>
      <c r="W103" s="146"/>
      <c r="X103" s="146"/>
      <c r="Y103" s="146"/>
      <c r="Z103" s="147"/>
      <c r="AA103" s="145"/>
      <c r="AB103" s="146"/>
      <c r="AC103" s="146"/>
      <c r="AD103" s="146"/>
      <c r="AE103" s="147"/>
    </row>
    <row r="104" spans="2:31" x14ac:dyDescent="0.25">
      <c r="B104" s="175"/>
      <c r="C104" s="147"/>
      <c r="D104" s="149"/>
      <c r="E104" s="149"/>
      <c r="F104" s="149"/>
      <c r="G104" s="149"/>
      <c r="H104" s="149"/>
      <c r="I104" s="149"/>
      <c r="J104" s="151"/>
      <c r="K104" s="151"/>
      <c r="L104" s="151"/>
      <c r="M104" s="148"/>
      <c r="N104" s="148"/>
      <c r="O104" s="148"/>
      <c r="P104" s="6"/>
      <c r="Q104" s="145"/>
      <c r="R104" s="146"/>
      <c r="S104" s="146"/>
      <c r="T104" s="146"/>
      <c r="U104" s="146"/>
      <c r="V104" s="146"/>
      <c r="W104" s="146"/>
      <c r="X104" s="146"/>
      <c r="Y104" s="146"/>
      <c r="Z104" s="147"/>
      <c r="AA104" s="145"/>
      <c r="AB104" s="146"/>
      <c r="AC104" s="146"/>
      <c r="AD104" s="146"/>
      <c r="AE104" s="147"/>
    </row>
    <row r="105" spans="2:31" x14ac:dyDescent="0.25">
      <c r="B105" s="175"/>
      <c r="C105" s="147"/>
      <c r="D105" s="149"/>
      <c r="E105" s="149"/>
      <c r="F105" s="149"/>
      <c r="G105" s="149"/>
      <c r="H105" s="149"/>
      <c r="I105" s="149"/>
      <c r="J105" s="151"/>
      <c r="K105" s="151"/>
      <c r="L105" s="151"/>
      <c r="M105" s="148"/>
      <c r="N105" s="148"/>
      <c r="O105" s="148"/>
      <c r="P105" s="6"/>
      <c r="Q105" s="145"/>
      <c r="R105" s="146"/>
      <c r="S105" s="146"/>
      <c r="T105" s="146"/>
      <c r="U105" s="146"/>
      <c r="V105" s="146"/>
      <c r="W105" s="146"/>
      <c r="X105" s="146"/>
      <c r="Y105" s="146"/>
      <c r="Z105" s="147"/>
      <c r="AA105" s="145"/>
      <c r="AB105" s="146"/>
      <c r="AC105" s="146"/>
      <c r="AD105" s="146"/>
      <c r="AE105" s="147"/>
    </row>
    <row r="106" spans="2:31" ht="15.75" thickBot="1" x14ac:dyDescent="0.3">
      <c r="B106" s="176"/>
      <c r="C106" s="147"/>
      <c r="D106" s="149"/>
      <c r="E106" s="149"/>
      <c r="F106" s="149"/>
      <c r="G106" s="149"/>
      <c r="H106" s="149"/>
      <c r="I106" s="149"/>
      <c r="J106" s="151"/>
      <c r="K106" s="151"/>
      <c r="L106" s="151"/>
      <c r="M106" s="182"/>
      <c r="N106" s="182"/>
      <c r="O106" s="182"/>
      <c r="P106" s="5"/>
      <c r="Q106" s="145"/>
      <c r="R106" s="146"/>
      <c r="S106" s="146"/>
      <c r="T106" s="146"/>
      <c r="U106" s="146"/>
      <c r="V106" s="146"/>
      <c r="W106" s="146"/>
      <c r="X106" s="146"/>
      <c r="Y106" s="146"/>
      <c r="Z106" s="147"/>
      <c r="AA106" s="145"/>
      <c r="AB106" s="146"/>
      <c r="AC106" s="146"/>
      <c r="AD106" s="146"/>
      <c r="AE106" s="147"/>
    </row>
    <row r="107" spans="2:31" ht="15.75" hidden="1" thickBot="1" x14ac:dyDescent="0.3">
      <c r="B107" s="11"/>
      <c r="C107" s="8"/>
      <c r="D107" s="2"/>
      <c r="E107" s="2"/>
      <c r="F107" s="2"/>
      <c r="G107" s="2"/>
      <c r="H107" s="2"/>
      <c r="I107" s="2"/>
      <c r="J107" s="9"/>
      <c r="K107" s="9"/>
      <c r="L107" s="9"/>
      <c r="M107" s="12"/>
      <c r="N107" s="12"/>
      <c r="O107" s="12"/>
      <c r="P107" s="5"/>
      <c r="Q107" s="4"/>
      <c r="R107" s="7"/>
      <c r="S107" s="7"/>
      <c r="T107" s="7"/>
      <c r="U107" s="7"/>
      <c r="V107" s="7"/>
      <c r="W107" s="7"/>
      <c r="X107" s="7"/>
      <c r="Y107" s="7"/>
      <c r="Z107" s="8"/>
      <c r="AA107" s="4"/>
      <c r="AB107" s="7"/>
      <c r="AC107" s="7"/>
      <c r="AD107" s="7"/>
      <c r="AE107" s="8"/>
    </row>
    <row r="108" spans="2:31" x14ac:dyDescent="0.25">
      <c r="B108" s="174" t="s">
        <v>40</v>
      </c>
      <c r="C108" s="138" t="s">
        <v>105</v>
      </c>
      <c r="D108" s="133"/>
      <c r="E108" s="133"/>
      <c r="F108" s="133"/>
      <c r="G108" s="133"/>
      <c r="H108" s="133"/>
      <c r="I108" s="133"/>
      <c r="J108" s="134" t="s">
        <v>34</v>
      </c>
      <c r="K108" s="134"/>
      <c r="L108" s="134"/>
      <c r="M108" s="135"/>
      <c r="N108" s="135"/>
      <c r="O108" s="135"/>
      <c r="P108" s="14">
        <v>3118</v>
      </c>
      <c r="Q108" s="136" t="s">
        <v>484</v>
      </c>
      <c r="R108" s="137"/>
      <c r="S108" s="137"/>
      <c r="T108" s="137"/>
      <c r="U108" s="137"/>
      <c r="V108" s="137"/>
      <c r="W108" s="137"/>
      <c r="X108" s="137"/>
      <c r="Y108" s="137"/>
      <c r="Z108" s="138"/>
      <c r="AA108" s="136" t="s">
        <v>103</v>
      </c>
      <c r="AB108" s="137"/>
      <c r="AC108" s="137"/>
      <c r="AD108" s="137"/>
      <c r="AE108" s="138"/>
    </row>
    <row r="109" spans="2:31" x14ac:dyDescent="0.25">
      <c r="B109" s="175"/>
      <c r="C109" s="138" t="s">
        <v>41</v>
      </c>
      <c r="D109" s="133"/>
      <c r="E109" s="133"/>
      <c r="F109" s="133"/>
      <c r="G109" s="133"/>
      <c r="H109" s="133"/>
      <c r="I109" s="133"/>
      <c r="J109" s="134" t="s">
        <v>55</v>
      </c>
      <c r="K109" s="134"/>
      <c r="L109" s="134"/>
      <c r="M109" s="135"/>
      <c r="N109" s="135"/>
      <c r="O109" s="135"/>
      <c r="P109" s="14"/>
      <c r="Q109" s="136" t="s">
        <v>482</v>
      </c>
      <c r="R109" s="137"/>
      <c r="S109" s="137"/>
      <c r="T109" s="137"/>
      <c r="U109" s="137"/>
      <c r="V109" s="137"/>
      <c r="W109" s="137"/>
      <c r="X109" s="137"/>
      <c r="Y109" s="137"/>
      <c r="Z109" s="138"/>
      <c r="AA109" s="136"/>
      <c r="AB109" s="137"/>
      <c r="AC109" s="137"/>
      <c r="AD109" s="137"/>
      <c r="AE109" s="138"/>
    </row>
    <row r="110" spans="2:31" x14ac:dyDescent="0.25">
      <c r="B110" s="175"/>
      <c r="C110" s="138"/>
      <c r="D110" s="133"/>
      <c r="E110" s="133"/>
      <c r="F110" s="133"/>
      <c r="G110" s="133"/>
      <c r="H110" s="133"/>
      <c r="I110" s="133"/>
      <c r="J110" s="134"/>
      <c r="K110" s="134"/>
      <c r="L110" s="134"/>
      <c r="M110" s="135"/>
      <c r="N110" s="135"/>
      <c r="O110" s="135"/>
      <c r="P110" s="14"/>
      <c r="Q110" s="136"/>
      <c r="R110" s="137"/>
      <c r="S110" s="137"/>
      <c r="T110" s="137"/>
      <c r="U110" s="137"/>
      <c r="V110" s="137"/>
      <c r="W110" s="137"/>
      <c r="X110" s="137"/>
      <c r="Y110" s="137"/>
      <c r="Z110" s="138"/>
      <c r="AA110" s="136"/>
      <c r="AB110" s="137"/>
      <c r="AC110" s="137"/>
      <c r="AD110" s="137"/>
      <c r="AE110" s="138"/>
    </row>
    <row r="111" spans="2:31" x14ac:dyDescent="0.25">
      <c r="B111" s="175"/>
      <c r="C111" s="138" t="s">
        <v>161</v>
      </c>
      <c r="D111" s="133"/>
      <c r="E111" s="133"/>
      <c r="F111" s="133"/>
      <c r="G111" s="133"/>
      <c r="H111" s="133"/>
      <c r="I111" s="133"/>
      <c r="J111" s="134" t="s">
        <v>93</v>
      </c>
      <c r="K111" s="134"/>
      <c r="L111" s="134"/>
      <c r="M111" s="135"/>
      <c r="N111" s="135"/>
      <c r="O111" s="135"/>
      <c r="P111" s="14">
        <v>507.5</v>
      </c>
      <c r="Q111" s="136" t="s">
        <v>485</v>
      </c>
      <c r="R111" s="137"/>
      <c r="S111" s="137"/>
      <c r="T111" s="137"/>
      <c r="U111" s="137"/>
      <c r="V111" s="137"/>
      <c r="W111" s="137"/>
      <c r="X111" s="137"/>
      <c r="Y111" s="137"/>
      <c r="Z111" s="138"/>
      <c r="AA111" s="136" t="s">
        <v>419</v>
      </c>
      <c r="AB111" s="137"/>
      <c r="AC111" s="137"/>
      <c r="AD111" s="137"/>
      <c r="AE111" s="138"/>
    </row>
    <row r="112" spans="2:31" hidden="1" x14ac:dyDescent="0.25">
      <c r="B112" s="175"/>
      <c r="C112" s="138"/>
      <c r="D112" s="133"/>
      <c r="E112" s="133"/>
      <c r="F112" s="133"/>
      <c r="G112" s="133"/>
      <c r="H112" s="133"/>
      <c r="I112" s="133"/>
      <c r="J112" s="134"/>
      <c r="K112" s="134"/>
      <c r="L112" s="134"/>
      <c r="M112" s="135"/>
      <c r="N112" s="135"/>
      <c r="O112" s="135"/>
      <c r="P112" s="14"/>
      <c r="Q112" s="136"/>
      <c r="R112" s="137"/>
      <c r="S112" s="137"/>
      <c r="T112" s="137"/>
      <c r="U112" s="137"/>
      <c r="V112" s="137"/>
      <c r="W112" s="137"/>
      <c r="X112" s="137"/>
      <c r="Y112" s="137"/>
      <c r="Z112" s="138"/>
      <c r="AA112" s="19"/>
      <c r="AB112" s="20"/>
      <c r="AC112" s="20"/>
      <c r="AD112" s="20"/>
      <c r="AE112" s="21"/>
    </row>
    <row r="113" spans="2:31" x14ac:dyDescent="0.25">
      <c r="B113" s="175"/>
      <c r="C113" s="138" t="s">
        <v>91</v>
      </c>
      <c r="D113" s="133"/>
      <c r="E113" s="133"/>
      <c r="F113" s="133"/>
      <c r="G113" s="133"/>
      <c r="H113" s="133"/>
      <c r="I113" s="133"/>
      <c r="J113" s="159" t="s">
        <v>98</v>
      </c>
      <c r="K113" s="159"/>
      <c r="L113" s="159"/>
      <c r="M113" s="135"/>
      <c r="N113" s="135"/>
      <c r="O113" s="135"/>
      <c r="P113" s="14">
        <v>6840</v>
      </c>
      <c r="Q113" s="136" t="s">
        <v>99</v>
      </c>
      <c r="R113" s="137"/>
      <c r="S113" s="137"/>
      <c r="T113" s="137"/>
      <c r="U113" s="137"/>
      <c r="V113" s="137"/>
      <c r="W113" s="137"/>
      <c r="X113" s="137"/>
      <c r="Y113" s="137"/>
      <c r="Z113" s="138"/>
      <c r="AA113" s="136" t="s">
        <v>104</v>
      </c>
      <c r="AB113" s="137"/>
      <c r="AC113" s="137"/>
      <c r="AD113" s="137"/>
      <c r="AE113" s="138"/>
    </row>
    <row r="114" spans="2:31" x14ac:dyDescent="0.25">
      <c r="B114" s="175"/>
      <c r="C114" s="138" t="s">
        <v>100</v>
      </c>
      <c r="D114" s="133"/>
      <c r="E114" s="133"/>
      <c r="F114" s="133"/>
      <c r="G114" s="133"/>
      <c r="H114" s="133"/>
      <c r="I114" s="133"/>
      <c r="J114" s="134" t="s">
        <v>9</v>
      </c>
      <c r="K114" s="134"/>
      <c r="L114" s="134"/>
      <c r="M114" s="135">
        <v>200</v>
      </c>
      <c r="N114" s="135"/>
      <c r="O114" s="135"/>
      <c r="P114" s="14">
        <v>450</v>
      </c>
      <c r="Q114" s="136" t="s">
        <v>101</v>
      </c>
      <c r="R114" s="137"/>
      <c r="S114" s="137"/>
      <c r="T114" s="137"/>
      <c r="U114" s="137"/>
      <c r="V114" s="137"/>
      <c r="W114" s="137"/>
      <c r="X114" s="137"/>
      <c r="Y114" s="137"/>
      <c r="Z114" s="138"/>
      <c r="AA114" s="136"/>
      <c r="AB114" s="137"/>
      <c r="AC114" s="137"/>
      <c r="AD114" s="137"/>
      <c r="AE114" s="138"/>
    </row>
    <row r="115" spans="2:31" x14ac:dyDescent="0.25">
      <c r="B115" s="175"/>
      <c r="C115" s="138" t="s">
        <v>210</v>
      </c>
      <c r="D115" s="133"/>
      <c r="E115" s="133"/>
      <c r="F115" s="133"/>
      <c r="G115" s="133"/>
      <c r="H115" s="133"/>
      <c r="I115" s="133"/>
      <c r="J115" s="134"/>
      <c r="K115" s="134"/>
      <c r="L115" s="134"/>
      <c r="M115" s="135"/>
      <c r="N115" s="135"/>
      <c r="O115" s="135"/>
      <c r="P115" s="14"/>
      <c r="Q115" s="136"/>
      <c r="R115" s="137"/>
      <c r="S115" s="137"/>
      <c r="T115" s="137"/>
      <c r="U115" s="137"/>
      <c r="V115" s="137"/>
      <c r="W115" s="137"/>
      <c r="X115" s="137"/>
      <c r="Y115" s="137"/>
      <c r="Z115" s="138"/>
      <c r="AA115" s="136"/>
      <c r="AB115" s="137"/>
      <c r="AC115" s="137"/>
      <c r="AD115" s="137"/>
      <c r="AE115" s="138"/>
    </row>
    <row r="116" spans="2:31" x14ac:dyDescent="0.25">
      <c r="B116" s="175"/>
      <c r="C116" s="147"/>
      <c r="D116" s="149"/>
      <c r="E116" s="149"/>
      <c r="F116" s="149"/>
      <c r="G116" s="149"/>
      <c r="H116" s="149"/>
      <c r="I116" s="149"/>
      <c r="J116" s="151"/>
      <c r="K116" s="151"/>
      <c r="L116" s="151"/>
      <c r="M116" s="148"/>
      <c r="N116" s="148"/>
      <c r="O116" s="148"/>
      <c r="P116" s="6"/>
      <c r="Q116" s="145"/>
      <c r="R116" s="146"/>
      <c r="S116" s="146"/>
      <c r="T116" s="146"/>
      <c r="U116" s="146"/>
      <c r="V116" s="146"/>
      <c r="W116" s="146"/>
      <c r="X116" s="146"/>
      <c r="Y116" s="146"/>
      <c r="Z116" s="147"/>
      <c r="AA116" s="145"/>
      <c r="AB116" s="146"/>
      <c r="AC116" s="146"/>
      <c r="AD116" s="146"/>
      <c r="AE116" s="147"/>
    </row>
    <row r="117" spans="2:31" x14ac:dyDescent="0.25">
      <c r="B117" s="175"/>
      <c r="C117" s="147"/>
      <c r="D117" s="149"/>
      <c r="E117" s="149"/>
      <c r="F117" s="149"/>
      <c r="G117" s="149"/>
      <c r="H117" s="149"/>
      <c r="I117" s="149"/>
      <c r="J117" s="151"/>
      <c r="K117" s="151"/>
      <c r="L117" s="151"/>
      <c r="M117" s="148"/>
      <c r="N117" s="148"/>
      <c r="O117" s="148"/>
      <c r="P117" s="6"/>
      <c r="Q117" s="145"/>
      <c r="R117" s="146"/>
      <c r="S117" s="146"/>
      <c r="T117" s="146"/>
      <c r="U117" s="146"/>
      <c r="V117" s="146"/>
      <c r="W117" s="146"/>
      <c r="X117" s="146"/>
      <c r="Y117" s="146"/>
      <c r="Z117" s="147"/>
      <c r="AA117" s="145"/>
      <c r="AB117" s="146"/>
      <c r="AC117" s="146"/>
      <c r="AD117" s="146"/>
      <c r="AE117" s="147"/>
    </row>
    <row r="118" spans="2:31" ht="15.75" thickBot="1" x14ac:dyDescent="0.3">
      <c r="B118" s="176"/>
      <c r="C118" s="147"/>
      <c r="D118" s="149"/>
      <c r="E118" s="149"/>
      <c r="F118" s="149"/>
      <c r="G118" s="149"/>
      <c r="H118" s="149"/>
      <c r="I118" s="149"/>
      <c r="J118" s="151"/>
      <c r="K118" s="151"/>
      <c r="L118" s="151"/>
      <c r="M118" s="182"/>
      <c r="N118" s="182"/>
      <c r="O118" s="182"/>
      <c r="P118" s="5"/>
      <c r="Q118" s="145"/>
      <c r="R118" s="146"/>
      <c r="S118" s="146"/>
      <c r="T118" s="146"/>
      <c r="U118" s="146"/>
      <c r="V118" s="146"/>
      <c r="W118" s="146"/>
      <c r="X118" s="146"/>
      <c r="Y118" s="146"/>
      <c r="Z118" s="147"/>
      <c r="AA118" s="145"/>
      <c r="AB118" s="146"/>
      <c r="AC118" s="146"/>
      <c r="AD118" s="146"/>
      <c r="AE118" s="147"/>
    </row>
    <row r="119" spans="2:31" x14ac:dyDescent="0.25">
      <c r="B119" s="174" t="s">
        <v>331</v>
      </c>
      <c r="C119" s="138" t="s">
        <v>44</v>
      </c>
      <c r="D119" s="133"/>
      <c r="E119" s="133"/>
      <c r="F119" s="133"/>
      <c r="G119" s="133"/>
      <c r="H119" s="133"/>
      <c r="I119" s="133"/>
      <c r="J119" s="134"/>
      <c r="K119" s="134"/>
      <c r="L119" s="134"/>
      <c r="M119" s="135"/>
      <c r="N119" s="135"/>
      <c r="O119" s="135"/>
      <c r="P119" s="14" t="s">
        <v>106</v>
      </c>
      <c r="Q119" s="136" t="s">
        <v>107</v>
      </c>
      <c r="R119" s="137"/>
      <c r="S119" s="137"/>
      <c r="T119" s="137"/>
      <c r="U119" s="137"/>
      <c r="V119" s="137"/>
      <c r="W119" s="137"/>
      <c r="X119" s="137"/>
      <c r="Y119" s="137"/>
      <c r="Z119" s="138"/>
      <c r="AA119" s="136"/>
      <c r="AB119" s="137"/>
      <c r="AC119" s="137"/>
      <c r="AD119" s="137"/>
      <c r="AE119" s="138"/>
    </row>
    <row r="120" spans="2:31" x14ac:dyDescent="0.25">
      <c r="B120" s="175"/>
      <c r="C120" s="138" t="s">
        <v>45</v>
      </c>
      <c r="D120" s="133"/>
      <c r="E120" s="133"/>
      <c r="F120" s="133"/>
      <c r="G120" s="133"/>
      <c r="H120" s="133"/>
      <c r="I120" s="133"/>
      <c r="J120" s="134"/>
      <c r="K120" s="134"/>
      <c r="L120" s="134"/>
      <c r="M120" s="135"/>
      <c r="N120" s="135"/>
      <c r="O120" s="135"/>
      <c r="P120" s="14" t="s">
        <v>106</v>
      </c>
      <c r="Q120" s="136" t="s">
        <v>394</v>
      </c>
      <c r="R120" s="137"/>
      <c r="S120" s="137"/>
      <c r="T120" s="137"/>
      <c r="U120" s="137"/>
      <c r="V120" s="137"/>
      <c r="W120" s="137"/>
      <c r="X120" s="137"/>
      <c r="Y120" s="137"/>
      <c r="Z120" s="138"/>
      <c r="AA120" s="136"/>
      <c r="AB120" s="137"/>
      <c r="AC120" s="137"/>
      <c r="AD120" s="137"/>
      <c r="AE120" s="138"/>
    </row>
    <row r="121" spans="2:31" x14ac:dyDescent="0.25">
      <c r="B121" s="175"/>
      <c r="C121" s="138" t="s">
        <v>46</v>
      </c>
      <c r="D121" s="133"/>
      <c r="E121" s="133"/>
      <c r="F121" s="133"/>
      <c r="G121" s="133"/>
      <c r="H121" s="133"/>
      <c r="I121" s="133"/>
      <c r="J121" s="134"/>
      <c r="K121" s="134"/>
      <c r="L121" s="134"/>
      <c r="M121" s="135"/>
      <c r="N121" s="135"/>
      <c r="O121" s="135"/>
      <c r="P121" s="14" t="s">
        <v>108</v>
      </c>
      <c r="Q121" s="136" t="s">
        <v>109</v>
      </c>
      <c r="R121" s="137"/>
      <c r="S121" s="137"/>
      <c r="T121" s="137"/>
      <c r="U121" s="137"/>
      <c r="V121" s="137"/>
      <c r="W121" s="137"/>
      <c r="X121" s="137"/>
      <c r="Y121" s="137"/>
      <c r="Z121" s="138"/>
      <c r="AA121" s="136"/>
      <c r="AB121" s="137"/>
      <c r="AC121" s="137"/>
      <c r="AD121" s="137"/>
      <c r="AE121" s="138"/>
    </row>
    <row r="122" spans="2:31" x14ac:dyDescent="0.25">
      <c r="B122" s="175"/>
      <c r="C122" s="138" t="s">
        <v>51</v>
      </c>
      <c r="D122" s="133"/>
      <c r="E122" s="133"/>
      <c r="F122" s="133"/>
      <c r="G122" s="133"/>
      <c r="H122" s="133"/>
      <c r="I122" s="133"/>
      <c r="J122" s="134"/>
      <c r="K122" s="134"/>
      <c r="L122" s="134"/>
      <c r="M122" s="135"/>
      <c r="N122" s="135"/>
      <c r="O122" s="135"/>
      <c r="P122" s="14" t="s">
        <v>108</v>
      </c>
      <c r="Q122" s="136" t="s">
        <v>110</v>
      </c>
      <c r="R122" s="137"/>
      <c r="S122" s="137"/>
      <c r="T122" s="137"/>
      <c r="U122" s="137"/>
      <c r="V122" s="137"/>
      <c r="W122" s="137"/>
      <c r="X122" s="137"/>
      <c r="Y122" s="137"/>
      <c r="Z122" s="138"/>
      <c r="AA122" s="136"/>
      <c r="AB122" s="137"/>
      <c r="AC122" s="137"/>
      <c r="AD122" s="137"/>
      <c r="AE122" s="138"/>
    </row>
    <row r="123" spans="2:31" x14ac:dyDescent="0.25">
      <c r="B123" s="175"/>
      <c r="C123" s="138" t="s">
        <v>344</v>
      </c>
      <c r="D123" s="133"/>
      <c r="E123" s="133"/>
      <c r="F123" s="133"/>
      <c r="G123" s="133"/>
      <c r="H123" s="133"/>
      <c r="I123" s="133"/>
      <c r="J123" s="134"/>
      <c r="K123" s="134"/>
      <c r="L123" s="134"/>
      <c r="M123" s="135"/>
      <c r="N123" s="135"/>
      <c r="O123" s="135"/>
      <c r="P123" s="14">
        <v>3562</v>
      </c>
      <c r="Q123" s="136" t="s">
        <v>393</v>
      </c>
      <c r="R123" s="137"/>
      <c r="S123" s="137"/>
      <c r="T123" s="137"/>
      <c r="U123" s="137"/>
      <c r="V123" s="137"/>
      <c r="W123" s="137"/>
      <c r="X123" s="137"/>
      <c r="Y123" s="137"/>
      <c r="Z123" s="138"/>
      <c r="AA123" s="136" t="s">
        <v>345</v>
      </c>
      <c r="AB123" s="137"/>
      <c r="AC123" s="137"/>
      <c r="AD123" s="137"/>
      <c r="AE123" s="138"/>
    </row>
    <row r="124" spans="2:31" x14ac:dyDescent="0.25">
      <c r="B124" s="175"/>
      <c r="C124" s="138"/>
      <c r="D124" s="133"/>
      <c r="E124" s="133"/>
      <c r="F124" s="133"/>
      <c r="G124" s="133"/>
      <c r="H124" s="133"/>
      <c r="I124" s="133"/>
      <c r="J124" s="134"/>
      <c r="K124" s="134"/>
      <c r="L124" s="134"/>
      <c r="M124" s="135"/>
      <c r="N124" s="135"/>
      <c r="O124" s="135"/>
      <c r="P124" s="14"/>
      <c r="Q124" s="136"/>
      <c r="R124" s="137"/>
      <c r="S124" s="137"/>
      <c r="T124" s="137"/>
      <c r="U124" s="137"/>
      <c r="V124" s="137"/>
      <c r="W124" s="137"/>
      <c r="X124" s="137"/>
      <c r="Y124" s="137"/>
      <c r="Z124" s="138"/>
      <c r="AA124" s="136"/>
      <c r="AB124" s="137"/>
      <c r="AC124" s="137"/>
      <c r="AD124" s="137"/>
      <c r="AE124" s="138"/>
    </row>
    <row r="125" spans="2:31" x14ac:dyDescent="0.25">
      <c r="B125" s="175"/>
      <c r="C125" s="138" t="s">
        <v>332</v>
      </c>
      <c r="D125" s="133"/>
      <c r="E125" s="133"/>
      <c r="F125" s="133"/>
      <c r="G125" s="133"/>
      <c r="H125" s="133"/>
      <c r="I125" s="133"/>
      <c r="J125" s="134"/>
      <c r="K125" s="134"/>
      <c r="L125" s="134"/>
      <c r="M125" s="135"/>
      <c r="N125" s="135"/>
      <c r="O125" s="135"/>
      <c r="P125" s="14">
        <v>100</v>
      </c>
      <c r="Q125" s="136" t="s">
        <v>346</v>
      </c>
      <c r="R125" s="137"/>
      <c r="S125" s="137"/>
      <c r="T125" s="137"/>
      <c r="U125" s="137"/>
      <c r="V125" s="137"/>
      <c r="W125" s="137"/>
      <c r="X125" s="137"/>
      <c r="Y125" s="137"/>
      <c r="Z125" s="138"/>
      <c r="AA125" s="136"/>
      <c r="AB125" s="137"/>
      <c r="AC125" s="137"/>
      <c r="AD125" s="137"/>
      <c r="AE125" s="138"/>
    </row>
    <row r="126" spans="2:31" x14ac:dyDescent="0.25">
      <c r="B126" s="175"/>
      <c r="C126" s="147"/>
      <c r="D126" s="149"/>
      <c r="E126" s="149"/>
      <c r="F126" s="149"/>
      <c r="G126" s="149"/>
      <c r="H126" s="149"/>
      <c r="I126" s="149"/>
      <c r="J126" s="151"/>
      <c r="K126" s="151"/>
      <c r="L126" s="151"/>
      <c r="M126" s="148"/>
      <c r="N126" s="148"/>
      <c r="O126" s="148"/>
      <c r="P126" s="6"/>
      <c r="Q126" s="145"/>
      <c r="R126" s="146"/>
      <c r="S126" s="146"/>
      <c r="T126" s="146"/>
      <c r="U126" s="146"/>
      <c r="V126" s="146"/>
      <c r="W126" s="146"/>
      <c r="X126" s="146"/>
      <c r="Y126" s="146"/>
      <c r="Z126" s="147"/>
      <c r="AA126" s="145"/>
      <c r="AB126" s="146"/>
      <c r="AC126" s="146"/>
      <c r="AD126" s="146"/>
      <c r="AE126" s="147"/>
    </row>
    <row r="127" spans="2:31" ht="15.75" thickBot="1" x14ac:dyDescent="0.3">
      <c r="B127" s="176"/>
      <c r="C127" s="147"/>
      <c r="D127" s="149"/>
      <c r="E127" s="149"/>
      <c r="F127" s="149"/>
      <c r="G127" s="149"/>
      <c r="H127" s="149"/>
      <c r="I127" s="149"/>
      <c r="J127" s="151"/>
      <c r="K127" s="151"/>
      <c r="L127" s="151"/>
      <c r="M127" s="182"/>
      <c r="N127" s="182"/>
      <c r="O127" s="182"/>
      <c r="P127" s="5"/>
      <c r="Q127" s="145"/>
      <c r="R127" s="146"/>
      <c r="S127" s="146"/>
      <c r="T127" s="146"/>
      <c r="U127" s="146"/>
      <c r="V127" s="146"/>
      <c r="W127" s="146"/>
      <c r="X127" s="146"/>
      <c r="Y127" s="146"/>
      <c r="Z127" s="147"/>
      <c r="AA127" s="145"/>
      <c r="AB127" s="146"/>
      <c r="AC127" s="146"/>
      <c r="AD127" s="146"/>
      <c r="AE127" s="147"/>
    </row>
    <row r="128" spans="2:31" x14ac:dyDescent="0.25">
      <c r="B128" s="174" t="s">
        <v>47</v>
      </c>
      <c r="C128" s="138" t="s">
        <v>182</v>
      </c>
      <c r="D128" s="133"/>
      <c r="E128" s="133"/>
      <c r="F128" s="133"/>
      <c r="G128" s="133"/>
      <c r="H128" s="133"/>
      <c r="I128" s="133"/>
      <c r="J128" s="134"/>
      <c r="K128" s="134"/>
      <c r="L128" s="134"/>
      <c r="M128" s="135"/>
      <c r="N128" s="135"/>
      <c r="O128" s="135"/>
      <c r="P128" s="14" t="s">
        <v>55</v>
      </c>
      <c r="Q128" s="136" t="s">
        <v>183</v>
      </c>
      <c r="R128" s="137"/>
      <c r="S128" s="137"/>
      <c r="T128" s="137"/>
      <c r="U128" s="137"/>
      <c r="V128" s="137"/>
      <c r="W128" s="137"/>
      <c r="X128" s="137"/>
      <c r="Y128" s="137"/>
      <c r="Z128" s="138"/>
      <c r="AA128" s="136"/>
      <c r="AB128" s="137"/>
      <c r="AC128" s="137"/>
      <c r="AD128" s="137"/>
      <c r="AE128" s="138"/>
    </row>
    <row r="129" spans="2:31" x14ac:dyDescent="0.25">
      <c r="B129" s="175"/>
      <c r="C129" s="138" t="s">
        <v>48</v>
      </c>
      <c r="D129" s="133"/>
      <c r="E129" s="133"/>
      <c r="F129" s="133"/>
      <c r="G129" s="133"/>
      <c r="H129" s="133"/>
      <c r="I129" s="133"/>
      <c r="J129" s="134"/>
      <c r="K129" s="134"/>
      <c r="L129" s="134"/>
      <c r="M129" s="135"/>
      <c r="N129" s="135"/>
      <c r="O129" s="135"/>
      <c r="P129" s="14">
        <v>210</v>
      </c>
      <c r="Q129" s="136" t="s">
        <v>374</v>
      </c>
      <c r="R129" s="137"/>
      <c r="S129" s="137"/>
      <c r="T129" s="137"/>
      <c r="U129" s="137"/>
      <c r="V129" s="137"/>
      <c r="W129" s="137"/>
      <c r="X129" s="137"/>
      <c r="Y129" s="137"/>
      <c r="Z129" s="138"/>
      <c r="AA129" s="136" t="s">
        <v>184</v>
      </c>
      <c r="AB129" s="137"/>
      <c r="AC129" s="137"/>
      <c r="AD129" s="137"/>
      <c r="AE129" s="138"/>
    </row>
    <row r="130" spans="2:31" x14ac:dyDescent="0.25">
      <c r="B130" s="175"/>
      <c r="C130" s="138" t="s">
        <v>187</v>
      </c>
      <c r="D130" s="133"/>
      <c r="E130" s="133"/>
      <c r="F130" s="133"/>
      <c r="G130" s="133"/>
      <c r="H130" s="133"/>
      <c r="I130" s="133"/>
      <c r="J130" s="134" t="s">
        <v>190</v>
      </c>
      <c r="K130" s="134"/>
      <c r="L130" s="134"/>
      <c r="M130" s="135"/>
      <c r="N130" s="135"/>
      <c r="O130" s="135"/>
      <c r="P130" s="14" t="s">
        <v>189</v>
      </c>
      <c r="Q130" s="29" t="s">
        <v>188</v>
      </c>
      <c r="R130" s="30"/>
      <c r="S130" s="30"/>
      <c r="T130" s="30"/>
      <c r="U130" s="30"/>
      <c r="V130" s="30"/>
      <c r="W130" s="30"/>
      <c r="X130" s="30"/>
      <c r="Y130" s="30"/>
      <c r="Z130" s="31"/>
      <c r="AA130" s="29"/>
      <c r="AB130" s="30"/>
      <c r="AC130" s="30"/>
      <c r="AD130" s="30"/>
      <c r="AE130" s="31"/>
    </row>
    <row r="131" spans="2:31" x14ac:dyDescent="0.25">
      <c r="B131" s="175"/>
      <c r="C131" s="138" t="s">
        <v>49</v>
      </c>
      <c r="D131" s="133"/>
      <c r="E131" s="133"/>
      <c r="F131" s="133"/>
      <c r="G131" s="133"/>
      <c r="H131" s="133"/>
      <c r="I131" s="133"/>
      <c r="J131" s="134"/>
      <c r="K131" s="134"/>
      <c r="L131" s="134"/>
      <c r="M131" s="135"/>
      <c r="N131" s="135"/>
      <c r="O131" s="135"/>
      <c r="P131" s="14">
        <v>600</v>
      </c>
      <c r="Q131" s="136" t="s">
        <v>490</v>
      </c>
      <c r="R131" s="137"/>
      <c r="S131" s="137"/>
      <c r="T131" s="137"/>
      <c r="U131" s="137"/>
      <c r="V131" s="137"/>
      <c r="W131" s="137"/>
      <c r="X131" s="137"/>
      <c r="Y131" s="137"/>
      <c r="Z131" s="138"/>
      <c r="AA131" s="136"/>
      <c r="AB131" s="137"/>
      <c r="AC131" s="137"/>
      <c r="AD131" s="137"/>
      <c r="AE131" s="138"/>
    </row>
    <row r="132" spans="2:31" x14ac:dyDescent="0.25">
      <c r="B132" s="175"/>
      <c r="C132" s="138" t="s">
        <v>50</v>
      </c>
      <c r="D132" s="133"/>
      <c r="E132" s="133"/>
      <c r="F132" s="133"/>
      <c r="G132" s="133"/>
      <c r="H132" s="133"/>
      <c r="I132" s="133"/>
      <c r="J132" s="134"/>
      <c r="K132" s="134"/>
      <c r="L132" s="134"/>
      <c r="M132" s="135"/>
      <c r="N132" s="135"/>
      <c r="O132" s="135"/>
      <c r="P132" s="14" t="s">
        <v>108</v>
      </c>
      <c r="Q132" s="136" t="s">
        <v>111</v>
      </c>
      <c r="R132" s="137"/>
      <c r="S132" s="137"/>
      <c r="T132" s="137"/>
      <c r="U132" s="137"/>
      <c r="V132" s="137"/>
      <c r="W132" s="137"/>
      <c r="X132" s="137"/>
      <c r="Y132" s="137"/>
      <c r="Z132" s="138"/>
      <c r="AA132" s="136"/>
      <c r="AB132" s="137"/>
      <c r="AC132" s="137"/>
      <c r="AD132" s="137"/>
      <c r="AE132" s="138"/>
    </row>
    <row r="133" spans="2:31" x14ac:dyDescent="0.25">
      <c r="B133" s="175"/>
      <c r="C133" s="138" t="s">
        <v>113</v>
      </c>
      <c r="D133" s="133"/>
      <c r="E133" s="133"/>
      <c r="F133" s="133"/>
      <c r="G133" s="133"/>
      <c r="H133" s="133"/>
      <c r="I133" s="133"/>
      <c r="J133" s="134" t="s">
        <v>24</v>
      </c>
      <c r="K133" s="134"/>
      <c r="L133" s="134"/>
      <c r="M133" s="135"/>
      <c r="N133" s="135"/>
      <c r="O133" s="135"/>
      <c r="P133" s="14">
        <v>190</v>
      </c>
      <c r="Q133" s="136" t="s">
        <v>114</v>
      </c>
      <c r="R133" s="137"/>
      <c r="S133" s="137"/>
      <c r="T133" s="137"/>
      <c r="U133" s="137"/>
      <c r="V133" s="137"/>
      <c r="W133" s="137"/>
      <c r="X133" s="137"/>
      <c r="Y133" s="137"/>
      <c r="Z133" s="138"/>
      <c r="AA133" s="136" t="s">
        <v>115</v>
      </c>
      <c r="AB133" s="137"/>
      <c r="AC133" s="137"/>
      <c r="AD133" s="137"/>
      <c r="AE133" s="138"/>
    </row>
    <row r="134" spans="2:31" x14ac:dyDescent="0.25">
      <c r="B134" s="175"/>
      <c r="C134" s="138" t="s">
        <v>185</v>
      </c>
      <c r="D134" s="133"/>
      <c r="E134" s="133"/>
      <c r="F134" s="133"/>
      <c r="G134" s="133"/>
      <c r="H134" s="133"/>
      <c r="I134" s="133"/>
      <c r="J134" s="134" t="s">
        <v>24</v>
      </c>
      <c r="K134" s="134"/>
      <c r="L134" s="134"/>
      <c r="M134" s="135"/>
      <c r="N134" s="135"/>
      <c r="O134" s="135"/>
      <c r="P134" s="14">
        <v>356</v>
      </c>
      <c r="Q134" s="136" t="s">
        <v>186</v>
      </c>
      <c r="R134" s="137"/>
      <c r="S134" s="137"/>
      <c r="T134" s="137"/>
      <c r="U134" s="137"/>
      <c r="V134" s="137"/>
      <c r="W134" s="137"/>
      <c r="X134" s="137"/>
      <c r="Y134" s="137"/>
      <c r="Z134" s="138"/>
      <c r="AA134" s="136" t="s">
        <v>116</v>
      </c>
      <c r="AB134" s="137"/>
      <c r="AC134" s="137"/>
      <c r="AD134" s="137"/>
      <c r="AE134" s="138"/>
    </row>
    <row r="135" spans="2:31" x14ac:dyDescent="0.25">
      <c r="B135" s="175"/>
      <c r="C135" s="138" t="s">
        <v>123</v>
      </c>
      <c r="D135" s="133"/>
      <c r="E135" s="133"/>
      <c r="F135" s="133"/>
      <c r="G135" s="133"/>
      <c r="H135" s="133"/>
      <c r="I135" s="133"/>
      <c r="J135" s="134"/>
      <c r="K135" s="134"/>
      <c r="L135" s="134"/>
      <c r="M135" s="135"/>
      <c r="N135" s="135"/>
      <c r="O135" s="135"/>
      <c r="P135" s="14">
        <v>285</v>
      </c>
      <c r="Q135" s="136" t="s">
        <v>122</v>
      </c>
      <c r="R135" s="137"/>
      <c r="S135" s="137"/>
      <c r="T135" s="137"/>
      <c r="U135" s="137"/>
      <c r="V135" s="137"/>
      <c r="W135" s="137"/>
      <c r="X135" s="137"/>
      <c r="Y135" s="137"/>
      <c r="Z135" s="138"/>
      <c r="AA135" s="136" t="s">
        <v>55</v>
      </c>
      <c r="AB135" s="137"/>
      <c r="AC135" s="137"/>
      <c r="AD135" s="137"/>
      <c r="AE135" s="138"/>
    </row>
    <row r="136" spans="2:31" x14ac:dyDescent="0.25">
      <c r="B136" s="175"/>
      <c r="C136" s="138" t="s">
        <v>92</v>
      </c>
      <c r="D136" s="133"/>
      <c r="E136" s="133"/>
      <c r="F136" s="133"/>
      <c r="G136" s="133"/>
      <c r="H136" s="133"/>
      <c r="I136" s="133"/>
      <c r="J136" s="134"/>
      <c r="K136" s="134"/>
      <c r="L136" s="134"/>
      <c r="M136" s="183"/>
      <c r="N136" s="183"/>
      <c r="O136" s="183"/>
      <c r="P136" s="14" t="s">
        <v>55</v>
      </c>
      <c r="Q136" s="136" t="s">
        <v>491</v>
      </c>
      <c r="R136" s="137"/>
      <c r="S136" s="137"/>
      <c r="T136" s="137"/>
      <c r="U136" s="137"/>
      <c r="V136" s="137"/>
      <c r="W136" s="137"/>
      <c r="X136" s="137"/>
      <c r="Y136" s="137"/>
      <c r="Z136" s="138"/>
      <c r="AA136" s="16"/>
      <c r="AB136" s="17"/>
      <c r="AC136" s="17"/>
      <c r="AD136" s="17"/>
      <c r="AE136" s="18"/>
    </row>
    <row r="137" spans="2:31" x14ac:dyDescent="0.25">
      <c r="B137" s="175"/>
      <c r="C137" s="138" t="s">
        <v>298</v>
      </c>
      <c r="D137" s="133"/>
      <c r="E137" s="133"/>
      <c r="F137" s="133"/>
      <c r="G137" s="133"/>
      <c r="H137" s="133"/>
      <c r="I137" s="133"/>
      <c r="J137" s="134"/>
      <c r="K137" s="134"/>
      <c r="L137" s="134"/>
      <c r="M137" s="183"/>
      <c r="N137" s="183"/>
      <c r="O137" s="183"/>
      <c r="P137" s="14">
        <v>1045</v>
      </c>
      <c r="Q137" s="136" t="s">
        <v>347</v>
      </c>
      <c r="R137" s="137"/>
      <c r="S137" s="137"/>
      <c r="T137" s="137"/>
      <c r="U137" s="137"/>
      <c r="V137" s="137"/>
      <c r="W137" s="137"/>
      <c r="X137" s="137"/>
      <c r="Y137" s="137"/>
      <c r="Z137" s="138"/>
      <c r="AA137" s="60"/>
      <c r="AB137" s="61"/>
      <c r="AC137" s="61"/>
      <c r="AD137" s="61"/>
      <c r="AE137" s="62"/>
    </row>
    <row r="138" spans="2:31" x14ac:dyDescent="0.25">
      <c r="B138" s="175"/>
      <c r="C138" s="138" t="s">
        <v>330</v>
      </c>
      <c r="D138" s="133"/>
      <c r="E138" s="133"/>
      <c r="F138" s="133"/>
      <c r="G138" s="133"/>
      <c r="H138" s="133"/>
      <c r="I138" s="133"/>
      <c r="J138" s="134"/>
      <c r="K138" s="134"/>
      <c r="L138" s="134"/>
      <c r="M138" s="183"/>
      <c r="N138" s="183"/>
      <c r="O138" s="183"/>
      <c r="P138" s="14">
        <v>218</v>
      </c>
      <c r="Q138" s="136" t="s">
        <v>492</v>
      </c>
      <c r="R138" s="137"/>
      <c r="S138" s="137"/>
      <c r="T138" s="137"/>
      <c r="U138" s="137"/>
      <c r="V138" s="137"/>
      <c r="W138" s="137"/>
      <c r="X138" s="137"/>
      <c r="Y138" s="137"/>
      <c r="Z138" s="138"/>
      <c r="AA138" s="60"/>
      <c r="AB138" s="61"/>
      <c r="AC138" s="61"/>
      <c r="AD138" s="61"/>
      <c r="AE138" s="62"/>
    </row>
    <row r="139" spans="2:31" ht="15.75" thickBot="1" x14ac:dyDescent="0.3">
      <c r="B139" s="176"/>
      <c r="C139" s="138" t="s">
        <v>383</v>
      </c>
      <c r="D139" s="133"/>
      <c r="E139" s="133"/>
      <c r="F139" s="133"/>
      <c r="G139" s="133"/>
      <c r="H139" s="133"/>
      <c r="I139" s="133"/>
      <c r="J139" s="134"/>
      <c r="K139" s="134"/>
      <c r="L139" s="134"/>
      <c r="M139" s="183"/>
      <c r="N139" s="183"/>
      <c r="O139" s="183"/>
      <c r="P139" s="73">
        <v>47.99</v>
      </c>
      <c r="Q139" s="136" t="s">
        <v>384</v>
      </c>
      <c r="R139" s="137"/>
      <c r="S139" s="137"/>
      <c r="T139" s="137"/>
      <c r="U139" s="137"/>
      <c r="V139" s="137"/>
      <c r="W139" s="137"/>
      <c r="X139" s="137"/>
      <c r="Y139" s="137"/>
      <c r="Z139" s="138"/>
      <c r="AA139" s="136"/>
      <c r="AB139" s="137"/>
      <c r="AC139" s="137"/>
      <c r="AD139" s="137"/>
      <c r="AE139" s="138"/>
    </row>
    <row r="140" spans="2:31" x14ac:dyDescent="0.25">
      <c r="B140" s="174" t="s">
        <v>60</v>
      </c>
      <c r="C140" s="138" t="s">
        <v>61</v>
      </c>
      <c r="D140" s="133"/>
      <c r="E140" s="133"/>
      <c r="F140" s="133"/>
      <c r="G140" s="133"/>
      <c r="H140" s="133"/>
      <c r="I140" s="133"/>
      <c r="J140" s="134"/>
      <c r="K140" s="134"/>
      <c r="L140" s="134"/>
      <c r="M140" s="135"/>
      <c r="N140" s="135"/>
      <c r="O140" s="135"/>
      <c r="P140" s="14" t="s">
        <v>55</v>
      </c>
      <c r="Q140" s="136" t="s">
        <v>117</v>
      </c>
      <c r="R140" s="137"/>
      <c r="S140" s="137"/>
      <c r="T140" s="137"/>
      <c r="U140" s="137"/>
      <c r="V140" s="137"/>
      <c r="W140" s="137"/>
      <c r="X140" s="137"/>
      <c r="Y140" s="137"/>
      <c r="Z140" s="138"/>
      <c r="AA140" s="136"/>
      <c r="AB140" s="137"/>
      <c r="AC140" s="137"/>
      <c r="AD140" s="137"/>
      <c r="AE140" s="138"/>
    </row>
    <row r="141" spans="2:31" x14ac:dyDescent="0.25">
      <c r="B141" s="175"/>
      <c r="C141" s="138" t="s">
        <v>62</v>
      </c>
      <c r="D141" s="133"/>
      <c r="E141" s="133"/>
      <c r="F141" s="133"/>
      <c r="G141" s="133"/>
      <c r="H141" s="133"/>
      <c r="I141" s="133"/>
      <c r="J141" s="134"/>
      <c r="K141" s="134"/>
      <c r="L141" s="134"/>
      <c r="M141" s="135"/>
      <c r="N141" s="135"/>
      <c r="O141" s="135"/>
      <c r="P141" s="14" t="s">
        <v>55</v>
      </c>
      <c r="Q141" s="136" t="s">
        <v>118</v>
      </c>
      <c r="R141" s="137"/>
      <c r="S141" s="137"/>
      <c r="T141" s="137"/>
      <c r="U141" s="137"/>
      <c r="V141" s="137"/>
      <c r="W141" s="137"/>
      <c r="X141" s="137"/>
      <c r="Y141" s="137"/>
      <c r="Z141" s="138"/>
      <c r="AA141" s="136"/>
      <c r="AB141" s="137"/>
      <c r="AC141" s="137"/>
      <c r="AD141" s="137"/>
      <c r="AE141" s="138"/>
    </row>
    <row r="142" spans="2:31" x14ac:dyDescent="0.25">
      <c r="B142" s="175"/>
      <c r="C142" s="138" t="s">
        <v>63</v>
      </c>
      <c r="D142" s="133"/>
      <c r="E142" s="133"/>
      <c r="F142" s="133"/>
      <c r="G142" s="133"/>
      <c r="H142" s="133"/>
      <c r="I142" s="133"/>
      <c r="J142" s="134"/>
      <c r="K142" s="134"/>
      <c r="L142" s="134"/>
      <c r="M142" s="135"/>
      <c r="N142" s="135"/>
      <c r="O142" s="135"/>
      <c r="P142" s="14" t="s">
        <v>55</v>
      </c>
      <c r="Q142" s="136" t="s">
        <v>119</v>
      </c>
      <c r="R142" s="137"/>
      <c r="S142" s="137"/>
      <c r="T142" s="137"/>
      <c r="U142" s="137"/>
      <c r="V142" s="137"/>
      <c r="W142" s="137"/>
      <c r="X142" s="137"/>
      <c r="Y142" s="137"/>
      <c r="Z142" s="138"/>
      <c r="AA142" s="136"/>
      <c r="AB142" s="137"/>
      <c r="AC142" s="137"/>
      <c r="AD142" s="137"/>
      <c r="AE142" s="138"/>
    </row>
    <row r="143" spans="2:31" x14ac:dyDescent="0.25">
      <c r="B143" s="175"/>
      <c r="C143" s="138" t="s">
        <v>64</v>
      </c>
      <c r="D143" s="133"/>
      <c r="E143" s="133"/>
      <c r="F143" s="133"/>
      <c r="G143" s="133"/>
      <c r="H143" s="133"/>
      <c r="I143" s="133"/>
      <c r="J143" s="134"/>
      <c r="K143" s="134"/>
      <c r="L143" s="134"/>
      <c r="M143" s="135"/>
      <c r="N143" s="135"/>
      <c r="O143" s="135"/>
      <c r="P143" s="14" t="s">
        <v>55</v>
      </c>
      <c r="Q143" s="136" t="s">
        <v>120</v>
      </c>
      <c r="R143" s="137"/>
      <c r="S143" s="137"/>
      <c r="T143" s="137"/>
      <c r="U143" s="137"/>
      <c r="V143" s="137"/>
      <c r="W143" s="137"/>
      <c r="X143" s="137"/>
      <c r="Y143" s="137"/>
      <c r="Z143" s="138"/>
      <c r="AA143" s="136"/>
      <c r="AB143" s="137"/>
      <c r="AC143" s="137"/>
      <c r="AD143" s="137"/>
      <c r="AE143" s="138"/>
    </row>
    <row r="144" spans="2:31" x14ac:dyDescent="0.25">
      <c r="B144" s="175"/>
      <c r="C144" s="138" t="s">
        <v>343</v>
      </c>
      <c r="D144" s="133"/>
      <c r="E144" s="133"/>
      <c r="F144" s="133"/>
      <c r="G144" s="133"/>
      <c r="H144" s="133"/>
      <c r="I144" s="133"/>
      <c r="J144" s="134"/>
      <c r="K144" s="134"/>
      <c r="L144" s="134"/>
      <c r="M144" s="135"/>
      <c r="N144" s="135"/>
      <c r="O144" s="135"/>
      <c r="P144" s="14">
        <v>500</v>
      </c>
      <c r="Q144" s="136" t="s">
        <v>493</v>
      </c>
      <c r="R144" s="137"/>
      <c r="S144" s="137"/>
      <c r="T144" s="137"/>
      <c r="U144" s="137"/>
      <c r="V144" s="137"/>
      <c r="W144" s="137"/>
      <c r="X144" s="137"/>
      <c r="Y144" s="137"/>
      <c r="Z144" s="138"/>
      <c r="AA144" s="136"/>
      <c r="AB144" s="137"/>
      <c r="AC144" s="137"/>
      <c r="AD144" s="137"/>
      <c r="AE144" s="138"/>
    </row>
    <row r="145" spans="2:31" x14ac:dyDescent="0.25">
      <c r="B145" s="175"/>
      <c r="C145" s="186" t="s">
        <v>418</v>
      </c>
      <c r="D145" s="187"/>
      <c r="E145" s="187"/>
      <c r="F145" s="187"/>
      <c r="G145" s="187"/>
      <c r="H145" s="187"/>
      <c r="I145" s="187"/>
      <c r="J145" s="159"/>
      <c r="K145" s="159"/>
      <c r="L145" s="159"/>
      <c r="M145" s="188"/>
      <c r="N145" s="188"/>
      <c r="O145" s="188"/>
      <c r="P145" s="88"/>
      <c r="Q145" s="184"/>
      <c r="R145" s="185"/>
      <c r="S145" s="185"/>
      <c r="T145" s="185"/>
      <c r="U145" s="185"/>
      <c r="V145" s="185"/>
      <c r="W145" s="185"/>
      <c r="X145" s="185"/>
      <c r="Y145" s="185"/>
      <c r="Z145" s="186"/>
      <c r="AA145" s="184"/>
      <c r="AB145" s="185"/>
      <c r="AC145" s="185"/>
      <c r="AD145" s="185"/>
      <c r="AE145" s="186"/>
    </row>
    <row r="146" spans="2:31" x14ac:dyDescent="0.25">
      <c r="B146" s="175"/>
      <c r="C146" s="147"/>
      <c r="D146" s="149"/>
      <c r="E146" s="149"/>
      <c r="F146" s="149"/>
      <c r="G146" s="149"/>
      <c r="H146" s="149"/>
      <c r="I146" s="149"/>
      <c r="J146" s="151"/>
      <c r="K146" s="151"/>
      <c r="L146" s="151"/>
      <c r="M146" s="148"/>
      <c r="N146" s="148"/>
      <c r="O146" s="148"/>
      <c r="P146" s="6"/>
      <c r="Q146" s="145"/>
      <c r="R146" s="146"/>
      <c r="S146" s="146"/>
      <c r="T146" s="146"/>
      <c r="U146" s="146"/>
      <c r="V146" s="146"/>
      <c r="W146" s="146"/>
      <c r="X146" s="146"/>
      <c r="Y146" s="146"/>
      <c r="Z146" s="147"/>
      <c r="AA146" s="145"/>
      <c r="AB146" s="146"/>
      <c r="AC146" s="146"/>
      <c r="AD146" s="146"/>
      <c r="AE146" s="147"/>
    </row>
    <row r="147" spans="2:31" x14ac:dyDescent="0.25">
      <c r="B147" s="175"/>
      <c r="C147" s="147"/>
      <c r="D147" s="149"/>
      <c r="E147" s="149"/>
      <c r="F147" s="149"/>
      <c r="G147" s="149"/>
      <c r="H147" s="149"/>
      <c r="I147" s="149"/>
      <c r="J147" s="151"/>
      <c r="K147" s="151"/>
      <c r="L147" s="151"/>
      <c r="M147" s="148"/>
      <c r="N147" s="148"/>
      <c r="O147" s="148"/>
      <c r="P147" s="6"/>
      <c r="Q147" s="145"/>
      <c r="R147" s="146"/>
      <c r="S147" s="146"/>
      <c r="T147" s="146"/>
      <c r="U147" s="146"/>
      <c r="V147" s="146"/>
      <c r="W147" s="146"/>
      <c r="X147" s="146"/>
      <c r="Y147" s="146"/>
      <c r="Z147" s="147"/>
      <c r="AA147" s="145"/>
      <c r="AB147" s="146"/>
      <c r="AC147" s="146"/>
      <c r="AD147" s="146"/>
      <c r="AE147" s="147"/>
    </row>
    <row r="148" spans="2:31" ht="15.75" thickBot="1" x14ac:dyDescent="0.3">
      <c r="B148" s="176"/>
      <c r="C148" s="147"/>
      <c r="D148" s="149"/>
      <c r="E148" s="149"/>
      <c r="F148" s="149"/>
      <c r="G148" s="149"/>
      <c r="H148" s="149"/>
      <c r="I148" s="149"/>
      <c r="J148" s="151"/>
      <c r="K148" s="151"/>
      <c r="L148" s="151"/>
      <c r="M148" s="182"/>
      <c r="N148" s="182"/>
      <c r="O148" s="182"/>
      <c r="P148" s="5"/>
      <c r="Q148" s="145"/>
      <c r="R148" s="146"/>
      <c r="S148" s="146"/>
      <c r="T148" s="146"/>
      <c r="U148" s="146"/>
      <c r="V148" s="146"/>
      <c r="W148" s="146"/>
      <c r="X148" s="146"/>
      <c r="Y148" s="146"/>
      <c r="Z148" s="147"/>
      <c r="AA148" s="145"/>
      <c r="AB148" s="146"/>
      <c r="AC148" s="146"/>
      <c r="AD148" s="146"/>
      <c r="AE148" s="147"/>
    </row>
    <row r="154" spans="2:31" ht="28.5" x14ac:dyDescent="0.45">
      <c r="O154" s="94"/>
      <c r="P154" s="93" t="s">
        <v>495</v>
      </c>
      <c r="Q154" s="93"/>
      <c r="R154" s="93" t="s">
        <v>496</v>
      </c>
      <c r="S154" s="93"/>
      <c r="T154" s="94"/>
      <c r="U154" s="94"/>
      <c r="V154" s="94"/>
      <c r="W154" s="94"/>
    </row>
  </sheetData>
  <mergeCells count="608">
    <mergeCell ref="AA64:AE64"/>
    <mergeCell ref="AA65:AE65"/>
    <mergeCell ref="Q60:Z60"/>
    <mergeCell ref="AA60:AE60"/>
    <mergeCell ref="AA62:AE62"/>
    <mergeCell ref="C97:I97"/>
    <mergeCell ref="J97:L97"/>
    <mergeCell ref="M97:O97"/>
    <mergeCell ref="Q97:Z97"/>
    <mergeCell ref="AA97:AE97"/>
    <mergeCell ref="Q95:Z95"/>
    <mergeCell ref="AA71:AE71"/>
    <mergeCell ref="AA72:AE72"/>
    <mergeCell ref="AA90:AE90"/>
    <mergeCell ref="AA85:AE85"/>
    <mergeCell ref="AA86:AE86"/>
    <mergeCell ref="Q88:Z88"/>
    <mergeCell ref="Q91:Z91"/>
    <mergeCell ref="Q92:Z92"/>
    <mergeCell ref="Q93:Z93"/>
    <mergeCell ref="J90:L90"/>
    <mergeCell ref="C94:I94"/>
    <mergeCell ref="Q78:Z78"/>
    <mergeCell ref="AA80:AE80"/>
    <mergeCell ref="AA116:AE116"/>
    <mergeCell ref="AA88:AE88"/>
    <mergeCell ref="AA96:AE96"/>
    <mergeCell ref="AA99:AE99"/>
    <mergeCell ref="AA100:AE100"/>
    <mergeCell ref="AA101:AE101"/>
    <mergeCell ref="AA102:AE102"/>
    <mergeCell ref="AA103:AE103"/>
    <mergeCell ref="AA104:AE104"/>
    <mergeCell ref="AA89:AE89"/>
    <mergeCell ref="AA91:AE91"/>
    <mergeCell ref="AA92:AE92"/>
    <mergeCell ref="Q27:Z27"/>
    <mergeCell ref="AA27:AE27"/>
    <mergeCell ref="C31:I31"/>
    <mergeCell ref="J31:L31"/>
    <mergeCell ref="Q31:Z31"/>
    <mergeCell ref="AA31:AE31"/>
    <mergeCell ref="C33:I33"/>
    <mergeCell ref="J33:L33"/>
    <mergeCell ref="C27:I27"/>
    <mergeCell ref="C32:I32"/>
    <mergeCell ref="C30:I30"/>
    <mergeCell ref="J30:L30"/>
    <mergeCell ref="AA50:AE50"/>
    <mergeCell ref="AA51:AE51"/>
    <mergeCell ref="AA52:AE52"/>
    <mergeCell ref="Q42:Z42"/>
    <mergeCell ref="Q48:Z48"/>
    <mergeCell ref="Q41:Z41"/>
    <mergeCell ref="Q43:Z43"/>
    <mergeCell ref="M45:O45"/>
    <mergeCell ref="B27:B39"/>
    <mergeCell ref="M30:O30"/>
    <mergeCell ref="Q30:Z30"/>
    <mergeCell ref="J32:L32"/>
    <mergeCell ref="C28:I28"/>
    <mergeCell ref="J28:L28"/>
    <mergeCell ref="M28:O28"/>
    <mergeCell ref="Q28:Z28"/>
    <mergeCell ref="AA28:AE28"/>
    <mergeCell ref="C36:I36"/>
    <mergeCell ref="J36:L36"/>
    <mergeCell ref="M36:O36"/>
    <mergeCell ref="Q36:Z36"/>
    <mergeCell ref="AA36:AE36"/>
    <mergeCell ref="J27:L27"/>
    <mergeCell ref="M27:O27"/>
    <mergeCell ref="AA53:AE53"/>
    <mergeCell ref="AA54:AE54"/>
    <mergeCell ref="AA55:AE55"/>
    <mergeCell ref="AA59:AE59"/>
    <mergeCell ref="Q55:Z55"/>
    <mergeCell ref="M56:O56"/>
    <mergeCell ref="Q56:Z56"/>
    <mergeCell ref="AA56:AE56"/>
    <mergeCell ref="AA57:AE57"/>
    <mergeCell ref="Q54:Z54"/>
    <mergeCell ref="Q59:Z59"/>
    <mergeCell ref="AA122:AE122"/>
    <mergeCell ref="AA117:AE117"/>
    <mergeCell ref="AA118:AE118"/>
    <mergeCell ref="Q125:Z125"/>
    <mergeCell ref="AA125:AE125"/>
    <mergeCell ref="Q116:Z116"/>
    <mergeCell ref="Q138:Z138"/>
    <mergeCell ref="Q137:Z137"/>
    <mergeCell ref="AA135:AE135"/>
    <mergeCell ref="Q124:Z124"/>
    <mergeCell ref="AA124:AE124"/>
    <mergeCell ref="Q123:Z123"/>
    <mergeCell ref="AA123:AE123"/>
    <mergeCell ref="Q121:Z121"/>
    <mergeCell ref="AA121:AE121"/>
    <mergeCell ref="Q119:Z119"/>
    <mergeCell ref="AA119:AE119"/>
    <mergeCell ref="Q120:Z120"/>
    <mergeCell ref="AA120:AE120"/>
    <mergeCell ref="Q131:Z131"/>
    <mergeCell ref="AA131:AE131"/>
    <mergeCell ref="AA132:AE132"/>
    <mergeCell ref="AA133:AE133"/>
    <mergeCell ref="Q122:Z122"/>
    <mergeCell ref="B140:B148"/>
    <mergeCell ref="C140:I140"/>
    <mergeCell ref="J140:L140"/>
    <mergeCell ref="M140:O140"/>
    <mergeCell ref="Q140:Z140"/>
    <mergeCell ref="C142:I142"/>
    <mergeCell ref="J142:L142"/>
    <mergeCell ref="M142:O142"/>
    <mergeCell ref="Q142:Z142"/>
    <mergeCell ref="C144:I144"/>
    <mergeCell ref="J144:L144"/>
    <mergeCell ref="M144:O144"/>
    <mergeCell ref="Q144:Z144"/>
    <mergeCell ref="C146:I146"/>
    <mergeCell ref="J146:L146"/>
    <mergeCell ref="M146:O146"/>
    <mergeCell ref="C148:I148"/>
    <mergeCell ref="C147:I147"/>
    <mergeCell ref="J147:L147"/>
    <mergeCell ref="M147:O147"/>
    <mergeCell ref="Q147:Z147"/>
    <mergeCell ref="J145:L145"/>
    <mergeCell ref="M145:O145"/>
    <mergeCell ref="J148:L148"/>
    <mergeCell ref="M148:O148"/>
    <mergeCell ref="Q148:Z148"/>
    <mergeCell ref="C141:I141"/>
    <mergeCell ref="J141:L141"/>
    <mergeCell ref="M141:O141"/>
    <mergeCell ref="Q141:Z141"/>
    <mergeCell ref="AA147:AE147"/>
    <mergeCell ref="AA144:AE144"/>
    <mergeCell ref="Q145:Z145"/>
    <mergeCell ref="AA145:AE145"/>
    <mergeCell ref="C143:I143"/>
    <mergeCell ref="J143:L143"/>
    <mergeCell ref="M143:O143"/>
    <mergeCell ref="Q143:Z143"/>
    <mergeCell ref="AA143:AE143"/>
    <mergeCell ref="C145:I145"/>
    <mergeCell ref="AA148:AE148"/>
    <mergeCell ref="Q146:Z146"/>
    <mergeCell ref="AA146:AE146"/>
    <mergeCell ref="AA142:AE142"/>
    <mergeCell ref="AA141:AE141"/>
    <mergeCell ref="AA139:AE139"/>
    <mergeCell ref="J131:L131"/>
    <mergeCell ref="J129:L129"/>
    <mergeCell ref="M129:O129"/>
    <mergeCell ref="C130:I130"/>
    <mergeCell ref="AA134:AE134"/>
    <mergeCell ref="J138:L138"/>
    <mergeCell ref="M138:O138"/>
    <mergeCell ref="C137:I137"/>
    <mergeCell ref="J137:L137"/>
    <mergeCell ref="M137:O137"/>
    <mergeCell ref="C138:I138"/>
    <mergeCell ref="Q129:Z129"/>
    <mergeCell ref="C129:I129"/>
    <mergeCell ref="AA140:AE140"/>
    <mergeCell ref="AA129:AE129"/>
    <mergeCell ref="M131:O131"/>
    <mergeCell ref="M127:O127"/>
    <mergeCell ref="Q127:Z127"/>
    <mergeCell ref="AA127:AE127"/>
    <mergeCell ref="C126:I126"/>
    <mergeCell ref="J126:L126"/>
    <mergeCell ref="Q126:Z126"/>
    <mergeCell ref="AA126:AE126"/>
    <mergeCell ref="M126:O126"/>
    <mergeCell ref="C135:I135"/>
    <mergeCell ref="J135:L135"/>
    <mergeCell ref="M135:O135"/>
    <mergeCell ref="Q135:Z135"/>
    <mergeCell ref="AA128:AE128"/>
    <mergeCell ref="C131:I131"/>
    <mergeCell ref="J130:L130"/>
    <mergeCell ref="M130:O130"/>
    <mergeCell ref="C136:I136"/>
    <mergeCell ref="J136:L136"/>
    <mergeCell ref="M136:O136"/>
    <mergeCell ref="Q136:Z136"/>
    <mergeCell ref="Q134:Z134"/>
    <mergeCell ref="B96:B106"/>
    <mergeCell ref="C96:I96"/>
    <mergeCell ref="J96:L96"/>
    <mergeCell ref="M96:O96"/>
    <mergeCell ref="Q96:Z96"/>
    <mergeCell ref="C99:I99"/>
    <mergeCell ref="J99:L99"/>
    <mergeCell ref="M99:O99"/>
    <mergeCell ref="Q99:Z99"/>
    <mergeCell ref="C100:I100"/>
    <mergeCell ref="J100:L100"/>
    <mergeCell ref="M100:O100"/>
    <mergeCell ref="Q100:Z100"/>
    <mergeCell ref="C101:I101"/>
    <mergeCell ref="J101:L101"/>
    <mergeCell ref="M101:O101"/>
    <mergeCell ref="C102:I102"/>
    <mergeCell ref="M103:O103"/>
    <mergeCell ref="Q103:Z103"/>
    <mergeCell ref="C104:I104"/>
    <mergeCell ref="J104:L104"/>
    <mergeCell ref="M104:O104"/>
    <mergeCell ref="Q104:Z104"/>
    <mergeCell ref="J105:L105"/>
    <mergeCell ref="B128:B139"/>
    <mergeCell ref="C128:I128"/>
    <mergeCell ref="J128:L128"/>
    <mergeCell ref="M128:O128"/>
    <mergeCell ref="Q128:Z128"/>
    <mergeCell ref="C132:I132"/>
    <mergeCell ref="J132:L132"/>
    <mergeCell ref="M132:O132"/>
    <mergeCell ref="Q132:Z132"/>
    <mergeCell ref="C134:I134"/>
    <mergeCell ref="J134:L134"/>
    <mergeCell ref="M134:O134"/>
    <mergeCell ref="C133:I133"/>
    <mergeCell ref="J133:L133"/>
    <mergeCell ref="M133:O133"/>
    <mergeCell ref="Q133:Z133"/>
    <mergeCell ref="C139:I139"/>
    <mergeCell ref="J139:L139"/>
    <mergeCell ref="M139:O139"/>
    <mergeCell ref="Q139:Z139"/>
    <mergeCell ref="C127:I127"/>
    <mergeCell ref="C121:I121"/>
    <mergeCell ref="J121:L121"/>
    <mergeCell ref="M121:O121"/>
    <mergeCell ref="J127:L127"/>
    <mergeCell ref="C116:I116"/>
    <mergeCell ref="J116:L116"/>
    <mergeCell ref="M116:O116"/>
    <mergeCell ref="Q118:Z118"/>
    <mergeCell ref="J118:L118"/>
    <mergeCell ref="M118:O118"/>
    <mergeCell ref="C106:I106"/>
    <mergeCell ref="J106:L106"/>
    <mergeCell ref="J103:L103"/>
    <mergeCell ref="C103:I103"/>
    <mergeCell ref="C105:I105"/>
    <mergeCell ref="B119:B127"/>
    <mergeCell ref="C119:I119"/>
    <mergeCell ref="J119:L119"/>
    <mergeCell ref="M119:O119"/>
    <mergeCell ref="C123:I123"/>
    <mergeCell ref="J123:L123"/>
    <mergeCell ref="M123:O123"/>
    <mergeCell ref="C124:I124"/>
    <mergeCell ref="J124:L124"/>
    <mergeCell ref="M124:O124"/>
    <mergeCell ref="C122:I122"/>
    <mergeCell ref="C125:I125"/>
    <mergeCell ref="J125:L125"/>
    <mergeCell ref="M122:O122"/>
    <mergeCell ref="C120:I120"/>
    <mergeCell ref="J120:L120"/>
    <mergeCell ref="M120:O120"/>
    <mergeCell ref="J122:L122"/>
    <mergeCell ref="M125:O125"/>
    <mergeCell ref="C86:I86"/>
    <mergeCell ref="C87:I87"/>
    <mergeCell ref="C83:I83"/>
    <mergeCell ref="M85:O85"/>
    <mergeCell ref="J86:L86"/>
    <mergeCell ref="M86:O86"/>
    <mergeCell ref="J93:L93"/>
    <mergeCell ref="Q94:Z94"/>
    <mergeCell ref="J83:L83"/>
    <mergeCell ref="C88:I88"/>
    <mergeCell ref="J89:L89"/>
    <mergeCell ref="J91:L91"/>
    <mergeCell ref="C91:I91"/>
    <mergeCell ref="C92:I92"/>
    <mergeCell ref="C93:I93"/>
    <mergeCell ref="C90:I90"/>
    <mergeCell ref="M90:O90"/>
    <mergeCell ref="M93:O93"/>
    <mergeCell ref="J94:L94"/>
    <mergeCell ref="M94:O94"/>
    <mergeCell ref="Q89:Z89"/>
    <mergeCell ref="Q90:Z90"/>
    <mergeCell ref="C89:I89"/>
    <mergeCell ref="M89:O89"/>
    <mergeCell ref="C95:I95"/>
    <mergeCell ref="M95:O95"/>
    <mergeCell ref="J98:L98"/>
    <mergeCell ref="J110:L110"/>
    <mergeCell ref="C117:I117"/>
    <mergeCell ref="J117:L117"/>
    <mergeCell ref="M110:O110"/>
    <mergeCell ref="Q102:Z102"/>
    <mergeCell ref="Q110:Z110"/>
    <mergeCell ref="C98:I98"/>
    <mergeCell ref="Q117:Z117"/>
    <mergeCell ref="M114:O114"/>
    <mergeCell ref="Q114:Z114"/>
    <mergeCell ref="M115:O115"/>
    <mergeCell ref="Q115:Z115"/>
    <mergeCell ref="J102:L102"/>
    <mergeCell ref="M102:O102"/>
    <mergeCell ref="Q101:Z101"/>
    <mergeCell ref="C115:I115"/>
    <mergeCell ref="J95:L95"/>
    <mergeCell ref="C112:I112"/>
    <mergeCell ref="J108:L108"/>
    <mergeCell ref="M108:O108"/>
    <mergeCell ref="M106:O106"/>
    <mergeCell ref="J92:L92"/>
    <mergeCell ref="M92:O92"/>
    <mergeCell ref="AA115:AE115"/>
    <mergeCell ref="AA110:AE110"/>
    <mergeCell ref="AA98:AE98"/>
    <mergeCell ref="AA106:AE106"/>
    <mergeCell ref="AA93:AE93"/>
    <mergeCell ref="AA94:AE94"/>
    <mergeCell ref="AA95:AE95"/>
    <mergeCell ref="AA108:AE108"/>
    <mergeCell ref="AA109:AE109"/>
    <mergeCell ref="AA105:AE105"/>
    <mergeCell ref="J112:L112"/>
    <mergeCell ref="M112:O112"/>
    <mergeCell ref="Q112:Z112"/>
    <mergeCell ref="Q105:Z105"/>
    <mergeCell ref="J114:L114"/>
    <mergeCell ref="J115:L115"/>
    <mergeCell ref="AA66:AE66"/>
    <mergeCell ref="M74:O74"/>
    <mergeCell ref="Q76:Z76"/>
    <mergeCell ref="Q69:Z69"/>
    <mergeCell ref="M72:O72"/>
    <mergeCell ref="M73:O73"/>
    <mergeCell ref="AA111:AE111"/>
    <mergeCell ref="AA113:AE113"/>
    <mergeCell ref="AA114:AE114"/>
    <mergeCell ref="M98:O98"/>
    <mergeCell ref="Q98:Z98"/>
    <mergeCell ref="M105:O105"/>
    <mergeCell ref="Q106:Z106"/>
    <mergeCell ref="AA69:AE69"/>
    <mergeCell ref="AA70:AE70"/>
    <mergeCell ref="M83:O83"/>
    <mergeCell ref="Q83:Z83"/>
    <mergeCell ref="M78:O78"/>
    <mergeCell ref="M91:O91"/>
    <mergeCell ref="AA61:AE61"/>
    <mergeCell ref="AA77:AE77"/>
    <mergeCell ref="Q87:Z87"/>
    <mergeCell ref="M76:O76"/>
    <mergeCell ref="Q74:Z74"/>
    <mergeCell ref="Q75:Z75"/>
    <mergeCell ref="M75:O75"/>
    <mergeCell ref="AA73:AE73"/>
    <mergeCell ref="AA74:AE74"/>
    <mergeCell ref="AA75:AE75"/>
    <mergeCell ref="AA76:AE76"/>
    <mergeCell ref="AA78:AE78"/>
    <mergeCell ref="AA79:AE79"/>
    <mergeCell ref="AA81:AE81"/>
    <mergeCell ref="AA82:AE82"/>
    <mergeCell ref="AA67:AE67"/>
    <mergeCell ref="AA68:AE68"/>
    <mergeCell ref="AA63:AE63"/>
    <mergeCell ref="Q81:Z81"/>
    <mergeCell ref="Q79:Z79"/>
    <mergeCell ref="Q86:Z86"/>
    <mergeCell ref="AA83:AE83"/>
    <mergeCell ref="AA84:AE84"/>
    <mergeCell ref="AA87:AE87"/>
    <mergeCell ref="AA26:AE26"/>
    <mergeCell ref="AA41:AE41"/>
    <mergeCell ref="AA40:AE40"/>
    <mergeCell ref="AA43:AE43"/>
    <mergeCell ref="AA45:AE45"/>
    <mergeCell ref="AA46:AE46"/>
    <mergeCell ref="AA47:AE47"/>
    <mergeCell ref="AA48:AE48"/>
    <mergeCell ref="AA49:AE49"/>
    <mergeCell ref="AA42:AE42"/>
    <mergeCell ref="AA44:AE44"/>
    <mergeCell ref="AA32:AE32"/>
    <mergeCell ref="AA33:AE33"/>
    <mergeCell ref="AA34:AE34"/>
    <mergeCell ref="AA39:AE39"/>
    <mergeCell ref="B86:B95"/>
    <mergeCell ref="B108:B118"/>
    <mergeCell ref="Q108:Z108"/>
    <mergeCell ref="C109:I109"/>
    <mergeCell ref="J109:L109"/>
    <mergeCell ref="M109:O109"/>
    <mergeCell ref="Q109:Z109"/>
    <mergeCell ref="C111:I111"/>
    <mergeCell ref="J111:L111"/>
    <mergeCell ref="M111:O111"/>
    <mergeCell ref="Q111:Z111"/>
    <mergeCell ref="C113:I113"/>
    <mergeCell ref="J113:L113"/>
    <mergeCell ref="M113:O113"/>
    <mergeCell ref="Q113:Z113"/>
    <mergeCell ref="C114:I114"/>
    <mergeCell ref="C108:I108"/>
    <mergeCell ref="J87:L87"/>
    <mergeCell ref="M87:O87"/>
    <mergeCell ref="J88:L88"/>
    <mergeCell ref="M88:O88"/>
    <mergeCell ref="M117:O117"/>
    <mergeCell ref="C110:I110"/>
    <mergeCell ref="C118:I118"/>
    <mergeCell ref="B55:B85"/>
    <mergeCell ref="E23:H23"/>
    <mergeCell ref="J55:L55"/>
    <mergeCell ref="M55:O55"/>
    <mergeCell ref="J60:L60"/>
    <mergeCell ref="M60:O60"/>
    <mergeCell ref="J63:L63"/>
    <mergeCell ref="M63:O63"/>
    <mergeCell ref="C71:I71"/>
    <mergeCell ref="C72:I72"/>
    <mergeCell ref="C73:I73"/>
    <mergeCell ref="C74:I74"/>
    <mergeCell ref="C75:I75"/>
    <mergeCell ref="C76:I76"/>
    <mergeCell ref="J66:L66"/>
    <mergeCell ref="M66:O66"/>
    <mergeCell ref="J70:L70"/>
    <mergeCell ref="B40:B54"/>
    <mergeCell ref="C40:I40"/>
    <mergeCell ref="J40:L40"/>
    <mergeCell ref="C50:I50"/>
    <mergeCell ref="J50:L50"/>
    <mergeCell ref="J52:L52"/>
    <mergeCell ref="J42:L42"/>
    <mergeCell ref="C26:I26"/>
    <mergeCell ref="C60:I60"/>
    <mergeCell ref="C63:I63"/>
    <mergeCell ref="C66:I66"/>
    <mergeCell ref="Q71:Z71"/>
    <mergeCell ref="Q72:Z72"/>
    <mergeCell ref="Q26:Z26"/>
    <mergeCell ref="J41:L41"/>
    <mergeCell ref="Q33:Z33"/>
    <mergeCell ref="M47:O47"/>
    <mergeCell ref="Q47:Z47"/>
    <mergeCell ref="M51:O51"/>
    <mergeCell ref="Q51:Z51"/>
    <mergeCell ref="Q44:Z44"/>
    <mergeCell ref="M49:O49"/>
    <mergeCell ref="J51:L51"/>
    <mergeCell ref="J44:L44"/>
    <mergeCell ref="J43:L43"/>
    <mergeCell ref="J46:L46"/>
    <mergeCell ref="J48:L48"/>
    <mergeCell ref="J49:L49"/>
    <mergeCell ref="C56:I56"/>
    <mergeCell ref="J56:L56"/>
    <mergeCell ref="J57:L57"/>
    <mergeCell ref="Q40:Z40"/>
    <mergeCell ref="Q73:Z73"/>
    <mergeCell ref="J71:L71"/>
    <mergeCell ref="M71:O71"/>
    <mergeCell ref="J67:L67"/>
    <mergeCell ref="M67:O67"/>
    <mergeCell ref="Q67:Z67"/>
    <mergeCell ref="J68:L68"/>
    <mergeCell ref="M68:O68"/>
    <mergeCell ref="Q68:Z68"/>
    <mergeCell ref="J69:L69"/>
    <mergeCell ref="M69:O69"/>
    <mergeCell ref="M70:O70"/>
    <mergeCell ref="J62:L62"/>
    <mergeCell ref="M62:O62"/>
    <mergeCell ref="M57:O57"/>
    <mergeCell ref="Q57:Z57"/>
    <mergeCell ref="M52:O52"/>
    <mergeCell ref="J47:L47"/>
    <mergeCell ref="J45:L45"/>
    <mergeCell ref="Q52:Z52"/>
    <mergeCell ref="J53:L53"/>
    <mergeCell ref="M53:O53"/>
    <mergeCell ref="Q62:Z62"/>
    <mergeCell ref="J61:L61"/>
    <mergeCell ref="M61:O61"/>
    <mergeCell ref="M46:O46"/>
    <mergeCell ref="M48:O48"/>
    <mergeCell ref="Q63:Z63"/>
    <mergeCell ref="Q66:Z66"/>
    <mergeCell ref="Q70:Z70"/>
    <mergeCell ref="Q64:Z64"/>
    <mergeCell ref="J78:L78"/>
    <mergeCell ref="J72:L72"/>
    <mergeCell ref="J73:L73"/>
    <mergeCell ref="J74:L74"/>
    <mergeCell ref="Q77:Z77"/>
    <mergeCell ref="Q61:Z61"/>
    <mergeCell ref="M59:O59"/>
    <mergeCell ref="Q65:Z65"/>
    <mergeCell ref="J26:L26"/>
    <mergeCell ref="M26:O26"/>
    <mergeCell ref="J54:L54"/>
    <mergeCell ref="M54:O54"/>
    <mergeCell ref="C59:I59"/>
    <mergeCell ref="C78:I78"/>
    <mergeCell ref="C65:I65"/>
    <mergeCell ref="C81:I81"/>
    <mergeCell ref="C55:I55"/>
    <mergeCell ref="C44:I44"/>
    <mergeCell ref="C43:I43"/>
    <mergeCell ref="C46:I46"/>
    <mergeCell ref="C48:I48"/>
    <mergeCell ref="C51:I51"/>
    <mergeCell ref="C49:I49"/>
    <mergeCell ref="C47:I47"/>
    <mergeCell ref="C45:I45"/>
    <mergeCell ref="M40:O40"/>
    <mergeCell ref="M43:O43"/>
    <mergeCell ref="J79:L79"/>
    <mergeCell ref="M79:O79"/>
    <mergeCell ref="C79:I79"/>
    <mergeCell ref="J75:L75"/>
    <mergeCell ref="J76:L76"/>
    <mergeCell ref="C82:I82"/>
    <mergeCell ref="J82:L82"/>
    <mergeCell ref="Q82:Z82"/>
    <mergeCell ref="C80:I80"/>
    <mergeCell ref="J80:L80"/>
    <mergeCell ref="M80:O80"/>
    <mergeCell ref="J85:L85"/>
    <mergeCell ref="C85:I85"/>
    <mergeCell ref="J81:L81"/>
    <mergeCell ref="M81:O81"/>
    <mergeCell ref="M82:O82"/>
    <mergeCell ref="Q85:Z85"/>
    <mergeCell ref="Q80:Z80"/>
    <mergeCell ref="C77:I77"/>
    <mergeCell ref="J77:L77"/>
    <mergeCell ref="M77:O77"/>
    <mergeCell ref="C68:I68"/>
    <mergeCell ref="C69:I69"/>
    <mergeCell ref="C62:I62"/>
    <mergeCell ref="J65:L65"/>
    <mergeCell ref="M65:O65"/>
    <mergeCell ref="C29:I29"/>
    <mergeCell ref="J29:L29"/>
    <mergeCell ref="M29:O29"/>
    <mergeCell ref="C67:I67"/>
    <mergeCell ref="J64:L64"/>
    <mergeCell ref="M64:O64"/>
    <mergeCell ref="M44:O44"/>
    <mergeCell ref="M42:O42"/>
    <mergeCell ref="M41:O41"/>
    <mergeCell ref="C57:I57"/>
    <mergeCell ref="C41:I41"/>
    <mergeCell ref="C42:I42"/>
    <mergeCell ref="C53:I53"/>
    <mergeCell ref="C52:I52"/>
    <mergeCell ref="C54:I54"/>
    <mergeCell ref="J59:L59"/>
    <mergeCell ref="C35:I35"/>
    <mergeCell ref="J35:L35"/>
    <mergeCell ref="M35:O35"/>
    <mergeCell ref="C39:I39"/>
    <mergeCell ref="J39:L39"/>
    <mergeCell ref="M39:O39"/>
    <mergeCell ref="Q29:Z29"/>
    <mergeCell ref="AA29:AE29"/>
    <mergeCell ref="M33:O33"/>
    <mergeCell ref="Q35:Z35"/>
    <mergeCell ref="M31:O31"/>
    <mergeCell ref="M32:O32"/>
    <mergeCell ref="Q32:Z32"/>
    <mergeCell ref="C34:I34"/>
    <mergeCell ref="J34:L34"/>
    <mergeCell ref="M34:O34"/>
    <mergeCell ref="Q34:Z34"/>
    <mergeCell ref="Q39:Z39"/>
    <mergeCell ref="C61:I61"/>
    <mergeCell ref="C64:I64"/>
    <mergeCell ref="C70:I70"/>
    <mergeCell ref="C58:I58"/>
    <mergeCell ref="J58:L58"/>
    <mergeCell ref="M58:O58"/>
    <mergeCell ref="Q58:Z58"/>
    <mergeCell ref="AA58:AE58"/>
    <mergeCell ref="C37:I37"/>
    <mergeCell ref="J37:L37"/>
    <mergeCell ref="M37:O37"/>
    <mergeCell ref="Q37:Z37"/>
    <mergeCell ref="AA37:AE37"/>
    <mergeCell ref="C38:I38"/>
    <mergeCell ref="J38:L38"/>
    <mergeCell ref="M38:O38"/>
    <mergeCell ref="Q38:Z38"/>
    <mergeCell ref="AA38:AE38"/>
    <mergeCell ref="Q53:Z53"/>
    <mergeCell ref="M50:O50"/>
    <mergeCell ref="Q50:Z50"/>
    <mergeCell ref="Q49:Z49"/>
    <mergeCell ref="Q46:Z46"/>
    <mergeCell ref="Q45:Z45"/>
  </mergeCells>
  <hyperlinks>
    <hyperlink ref="AA65" r:id="rId1"/>
  </hyperlinks>
  <pageMargins left="0.70866141732283472" right="0.70866141732283472" top="0.74803149606299213" bottom="0.74803149606299213" header="0.31496062992125984" footer="0.31496062992125984"/>
  <pageSetup paperSize="9" scale="3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Y99"/>
  <sheetViews>
    <sheetView topLeftCell="A58" zoomScale="70" zoomScaleNormal="70" workbookViewId="0">
      <selection activeCell="O30" sqref="D30:O33"/>
    </sheetView>
  </sheetViews>
  <sheetFormatPr baseColWidth="10" defaultColWidth="9.140625" defaultRowHeight="15" x14ac:dyDescent="0.25"/>
  <cols>
    <col min="2" max="2" width="8.28515625" customWidth="1"/>
    <col min="3" max="3" width="10.7109375" customWidth="1"/>
    <col min="11" max="13" width="9.140625" customWidth="1"/>
    <col min="14" max="14" width="16.5703125" customWidth="1"/>
    <col min="15" max="15" width="16.140625" customWidth="1"/>
    <col min="16" max="16" width="17.5703125" customWidth="1"/>
    <col min="17" max="25" width="9.140625" customWidth="1"/>
    <col min="26" max="26" width="23.7109375" customWidth="1"/>
    <col min="27" max="31" width="13.140625" customWidth="1"/>
    <col min="34" max="34" width="11.140625" customWidth="1"/>
  </cols>
  <sheetData>
    <row r="3" spans="3:31" ht="15.75" thickBot="1" x14ac:dyDescent="0.3"/>
    <row r="4" spans="3:31" ht="15.75" thickBot="1" x14ac:dyDescent="0.3">
      <c r="F4" s="167" t="s">
        <v>204</v>
      </c>
      <c r="G4" s="168"/>
      <c r="H4" s="168"/>
      <c r="I4" s="169"/>
    </row>
    <row r="5" spans="3:31" ht="15.75" thickBot="1" x14ac:dyDescent="0.3"/>
    <row r="6" spans="3:31" ht="15.75" thickBot="1" x14ac:dyDescent="0.3">
      <c r="C6" s="3" t="s">
        <v>2</v>
      </c>
    </row>
    <row r="7" spans="3:31" ht="15.75" thickBot="1" x14ac:dyDescent="0.3">
      <c r="D7" s="152" t="s">
        <v>0</v>
      </c>
      <c r="E7" s="153"/>
      <c r="F7" s="153"/>
      <c r="G7" s="153"/>
      <c r="H7" s="153"/>
      <c r="I7" s="153"/>
      <c r="J7" s="154"/>
      <c r="K7" s="152" t="s">
        <v>1</v>
      </c>
      <c r="L7" s="153"/>
      <c r="M7" s="154"/>
      <c r="N7" s="25" t="s">
        <v>7</v>
      </c>
      <c r="O7" s="1" t="s">
        <v>8</v>
      </c>
      <c r="P7" s="26" t="s">
        <v>143</v>
      </c>
      <c r="Q7" s="152" t="s">
        <v>4</v>
      </c>
      <c r="R7" s="153"/>
      <c r="S7" s="153"/>
      <c r="T7" s="153"/>
      <c r="U7" s="153"/>
      <c r="V7" s="153"/>
      <c r="W7" s="153"/>
      <c r="X7" s="153"/>
      <c r="Y7" s="153"/>
      <c r="Z7" s="154"/>
      <c r="AA7" s="152" t="s">
        <v>42</v>
      </c>
      <c r="AB7" s="153"/>
      <c r="AC7" s="153"/>
      <c r="AD7" s="153"/>
      <c r="AE7" s="154"/>
    </row>
    <row r="8" spans="3:31" x14ac:dyDescent="0.25">
      <c r="C8" s="207" t="s">
        <v>353</v>
      </c>
      <c r="D8" s="208" t="s">
        <v>175</v>
      </c>
      <c r="E8" s="208"/>
      <c r="F8" s="208"/>
      <c r="G8" s="208"/>
      <c r="H8" s="208"/>
      <c r="I8" s="208"/>
      <c r="J8" s="208"/>
      <c r="K8" s="140" t="s">
        <v>93</v>
      </c>
      <c r="L8" s="140"/>
      <c r="M8" s="140"/>
      <c r="N8" s="36"/>
      <c r="O8" s="13">
        <v>23.9</v>
      </c>
      <c r="P8" s="13" t="s">
        <v>176</v>
      </c>
      <c r="Q8" s="136" t="s">
        <v>177</v>
      </c>
      <c r="R8" s="137"/>
      <c r="S8" s="137"/>
      <c r="T8" s="137"/>
      <c r="U8" s="137"/>
      <c r="V8" s="137"/>
      <c r="W8" s="137"/>
      <c r="X8" s="137"/>
      <c r="Y8" s="137"/>
      <c r="Z8" s="138"/>
      <c r="AA8" s="136"/>
      <c r="AB8" s="137"/>
      <c r="AC8" s="137"/>
      <c r="AD8" s="137"/>
      <c r="AE8" s="138"/>
    </row>
    <row r="9" spans="3:31" x14ac:dyDescent="0.25">
      <c r="C9" s="172"/>
      <c r="D9" s="198" t="s">
        <v>178</v>
      </c>
      <c r="E9" s="198"/>
      <c r="F9" s="198"/>
      <c r="G9" s="198"/>
      <c r="H9" s="198"/>
      <c r="I9" s="198"/>
      <c r="J9" s="198"/>
      <c r="K9" s="161" t="s">
        <v>93</v>
      </c>
      <c r="L9" s="162"/>
      <c r="M9" s="163"/>
      <c r="N9" s="35"/>
      <c r="O9" s="14">
        <v>65</v>
      </c>
      <c r="P9" s="14" t="s">
        <v>179</v>
      </c>
      <c r="Q9" s="136" t="s">
        <v>180</v>
      </c>
      <c r="R9" s="137"/>
      <c r="S9" s="137"/>
      <c r="T9" s="137"/>
      <c r="U9" s="137"/>
      <c r="V9" s="137"/>
      <c r="W9" s="137"/>
      <c r="X9" s="137"/>
      <c r="Y9" s="137"/>
      <c r="Z9" s="138"/>
      <c r="AA9" s="136"/>
      <c r="AB9" s="137"/>
      <c r="AC9" s="137"/>
      <c r="AD9" s="137"/>
      <c r="AE9" s="138"/>
    </row>
    <row r="10" spans="3:31" x14ac:dyDescent="0.25">
      <c r="C10" s="172"/>
      <c r="D10" s="198" t="s">
        <v>357</v>
      </c>
      <c r="E10" s="198"/>
      <c r="F10" s="198"/>
      <c r="G10" s="198"/>
      <c r="H10" s="198"/>
      <c r="I10" s="198"/>
      <c r="J10" s="198"/>
      <c r="K10" s="134"/>
      <c r="L10" s="134"/>
      <c r="M10" s="134"/>
      <c r="N10" s="63"/>
      <c r="O10" s="14">
        <v>120</v>
      </c>
      <c r="P10" s="14" t="s">
        <v>159</v>
      </c>
      <c r="Q10" s="136" t="s">
        <v>359</v>
      </c>
      <c r="R10" s="137"/>
      <c r="S10" s="137"/>
      <c r="T10" s="137"/>
      <c r="U10" s="137"/>
      <c r="V10" s="137"/>
      <c r="W10" s="137"/>
      <c r="X10" s="137"/>
      <c r="Y10" s="137"/>
      <c r="Z10" s="138"/>
      <c r="AA10" s="136"/>
      <c r="AB10" s="137"/>
      <c r="AC10" s="137"/>
      <c r="AD10" s="137"/>
      <c r="AE10" s="138"/>
    </row>
    <row r="11" spans="3:31" x14ac:dyDescent="0.25">
      <c r="C11" s="172"/>
      <c r="D11" s="198" t="s">
        <v>358</v>
      </c>
      <c r="E11" s="198"/>
      <c r="F11" s="198"/>
      <c r="G11" s="198"/>
      <c r="H11" s="198"/>
      <c r="I11" s="198"/>
      <c r="J11" s="198"/>
      <c r="K11" s="134"/>
      <c r="L11" s="134"/>
      <c r="M11" s="134"/>
      <c r="N11" s="63"/>
      <c r="O11" s="14">
        <v>400</v>
      </c>
      <c r="P11" s="14" t="s">
        <v>159</v>
      </c>
      <c r="Q11" s="136" t="s">
        <v>360</v>
      </c>
      <c r="R11" s="137"/>
      <c r="S11" s="137"/>
      <c r="T11" s="137"/>
      <c r="U11" s="137"/>
      <c r="V11" s="137"/>
      <c r="W11" s="137"/>
      <c r="X11" s="137"/>
      <c r="Y11" s="137"/>
      <c r="Z11" s="138"/>
      <c r="AA11" s="136"/>
      <c r="AB11" s="137"/>
      <c r="AC11" s="137"/>
      <c r="AD11" s="137"/>
      <c r="AE11" s="138"/>
    </row>
    <row r="12" spans="3:31" ht="15" hidden="1" customHeight="1" x14ac:dyDescent="0.25">
      <c r="C12" s="172"/>
      <c r="D12" s="198"/>
      <c r="E12" s="198"/>
      <c r="F12" s="198"/>
      <c r="G12" s="198"/>
      <c r="H12" s="198"/>
      <c r="I12" s="198"/>
      <c r="J12" s="198"/>
      <c r="K12" s="151"/>
      <c r="L12" s="151"/>
      <c r="M12" s="151"/>
      <c r="N12" s="22"/>
      <c r="O12" s="6"/>
      <c r="P12" s="6"/>
      <c r="Q12" s="145"/>
      <c r="R12" s="146"/>
      <c r="S12" s="146"/>
      <c r="T12" s="146"/>
      <c r="U12" s="146"/>
      <c r="V12" s="146"/>
      <c r="W12" s="146"/>
      <c r="X12" s="146"/>
      <c r="Y12" s="146"/>
      <c r="Z12" s="147"/>
      <c r="AA12" s="145"/>
      <c r="AB12" s="146"/>
      <c r="AC12" s="146"/>
      <c r="AD12" s="146"/>
      <c r="AE12" s="147"/>
    </row>
    <row r="13" spans="3:31" ht="15" hidden="1" customHeight="1" x14ac:dyDescent="0.25">
      <c r="C13" s="172"/>
      <c r="D13" s="198"/>
      <c r="E13" s="198"/>
      <c r="F13" s="198"/>
      <c r="G13" s="198"/>
      <c r="H13" s="198"/>
      <c r="I13" s="198"/>
      <c r="J13" s="198"/>
      <c r="K13" s="151"/>
      <c r="L13" s="151"/>
      <c r="M13" s="151"/>
      <c r="N13" s="22"/>
      <c r="O13" s="6"/>
      <c r="P13" s="6"/>
      <c r="Q13" s="145"/>
      <c r="R13" s="146"/>
      <c r="S13" s="146"/>
      <c r="T13" s="146"/>
      <c r="U13" s="146"/>
      <c r="V13" s="146"/>
      <c r="W13" s="146"/>
      <c r="X13" s="146"/>
      <c r="Y13" s="146"/>
      <c r="Z13" s="147"/>
      <c r="AA13" s="145"/>
      <c r="AB13" s="146"/>
      <c r="AC13" s="146"/>
      <c r="AD13" s="146"/>
      <c r="AE13" s="147"/>
    </row>
    <row r="14" spans="3:31" ht="15" hidden="1" customHeight="1" x14ac:dyDescent="0.25">
      <c r="C14" s="172"/>
      <c r="D14" s="198"/>
      <c r="E14" s="198"/>
      <c r="F14" s="198"/>
      <c r="G14" s="198"/>
      <c r="H14" s="198"/>
      <c r="I14" s="198"/>
      <c r="J14" s="198"/>
      <c r="K14" s="151"/>
      <c r="L14" s="151"/>
      <c r="M14" s="151"/>
      <c r="N14" s="22"/>
      <c r="O14" s="6"/>
      <c r="P14" s="6"/>
      <c r="Q14" s="145"/>
      <c r="R14" s="146"/>
      <c r="S14" s="146"/>
      <c r="T14" s="146"/>
      <c r="U14" s="146"/>
      <c r="V14" s="146"/>
      <c r="W14" s="146"/>
      <c r="X14" s="146"/>
      <c r="Y14" s="146"/>
      <c r="Z14" s="147"/>
      <c r="AA14" s="145"/>
      <c r="AB14" s="146"/>
      <c r="AC14" s="146"/>
      <c r="AD14" s="146"/>
      <c r="AE14" s="147"/>
    </row>
    <row r="15" spans="3:31" ht="15" hidden="1" customHeight="1" x14ac:dyDescent="0.25">
      <c r="C15" s="172"/>
      <c r="D15" s="198"/>
      <c r="E15" s="198"/>
      <c r="F15" s="198"/>
      <c r="G15" s="198"/>
      <c r="H15" s="198"/>
      <c r="I15" s="198"/>
      <c r="J15" s="198"/>
      <c r="K15" s="151"/>
      <c r="L15" s="151"/>
      <c r="M15" s="151"/>
      <c r="N15" s="22"/>
      <c r="O15" s="6"/>
      <c r="P15" s="6"/>
      <c r="Q15" s="145"/>
      <c r="R15" s="146"/>
      <c r="S15" s="146"/>
      <c r="T15" s="146"/>
      <c r="U15" s="146"/>
      <c r="V15" s="146"/>
      <c r="W15" s="146"/>
      <c r="X15" s="146"/>
      <c r="Y15" s="146"/>
      <c r="Z15" s="147"/>
      <c r="AA15" s="145"/>
      <c r="AB15" s="146"/>
      <c r="AC15" s="146"/>
      <c r="AD15" s="146"/>
      <c r="AE15" s="147"/>
    </row>
    <row r="16" spans="3:31" ht="15" hidden="1" customHeight="1" x14ac:dyDescent="0.25">
      <c r="C16" s="172"/>
      <c r="D16" s="198"/>
      <c r="E16" s="198"/>
      <c r="F16" s="198"/>
      <c r="G16" s="198"/>
      <c r="H16" s="198"/>
      <c r="I16" s="198"/>
      <c r="J16" s="198"/>
      <c r="K16" s="151"/>
      <c r="L16" s="151"/>
      <c r="M16" s="151"/>
      <c r="N16" s="22"/>
      <c r="O16" s="6"/>
      <c r="P16" s="6"/>
      <c r="Q16" s="145"/>
      <c r="R16" s="146"/>
      <c r="S16" s="146"/>
      <c r="T16" s="146"/>
      <c r="U16" s="146"/>
      <c r="V16" s="146"/>
      <c r="W16" s="146"/>
      <c r="X16" s="146"/>
      <c r="Y16" s="146"/>
      <c r="Z16" s="147"/>
      <c r="AA16" s="145"/>
      <c r="AB16" s="146"/>
      <c r="AC16" s="146"/>
      <c r="AD16" s="146"/>
      <c r="AE16" s="147"/>
    </row>
    <row r="17" spans="3:51" ht="15" hidden="1" customHeight="1" x14ac:dyDescent="0.25">
      <c r="C17" s="172"/>
      <c r="D17" s="198"/>
      <c r="E17" s="198"/>
      <c r="F17" s="198"/>
      <c r="G17" s="198"/>
      <c r="H17" s="198"/>
      <c r="I17" s="198"/>
      <c r="J17" s="198"/>
      <c r="K17" s="151"/>
      <c r="L17" s="151"/>
      <c r="M17" s="151"/>
      <c r="N17" s="22"/>
      <c r="O17" s="6"/>
      <c r="P17" s="6"/>
      <c r="Q17" s="145"/>
      <c r="R17" s="146"/>
      <c r="S17" s="146"/>
      <c r="T17" s="146"/>
      <c r="U17" s="146"/>
      <c r="V17" s="146"/>
      <c r="W17" s="146"/>
      <c r="X17" s="146"/>
      <c r="Y17" s="146"/>
      <c r="Z17" s="147"/>
      <c r="AA17" s="145"/>
      <c r="AB17" s="146"/>
      <c r="AC17" s="146"/>
      <c r="AD17" s="146"/>
      <c r="AE17" s="147"/>
    </row>
    <row r="18" spans="3:51" ht="15" hidden="1" customHeight="1" x14ac:dyDescent="0.25">
      <c r="C18" s="172"/>
      <c r="D18" s="198"/>
      <c r="E18" s="198"/>
      <c r="F18" s="198"/>
      <c r="G18" s="198"/>
      <c r="H18" s="198"/>
      <c r="I18" s="198"/>
      <c r="J18" s="198"/>
      <c r="K18" s="151"/>
      <c r="L18" s="151"/>
      <c r="M18" s="151"/>
      <c r="N18" s="22"/>
      <c r="O18" s="6"/>
      <c r="P18" s="6"/>
      <c r="Q18" s="145"/>
      <c r="R18" s="146"/>
      <c r="S18" s="146"/>
      <c r="T18" s="146"/>
      <c r="U18" s="146"/>
      <c r="V18" s="146"/>
      <c r="W18" s="146"/>
      <c r="X18" s="146"/>
      <c r="Y18" s="146"/>
      <c r="Z18" s="147"/>
      <c r="AA18" s="145"/>
      <c r="AB18" s="146"/>
      <c r="AC18" s="146"/>
      <c r="AD18" s="146"/>
      <c r="AE18" s="147"/>
    </row>
    <row r="19" spans="3:51" x14ac:dyDescent="0.25">
      <c r="C19" s="172"/>
      <c r="D19" s="198" t="s">
        <v>361</v>
      </c>
      <c r="E19" s="198"/>
      <c r="F19" s="198"/>
      <c r="G19" s="198"/>
      <c r="H19" s="198"/>
      <c r="I19" s="198"/>
      <c r="J19" s="198"/>
      <c r="K19" s="134"/>
      <c r="L19" s="134"/>
      <c r="M19" s="134"/>
      <c r="N19" s="63"/>
      <c r="O19" s="14">
        <v>400</v>
      </c>
      <c r="P19" s="14" t="s">
        <v>159</v>
      </c>
      <c r="Q19" s="136" t="s">
        <v>362</v>
      </c>
      <c r="R19" s="137"/>
      <c r="S19" s="137"/>
      <c r="T19" s="137"/>
      <c r="U19" s="137"/>
      <c r="V19" s="137"/>
      <c r="W19" s="137"/>
      <c r="X19" s="137"/>
      <c r="Y19" s="137"/>
      <c r="Z19" s="138"/>
      <c r="AA19" s="136"/>
      <c r="AB19" s="137"/>
      <c r="AC19" s="137"/>
      <c r="AD19" s="137"/>
      <c r="AE19" s="138"/>
    </row>
    <row r="20" spans="3:51" ht="15.75" thickBot="1" x14ac:dyDescent="0.3">
      <c r="C20" s="173"/>
      <c r="D20" s="198"/>
      <c r="E20" s="198"/>
      <c r="F20" s="198"/>
      <c r="G20" s="198"/>
      <c r="H20" s="198"/>
      <c r="I20" s="198"/>
      <c r="J20" s="198"/>
      <c r="K20" s="151"/>
      <c r="L20" s="151"/>
      <c r="M20" s="151"/>
      <c r="N20" s="22"/>
      <c r="O20" s="6"/>
      <c r="P20" s="6"/>
      <c r="Q20" s="145"/>
      <c r="R20" s="146"/>
      <c r="S20" s="146"/>
      <c r="T20" s="146"/>
      <c r="U20" s="146"/>
      <c r="V20" s="146"/>
      <c r="W20" s="146"/>
      <c r="X20" s="146"/>
      <c r="Y20" s="146"/>
      <c r="Z20" s="147"/>
      <c r="AA20" s="145"/>
      <c r="AB20" s="146"/>
      <c r="AC20" s="146"/>
      <c r="AD20" s="146"/>
      <c r="AE20" s="147"/>
      <c r="AU20" t="s">
        <v>406</v>
      </c>
    </row>
    <row r="21" spans="3:51" x14ac:dyDescent="0.25">
      <c r="C21" s="164" t="s">
        <v>3</v>
      </c>
      <c r="D21" s="208" t="s">
        <v>154</v>
      </c>
      <c r="E21" s="208"/>
      <c r="F21" s="208"/>
      <c r="G21" s="208"/>
      <c r="H21" s="208"/>
      <c r="I21" s="208"/>
      <c r="J21" s="208"/>
      <c r="K21" s="209"/>
      <c r="L21" s="209"/>
      <c r="M21" s="209"/>
      <c r="N21" s="78"/>
      <c r="O21" s="79">
        <v>0.4</v>
      </c>
      <c r="P21" s="79" t="s">
        <v>157</v>
      </c>
      <c r="Q21" s="199"/>
      <c r="R21" s="200"/>
      <c r="S21" s="200"/>
      <c r="T21" s="200"/>
      <c r="U21" s="200"/>
      <c r="V21" s="200"/>
      <c r="W21" s="200"/>
      <c r="X21" s="200"/>
      <c r="Y21" s="200"/>
      <c r="Z21" s="201"/>
      <c r="AA21" s="199"/>
      <c r="AB21" s="200"/>
      <c r="AC21" s="200"/>
      <c r="AD21" s="200"/>
      <c r="AE21" s="201"/>
      <c r="AF21" s="77"/>
      <c r="AG21" s="77"/>
      <c r="AH21" s="77"/>
    </row>
    <row r="22" spans="3:51" x14ac:dyDescent="0.25">
      <c r="C22" s="165"/>
      <c r="D22" s="208" t="s">
        <v>155</v>
      </c>
      <c r="E22" s="208"/>
      <c r="F22" s="208"/>
      <c r="G22" s="208"/>
      <c r="H22" s="208"/>
      <c r="I22" s="208"/>
      <c r="J22" s="208"/>
      <c r="K22" s="209"/>
      <c r="L22" s="209"/>
      <c r="M22" s="209"/>
      <c r="N22" s="78"/>
      <c r="O22" s="79">
        <v>14</v>
      </c>
      <c r="P22" s="79" t="s">
        <v>156</v>
      </c>
      <c r="Q22" s="199"/>
      <c r="R22" s="200"/>
      <c r="S22" s="200"/>
      <c r="T22" s="200"/>
      <c r="U22" s="200"/>
      <c r="V22" s="200"/>
      <c r="W22" s="200"/>
      <c r="X22" s="200"/>
      <c r="Y22" s="200"/>
      <c r="Z22" s="201"/>
      <c r="AA22" s="80"/>
      <c r="AB22" s="81"/>
      <c r="AC22" s="81"/>
      <c r="AD22" s="81"/>
      <c r="AE22" s="82"/>
      <c r="AF22" s="77"/>
      <c r="AG22" s="77"/>
      <c r="AH22" s="77"/>
    </row>
    <row r="23" spans="3:51" x14ac:dyDescent="0.25">
      <c r="C23" s="165"/>
      <c r="D23" s="187" t="s">
        <v>147</v>
      </c>
      <c r="E23" s="187"/>
      <c r="F23" s="187"/>
      <c r="G23" s="187"/>
      <c r="H23" s="187"/>
      <c r="I23" s="187"/>
      <c r="J23" s="187"/>
      <c r="K23" s="159"/>
      <c r="L23" s="159"/>
      <c r="M23" s="159"/>
      <c r="N23" s="87"/>
      <c r="O23" s="88">
        <v>100</v>
      </c>
      <c r="P23" s="88"/>
      <c r="Q23" s="184" t="s">
        <v>412</v>
      </c>
      <c r="R23" s="185"/>
      <c r="S23" s="185"/>
      <c r="T23" s="185"/>
      <c r="U23" s="185"/>
      <c r="V23" s="185"/>
      <c r="W23" s="185"/>
      <c r="X23" s="185"/>
      <c r="Y23" s="185"/>
      <c r="Z23" s="186"/>
      <c r="AA23" s="184" t="s">
        <v>205</v>
      </c>
      <c r="AB23" s="185"/>
      <c r="AC23" s="185"/>
      <c r="AD23" s="185"/>
      <c r="AE23" s="186"/>
      <c r="AF23" s="89"/>
      <c r="AG23" s="77"/>
      <c r="AH23" s="77"/>
    </row>
    <row r="24" spans="3:51" x14ac:dyDescent="0.25">
      <c r="C24" s="165"/>
      <c r="D24" s="187" t="s">
        <v>158</v>
      </c>
      <c r="E24" s="187"/>
      <c r="F24" s="187"/>
      <c r="G24" s="187"/>
      <c r="H24" s="187"/>
      <c r="I24" s="187"/>
      <c r="J24" s="187"/>
      <c r="K24" s="159"/>
      <c r="L24" s="159"/>
      <c r="M24" s="159"/>
      <c r="N24" s="87"/>
      <c r="O24" s="88">
        <v>100</v>
      </c>
      <c r="P24" s="88"/>
      <c r="Q24" s="184" t="s">
        <v>412</v>
      </c>
      <c r="R24" s="185"/>
      <c r="S24" s="185"/>
      <c r="T24" s="185"/>
      <c r="U24" s="185"/>
      <c r="V24" s="185"/>
      <c r="W24" s="185"/>
      <c r="X24" s="185"/>
      <c r="Y24" s="185"/>
      <c r="Z24" s="186"/>
      <c r="AA24" s="184" t="s">
        <v>205</v>
      </c>
      <c r="AB24" s="185"/>
      <c r="AC24" s="185"/>
      <c r="AD24" s="185"/>
      <c r="AE24" s="186"/>
      <c r="AF24" s="89"/>
      <c r="AG24" s="77"/>
      <c r="AH24" s="77"/>
    </row>
    <row r="25" spans="3:51" x14ac:dyDescent="0.25">
      <c r="C25" s="165"/>
      <c r="D25" s="187" t="s">
        <v>148</v>
      </c>
      <c r="E25" s="187"/>
      <c r="F25" s="187"/>
      <c r="G25" s="187"/>
      <c r="H25" s="187"/>
      <c r="I25" s="187"/>
      <c r="J25" s="187"/>
      <c r="K25" s="159"/>
      <c r="L25" s="159"/>
      <c r="M25" s="159"/>
      <c r="N25" s="87"/>
      <c r="O25" s="88">
        <v>100</v>
      </c>
      <c r="P25" s="88"/>
      <c r="Q25" s="184" t="s">
        <v>412</v>
      </c>
      <c r="R25" s="185"/>
      <c r="S25" s="185"/>
      <c r="T25" s="185"/>
      <c r="U25" s="185"/>
      <c r="V25" s="185"/>
      <c r="W25" s="185"/>
      <c r="X25" s="185"/>
      <c r="Y25" s="185"/>
      <c r="Z25" s="186"/>
      <c r="AA25" s="184" t="s">
        <v>205</v>
      </c>
      <c r="AB25" s="185"/>
      <c r="AC25" s="185"/>
      <c r="AD25" s="185"/>
      <c r="AE25" s="186"/>
      <c r="AF25" s="89"/>
      <c r="AG25" s="77"/>
      <c r="AH25" s="77"/>
      <c r="AM25" s="86">
        <v>4.9360000000000001E-2</v>
      </c>
      <c r="AN25" t="s">
        <v>405</v>
      </c>
      <c r="AP25" s="86">
        <v>2.4680000000000001E-2</v>
      </c>
      <c r="AQ25" t="s">
        <v>404</v>
      </c>
      <c r="AU25">
        <v>0.222</v>
      </c>
      <c r="AV25" t="s">
        <v>407</v>
      </c>
      <c r="AX25">
        <v>0.111</v>
      </c>
      <c r="AY25" t="s">
        <v>404</v>
      </c>
    </row>
    <row r="26" spans="3:51" x14ac:dyDescent="0.25">
      <c r="C26" s="165"/>
      <c r="D26" s="198" t="s">
        <v>206</v>
      </c>
      <c r="E26" s="198"/>
      <c r="F26" s="198"/>
      <c r="G26" s="198"/>
      <c r="H26" s="198"/>
      <c r="I26" s="198"/>
      <c r="J26" s="198"/>
      <c r="K26" s="206"/>
      <c r="L26" s="206"/>
      <c r="M26" s="206"/>
      <c r="N26" s="75"/>
      <c r="O26" s="76">
        <v>50.9</v>
      </c>
      <c r="P26" s="76" t="s">
        <v>207</v>
      </c>
      <c r="Q26" s="199" t="s">
        <v>208</v>
      </c>
      <c r="R26" s="200"/>
      <c r="S26" s="200"/>
      <c r="T26" s="200"/>
      <c r="U26" s="200"/>
      <c r="V26" s="200"/>
      <c r="W26" s="200"/>
      <c r="X26" s="200"/>
      <c r="Y26" s="200"/>
      <c r="Z26" s="201"/>
      <c r="AA26" s="80"/>
      <c r="AB26" s="81"/>
      <c r="AC26" s="81"/>
      <c r="AD26" s="81"/>
      <c r="AE26" s="82"/>
      <c r="AF26" s="77"/>
      <c r="AG26" s="77"/>
      <c r="AH26" s="77"/>
    </row>
    <row r="27" spans="3:51" x14ac:dyDescent="0.25">
      <c r="C27" s="165"/>
      <c r="D27" s="198" t="s">
        <v>149</v>
      </c>
      <c r="E27" s="198"/>
      <c r="F27" s="198"/>
      <c r="G27" s="198"/>
      <c r="H27" s="198"/>
      <c r="I27" s="198"/>
      <c r="J27" s="198"/>
      <c r="K27" s="134"/>
      <c r="L27" s="134"/>
      <c r="M27" s="134"/>
      <c r="N27" s="72"/>
      <c r="O27" s="14">
        <v>3300</v>
      </c>
      <c r="P27" s="14" t="s">
        <v>159</v>
      </c>
      <c r="Q27" s="136" t="s">
        <v>380</v>
      </c>
      <c r="R27" s="137"/>
      <c r="S27" s="137"/>
      <c r="T27" s="137"/>
      <c r="U27" s="137"/>
      <c r="V27" s="137"/>
      <c r="W27" s="137"/>
      <c r="X27" s="137"/>
      <c r="Y27" s="137"/>
      <c r="Z27" s="138"/>
      <c r="AA27" s="136"/>
      <c r="AB27" s="137"/>
      <c r="AC27" s="137"/>
      <c r="AD27" s="137"/>
      <c r="AE27" s="138"/>
      <c r="AF27" s="77"/>
      <c r="AG27" s="77"/>
      <c r="AH27" s="77"/>
    </row>
    <row r="28" spans="3:51" x14ac:dyDescent="0.25">
      <c r="C28" s="165"/>
      <c r="D28" s="198" t="s">
        <v>209</v>
      </c>
      <c r="E28" s="198"/>
      <c r="F28" s="198"/>
      <c r="G28" s="198"/>
      <c r="H28" s="198"/>
      <c r="I28" s="198"/>
      <c r="J28" s="198"/>
      <c r="K28" s="206"/>
      <c r="L28" s="206"/>
      <c r="M28" s="206"/>
      <c r="N28" s="75"/>
      <c r="O28" s="76">
        <v>900</v>
      </c>
      <c r="P28" s="76" t="s">
        <v>159</v>
      </c>
      <c r="Q28" s="199" t="s">
        <v>497</v>
      </c>
      <c r="R28" s="200"/>
      <c r="S28" s="200"/>
      <c r="T28" s="200"/>
      <c r="U28" s="200"/>
      <c r="V28" s="200"/>
      <c r="W28" s="200"/>
      <c r="X28" s="200"/>
      <c r="Y28" s="200"/>
      <c r="Z28" s="201"/>
      <c r="AA28" s="199"/>
      <c r="AB28" s="200"/>
      <c r="AC28" s="200"/>
      <c r="AD28" s="200"/>
      <c r="AE28" s="201"/>
      <c r="AF28" s="77"/>
      <c r="AG28" s="77"/>
      <c r="AH28" s="77"/>
    </row>
    <row r="29" spans="3:51" x14ac:dyDescent="0.25">
      <c r="C29" s="165"/>
      <c r="D29" s="198" t="s">
        <v>373</v>
      </c>
      <c r="E29" s="198"/>
      <c r="F29" s="198"/>
      <c r="G29" s="198"/>
      <c r="H29" s="198"/>
      <c r="I29" s="198"/>
      <c r="J29" s="198"/>
      <c r="K29" s="206"/>
      <c r="L29" s="206"/>
      <c r="M29" s="206"/>
      <c r="N29" s="75"/>
      <c r="O29" s="76">
        <v>360</v>
      </c>
      <c r="P29" s="76" t="s">
        <v>159</v>
      </c>
      <c r="Q29" s="199" t="s">
        <v>392</v>
      </c>
      <c r="R29" s="200"/>
      <c r="S29" s="200"/>
      <c r="T29" s="200"/>
      <c r="U29" s="200"/>
      <c r="V29" s="200"/>
      <c r="W29" s="200"/>
      <c r="X29" s="200"/>
      <c r="Y29" s="200"/>
      <c r="Z29" s="201"/>
      <c r="AA29" s="199"/>
      <c r="AB29" s="200"/>
      <c r="AC29" s="200"/>
      <c r="AD29" s="200"/>
      <c r="AE29" s="201"/>
      <c r="AF29" s="77"/>
      <c r="AG29" s="77"/>
      <c r="AH29" s="77"/>
    </row>
    <row r="30" spans="3:51" x14ac:dyDescent="0.25">
      <c r="C30" s="165"/>
      <c r="D30" s="198" t="s">
        <v>435</v>
      </c>
      <c r="E30" s="198"/>
      <c r="F30" s="198"/>
      <c r="G30" s="198"/>
      <c r="H30" s="198"/>
      <c r="I30" s="198"/>
      <c r="J30" s="198"/>
      <c r="K30" s="151"/>
      <c r="L30" s="151"/>
      <c r="M30" s="151"/>
      <c r="N30" s="22"/>
      <c r="O30" s="6"/>
      <c r="P30" s="6"/>
      <c r="Q30" s="145"/>
      <c r="R30" s="146"/>
      <c r="S30" s="146"/>
      <c r="T30" s="146"/>
      <c r="U30" s="146"/>
      <c r="V30" s="146"/>
      <c r="W30" s="146"/>
      <c r="X30" s="146"/>
      <c r="Y30" s="146"/>
      <c r="Z30" s="147"/>
      <c r="AA30" s="145"/>
      <c r="AB30" s="146"/>
      <c r="AC30" s="146"/>
      <c r="AD30" s="146"/>
      <c r="AE30" s="147"/>
    </row>
    <row r="31" spans="3:51" x14ac:dyDescent="0.25">
      <c r="C31" s="165"/>
      <c r="D31" s="198" t="s">
        <v>436</v>
      </c>
      <c r="E31" s="198"/>
      <c r="F31" s="198"/>
      <c r="G31" s="198"/>
      <c r="H31" s="198"/>
      <c r="I31" s="198"/>
      <c r="J31" s="198"/>
      <c r="K31" s="151"/>
      <c r="L31" s="151"/>
      <c r="M31" s="151"/>
      <c r="N31" s="22"/>
      <c r="O31" s="6"/>
      <c r="P31" s="6"/>
      <c r="Q31" s="145"/>
      <c r="R31" s="146"/>
      <c r="S31" s="146"/>
      <c r="T31" s="146"/>
      <c r="U31" s="146"/>
      <c r="V31" s="146"/>
      <c r="W31" s="146"/>
      <c r="X31" s="146"/>
      <c r="Y31" s="146"/>
      <c r="Z31" s="147"/>
      <c r="AA31" s="145"/>
      <c r="AB31" s="146"/>
      <c r="AC31" s="146"/>
      <c r="AD31" s="146"/>
      <c r="AE31" s="147"/>
    </row>
    <row r="32" spans="3:51" ht="15.75" thickBot="1" x14ac:dyDescent="0.3">
      <c r="C32" s="166"/>
      <c r="D32" s="198"/>
      <c r="E32" s="198"/>
      <c r="F32" s="198"/>
      <c r="G32" s="198"/>
      <c r="H32" s="198"/>
      <c r="I32" s="198"/>
      <c r="J32" s="198"/>
      <c r="K32" s="151"/>
      <c r="L32" s="151"/>
      <c r="M32" s="151"/>
      <c r="N32" s="22"/>
      <c r="O32" s="6"/>
      <c r="P32" s="6"/>
      <c r="Q32" s="145"/>
      <c r="R32" s="146"/>
      <c r="S32" s="146"/>
      <c r="T32" s="146"/>
      <c r="U32" s="146"/>
      <c r="V32" s="146"/>
      <c r="W32" s="146"/>
      <c r="X32" s="146"/>
      <c r="Y32" s="146"/>
      <c r="Z32" s="147"/>
      <c r="AA32" s="145"/>
      <c r="AB32" s="146"/>
      <c r="AC32" s="146"/>
      <c r="AD32" s="146"/>
      <c r="AE32" s="147"/>
    </row>
    <row r="33" spans="3:34" x14ac:dyDescent="0.25">
      <c r="C33" s="174" t="s">
        <v>36</v>
      </c>
      <c r="D33" s="197" t="s">
        <v>437</v>
      </c>
      <c r="E33" s="198"/>
      <c r="F33" s="198"/>
      <c r="G33" s="198"/>
      <c r="H33" s="198"/>
      <c r="I33" s="198"/>
      <c r="J33" s="198"/>
      <c r="K33" s="151"/>
      <c r="L33" s="151"/>
      <c r="M33" s="151"/>
      <c r="N33" s="22"/>
      <c r="O33" s="6"/>
      <c r="P33" s="6"/>
      <c r="Q33" s="145"/>
      <c r="R33" s="146"/>
      <c r="S33" s="146"/>
      <c r="T33" s="146"/>
      <c r="U33" s="146"/>
      <c r="V33" s="146"/>
      <c r="W33" s="146"/>
      <c r="X33" s="146"/>
      <c r="Y33" s="146"/>
      <c r="Z33" s="147"/>
      <c r="AA33" s="38"/>
      <c r="AB33" s="39"/>
      <c r="AC33" s="39"/>
      <c r="AD33" s="39"/>
      <c r="AE33" s="40"/>
    </row>
    <row r="34" spans="3:34" x14ac:dyDescent="0.25">
      <c r="C34" s="175"/>
      <c r="D34" s="197"/>
      <c r="E34" s="198"/>
      <c r="F34" s="198"/>
      <c r="G34" s="198"/>
      <c r="H34" s="198"/>
      <c r="I34" s="198"/>
      <c r="J34" s="198"/>
      <c r="K34" s="151"/>
      <c r="L34" s="151"/>
      <c r="M34" s="151"/>
      <c r="N34" s="22"/>
      <c r="O34" s="6"/>
      <c r="P34" s="6"/>
      <c r="Q34" s="145"/>
      <c r="R34" s="146"/>
      <c r="S34" s="146"/>
      <c r="T34" s="146"/>
      <c r="U34" s="146"/>
      <c r="V34" s="146"/>
      <c r="W34" s="146"/>
      <c r="X34" s="146"/>
      <c r="Y34" s="146"/>
      <c r="Z34" s="147"/>
      <c r="AA34" s="38"/>
      <c r="AB34" s="39"/>
      <c r="AC34" s="39"/>
      <c r="AD34" s="39"/>
      <c r="AE34" s="40"/>
    </row>
    <row r="35" spans="3:34" x14ac:dyDescent="0.25">
      <c r="C35" s="175"/>
      <c r="D35" s="197"/>
      <c r="E35" s="198"/>
      <c r="F35" s="198"/>
      <c r="G35" s="198"/>
      <c r="H35" s="198"/>
      <c r="I35" s="198"/>
      <c r="J35" s="198"/>
      <c r="K35" s="151"/>
      <c r="L35" s="151"/>
      <c r="M35" s="151"/>
      <c r="N35" s="22"/>
      <c r="O35" s="6"/>
      <c r="P35" s="6"/>
      <c r="Q35" s="145"/>
      <c r="R35" s="146"/>
      <c r="S35" s="146"/>
      <c r="T35" s="146"/>
      <c r="U35" s="146"/>
      <c r="V35" s="146"/>
      <c r="W35" s="146"/>
      <c r="X35" s="146"/>
      <c r="Y35" s="146"/>
      <c r="Z35" s="147"/>
      <c r="AA35" s="145"/>
      <c r="AB35" s="146"/>
      <c r="AC35" s="146"/>
      <c r="AD35" s="146"/>
      <c r="AE35" s="147"/>
    </row>
    <row r="36" spans="3:34" x14ac:dyDescent="0.25">
      <c r="C36" s="175"/>
      <c r="D36" s="197"/>
      <c r="E36" s="198"/>
      <c r="F36" s="198"/>
      <c r="G36" s="198"/>
      <c r="H36" s="198"/>
      <c r="I36" s="198"/>
      <c r="J36" s="198"/>
      <c r="K36" s="151"/>
      <c r="L36" s="151"/>
      <c r="M36" s="151"/>
      <c r="N36" s="22"/>
      <c r="O36" s="6"/>
      <c r="P36" s="6"/>
      <c r="Q36" s="145"/>
      <c r="R36" s="146"/>
      <c r="S36" s="146"/>
      <c r="T36" s="146"/>
      <c r="U36" s="146"/>
      <c r="V36" s="146"/>
      <c r="W36" s="146"/>
      <c r="X36" s="146"/>
      <c r="Y36" s="146"/>
      <c r="Z36" s="147"/>
      <c r="AA36" s="145"/>
      <c r="AB36" s="146"/>
      <c r="AC36" s="146"/>
      <c r="AD36" s="146"/>
      <c r="AE36" s="147"/>
    </row>
    <row r="37" spans="3:34" x14ac:dyDescent="0.25">
      <c r="C37" s="175"/>
      <c r="D37" s="197"/>
      <c r="E37" s="198"/>
      <c r="F37" s="198"/>
      <c r="G37" s="198"/>
      <c r="H37" s="198"/>
      <c r="I37" s="198"/>
      <c r="J37" s="198"/>
      <c r="K37" s="151"/>
      <c r="L37" s="151"/>
      <c r="M37" s="151"/>
      <c r="N37" s="22"/>
      <c r="O37" s="6"/>
      <c r="P37" s="6"/>
      <c r="Q37" s="145"/>
      <c r="R37" s="146"/>
      <c r="S37" s="146"/>
      <c r="T37" s="146"/>
      <c r="U37" s="146"/>
      <c r="V37" s="146"/>
      <c r="W37" s="146"/>
      <c r="X37" s="146"/>
      <c r="Y37" s="146"/>
      <c r="Z37" s="147"/>
      <c r="AA37" s="145"/>
      <c r="AB37" s="146"/>
      <c r="AC37" s="146"/>
      <c r="AD37" s="146"/>
      <c r="AE37" s="147"/>
    </row>
    <row r="38" spans="3:34" x14ac:dyDescent="0.25">
      <c r="C38" s="175"/>
      <c r="D38" s="197"/>
      <c r="E38" s="198"/>
      <c r="F38" s="198"/>
      <c r="G38" s="198"/>
      <c r="H38" s="198"/>
      <c r="I38" s="198"/>
      <c r="J38" s="198"/>
      <c r="K38" s="151"/>
      <c r="L38" s="151"/>
      <c r="M38" s="151"/>
      <c r="N38" s="22"/>
      <c r="O38" s="6"/>
      <c r="P38" s="6"/>
      <c r="Q38" s="145"/>
      <c r="R38" s="146"/>
      <c r="S38" s="146"/>
      <c r="T38" s="146"/>
      <c r="U38" s="146"/>
      <c r="V38" s="146"/>
      <c r="W38" s="146"/>
      <c r="X38" s="146"/>
      <c r="Y38" s="146"/>
      <c r="Z38" s="147"/>
      <c r="AA38" s="145"/>
      <c r="AB38" s="146"/>
      <c r="AC38" s="146"/>
      <c r="AD38" s="146"/>
      <c r="AE38" s="147"/>
    </row>
    <row r="39" spans="3:34" x14ac:dyDescent="0.25">
      <c r="C39" s="175"/>
      <c r="D39" s="197"/>
      <c r="E39" s="198"/>
      <c r="F39" s="198"/>
      <c r="G39" s="198"/>
      <c r="H39" s="198"/>
      <c r="I39" s="198"/>
      <c r="J39" s="198"/>
      <c r="K39" s="151"/>
      <c r="L39" s="151"/>
      <c r="M39" s="151"/>
      <c r="N39" s="22"/>
      <c r="O39" s="6"/>
      <c r="P39" s="6"/>
      <c r="Q39" s="145"/>
      <c r="R39" s="146"/>
      <c r="S39" s="146"/>
      <c r="T39" s="146"/>
      <c r="U39" s="146"/>
      <c r="V39" s="146"/>
      <c r="W39" s="146"/>
      <c r="X39" s="146"/>
      <c r="Y39" s="146"/>
      <c r="Z39" s="147"/>
      <c r="AA39" s="145"/>
      <c r="AB39" s="146"/>
      <c r="AC39" s="146"/>
      <c r="AD39" s="146"/>
      <c r="AE39" s="147"/>
    </row>
    <row r="40" spans="3:34" x14ac:dyDescent="0.25">
      <c r="C40" s="175"/>
      <c r="D40" s="197"/>
      <c r="E40" s="198"/>
      <c r="F40" s="198"/>
      <c r="G40" s="198"/>
      <c r="H40" s="198"/>
      <c r="I40" s="198"/>
      <c r="J40" s="198"/>
      <c r="K40" s="151"/>
      <c r="L40" s="151"/>
      <c r="M40" s="151"/>
      <c r="N40" s="22"/>
      <c r="O40" s="6"/>
      <c r="P40" s="6"/>
      <c r="Q40" s="145"/>
      <c r="R40" s="146"/>
      <c r="S40" s="146"/>
      <c r="T40" s="146"/>
      <c r="U40" s="146"/>
      <c r="V40" s="146"/>
      <c r="W40" s="146"/>
      <c r="X40" s="146"/>
      <c r="Y40" s="146"/>
      <c r="Z40" s="147"/>
      <c r="AA40" s="145"/>
      <c r="AB40" s="146"/>
      <c r="AC40" s="146"/>
      <c r="AD40" s="146"/>
      <c r="AE40" s="147"/>
    </row>
    <row r="41" spans="3:34" ht="15.75" thickBot="1" x14ac:dyDescent="0.3">
      <c r="C41" s="176"/>
      <c r="D41" s="197"/>
      <c r="E41" s="198"/>
      <c r="F41" s="198"/>
      <c r="G41" s="198"/>
      <c r="H41" s="198"/>
      <c r="I41" s="198"/>
      <c r="J41" s="198"/>
      <c r="K41" s="151"/>
      <c r="L41" s="151"/>
      <c r="M41" s="151"/>
      <c r="N41" s="23"/>
      <c r="O41" s="5"/>
      <c r="P41" s="5"/>
      <c r="Q41" s="145"/>
      <c r="R41" s="146"/>
      <c r="S41" s="146"/>
      <c r="T41" s="146"/>
      <c r="U41" s="146"/>
      <c r="V41" s="146"/>
      <c r="W41" s="146"/>
      <c r="X41" s="146"/>
      <c r="Y41" s="146"/>
      <c r="Z41" s="147"/>
      <c r="AA41" s="145"/>
      <c r="AB41" s="146"/>
      <c r="AC41" s="146"/>
      <c r="AD41" s="146"/>
      <c r="AE41" s="147"/>
    </row>
    <row r="42" spans="3:34" x14ac:dyDescent="0.25">
      <c r="C42" s="174" t="s">
        <v>40</v>
      </c>
      <c r="D42" s="197"/>
      <c r="E42" s="198"/>
      <c r="F42" s="198"/>
      <c r="G42" s="198"/>
      <c r="H42" s="198"/>
      <c r="I42" s="198"/>
      <c r="J42" s="198"/>
      <c r="K42" s="151"/>
      <c r="L42" s="151"/>
      <c r="M42" s="151"/>
      <c r="N42" s="22"/>
      <c r="O42" s="6"/>
      <c r="P42" s="6"/>
      <c r="Q42" s="145"/>
      <c r="R42" s="146"/>
      <c r="S42" s="146"/>
      <c r="T42" s="146"/>
      <c r="U42" s="146"/>
      <c r="V42" s="146"/>
      <c r="W42" s="146"/>
      <c r="X42" s="146"/>
      <c r="Y42" s="146"/>
      <c r="Z42" s="147"/>
      <c r="AA42" s="145"/>
      <c r="AB42" s="146"/>
      <c r="AC42" s="146"/>
      <c r="AD42" s="146"/>
      <c r="AE42" s="147"/>
    </row>
    <row r="43" spans="3:34" x14ac:dyDescent="0.25">
      <c r="C43" s="175"/>
      <c r="D43" s="197"/>
      <c r="E43" s="198"/>
      <c r="F43" s="198"/>
      <c r="G43" s="198"/>
      <c r="H43" s="198"/>
      <c r="I43" s="198"/>
      <c r="J43" s="198"/>
      <c r="K43" s="151"/>
      <c r="L43" s="151"/>
      <c r="M43" s="151"/>
      <c r="N43" s="22"/>
      <c r="O43" s="6"/>
      <c r="P43" s="6"/>
      <c r="Q43" s="145"/>
      <c r="R43" s="146"/>
      <c r="S43" s="146"/>
      <c r="T43" s="146"/>
      <c r="U43" s="146"/>
      <c r="V43" s="146"/>
      <c r="W43" s="146"/>
      <c r="X43" s="146"/>
      <c r="Y43" s="146"/>
      <c r="Z43" s="147"/>
      <c r="AA43" s="145"/>
      <c r="AB43" s="146"/>
      <c r="AC43" s="146"/>
      <c r="AD43" s="146"/>
      <c r="AE43" s="147"/>
    </row>
    <row r="44" spans="3:34" ht="11.25" hidden="1" customHeight="1" x14ac:dyDescent="0.25">
      <c r="C44" s="175"/>
      <c r="D44" s="197"/>
      <c r="E44" s="198"/>
      <c r="F44" s="198"/>
      <c r="G44" s="198"/>
      <c r="H44" s="198"/>
      <c r="I44" s="198"/>
      <c r="J44" s="198"/>
      <c r="K44" s="134"/>
      <c r="L44" s="134"/>
      <c r="M44" s="134"/>
      <c r="N44" s="24"/>
      <c r="O44" s="14"/>
      <c r="P44" s="14"/>
      <c r="Q44" s="136"/>
      <c r="R44" s="137"/>
      <c r="S44" s="137"/>
      <c r="T44" s="137"/>
      <c r="U44" s="137"/>
      <c r="V44" s="137"/>
      <c r="W44" s="137"/>
      <c r="X44" s="137"/>
      <c r="Y44" s="137"/>
      <c r="Z44" s="138"/>
      <c r="AA44" s="145"/>
      <c r="AB44" s="146"/>
      <c r="AC44" s="146"/>
      <c r="AD44" s="146"/>
      <c r="AE44" s="147"/>
    </row>
    <row r="45" spans="3:34" x14ac:dyDescent="0.25">
      <c r="C45" s="175"/>
      <c r="D45" s="197" t="s">
        <v>164</v>
      </c>
      <c r="E45" s="198"/>
      <c r="F45" s="198"/>
      <c r="G45" s="198"/>
      <c r="H45" s="198"/>
      <c r="I45" s="198"/>
      <c r="J45" s="198"/>
      <c r="K45" s="206" t="s">
        <v>24</v>
      </c>
      <c r="L45" s="206"/>
      <c r="M45" s="206"/>
      <c r="N45" s="75"/>
      <c r="O45" s="76">
        <v>12.9</v>
      </c>
      <c r="P45" s="76"/>
      <c r="Q45" s="199" t="s">
        <v>165</v>
      </c>
      <c r="R45" s="200"/>
      <c r="S45" s="200"/>
      <c r="T45" s="200"/>
      <c r="U45" s="200"/>
      <c r="V45" s="200"/>
      <c r="W45" s="200"/>
      <c r="X45" s="200"/>
      <c r="Y45" s="200"/>
      <c r="Z45" s="201"/>
      <c r="AA45" s="199" t="s">
        <v>102</v>
      </c>
      <c r="AB45" s="200"/>
      <c r="AC45" s="200"/>
      <c r="AD45" s="200"/>
      <c r="AE45" s="201"/>
      <c r="AF45" s="77"/>
      <c r="AG45" s="77"/>
      <c r="AH45" s="77"/>
    </row>
    <row r="46" spans="3:34" x14ac:dyDescent="0.25">
      <c r="C46" s="175"/>
      <c r="D46" s="197" t="s">
        <v>166</v>
      </c>
      <c r="E46" s="198"/>
      <c r="F46" s="198"/>
      <c r="G46" s="198"/>
      <c r="H46" s="198"/>
      <c r="I46" s="198"/>
      <c r="J46" s="198"/>
      <c r="K46" s="206" t="s">
        <v>24</v>
      </c>
      <c r="L46" s="206"/>
      <c r="M46" s="206"/>
      <c r="N46" s="75"/>
      <c r="O46" s="76">
        <v>0.08</v>
      </c>
      <c r="P46" s="76"/>
      <c r="Q46" s="199" t="s">
        <v>165</v>
      </c>
      <c r="R46" s="200"/>
      <c r="S46" s="200"/>
      <c r="T46" s="200"/>
      <c r="U46" s="200"/>
      <c r="V46" s="200"/>
      <c r="W46" s="200"/>
      <c r="X46" s="200"/>
      <c r="Y46" s="200"/>
      <c r="Z46" s="201"/>
      <c r="AA46" s="80"/>
      <c r="AB46" s="81"/>
      <c r="AC46" s="81"/>
      <c r="AD46" s="81"/>
      <c r="AE46" s="82"/>
      <c r="AF46" s="77"/>
      <c r="AG46" s="77"/>
      <c r="AH46" s="77"/>
    </row>
    <row r="47" spans="3:34" x14ac:dyDescent="0.25">
      <c r="C47" s="175"/>
      <c r="D47" s="197" t="s">
        <v>321</v>
      </c>
      <c r="E47" s="198"/>
      <c r="F47" s="198"/>
      <c r="G47" s="198"/>
      <c r="H47" s="198"/>
      <c r="I47" s="198"/>
      <c r="J47" s="198"/>
      <c r="K47" s="206" t="s">
        <v>24</v>
      </c>
      <c r="L47" s="206"/>
      <c r="M47" s="206"/>
      <c r="N47" s="75"/>
      <c r="O47" s="76">
        <v>0.23</v>
      </c>
      <c r="P47" s="76" t="s">
        <v>145</v>
      </c>
      <c r="Q47" s="199" t="s">
        <v>333</v>
      </c>
      <c r="R47" s="200"/>
      <c r="S47" s="200"/>
      <c r="T47" s="200"/>
      <c r="U47" s="200"/>
      <c r="V47" s="200"/>
      <c r="W47" s="200"/>
      <c r="X47" s="200"/>
      <c r="Y47" s="200"/>
      <c r="Z47" s="201"/>
      <c r="AA47" s="199" t="s">
        <v>102</v>
      </c>
      <c r="AB47" s="200"/>
      <c r="AC47" s="200"/>
      <c r="AD47" s="200"/>
      <c r="AE47" s="201"/>
      <c r="AF47" s="77"/>
      <c r="AG47" s="77"/>
      <c r="AH47" s="90"/>
    </row>
    <row r="48" spans="3:34" x14ac:dyDescent="0.25">
      <c r="C48" s="175"/>
      <c r="D48" s="197" t="s">
        <v>508</v>
      </c>
      <c r="E48" s="198"/>
      <c r="F48" s="198"/>
      <c r="G48" s="198"/>
      <c r="H48" s="198"/>
      <c r="I48" s="198"/>
      <c r="J48" s="198"/>
      <c r="K48" s="206" t="s">
        <v>24</v>
      </c>
      <c r="L48" s="206"/>
      <c r="M48" s="206"/>
      <c r="N48" s="75"/>
      <c r="O48" s="76">
        <v>1.2E-2</v>
      </c>
      <c r="P48" s="76" t="s">
        <v>146</v>
      </c>
      <c r="Q48" s="199" t="s">
        <v>322</v>
      </c>
      <c r="R48" s="200"/>
      <c r="S48" s="200"/>
      <c r="T48" s="200"/>
      <c r="U48" s="200"/>
      <c r="V48" s="200"/>
      <c r="W48" s="200"/>
      <c r="X48" s="200"/>
      <c r="Y48" s="200"/>
      <c r="Z48" s="201"/>
      <c r="AA48" s="199" t="s">
        <v>144</v>
      </c>
      <c r="AB48" s="200"/>
      <c r="AC48" s="200"/>
      <c r="AD48" s="200"/>
      <c r="AE48" s="201"/>
      <c r="AF48" s="77"/>
      <c r="AG48" s="77"/>
      <c r="AH48" s="90"/>
    </row>
    <row r="49" spans="3:34" x14ac:dyDescent="0.25">
      <c r="C49" s="175"/>
      <c r="D49" s="138" t="s">
        <v>381</v>
      </c>
      <c r="E49" s="133"/>
      <c r="F49" s="133"/>
      <c r="G49" s="133"/>
      <c r="H49" s="133"/>
      <c r="I49" s="133"/>
      <c r="J49" s="133"/>
      <c r="K49" s="134"/>
      <c r="L49" s="134"/>
      <c r="M49" s="134"/>
      <c r="N49" s="92"/>
      <c r="O49" s="14">
        <v>0.48899999999999999</v>
      </c>
      <c r="P49" s="14" t="s">
        <v>429</v>
      </c>
      <c r="Q49" s="136" t="s">
        <v>430</v>
      </c>
      <c r="R49" s="137"/>
      <c r="S49" s="137"/>
      <c r="T49" s="137"/>
      <c r="U49" s="137"/>
      <c r="V49" s="137"/>
      <c r="W49" s="137"/>
      <c r="X49" s="137"/>
      <c r="Y49" s="137"/>
      <c r="Z49" s="138"/>
      <c r="AA49" s="136" t="s">
        <v>408</v>
      </c>
      <c r="AB49" s="137"/>
      <c r="AC49" s="137"/>
      <c r="AD49" s="137"/>
      <c r="AE49" s="138"/>
      <c r="AF49" s="77"/>
      <c r="AG49" s="77"/>
      <c r="AH49" s="91"/>
    </row>
    <row r="50" spans="3:34" x14ac:dyDescent="0.25">
      <c r="C50" s="175"/>
      <c r="D50" s="197" t="s">
        <v>211</v>
      </c>
      <c r="E50" s="198"/>
      <c r="F50" s="198"/>
      <c r="G50" s="198"/>
      <c r="H50" s="198"/>
      <c r="I50" s="198"/>
      <c r="J50" s="198"/>
      <c r="K50" s="202"/>
      <c r="L50" s="202"/>
      <c r="M50" s="202"/>
      <c r="N50" s="70"/>
      <c r="O50" s="71">
        <v>0.04</v>
      </c>
      <c r="P50" s="71" t="s">
        <v>351</v>
      </c>
      <c r="Q50" s="203" t="s">
        <v>352</v>
      </c>
      <c r="R50" s="204"/>
      <c r="S50" s="204"/>
      <c r="T50" s="204"/>
      <c r="U50" s="204"/>
      <c r="V50" s="204"/>
      <c r="W50" s="204"/>
      <c r="X50" s="204"/>
      <c r="Y50" s="204"/>
      <c r="Z50" s="205"/>
      <c r="AA50" s="203" t="s">
        <v>212</v>
      </c>
      <c r="AB50" s="204"/>
      <c r="AC50" s="204"/>
      <c r="AD50" s="204"/>
      <c r="AE50" s="205"/>
      <c r="AF50" s="77"/>
      <c r="AG50" s="77"/>
      <c r="AH50" s="91"/>
    </row>
    <row r="51" spans="3:34" x14ac:dyDescent="0.25">
      <c r="C51" s="175"/>
      <c r="D51" s="197"/>
      <c r="E51" s="198"/>
      <c r="F51" s="198"/>
      <c r="G51" s="198"/>
      <c r="H51" s="198"/>
      <c r="I51" s="198"/>
      <c r="J51" s="198"/>
      <c r="K51" s="151"/>
      <c r="L51" s="151"/>
      <c r="M51" s="151"/>
      <c r="N51" s="22"/>
      <c r="O51" s="6"/>
      <c r="P51" s="6"/>
      <c r="Q51" s="145"/>
      <c r="R51" s="146"/>
      <c r="S51" s="146"/>
      <c r="T51" s="146"/>
      <c r="U51" s="146"/>
      <c r="V51" s="146"/>
      <c r="W51" s="146"/>
      <c r="X51" s="146"/>
      <c r="Y51" s="146"/>
      <c r="Z51" s="147"/>
      <c r="AA51" s="145"/>
      <c r="AB51" s="146"/>
      <c r="AC51" s="146"/>
      <c r="AD51" s="146"/>
      <c r="AE51" s="147"/>
    </row>
    <row r="52" spans="3:34" ht="15.75" thickBot="1" x14ac:dyDescent="0.3">
      <c r="C52" s="176"/>
      <c r="D52" s="197"/>
      <c r="E52" s="198"/>
      <c r="F52" s="198"/>
      <c r="G52" s="198"/>
      <c r="H52" s="198"/>
      <c r="I52" s="198"/>
      <c r="J52" s="198"/>
      <c r="K52" s="151"/>
      <c r="L52" s="151"/>
      <c r="M52" s="151"/>
      <c r="N52" s="23"/>
      <c r="O52" s="5"/>
      <c r="P52" s="5"/>
      <c r="Q52" s="145"/>
      <c r="R52" s="146"/>
      <c r="S52" s="146"/>
      <c r="T52" s="146"/>
      <c r="U52" s="146"/>
      <c r="V52" s="146"/>
      <c r="W52" s="146"/>
      <c r="X52" s="146"/>
      <c r="Y52" s="146"/>
      <c r="Z52" s="147"/>
      <c r="AA52" s="145"/>
      <c r="AB52" s="146"/>
      <c r="AC52" s="146"/>
      <c r="AD52" s="146"/>
      <c r="AE52" s="147"/>
    </row>
    <row r="53" spans="3:34" x14ac:dyDescent="0.25">
      <c r="C53" s="174" t="s">
        <v>43</v>
      </c>
      <c r="D53" s="197" t="s">
        <v>150</v>
      </c>
      <c r="E53" s="198"/>
      <c r="F53" s="198"/>
      <c r="G53" s="198"/>
      <c r="H53" s="198"/>
      <c r="I53" s="198"/>
      <c r="J53" s="198"/>
      <c r="K53" s="210"/>
      <c r="L53" s="210"/>
      <c r="M53" s="210"/>
      <c r="N53" s="83"/>
      <c r="O53" s="84">
        <v>2200</v>
      </c>
      <c r="P53" s="14" t="s">
        <v>213</v>
      </c>
      <c r="Q53" s="136" t="s">
        <v>382</v>
      </c>
      <c r="R53" s="137"/>
      <c r="S53" s="137"/>
      <c r="T53" s="137"/>
      <c r="U53" s="137"/>
      <c r="V53" s="137"/>
      <c r="W53" s="137"/>
      <c r="X53" s="137"/>
      <c r="Y53" s="137"/>
      <c r="Z53" s="138"/>
      <c r="AA53" s="136"/>
      <c r="AB53" s="137"/>
      <c r="AC53" s="137"/>
      <c r="AD53" s="137"/>
      <c r="AE53" s="138"/>
    </row>
    <row r="54" spans="3:34" x14ac:dyDescent="0.25">
      <c r="C54" s="175"/>
      <c r="D54" s="197" t="s">
        <v>151</v>
      </c>
      <c r="E54" s="198"/>
      <c r="F54" s="198"/>
      <c r="G54" s="198"/>
      <c r="H54" s="198"/>
      <c r="I54" s="198"/>
      <c r="J54" s="198"/>
      <c r="K54" s="134"/>
      <c r="L54" s="134"/>
      <c r="M54" s="134"/>
      <c r="N54" s="74"/>
      <c r="O54" s="14">
        <v>1200</v>
      </c>
      <c r="P54" s="14" t="s">
        <v>213</v>
      </c>
      <c r="Q54" s="136"/>
      <c r="R54" s="137"/>
      <c r="S54" s="137"/>
      <c r="T54" s="137"/>
      <c r="U54" s="137"/>
      <c r="V54" s="137"/>
      <c r="W54" s="137"/>
      <c r="X54" s="137"/>
      <c r="Y54" s="137"/>
      <c r="Z54" s="138"/>
      <c r="AA54" s="136"/>
      <c r="AB54" s="137"/>
      <c r="AC54" s="137"/>
      <c r="AD54" s="137"/>
      <c r="AE54" s="138"/>
    </row>
    <row r="55" spans="3:34" x14ac:dyDescent="0.25">
      <c r="C55" s="175"/>
      <c r="D55" s="197" t="s">
        <v>214</v>
      </c>
      <c r="E55" s="198"/>
      <c r="F55" s="198"/>
      <c r="G55" s="198"/>
      <c r="H55" s="198"/>
      <c r="I55" s="198"/>
      <c r="J55" s="198"/>
      <c r="K55" s="210"/>
      <c r="L55" s="210"/>
      <c r="M55" s="210"/>
      <c r="N55" s="83"/>
      <c r="O55" s="84">
        <v>720</v>
      </c>
      <c r="P55" s="14"/>
      <c r="Q55" s="136" t="s">
        <v>385</v>
      </c>
      <c r="R55" s="137"/>
      <c r="S55" s="137"/>
      <c r="T55" s="137"/>
      <c r="U55" s="137"/>
      <c r="V55" s="137"/>
      <c r="W55" s="137"/>
      <c r="X55" s="137"/>
      <c r="Y55" s="137"/>
      <c r="Z55" s="138"/>
      <c r="AA55" s="136"/>
      <c r="AB55" s="137"/>
      <c r="AC55" s="137"/>
      <c r="AD55" s="137"/>
      <c r="AE55" s="138"/>
    </row>
    <row r="56" spans="3:34" x14ac:dyDescent="0.25">
      <c r="C56" s="175"/>
      <c r="D56" s="197"/>
      <c r="E56" s="198"/>
      <c r="F56" s="198"/>
      <c r="G56" s="198"/>
      <c r="H56" s="198"/>
      <c r="I56" s="198"/>
      <c r="J56" s="198"/>
      <c r="K56" s="151"/>
      <c r="L56" s="151"/>
      <c r="M56" s="151"/>
      <c r="N56" s="22"/>
      <c r="O56" s="6"/>
      <c r="P56" s="6"/>
      <c r="Q56" s="145"/>
      <c r="R56" s="146"/>
      <c r="S56" s="146"/>
      <c r="T56" s="146"/>
      <c r="U56" s="146"/>
      <c r="V56" s="146"/>
      <c r="W56" s="146"/>
      <c r="X56" s="146"/>
      <c r="Y56" s="146"/>
      <c r="Z56" s="147"/>
      <c r="AA56" s="145"/>
      <c r="AB56" s="146"/>
      <c r="AC56" s="146"/>
      <c r="AD56" s="146"/>
      <c r="AE56" s="147"/>
    </row>
    <row r="57" spans="3:34" x14ac:dyDescent="0.25">
      <c r="C57" s="175"/>
      <c r="D57" s="197"/>
      <c r="E57" s="198"/>
      <c r="F57" s="198"/>
      <c r="G57" s="198"/>
      <c r="H57" s="198"/>
      <c r="I57" s="198"/>
      <c r="J57" s="198"/>
      <c r="K57" s="151"/>
      <c r="L57" s="151"/>
      <c r="M57" s="151"/>
      <c r="N57" s="22"/>
      <c r="O57" s="6"/>
      <c r="P57" s="6"/>
      <c r="Q57" s="145"/>
      <c r="R57" s="146"/>
      <c r="S57" s="146"/>
      <c r="T57" s="146"/>
      <c r="U57" s="146"/>
      <c r="V57" s="146"/>
      <c r="W57" s="146"/>
      <c r="X57" s="146"/>
      <c r="Y57" s="146"/>
      <c r="Z57" s="147"/>
      <c r="AA57" s="145"/>
      <c r="AB57" s="146"/>
      <c r="AC57" s="146"/>
      <c r="AD57" s="146"/>
      <c r="AE57" s="147"/>
    </row>
    <row r="58" spans="3:34" x14ac:dyDescent="0.25">
      <c r="C58" s="175"/>
      <c r="D58" s="197"/>
      <c r="E58" s="198"/>
      <c r="F58" s="198"/>
      <c r="G58" s="198"/>
      <c r="H58" s="198"/>
      <c r="I58" s="198"/>
      <c r="J58" s="198"/>
      <c r="K58" s="151"/>
      <c r="L58" s="151"/>
      <c r="M58" s="151"/>
      <c r="N58" s="22"/>
      <c r="O58" s="6"/>
      <c r="P58" s="6"/>
      <c r="Q58" s="145"/>
      <c r="R58" s="146"/>
      <c r="S58" s="146"/>
      <c r="T58" s="146"/>
      <c r="U58" s="146"/>
      <c r="V58" s="146"/>
      <c r="W58" s="146"/>
      <c r="X58" s="146"/>
      <c r="Y58" s="146"/>
      <c r="Z58" s="147"/>
      <c r="AA58" s="145"/>
      <c r="AB58" s="146"/>
      <c r="AC58" s="146"/>
      <c r="AD58" s="146"/>
      <c r="AE58" s="147"/>
    </row>
    <row r="59" spans="3:34" x14ac:dyDescent="0.25">
      <c r="C59" s="175"/>
      <c r="D59" s="197"/>
      <c r="E59" s="198"/>
      <c r="F59" s="198"/>
      <c r="G59" s="198"/>
      <c r="H59" s="198"/>
      <c r="I59" s="198"/>
      <c r="J59" s="198"/>
      <c r="K59" s="151"/>
      <c r="L59" s="151"/>
      <c r="M59" s="151"/>
      <c r="N59" s="22"/>
      <c r="O59" s="6"/>
      <c r="P59" s="6"/>
      <c r="Q59" s="145"/>
      <c r="R59" s="146"/>
      <c r="S59" s="146"/>
      <c r="T59" s="146"/>
      <c r="U59" s="146"/>
      <c r="V59" s="146"/>
      <c r="W59" s="146"/>
      <c r="X59" s="146"/>
      <c r="Y59" s="146"/>
      <c r="Z59" s="147"/>
      <c r="AA59" s="145"/>
      <c r="AB59" s="146"/>
      <c r="AC59" s="146"/>
      <c r="AD59" s="146"/>
      <c r="AE59" s="147"/>
    </row>
    <row r="60" spans="3:34" x14ac:dyDescent="0.25">
      <c r="C60" s="175"/>
      <c r="D60" s="197"/>
      <c r="E60" s="198"/>
      <c r="F60" s="198"/>
      <c r="G60" s="198"/>
      <c r="H60" s="198"/>
      <c r="I60" s="198"/>
      <c r="J60" s="198"/>
      <c r="K60" s="151"/>
      <c r="L60" s="151"/>
      <c r="M60" s="151"/>
      <c r="N60" s="22"/>
      <c r="O60" s="6"/>
      <c r="P60" s="6"/>
      <c r="Q60" s="145"/>
      <c r="R60" s="146"/>
      <c r="S60" s="146"/>
      <c r="T60" s="146"/>
      <c r="U60" s="146"/>
      <c r="V60" s="146"/>
      <c r="W60" s="146"/>
      <c r="X60" s="146"/>
      <c r="Y60" s="146"/>
      <c r="Z60" s="147"/>
      <c r="AA60" s="145"/>
      <c r="AB60" s="146"/>
      <c r="AC60" s="146"/>
      <c r="AD60" s="146"/>
      <c r="AE60" s="147"/>
    </row>
    <row r="61" spans="3:34" ht="15.75" thickBot="1" x14ac:dyDescent="0.3">
      <c r="C61" s="176"/>
      <c r="D61" s="197"/>
      <c r="E61" s="198"/>
      <c r="F61" s="198"/>
      <c r="G61" s="198"/>
      <c r="H61" s="198"/>
      <c r="I61" s="198"/>
      <c r="J61" s="198"/>
      <c r="K61" s="151"/>
      <c r="L61" s="151"/>
      <c r="M61" s="151"/>
      <c r="N61" s="23"/>
      <c r="O61" s="5"/>
      <c r="P61" s="5"/>
      <c r="Q61" s="145"/>
      <c r="R61" s="146"/>
      <c r="S61" s="146"/>
      <c r="T61" s="146"/>
      <c r="U61" s="146"/>
      <c r="V61" s="146"/>
      <c r="W61" s="146"/>
      <c r="X61" s="146"/>
      <c r="Y61" s="146"/>
      <c r="Z61" s="147"/>
      <c r="AA61" s="145"/>
      <c r="AB61" s="146"/>
      <c r="AC61" s="146"/>
      <c r="AD61" s="146"/>
      <c r="AE61" s="147"/>
    </row>
    <row r="62" spans="3:34" x14ac:dyDescent="0.25">
      <c r="C62" s="174" t="s">
        <v>47</v>
      </c>
      <c r="D62" s="197"/>
      <c r="E62" s="198"/>
      <c r="F62" s="198"/>
      <c r="G62" s="198"/>
      <c r="H62" s="198"/>
      <c r="I62" s="198"/>
      <c r="J62" s="198"/>
      <c r="K62" s="151"/>
      <c r="L62" s="151"/>
      <c r="M62" s="151"/>
      <c r="N62" s="22"/>
      <c r="O62" s="6"/>
      <c r="P62" s="6"/>
      <c r="Q62" s="145"/>
      <c r="R62" s="146"/>
      <c r="S62" s="146"/>
      <c r="T62" s="146"/>
      <c r="U62" s="146"/>
      <c r="V62" s="146"/>
      <c r="W62" s="146"/>
      <c r="X62" s="146"/>
      <c r="Y62" s="146"/>
      <c r="Z62" s="147"/>
      <c r="AA62" s="145"/>
      <c r="AB62" s="146"/>
      <c r="AC62" s="146"/>
      <c r="AD62" s="146"/>
      <c r="AE62" s="147"/>
    </row>
    <row r="63" spans="3:34" x14ac:dyDescent="0.25">
      <c r="C63" s="175"/>
      <c r="D63" s="197"/>
      <c r="E63" s="198"/>
      <c r="F63" s="198"/>
      <c r="G63" s="198"/>
      <c r="H63" s="198"/>
      <c r="I63" s="198"/>
      <c r="J63" s="198"/>
      <c r="K63" s="151"/>
      <c r="L63" s="151"/>
      <c r="M63" s="151"/>
      <c r="N63" s="22"/>
      <c r="O63" s="6"/>
      <c r="P63" s="6"/>
      <c r="Q63" s="145"/>
      <c r="R63" s="146"/>
      <c r="S63" s="146"/>
      <c r="T63" s="146"/>
      <c r="U63" s="146"/>
      <c r="V63" s="146"/>
      <c r="W63" s="146"/>
      <c r="X63" s="146"/>
      <c r="Y63" s="146"/>
      <c r="Z63" s="147"/>
      <c r="AA63" s="145"/>
      <c r="AB63" s="146"/>
      <c r="AC63" s="146"/>
      <c r="AD63" s="146"/>
      <c r="AE63" s="147"/>
    </row>
    <row r="64" spans="3:34" x14ac:dyDescent="0.25">
      <c r="C64" s="175"/>
      <c r="D64" s="197" t="s">
        <v>153</v>
      </c>
      <c r="E64" s="198"/>
      <c r="F64" s="198"/>
      <c r="G64" s="198"/>
      <c r="H64" s="198"/>
      <c r="I64" s="198"/>
      <c r="J64" s="198"/>
      <c r="K64" s="134"/>
      <c r="L64" s="134"/>
      <c r="M64" s="134"/>
      <c r="N64" s="67"/>
      <c r="O64" s="14">
        <v>64.7</v>
      </c>
      <c r="P64" s="14" t="s">
        <v>364</v>
      </c>
      <c r="Q64" s="136" t="s">
        <v>411</v>
      </c>
      <c r="R64" s="137"/>
      <c r="S64" s="137"/>
      <c r="T64" s="137"/>
      <c r="U64" s="137"/>
      <c r="V64" s="137"/>
      <c r="W64" s="137"/>
      <c r="X64" s="137"/>
      <c r="Y64" s="137"/>
      <c r="Z64" s="138"/>
      <c r="AA64" s="136"/>
      <c r="AB64" s="137"/>
      <c r="AC64" s="137"/>
      <c r="AD64" s="137"/>
      <c r="AE64" s="138"/>
    </row>
    <row r="65" spans="3:31" x14ac:dyDescent="0.25">
      <c r="C65" s="175"/>
      <c r="D65" s="197" t="s">
        <v>369</v>
      </c>
      <c r="E65" s="198"/>
      <c r="F65" s="198"/>
      <c r="G65" s="198"/>
      <c r="H65" s="198"/>
      <c r="I65" s="198"/>
      <c r="J65" s="198"/>
      <c r="K65" s="134"/>
      <c r="L65" s="134"/>
      <c r="M65" s="134"/>
      <c r="N65" s="63"/>
      <c r="O65" s="14">
        <v>50</v>
      </c>
      <c r="P65" s="14" t="s">
        <v>159</v>
      </c>
      <c r="Q65" s="136" t="s">
        <v>514</v>
      </c>
      <c r="R65" s="137"/>
      <c r="S65" s="137"/>
      <c r="T65" s="137"/>
      <c r="U65" s="137"/>
      <c r="V65" s="137"/>
      <c r="W65" s="137"/>
      <c r="X65" s="137"/>
      <c r="Y65" s="137"/>
      <c r="Z65" s="138"/>
      <c r="AA65" s="136"/>
      <c r="AB65" s="137"/>
      <c r="AC65" s="137"/>
      <c r="AD65" s="137"/>
      <c r="AE65" s="138"/>
    </row>
    <row r="66" spans="3:31" x14ac:dyDescent="0.25">
      <c r="C66" s="175"/>
      <c r="D66" s="197" t="s">
        <v>368</v>
      </c>
      <c r="E66" s="198"/>
      <c r="F66" s="198"/>
      <c r="G66" s="198"/>
      <c r="H66" s="198"/>
      <c r="I66" s="198"/>
      <c r="J66" s="198"/>
      <c r="K66" s="134"/>
      <c r="L66" s="134"/>
      <c r="M66" s="134"/>
      <c r="N66" s="63"/>
      <c r="O66" s="14">
        <v>250</v>
      </c>
      <c r="P66" s="14" t="s">
        <v>159</v>
      </c>
      <c r="Q66" s="136" t="s">
        <v>515</v>
      </c>
      <c r="R66" s="137"/>
      <c r="S66" s="137"/>
      <c r="T66" s="137"/>
      <c r="U66" s="137"/>
      <c r="V66" s="137"/>
      <c r="W66" s="137"/>
      <c r="X66" s="137"/>
      <c r="Y66" s="137"/>
      <c r="Z66" s="138"/>
      <c r="AA66" s="136"/>
      <c r="AB66" s="137"/>
      <c r="AC66" s="137"/>
      <c r="AD66" s="137"/>
      <c r="AE66" s="138"/>
    </row>
    <row r="67" spans="3:31" x14ac:dyDescent="0.25">
      <c r="C67" s="175"/>
      <c r="D67" s="197" t="s">
        <v>52</v>
      </c>
      <c r="E67" s="198"/>
      <c r="F67" s="198"/>
      <c r="G67" s="198"/>
      <c r="H67" s="198"/>
      <c r="I67" s="198"/>
      <c r="J67" s="198"/>
      <c r="K67" s="134" t="s">
        <v>24</v>
      </c>
      <c r="L67" s="134"/>
      <c r="M67" s="134"/>
      <c r="N67" s="32"/>
      <c r="O67" s="14">
        <v>150</v>
      </c>
      <c r="P67" s="14" t="s">
        <v>176</v>
      </c>
      <c r="Q67" s="136" t="s">
        <v>112</v>
      </c>
      <c r="R67" s="137"/>
      <c r="S67" s="137"/>
      <c r="T67" s="137"/>
      <c r="U67" s="137"/>
      <c r="V67" s="137"/>
      <c r="W67" s="137"/>
      <c r="X67" s="137"/>
      <c r="Y67" s="137"/>
      <c r="Z67" s="138"/>
      <c r="AA67" s="136"/>
      <c r="AB67" s="137"/>
      <c r="AC67" s="137"/>
      <c r="AD67" s="137"/>
      <c r="AE67" s="138"/>
    </row>
    <row r="68" spans="3:31" x14ac:dyDescent="0.25">
      <c r="C68" s="175"/>
      <c r="D68" s="197" t="s">
        <v>53</v>
      </c>
      <c r="E68" s="198"/>
      <c r="F68" s="198"/>
      <c r="G68" s="198"/>
      <c r="H68" s="198"/>
      <c r="I68" s="198"/>
      <c r="J68" s="198"/>
      <c r="K68" s="134" t="s">
        <v>9</v>
      </c>
      <c r="L68" s="134"/>
      <c r="M68" s="134"/>
      <c r="N68" s="32"/>
      <c r="O68" s="14">
        <v>160</v>
      </c>
      <c r="P68" s="14" t="s">
        <v>176</v>
      </c>
      <c r="Q68" s="136" t="s">
        <v>181</v>
      </c>
      <c r="R68" s="137"/>
      <c r="S68" s="137"/>
      <c r="T68" s="137"/>
      <c r="U68" s="137"/>
      <c r="V68" s="137"/>
      <c r="W68" s="137"/>
      <c r="X68" s="137"/>
      <c r="Y68" s="137"/>
      <c r="Z68" s="138"/>
      <c r="AA68" s="136"/>
      <c r="AB68" s="137"/>
      <c r="AC68" s="137"/>
      <c r="AD68" s="137"/>
      <c r="AE68" s="138"/>
    </row>
    <row r="69" spans="3:31" x14ac:dyDescent="0.25">
      <c r="C69" s="175"/>
      <c r="D69" s="197" t="s">
        <v>388</v>
      </c>
      <c r="E69" s="198"/>
      <c r="F69" s="198"/>
      <c r="G69" s="198"/>
      <c r="H69" s="198"/>
      <c r="I69" s="198"/>
      <c r="J69" s="198"/>
      <c r="K69" s="134" t="s">
        <v>9</v>
      </c>
      <c r="L69" s="134"/>
      <c r="M69" s="134"/>
      <c r="N69" s="72"/>
      <c r="O69" s="14">
        <v>131.36000000000001</v>
      </c>
      <c r="P69" s="14" t="s">
        <v>159</v>
      </c>
      <c r="Q69" s="136" t="s">
        <v>389</v>
      </c>
      <c r="R69" s="137"/>
      <c r="S69" s="137"/>
      <c r="T69" s="137"/>
      <c r="U69" s="137"/>
      <c r="V69" s="137"/>
      <c r="W69" s="137"/>
      <c r="X69" s="137"/>
      <c r="Y69" s="137"/>
      <c r="Z69" s="138"/>
      <c r="AA69" s="136"/>
      <c r="AB69" s="137"/>
      <c r="AC69" s="137"/>
      <c r="AD69" s="137"/>
      <c r="AE69" s="138"/>
    </row>
    <row r="70" spans="3:31" x14ac:dyDescent="0.25">
      <c r="C70" s="175"/>
      <c r="D70" s="197" t="s">
        <v>152</v>
      </c>
      <c r="E70" s="198"/>
      <c r="F70" s="198"/>
      <c r="G70" s="198"/>
      <c r="H70" s="198"/>
      <c r="I70" s="198"/>
      <c r="J70" s="198"/>
      <c r="K70" s="134"/>
      <c r="L70" s="134"/>
      <c r="M70" s="134"/>
      <c r="N70" s="32"/>
      <c r="O70" s="14">
        <v>12.9</v>
      </c>
      <c r="P70" s="14" t="s">
        <v>191</v>
      </c>
      <c r="Q70" s="136" t="s">
        <v>192</v>
      </c>
      <c r="R70" s="137"/>
      <c r="S70" s="137"/>
      <c r="T70" s="137"/>
      <c r="U70" s="137"/>
      <c r="V70" s="137"/>
      <c r="W70" s="137"/>
      <c r="X70" s="137"/>
      <c r="Y70" s="137"/>
      <c r="Z70" s="138"/>
      <c r="AA70" s="136"/>
      <c r="AB70" s="137"/>
      <c r="AC70" s="137"/>
      <c r="AD70" s="137"/>
      <c r="AE70" s="138"/>
    </row>
    <row r="71" spans="3:31" x14ac:dyDescent="0.25">
      <c r="C71" s="175"/>
      <c r="D71" s="197" t="s">
        <v>193</v>
      </c>
      <c r="E71" s="198"/>
      <c r="F71" s="198"/>
      <c r="G71" s="198"/>
      <c r="H71" s="198"/>
      <c r="I71" s="198"/>
      <c r="J71" s="198"/>
      <c r="K71" s="134"/>
      <c r="L71" s="134"/>
      <c r="M71" s="134"/>
      <c r="N71" s="32"/>
      <c r="O71" s="14">
        <v>65</v>
      </c>
      <c r="P71" s="14" t="s">
        <v>194</v>
      </c>
      <c r="Q71" s="136"/>
      <c r="R71" s="137"/>
      <c r="S71" s="137"/>
      <c r="T71" s="137"/>
      <c r="U71" s="137"/>
      <c r="V71" s="137"/>
      <c r="W71" s="137"/>
      <c r="X71" s="137"/>
      <c r="Y71" s="137"/>
      <c r="Z71" s="138"/>
      <c r="AA71" s="136"/>
      <c r="AB71" s="137"/>
      <c r="AC71" s="137"/>
      <c r="AD71" s="137"/>
      <c r="AE71" s="138"/>
    </row>
    <row r="72" spans="3:31" ht="15.75" thickBot="1" x14ac:dyDescent="0.3">
      <c r="C72" s="176"/>
      <c r="D72" s="197" t="s">
        <v>287</v>
      </c>
      <c r="E72" s="198"/>
      <c r="F72" s="198"/>
      <c r="G72" s="198"/>
      <c r="H72" s="198"/>
      <c r="I72" s="198"/>
      <c r="J72" s="198"/>
      <c r="K72" s="134"/>
      <c r="L72" s="134"/>
      <c r="M72" s="134"/>
      <c r="N72" s="66"/>
      <c r="O72" s="73">
        <v>25.5</v>
      </c>
      <c r="P72" s="73" t="s">
        <v>364</v>
      </c>
      <c r="Q72" s="136" t="s">
        <v>386</v>
      </c>
      <c r="R72" s="137"/>
      <c r="S72" s="137"/>
      <c r="T72" s="137"/>
      <c r="U72" s="137"/>
      <c r="V72" s="137"/>
      <c r="W72" s="137"/>
      <c r="X72" s="137"/>
      <c r="Y72" s="137"/>
      <c r="Z72" s="138"/>
      <c r="AA72" s="136"/>
      <c r="AB72" s="137"/>
      <c r="AC72" s="137"/>
      <c r="AD72" s="137"/>
      <c r="AE72" s="138"/>
    </row>
    <row r="73" spans="3:31" x14ac:dyDescent="0.25">
      <c r="C73" s="174" t="s">
        <v>162</v>
      </c>
      <c r="D73" s="197"/>
      <c r="E73" s="198"/>
      <c r="F73" s="198"/>
      <c r="G73" s="198"/>
      <c r="H73" s="198"/>
      <c r="I73" s="198"/>
      <c r="J73" s="198"/>
      <c r="K73" s="151"/>
      <c r="L73" s="151"/>
      <c r="M73" s="151"/>
      <c r="N73" s="33"/>
      <c r="O73" s="6"/>
      <c r="P73" s="6"/>
      <c r="Q73" s="145"/>
      <c r="R73" s="146"/>
      <c r="S73" s="146"/>
      <c r="T73" s="146"/>
      <c r="U73" s="146"/>
      <c r="V73" s="146"/>
      <c r="W73" s="146"/>
      <c r="X73" s="146"/>
      <c r="Y73" s="146"/>
      <c r="Z73" s="147"/>
      <c r="AA73" s="145"/>
      <c r="AB73" s="146"/>
      <c r="AC73" s="146"/>
      <c r="AD73" s="146"/>
      <c r="AE73" s="147"/>
    </row>
    <row r="74" spans="3:31" x14ac:dyDescent="0.25">
      <c r="C74" s="175"/>
      <c r="D74" s="197" t="s">
        <v>163</v>
      </c>
      <c r="E74" s="198"/>
      <c r="F74" s="198"/>
      <c r="G74" s="198"/>
      <c r="H74" s="198"/>
      <c r="I74" s="198"/>
      <c r="J74" s="198"/>
      <c r="K74" s="134"/>
      <c r="L74" s="134"/>
      <c r="M74" s="134"/>
      <c r="N74" s="67"/>
      <c r="O74" s="14">
        <v>600</v>
      </c>
      <c r="P74" s="14" t="s">
        <v>159</v>
      </c>
      <c r="Q74" s="136" t="s">
        <v>387</v>
      </c>
      <c r="R74" s="137"/>
      <c r="S74" s="137"/>
      <c r="T74" s="137"/>
      <c r="U74" s="137"/>
      <c r="V74" s="137"/>
      <c r="W74" s="137"/>
      <c r="X74" s="137"/>
      <c r="Y74" s="137"/>
      <c r="Z74" s="138"/>
      <c r="AA74" s="145"/>
      <c r="AB74" s="146"/>
      <c r="AC74" s="146"/>
      <c r="AD74" s="146"/>
      <c r="AE74" s="147"/>
    </row>
    <row r="75" spans="3:31" x14ac:dyDescent="0.25">
      <c r="C75" s="175"/>
      <c r="D75" s="197"/>
      <c r="E75" s="198"/>
      <c r="F75" s="198"/>
      <c r="G75" s="198"/>
      <c r="H75" s="198"/>
      <c r="I75" s="198"/>
      <c r="J75" s="198"/>
      <c r="K75" s="151"/>
      <c r="L75" s="151"/>
      <c r="M75" s="151"/>
      <c r="N75" s="33"/>
      <c r="O75" s="6"/>
      <c r="P75" s="6"/>
      <c r="Q75" s="145"/>
      <c r="R75" s="146"/>
      <c r="S75" s="146"/>
      <c r="T75" s="146"/>
      <c r="U75" s="146"/>
      <c r="V75" s="146"/>
      <c r="W75" s="146"/>
      <c r="X75" s="146"/>
      <c r="Y75" s="146"/>
      <c r="Z75" s="147"/>
      <c r="AA75" s="145"/>
      <c r="AB75" s="146"/>
      <c r="AC75" s="146"/>
      <c r="AD75" s="146"/>
      <c r="AE75" s="147"/>
    </row>
    <row r="76" spans="3:31" x14ac:dyDescent="0.25">
      <c r="C76" s="175"/>
      <c r="D76" s="197"/>
      <c r="E76" s="198"/>
      <c r="F76" s="198"/>
      <c r="G76" s="198"/>
      <c r="H76" s="198"/>
      <c r="I76" s="198"/>
      <c r="J76" s="198"/>
      <c r="K76" s="151"/>
      <c r="L76" s="151"/>
      <c r="M76" s="151"/>
      <c r="N76" s="33"/>
      <c r="O76" s="6"/>
      <c r="P76" s="6"/>
      <c r="Q76" s="145"/>
      <c r="R76" s="146"/>
      <c r="S76" s="146"/>
      <c r="T76" s="146"/>
      <c r="U76" s="146"/>
      <c r="V76" s="146"/>
      <c r="W76" s="146"/>
      <c r="X76" s="146"/>
      <c r="Y76" s="146"/>
      <c r="Z76" s="147"/>
      <c r="AA76" s="145"/>
      <c r="AB76" s="146"/>
      <c r="AC76" s="146"/>
      <c r="AD76" s="146"/>
      <c r="AE76" s="147"/>
    </row>
    <row r="77" spans="3:31" x14ac:dyDescent="0.25">
      <c r="C77" s="175"/>
      <c r="D77" s="197"/>
      <c r="E77" s="198"/>
      <c r="F77" s="198"/>
      <c r="G77" s="198"/>
      <c r="H77" s="198"/>
      <c r="I77" s="198"/>
      <c r="J77" s="198"/>
      <c r="K77" s="151"/>
      <c r="L77" s="151"/>
      <c r="M77" s="151"/>
      <c r="N77" s="33"/>
      <c r="O77" s="6"/>
      <c r="P77" s="6"/>
      <c r="Q77" s="145"/>
      <c r="R77" s="146"/>
      <c r="S77" s="146"/>
      <c r="T77" s="146"/>
      <c r="U77" s="146"/>
      <c r="V77" s="146"/>
      <c r="W77" s="146"/>
      <c r="X77" s="146"/>
      <c r="Y77" s="146"/>
      <c r="Z77" s="147"/>
      <c r="AA77" s="145"/>
      <c r="AB77" s="146"/>
      <c r="AC77" s="146"/>
      <c r="AD77" s="146"/>
      <c r="AE77" s="147"/>
    </row>
    <row r="78" spans="3:31" x14ac:dyDescent="0.25">
      <c r="C78" s="175"/>
      <c r="D78" s="197"/>
      <c r="E78" s="198"/>
      <c r="F78" s="198"/>
      <c r="G78" s="198"/>
      <c r="H78" s="198"/>
      <c r="I78" s="198"/>
      <c r="J78" s="198"/>
      <c r="K78" s="151"/>
      <c r="L78" s="151"/>
      <c r="M78" s="151"/>
      <c r="N78" s="33"/>
      <c r="O78" s="6"/>
      <c r="P78" s="6"/>
      <c r="Q78" s="145"/>
      <c r="R78" s="146"/>
      <c r="S78" s="146"/>
      <c r="T78" s="146"/>
      <c r="U78" s="146"/>
      <c r="V78" s="146"/>
      <c r="W78" s="146"/>
      <c r="X78" s="146"/>
      <c r="Y78" s="146"/>
      <c r="Z78" s="147"/>
      <c r="AA78" s="145"/>
      <c r="AB78" s="146"/>
      <c r="AC78" s="146"/>
      <c r="AD78" s="146"/>
      <c r="AE78" s="147"/>
    </row>
    <row r="79" spans="3:31" x14ac:dyDescent="0.25">
      <c r="C79" s="175"/>
      <c r="D79" s="197"/>
      <c r="E79" s="198"/>
      <c r="F79" s="198"/>
      <c r="G79" s="198"/>
      <c r="H79" s="198"/>
      <c r="I79" s="198"/>
      <c r="J79" s="198"/>
      <c r="K79" s="151"/>
      <c r="L79" s="151"/>
      <c r="M79" s="151"/>
      <c r="N79" s="33"/>
      <c r="O79" s="6"/>
      <c r="P79" s="6"/>
      <c r="Q79" s="145"/>
      <c r="R79" s="146"/>
      <c r="S79" s="146"/>
      <c r="T79" s="146"/>
      <c r="U79" s="146"/>
      <c r="V79" s="146"/>
      <c r="W79" s="146"/>
      <c r="X79" s="146"/>
      <c r="Y79" s="146"/>
      <c r="Z79" s="147"/>
      <c r="AA79" s="145"/>
      <c r="AB79" s="146"/>
      <c r="AC79" s="146"/>
      <c r="AD79" s="146"/>
      <c r="AE79" s="147"/>
    </row>
    <row r="80" spans="3:31" x14ac:dyDescent="0.25">
      <c r="C80" s="175"/>
      <c r="D80" s="197"/>
      <c r="E80" s="198"/>
      <c r="F80" s="198"/>
      <c r="G80" s="198"/>
      <c r="H80" s="198"/>
      <c r="I80" s="198"/>
      <c r="J80" s="198"/>
      <c r="K80" s="151"/>
      <c r="L80" s="151"/>
      <c r="M80" s="151"/>
      <c r="N80" s="33"/>
      <c r="O80" s="6"/>
      <c r="P80" s="6"/>
      <c r="Q80" s="145"/>
      <c r="R80" s="146"/>
      <c r="S80" s="146"/>
      <c r="T80" s="146"/>
      <c r="U80" s="146"/>
      <c r="V80" s="146"/>
      <c r="W80" s="146"/>
      <c r="X80" s="146"/>
      <c r="Y80" s="146"/>
      <c r="Z80" s="147"/>
      <c r="AA80" s="145"/>
      <c r="AB80" s="146"/>
      <c r="AC80" s="146"/>
      <c r="AD80" s="146"/>
      <c r="AE80" s="147"/>
    </row>
    <row r="81" spans="3:31" ht="15.75" thickBot="1" x14ac:dyDescent="0.3">
      <c r="C81" s="176"/>
      <c r="D81" s="197"/>
      <c r="E81" s="198"/>
      <c r="F81" s="198"/>
      <c r="G81" s="198"/>
      <c r="H81" s="198"/>
      <c r="I81" s="198"/>
      <c r="J81" s="198"/>
      <c r="K81" s="151"/>
      <c r="L81" s="151"/>
      <c r="M81" s="151"/>
      <c r="N81" s="34"/>
      <c r="O81" s="5"/>
      <c r="P81" s="5"/>
      <c r="Q81" s="145"/>
      <c r="R81" s="146"/>
      <c r="S81" s="146"/>
      <c r="T81" s="146"/>
      <c r="U81" s="146"/>
      <c r="V81" s="146"/>
      <c r="W81" s="146"/>
      <c r="X81" s="146"/>
      <c r="Y81" s="146"/>
      <c r="Z81" s="147"/>
      <c r="AA81" s="145"/>
      <c r="AB81" s="146"/>
      <c r="AC81" s="146"/>
      <c r="AD81" s="146"/>
      <c r="AE81" s="147"/>
    </row>
    <row r="82" spans="3:31" x14ac:dyDescent="0.25">
      <c r="C82" s="174" t="s">
        <v>60</v>
      </c>
      <c r="D82" s="197" t="s">
        <v>363</v>
      </c>
      <c r="E82" s="198"/>
      <c r="F82" s="198"/>
      <c r="G82" s="198"/>
      <c r="H82" s="198"/>
      <c r="I82" s="198"/>
      <c r="J82" s="198"/>
      <c r="K82" s="134"/>
      <c r="L82" s="134"/>
      <c r="M82" s="134"/>
      <c r="N82" s="63"/>
      <c r="O82" s="14">
        <v>700</v>
      </c>
      <c r="P82" s="14" t="s">
        <v>364</v>
      </c>
      <c r="Q82" s="136" t="s">
        <v>363</v>
      </c>
      <c r="R82" s="137"/>
      <c r="S82" s="137"/>
      <c r="T82" s="137"/>
      <c r="U82" s="137"/>
      <c r="V82" s="137"/>
      <c r="W82" s="137"/>
      <c r="X82" s="137"/>
      <c r="Y82" s="137"/>
      <c r="Z82" s="138"/>
      <c r="AA82" s="136"/>
      <c r="AB82" s="137"/>
      <c r="AC82" s="137"/>
      <c r="AD82" s="137"/>
      <c r="AE82" s="138"/>
    </row>
    <row r="83" spans="3:31" x14ac:dyDescent="0.25">
      <c r="C83" s="175"/>
      <c r="D83" s="186" t="s">
        <v>365</v>
      </c>
      <c r="E83" s="187"/>
      <c r="F83" s="187"/>
      <c r="G83" s="187"/>
      <c r="H83" s="187"/>
      <c r="I83" s="187"/>
      <c r="J83" s="187"/>
      <c r="K83" s="159"/>
      <c r="L83" s="159"/>
      <c r="M83" s="159"/>
      <c r="N83" s="117"/>
      <c r="O83" s="88">
        <v>2100</v>
      </c>
      <c r="P83" s="88" t="s">
        <v>159</v>
      </c>
      <c r="Q83" s="184" t="s">
        <v>367</v>
      </c>
      <c r="R83" s="185"/>
      <c r="S83" s="185"/>
      <c r="T83" s="185"/>
      <c r="U83" s="185"/>
      <c r="V83" s="185"/>
      <c r="W83" s="185"/>
      <c r="X83" s="185"/>
      <c r="Y83" s="185"/>
      <c r="Z83" s="186"/>
      <c r="AA83" s="184"/>
      <c r="AB83" s="185"/>
      <c r="AC83" s="185"/>
      <c r="AD83" s="185"/>
      <c r="AE83" s="186"/>
    </row>
    <row r="84" spans="3:31" x14ac:dyDescent="0.25">
      <c r="C84" s="175"/>
      <c r="D84" s="197" t="s">
        <v>366</v>
      </c>
      <c r="E84" s="198"/>
      <c r="F84" s="198"/>
      <c r="G84" s="198"/>
      <c r="H84" s="198"/>
      <c r="I84" s="198"/>
      <c r="J84" s="198"/>
      <c r="K84" s="134"/>
      <c r="L84" s="134"/>
      <c r="M84" s="134"/>
      <c r="N84" s="74"/>
      <c r="O84" s="14">
        <v>225</v>
      </c>
      <c r="P84" s="14" t="s">
        <v>364</v>
      </c>
      <c r="Q84" s="136"/>
      <c r="R84" s="137"/>
      <c r="S84" s="137"/>
      <c r="T84" s="137"/>
      <c r="U84" s="137"/>
      <c r="V84" s="137"/>
      <c r="W84" s="137"/>
      <c r="X84" s="137"/>
      <c r="Y84" s="137"/>
      <c r="Z84" s="138"/>
      <c r="AA84" s="136"/>
      <c r="AB84" s="137"/>
      <c r="AC84" s="137"/>
      <c r="AD84" s="137"/>
      <c r="AE84" s="138"/>
    </row>
    <row r="85" spans="3:31" x14ac:dyDescent="0.25">
      <c r="C85" s="175"/>
      <c r="D85" s="197" t="s">
        <v>370</v>
      </c>
      <c r="E85" s="198"/>
      <c r="F85" s="198"/>
      <c r="G85" s="198"/>
      <c r="H85" s="198"/>
      <c r="I85" s="198"/>
      <c r="J85" s="198"/>
      <c r="K85" s="134"/>
      <c r="L85" s="134"/>
      <c r="M85" s="134"/>
      <c r="N85" s="74"/>
      <c r="O85" s="14">
        <v>100</v>
      </c>
      <c r="P85" s="14" t="s">
        <v>159</v>
      </c>
      <c r="Q85" s="136" t="s">
        <v>371</v>
      </c>
      <c r="R85" s="137"/>
      <c r="S85" s="137"/>
      <c r="T85" s="137"/>
      <c r="U85" s="137"/>
      <c r="V85" s="137"/>
      <c r="W85" s="137"/>
      <c r="X85" s="137"/>
      <c r="Y85" s="137"/>
      <c r="Z85" s="138"/>
      <c r="AA85" s="136"/>
      <c r="AB85" s="137"/>
      <c r="AC85" s="137"/>
      <c r="AD85" s="137"/>
      <c r="AE85" s="138"/>
    </row>
    <row r="86" spans="3:31" x14ac:dyDescent="0.25">
      <c r="C86" s="175"/>
      <c r="D86" s="197" t="s">
        <v>516</v>
      </c>
      <c r="E86" s="198"/>
      <c r="F86" s="198"/>
      <c r="G86" s="198"/>
      <c r="H86" s="198"/>
      <c r="I86" s="198"/>
      <c r="J86" s="198"/>
      <c r="K86" s="134"/>
      <c r="L86" s="134"/>
      <c r="M86" s="134"/>
      <c r="N86" s="74"/>
      <c r="O86" s="14">
        <v>1500</v>
      </c>
      <c r="P86" s="14" t="s">
        <v>159</v>
      </c>
      <c r="Q86" s="136" t="s">
        <v>372</v>
      </c>
      <c r="R86" s="137"/>
      <c r="S86" s="137"/>
      <c r="T86" s="137"/>
      <c r="U86" s="137"/>
      <c r="V86" s="137"/>
      <c r="W86" s="137"/>
      <c r="X86" s="137"/>
      <c r="Y86" s="137"/>
      <c r="Z86" s="138"/>
      <c r="AA86" s="136"/>
      <c r="AB86" s="137"/>
      <c r="AC86" s="137"/>
      <c r="AD86" s="137"/>
      <c r="AE86" s="138"/>
    </row>
    <row r="87" spans="3:31" x14ac:dyDescent="0.25">
      <c r="C87" s="175"/>
      <c r="D87" s="197" t="s">
        <v>390</v>
      </c>
      <c r="E87" s="198"/>
      <c r="F87" s="198"/>
      <c r="G87" s="198"/>
      <c r="H87" s="198"/>
      <c r="I87" s="198"/>
      <c r="J87" s="198"/>
      <c r="K87" s="134"/>
      <c r="L87" s="134"/>
      <c r="M87" s="134"/>
      <c r="N87" s="72"/>
      <c r="O87" s="14">
        <v>378</v>
      </c>
      <c r="P87" s="14" t="s">
        <v>159</v>
      </c>
      <c r="Q87" s="136"/>
      <c r="R87" s="137"/>
      <c r="S87" s="137"/>
      <c r="T87" s="137"/>
      <c r="U87" s="137"/>
      <c r="V87" s="137"/>
      <c r="W87" s="137"/>
      <c r="X87" s="137"/>
      <c r="Y87" s="137"/>
      <c r="Z87" s="138"/>
      <c r="AA87" s="136"/>
      <c r="AB87" s="137"/>
      <c r="AC87" s="137"/>
      <c r="AD87" s="137"/>
      <c r="AE87" s="138"/>
    </row>
    <row r="88" spans="3:31" x14ac:dyDescent="0.25">
      <c r="C88" s="175"/>
      <c r="D88" s="197" t="s">
        <v>391</v>
      </c>
      <c r="E88" s="198"/>
      <c r="F88" s="198"/>
      <c r="G88" s="198"/>
      <c r="H88" s="198"/>
      <c r="I88" s="198"/>
      <c r="J88" s="198"/>
      <c r="K88" s="134"/>
      <c r="L88" s="134"/>
      <c r="M88" s="134"/>
      <c r="N88" s="72"/>
      <c r="O88" s="14">
        <v>114</v>
      </c>
      <c r="P88" s="14"/>
      <c r="Q88" s="136"/>
      <c r="R88" s="137"/>
      <c r="S88" s="137"/>
      <c r="T88" s="137"/>
      <c r="U88" s="137"/>
      <c r="V88" s="137"/>
      <c r="W88" s="137"/>
      <c r="X88" s="137"/>
      <c r="Y88" s="137"/>
      <c r="Z88" s="138"/>
      <c r="AA88" s="136"/>
      <c r="AB88" s="137"/>
      <c r="AC88" s="137"/>
      <c r="AD88" s="137"/>
      <c r="AE88" s="138"/>
    </row>
    <row r="89" spans="3:31" x14ac:dyDescent="0.25">
      <c r="C89" s="175"/>
      <c r="D89" s="197"/>
      <c r="E89" s="198"/>
      <c r="F89" s="198"/>
      <c r="G89" s="198"/>
      <c r="H89" s="198"/>
      <c r="I89" s="198"/>
      <c r="J89" s="198"/>
      <c r="K89" s="151"/>
      <c r="L89" s="151"/>
      <c r="M89" s="151"/>
      <c r="N89" s="64"/>
      <c r="O89" s="6"/>
      <c r="P89" s="6"/>
      <c r="Q89" s="145"/>
      <c r="R89" s="146"/>
      <c r="S89" s="146"/>
      <c r="T89" s="146"/>
      <c r="U89" s="146"/>
      <c r="V89" s="146"/>
      <c r="W89" s="146"/>
      <c r="X89" s="146"/>
      <c r="Y89" s="146"/>
      <c r="Z89" s="147"/>
      <c r="AA89" s="145"/>
      <c r="AB89" s="146"/>
      <c r="AC89" s="146"/>
      <c r="AD89" s="146"/>
      <c r="AE89" s="147"/>
    </row>
    <row r="90" spans="3:31" ht="15.75" thickBot="1" x14ac:dyDescent="0.3">
      <c r="C90" s="176"/>
      <c r="D90" s="147"/>
      <c r="E90" s="149"/>
      <c r="F90" s="149"/>
      <c r="G90" s="149"/>
      <c r="H90" s="149"/>
      <c r="I90" s="149"/>
      <c r="J90" s="149"/>
      <c r="K90" s="151"/>
      <c r="L90" s="151"/>
      <c r="M90" s="151"/>
      <c r="N90" s="65"/>
      <c r="O90" s="5"/>
      <c r="P90" s="5"/>
      <c r="Q90" s="145"/>
      <c r="R90" s="146"/>
      <c r="S90" s="146"/>
      <c r="T90" s="146"/>
      <c r="U90" s="146"/>
      <c r="V90" s="146"/>
      <c r="W90" s="146"/>
      <c r="X90" s="146"/>
      <c r="Y90" s="146"/>
      <c r="Z90" s="147"/>
      <c r="AA90" s="145"/>
      <c r="AB90" s="146"/>
      <c r="AC90" s="146"/>
      <c r="AD90" s="146"/>
      <c r="AE90" s="147"/>
    </row>
    <row r="98" spans="22:23" ht="15.75" thickBot="1" x14ac:dyDescent="0.3">
      <c r="V98">
        <v>100</v>
      </c>
      <c r="W98">
        <f>V98*W99/V99</f>
        <v>1.46</v>
      </c>
    </row>
    <row r="99" spans="22:23" ht="15.75" thickBot="1" x14ac:dyDescent="0.3">
      <c r="V99">
        <v>200000</v>
      </c>
      <c r="W99" s="27">
        <v>2920</v>
      </c>
    </row>
  </sheetData>
  <mergeCells count="340">
    <mergeCell ref="D26:J26"/>
    <mergeCell ref="K26:M26"/>
    <mergeCell ref="Q26:Z26"/>
    <mergeCell ref="K72:M72"/>
    <mergeCell ref="Q72:Z72"/>
    <mergeCell ref="AA72:AE72"/>
    <mergeCell ref="Q67:Z67"/>
    <mergeCell ref="AA67:AE67"/>
    <mergeCell ref="D68:J68"/>
    <mergeCell ref="K68:M68"/>
    <mergeCell ref="Q68:Z68"/>
    <mergeCell ref="AA68:AE68"/>
    <mergeCell ref="D70:J70"/>
    <mergeCell ref="K70:M70"/>
    <mergeCell ref="Q70:Z70"/>
    <mergeCell ref="AA70:AE70"/>
    <mergeCell ref="AA63:AE63"/>
    <mergeCell ref="D64:J64"/>
    <mergeCell ref="K64:M64"/>
    <mergeCell ref="Q64:Z64"/>
    <mergeCell ref="AA64:AE64"/>
    <mergeCell ref="K61:M61"/>
    <mergeCell ref="Q61:Z61"/>
    <mergeCell ref="AA61:AE61"/>
    <mergeCell ref="C62:C72"/>
    <mergeCell ref="D62:J62"/>
    <mergeCell ref="K62:M62"/>
    <mergeCell ref="Q62:Z62"/>
    <mergeCell ref="AA62:AE62"/>
    <mergeCell ref="D63:J63"/>
    <mergeCell ref="K63:M63"/>
    <mergeCell ref="Q63:Z63"/>
    <mergeCell ref="D67:J67"/>
    <mergeCell ref="K67:M67"/>
    <mergeCell ref="D71:J71"/>
    <mergeCell ref="K71:M71"/>
    <mergeCell ref="Q71:Z71"/>
    <mergeCell ref="AA71:AE71"/>
    <mergeCell ref="D72:J72"/>
    <mergeCell ref="D66:J66"/>
    <mergeCell ref="K66:M66"/>
    <mergeCell ref="Q66:Z66"/>
    <mergeCell ref="AA66:AE66"/>
    <mergeCell ref="D65:J65"/>
    <mergeCell ref="K65:M65"/>
    <mergeCell ref="Q65:Z65"/>
    <mergeCell ref="AA65:AE65"/>
    <mergeCell ref="Q57:Z57"/>
    <mergeCell ref="AA57:AE57"/>
    <mergeCell ref="D58:J58"/>
    <mergeCell ref="K58:M58"/>
    <mergeCell ref="Q58:Z58"/>
    <mergeCell ref="AA58:AE58"/>
    <mergeCell ref="D59:J59"/>
    <mergeCell ref="K59:M59"/>
    <mergeCell ref="Q59:Z59"/>
    <mergeCell ref="AA59:AE59"/>
    <mergeCell ref="AA54:AE54"/>
    <mergeCell ref="D55:J55"/>
    <mergeCell ref="K55:M55"/>
    <mergeCell ref="Q55:Z55"/>
    <mergeCell ref="AA55:AE55"/>
    <mergeCell ref="C53:C61"/>
    <mergeCell ref="D53:J53"/>
    <mergeCell ref="K53:M53"/>
    <mergeCell ref="Q53:Z53"/>
    <mergeCell ref="AA53:AE53"/>
    <mergeCell ref="D54:J54"/>
    <mergeCell ref="K54:M54"/>
    <mergeCell ref="Q54:Z54"/>
    <mergeCell ref="D56:J56"/>
    <mergeCell ref="K56:M56"/>
    <mergeCell ref="Q56:Z56"/>
    <mergeCell ref="AA56:AE56"/>
    <mergeCell ref="D57:J57"/>
    <mergeCell ref="K57:M57"/>
    <mergeCell ref="D60:J60"/>
    <mergeCell ref="K60:M60"/>
    <mergeCell ref="Q60:Z60"/>
    <mergeCell ref="AA60:AE60"/>
    <mergeCell ref="D61:J61"/>
    <mergeCell ref="C42:C52"/>
    <mergeCell ref="D42:J42"/>
    <mergeCell ref="K42:M42"/>
    <mergeCell ref="Q42:Z42"/>
    <mergeCell ref="AA42:AE42"/>
    <mergeCell ref="D43:J43"/>
    <mergeCell ref="K43:M43"/>
    <mergeCell ref="Q43:Z43"/>
    <mergeCell ref="D45:J45"/>
    <mergeCell ref="K45:M45"/>
    <mergeCell ref="Q45:Z45"/>
    <mergeCell ref="AA45:AE45"/>
    <mergeCell ref="D47:J47"/>
    <mergeCell ref="K47:M47"/>
    <mergeCell ref="AA43:AE43"/>
    <mergeCell ref="D44:J44"/>
    <mergeCell ref="K44:M44"/>
    <mergeCell ref="Q44:Z44"/>
    <mergeCell ref="AA44:AE44"/>
    <mergeCell ref="D51:J51"/>
    <mergeCell ref="D46:J46"/>
    <mergeCell ref="K46:M46"/>
    <mergeCell ref="Q46:Z46"/>
    <mergeCell ref="K51:M51"/>
    <mergeCell ref="AA41:AE41"/>
    <mergeCell ref="Q37:Z37"/>
    <mergeCell ref="AA37:AE37"/>
    <mergeCell ref="D38:J38"/>
    <mergeCell ref="K38:M38"/>
    <mergeCell ref="Q38:Z38"/>
    <mergeCell ref="AA38:AE38"/>
    <mergeCell ref="D39:J39"/>
    <mergeCell ref="K39:M39"/>
    <mergeCell ref="Q39:Z39"/>
    <mergeCell ref="AA39:AE39"/>
    <mergeCell ref="D35:J35"/>
    <mergeCell ref="K35:M35"/>
    <mergeCell ref="Q35:Z35"/>
    <mergeCell ref="AA35:AE35"/>
    <mergeCell ref="C33:C41"/>
    <mergeCell ref="D33:J33"/>
    <mergeCell ref="K33:M33"/>
    <mergeCell ref="Q33:Z33"/>
    <mergeCell ref="D34:J34"/>
    <mergeCell ref="K34:M34"/>
    <mergeCell ref="Q34:Z34"/>
    <mergeCell ref="D36:J36"/>
    <mergeCell ref="K36:M36"/>
    <mergeCell ref="Q36:Z36"/>
    <mergeCell ref="AA36:AE36"/>
    <mergeCell ref="D37:J37"/>
    <mergeCell ref="K37:M37"/>
    <mergeCell ref="D40:J40"/>
    <mergeCell ref="K40:M40"/>
    <mergeCell ref="Q40:Z40"/>
    <mergeCell ref="AA40:AE40"/>
    <mergeCell ref="D41:J41"/>
    <mergeCell ref="K41:M41"/>
    <mergeCell ref="Q41:Z41"/>
    <mergeCell ref="D32:J32"/>
    <mergeCell ref="K32:M32"/>
    <mergeCell ref="Q32:Z32"/>
    <mergeCell ref="AA32:AE32"/>
    <mergeCell ref="AA29:AE29"/>
    <mergeCell ref="D30:J30"/>
    <mergeCell ref="K30:M30"/>
    <mergeCell ref="Q30:Z30"/>
    <mergeCell ref="AA30:AE30"/>
    <mergeCell ref="D31:J31"/>
    <mergeCell ref="K31:M31"/>
    <mergeCell ref="Q31:Z31"/>
    <mergeCell ref="AA31:AE31"/>
    <mergeCell ref="C21:C32"/>
    <mergeCell ref="D21:J21"/>
    <mergeCell ref="K21:M21"/>
    <mergeCell ref="Q21:Z21"/>
    <mergeCell ref="AA21:AE21"/>
    <mergeCell ref="D23:J23"/>
    <mergeCell ref="K23:M23"/>
    <mergeCell ref="Q23:Z23"/>
    <mergeCell ref="D27:J27"/>
    <mergeCell ref="K27:M27"/>
    <mergeCell ref="Q27:Z27"/>
    <mergeCell ref="AA27:AE27"/>
    <mergeCell ref="D28:J28"/>
    <mergeCell ref="K28:M28"/>
    <mergeCell ref="Q28:Z28"/>
    <mergeCell ref="AA28:AE28"/>
    <mergeCell ref="D29:J29"/>
    <mergeCell ref="K29:M29"/>
    <mergeCell ref="Q29:Z29"/>
    <mergeCell ref="D20:J20"/>
    <mergeCell ref="K20:M20"/>
    <mergeCell ref="Q20:Z20"/>
    <mergeCell ref="AA20:AE20"/>
    <mergeCell ref="AA23:AE23"/>
    <mergeCell ref="D25:J25"/>
    <mergeCell ref="K25:M25"/>
    <mergeCell ref="Q25:Z25"/>
    <mergeCell ref="AA25:AE25"/>
    <mergeCell ref="D22:J22"/>
    <mergeCell ref="K22:M22"/>
    <mergeCell ref="Q22:Z22"/>
    <mergeCell ref="D24:J24"/>
    <mergeCell ref="K24:M24"/>
    <mergeCell ref="Q24:Z24"/>
    <mergeCell ref="AA24:AE24"/>
    <mergeCell ref="D19:J19"/>
    <mergeCell ref="K19:M19"/>
    <mergeCell ref="Q19:Z19"/>
    <mergeCell ref="AA19:AE19"/>
    <mergeCell ref="D16:J16"/>
    <mergeCell ref="K16:M16"/>
    <mergeCell ref="Q16:Z16"/>
    <mergeCell ref="AA16:AE16"/>
    <mergeCell ref="D17:J17"/>
    <mergeCell ref="K17:M17"/>
    <mergeCell ref="Q17:Z17"/>
    <mergeCell ref="AA17:AE17"/>
    <mergeCell ref="C8:C20"/>
    <mergeCell ref="D8:J8"/>
    <mergeCell ref="K8:M8"/>
    <mergeCell ref="Q8:Z8"/>
    <mergeCell ref="AA8:AE8"/>
    <mergeCell ref="D9:J9"/>
    <mergeCell ref="K9:M9"/>
    <mergeCell ref="Q9:Z9"/>
    <mergeCell ref="D11:J11"/>
    <mergeCell ref="K11:M11"/>
    <mergeCell ref="Q11:Z11"/>
    <mergeCell ref="AA11:AE11"/>
    <mergeCell ref="D12:J12"/>
    <mergeCell ref="K12:M12"/>
    <mergeCell ref="Q12:Z12"/>
    <mergeCell ref="AA12:AE12"/>
    <mergeCell ref="D13:J13"/>
    <mergeCell ref="K13:M13"/>
    <mergeCell ref="Q13:Z13"/>
    <mergeCell ref="AA13:AE13"/>
    <mergeCell ref="D14:J14"/>
    <mergeCell ref="K14:M14"/>
    <mergeCell ref="Q14:Z14"/>
    <mergeCell ref="AA14:AE14"/>
    <mergeCell ref="K77:M77"/>
    <mergeCell ref="Q77:Z77"/>
    <mergeCell ref="AA77:AE77"/>
    <mergeCell ref="D78:J78"/>
    <mergeCell ref="K78:M78"/>
    <mergeCell ref="Q78:Z78"/>
    <mergeCell ref="F4:I4"/>
    <mergeCell ref="D7:J7"/>
    <mergeCell ref="K7:M7"/>
    <mergeCell ref="Q7:Z7"/>
    <mergeCell ref="AA7:AE7"/>
    <mergeCell ref="AA9:AE9"/>
    <mergeCell ref="D10:J10"/>
    <mergeCell ref="K10:M10"/>
    <mergeCell ref="Q10:Z10"/>
    <mergeCell ref="AA10:AE10"/>
    <mergeCell ref="D15:J15"/>
    <mergeCell ref="K15:M15"/>
    <mergeCell ref="Q15:Z15"/>
    <mergeCell ref="AA15:AE15"/>
    <mergeCell ref="D18:J18"/>
    <mergeCell ref="K18:M18"/>
    <mergeCell ref="Q18:Z18"/>
    <mergeCell ref="AA18:AE18"/>
    <mergeCell ref="Q79:Z79"/>
    <mergeCell ref="AA79:AE79"/>
    <mergeCell ref="D80:J80"/>
    <mergeCell ref="K80:M80"/>
    <mergeCell ref="Q80:Z80"/>
    <mergeCell ref="AA80:AE80"/>
    <mergeCell ref="C73:C81"/>
    <mergeCell ref="D73:J73"/>
    <mergeCell ref="K73:M73"/>
    <mergeCell ref="Q73:Z73"/>
    <mergeCell ref="AA73:AE73"/>
    <mergeCell ref="D74:J74"/>
    <mergeCell ref="K74:M74"/>
    <mergeCell ref="Q74:Z74"/>
    <mergeCell ref="AA74:AE74"/>
    <mergeCell ref="D75:J75"/>
    <mergeCell ref="K75:M75"/>
    <mergeCell ref="Q75:Z75"/>
    <mergeCell ref="AA75:AE75"/>
    <mergeCell ref="D76:J76"/>
    <mergeCell ref="K76:M76"/>
    <mergeCell ref="Q76:Z76"/>
    <mergeCell ref="AA76:AE76"/>
    <mergeCell ref="D77:J77"/>
    <mergeCell ref="Q51:Z51"/>
    <mergeCell ref="AA51:AE51"/>
    <mergeCell ref="D52:J52"/>
    <mergeCell ref="K52:M52"/>
    <mergeCell ref="Q52:Z52"/>
    <mergeCell ref="AA52:AE52"/>
    <mergeCell ref="Q47:Z47"/>
    <mergeCell ref="AA47:AE47"/>
    <mergeCell ref="D49:J49"/>
    <mergeCell ref="K49:M49"/>
    <mergeCell ref="Q49:Z49"/>
    <mergeCell ref="AA49:AE49"/>
    <mergeCell ref="D50:J50"/>
    <mergeCell ref="K50:M50"/>
    <mergeCell ref="Q50:Z50"/>
    <mergeCell ref="AA50:AE50"/>
    <mergeCell ref="D48:J48"/>
    <mergeCell ref="K48:M48"/>
    <mergeCell ref="Q48:Z48"/>
    <mergeCell ref="AA48:AE48"/>
    <mergeCell ref="C82:C90"/>
    <mergeCell ref="D82:J82"/>
    <mergeCell ref="K82:M82"/>
    <mergeCell ref="D83:J83"/>
    <mergeCell ref="K83:M83"/>
    <mergeCell ref="D84:J84"/>
    <mergeCell ref="K84:M84"/>
    <mergeCell ref="Q86:Z86"/>
    <mergeCell ref="AA86:AE86"/>
    <mergeCell ref="Q87:Z87"/>
    <mergeCell ref="AA87:AE87"/>
    <mergeCell ref="Q88:Z88"/>
    <mergeCell ref="AA88:AE88"/>
    <mergeCell ref="D87:J87"/>
    <mergeCell ref="K87:M87"/>
    <mergeCell ref="D88:J88"/>
    <mergeCell ref="K88:M88"/>
    <mergeCell ref="Q82:Z82"/>
    <mergeCell ref="AA82:AE82"/>
    <mergeCell ref="Q83:Z83"/>
    <mergeCell ref="AA83:AE83"/>
    <mergeCell ref="Q84:Z84"/>
    <mergeCell ref="AA84:AE84"/>
    <mergeCell ref="Q85:Z85"/>
    <mergeCell ref="AA89:AE89"/>
    <mergeCell ref="Q90:Z90"/>
    <mergeCell ref="AA90:AE90"/>
    <mergeCell ref="AA85:AE85"/>
    <mergeCell ref="D81:J81"/>
    <mergeCell ref="K81:M81"/>
    <mergeCell ref="Q81:Z81"/>
    <mergeCell ref="AA81:AE81"/>
    <mergeCell ref="D69:J69"/>
    <mergeCell ref="K69:M69"/>
    <mergeCell ref="Q69:Z69"/>
    <mergeCell ref="AA69:AE69"/>
    <mergeCell ref="D89:J89"/>
    <mergeCell ref="K89:M89"/>
    <mergeCell ref="D90:J90"/>
    <mergeCell ref="K90:M90"/>
    <mergeCell ref="D85:J85"/>
    <mergeCell ref="K85:M85"/>
    <mergeCell ref="D86:J86"/>
    <mergeCell ref="K86:M86"/>
    <mergeCell ref="Q89:Z89"/>
    <mergeCell ref="AA78:AE78"/>
    <mergeCell ref="D79:J79"/>
    <mergeCell ref="K79:M7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64"/>
  <sheetViews>
    <sheetView zoomScale="70" zoomScaleNormal="70" workbookViewId="0">
      <selection activeCell="AI48" sqref="AI48"/>
    </sheetView>
  </sheetViews>
  <sheetFormatPr baseColWidth="10" defaultRowHeight="15" x14ac:dyDescent="0.25"/>
  <cols>
    <col min="13" max="13" width="0" hidden="1" customWidth="1"/>
    <col min="15" max="15" width="0" hidden="1" customWidth="1"/>
    <col min="16" max="16" width="23.7109375" customWidth="1"/>
    <col min="17" max="17" width="13.28515625" customWidth="1"/>
    <col min="18" max="18" width="11.42578125" customWidth="1"/>
    <col min="27" max="27" width="37.42578125" customWidth="1"/>
    <col min="28" max="33" width="0" hidden="1" customWidth="1"/>
  </cols>
  <sheetData>
    <row r="2" spans="2:33" ht="15.75" thickBot="1" x14ac:dyDescent="0.3"/>
    <row r="3" spans="2:33" ht="27" thickBot="1" x14ac:dyDescent="0.45">
      <c r="E3" s="167" t="s">
        <v>424</v>
      </c>
      <c r="F3" s="168"/>
      <c r="G3" s="168"/>
      <c r="H3" s="169"/>
      <c r="S3" s="116"/>
      <c r="T3" s="69"/>
      <c r="U3" s="69"/>
    </row>
    <row r="4" spans="2:33" ht="15.75" thickBot="1" x14ac:dyDescent="0.3"/>
    <row r="5" spans="2:33" ht="15.75" thickBot="1" x14ac:dyDescent="0.3">
      <c r="B5" s="3" t="s">
        <v>2</v>
      </c>
    </row>
    <row r="6" spans="2:33" ht="15.75" thickBot="1" x14ac:dyDescent="0.3">
      <c r="C6" s="152" t="s">
        <v>0</v>
      </c>
      <c r="D6" s="153"/>
      <c r="E6" s="153"/>
      <c r="F6" s="153"/>
      <c r="G6" s="153"/>
      <c r="H6" s="153"/>
      <c r="I6" s="154"/>
      <c r="J6" s="152" t="s">
        <v>1</v>
      </c>
      <c r="K6" s="153"/>
      <c r="L6" s="154"/>
      <c r="M6" s="102" t="s">
        <v>415</v>
      </c>
      <c r="N6" s="153" t="s">
        <v>420</v>
      </c>
      <c r="O6" s="153"/>
      <c r="P6" s="154"/>
      <c r="Q6" s="112" t="s">
        <v>413</v>
      </c>
      <c r="R6" s="103"/>
      <c r="S6" s="152" t="s">
        <v>4</v>
      </c>
      <c r="T6" s="153"/>
      <c r="U6" s="153"/>
      <c r="V6" s="153"/>
      <c r="W6" s="153"/>
      <c r="X6" s="153"/>
      <c r="Y6" s="153"/>
      <c r="Z6" s="153"/>
      <c r="AA6" s="153"/>
      <c r="AB6" s="154"/>
      <c r="AC6" s="152" t="s">
        <v>140</v>
      </c>
      <c r="AD6" s="153"/>
      <c r="AE6" s="153"/>
      <c r="AF6" s="153"/>
      <c r="AG6" s="154"/>
    </row>
    <row r="7" spans="2:33" hidden="1" x14ac:dyDescent="0.25">
      <c r="B7" s="193" t="s">
        <v>414</v>
      </c>
      <c r="C7" s="144"/>
      <c r="D7" s="139"/>
      <c r="E7" s="139"/>
      <c r="F7" s="139"/>
      <c r="G7" s="139"/>
      <c r="H7" s="139"/>
      <c r="I7" s="139"/>
      <c r="J7" s="140"/>
      <c r="K7" s="140"/>
      <c r="L7" s="140"/>
      <c r="M7" s="141"/>
      <c r="N7" s="141"/>
      <c r="O7" s="141"/>
      <c r="P7" s="141"/>
      <c r="Q7" s="13"/>
      <c r="R7" s="13"/>
      <c r="S7" s="136"/>
      <c r="T7" s="137"/>
      <c r="U7" s="137"/>
      <c r="V7" s="137"/>
      <c r="W7" s="137"/>
      <c r="X7" s="137"/>
      <c r="Y7" s="137"/>
      <c r="Z7" s="137"/>
      <c r="AA7" s="137"/>
      <c r="AB7" s="138"/>
      <c r="AC7" s="136"/>
      <c r="AD7" s="137"/>
      <c r="AE7" s="137"/>
      <c r="AF7" s="137"/>
      <c r="AG7" s="138"/>
    </row>
    <row r="8" spans="2:33" hidden="1" x14ac:dyDescent="0.25">
      <c r="B8" s="194"/>
      <c r="C8" s="144"/>
      <c r="D8" s="139"/>
      <c r="E8" s="139"/>
      <c r="F8" s="139"/>
      <c r="G8" s="139"/>
      <c r="H8" s="139"/>
      <c r="I8" s="139"/>
      <c r="J8" s="140"/>
      <c r="K8" s="140"/>
      <c r="L8" s="140"/>
      <c r="M8" s="141"/>
      <c r="N8" s="141"/>
      <c r="O8" s="141"/>
      <c r="P8" s="141"/>
      <c r="Q8" s="13"/>
      <c r="R8" s="13"/>
      <c r="S8" s="136"/>
      <c r="T8" s="137"/>
      <c r="U8" s="137"/>
      <c r="V8" s="137"/>
      <c r="W8" s="137"/>
      <c r="X8" s="137"/>
      <c r="Y8" s="137"/>
      <c r="Z8" s="137"/>
      <c r="AA8" s="137"/>
      <c r="AB8" s="138"/>
      <c r="AC8" s="136"/>
      <c r="AD8" s="137"/>
      <c r="AE8" s="137"/>
      <c r="AF8" s="137"/>
      <c r="AG8" s="138"/>
    </row>
    <row r="9" spans="2:33" hidden="1" x14ac:dyDescent="0.25">
      <c r="B9" s="194"/>
      <c r="C9" s="144"/>
      <c r="D9" s="139"/>
      <c r="E9" s="139"/>
      <c r="F9" s="139"/>
      <c r="G9" s="139"/>
      <c r="H9" s="139"/>
      <c r="I9" s="139"/>
      <c r="J9" s="140"/>
      <c r="K9" s="140"/>
      <c r="L9" s="140"/>
      <c r="M9" s="141"/>
      <c r="N9" s="141"/>
      <c r="O9" s="141"/>
      <c r="P9" s="141"/>
      <c r="Q9" s="13"/>
      <c r="R9" s="13"/>
      <c r="S9" s="136"/>
      <c r="T9" s="137"/>
      <c r="U9" s="137"/>
      <c r="V9" s="137"/>
      <c r="W9" s="137"/>
      <c r="X9" s="137"/>
      <c r="Y9" s="137"/>
      <c r="Z9" s="137"/>
      <c r="AA9" s="137"/>
      <c r="AB9" s="138"/>
      <c r="AC9" s="136"/>
      <c r="AD9" s="137"/>
      <c r="AE9" s="137"/>
      <c r="AF9" s="137"/>
      <c r="AG9" s="138"/>
    </row>
    <row r="10" spans="2:33" hidden="1" x14ac:dyDescent="0.25">
      <c r="B10" s="194"/>
      <c r="C10" s="211"/>
      <c r="D10" s="212"/>
      <c r="E10" s="212"/>
      <c r="F10" s="212"/>
      <c r="G10" s="212"/>
      <c r="H10" s="212"/>
      <c r="I10" s="212"/>
      <c r="J10" s="213"/>
      <c r="K10" s="213"/>
      <c r="L10" s="213"/>
      <c r="M10" s="214"/>
      <c r="N10" s="214"/>
      <c r="O10" s="214"/>
      <c r="P10" s="214"/>
      <c r="Q10" s="107"/>
      <c r="R10" s="107"/>
      <c r="S10" s="215"/>
      <c r="T10" s="216"/>
      <c r="U10" s="216"/>
      <c r="V10" s="216"/>
      <c r="W10" s="216"/>
      <c r="X10" s="216"/>
      <c r="Y10" s="216"/>
      <c r="Z10" s="216"/>
      <c r="AA10" s="216"/>
      <c r="AB10" s="217"/>
      <c r="AC10" s="108"/>
      <c r="AD10" s="109"/>
      <c r="AE10" s="109"/>
      <c r="AF10" s="109"/>
      <c r="AG10" s="110"/>
    </row>
    <row r="11" spans="2:33" hidden="1" x14ac:dyDescent="0.25">
      <c r="B11" s="194"/>
      <c r="C11" s="144"/>
      <c r="D11" s="139"/>
      <c r="E11" s="139"/>
      <c r="F11" s="139"/>
      <c r="G11" s="139"/>
      <c r="H11" s="139"/>
      <c r="I11" s="139"/>
      <c r="J11" s="140"/>
      <c r="K11" s="140"/>
      <c r="L11" s="140"/>
      <c r="M11" s="141"/>
      <c r="N11" s="141"/>
      <c r="O11" s="141"/>
      <c r="P11" s="141"/>
      <c r="Q11" s="13"/>
      <c r="R11" s="13"/>
      <c r="S11" s="136"/>
      <c r="T11" s="137"/>
      <c r="U11" s="137"/>
      <c r="V11" s="137"/>
      <c r="W11" s="137"/>
      <c r="X11" s="137"/>
      <c r="Y11" s="137"/>
      <c r="Z11" s="137"/>
      <c r="AA11" s="137"/>
      <c r="AB11" s="138"/>
      <c r="AC11" s="136"/>
      <c r="AD11" s="137"/>
      <c r="AE11" s="137"/>
      <c r="AF11" s="137"/>
      <c r="AG11" s="138"/>
    </row>
    <row r="12" spans="2:33" hidden="1" x14ac:dyDescent="0.25">
      <c r="B12" s="194"/>
      <c r="C12" s="144"/>
      <c r="D12" s="139"/>
      <c r="E12" s="139"/>
      <c r="F12" s="139"/>
      <c r="G12" s="139"/>
      <c r="H12" s="139"/>
      <c r="I12" s="139"/>
      <c r="J12" s="140"/>
      <c r="K12" s="140"/>
      <c r="L12" s="140"/>
      <c r="M12" s="141"/>
      <c r="N12" s="141"/>
      <c r="O12" s="141"/>
      <c r="P12" s="141"/>
      <c r="Q12" s="13"/>
      <c r="R12" s="13"/>
      <c r="S12" s="136"/>
      <c r="T12" s="137"/>
      <c r="U12" s="137"/>
      <c r="V12" s="137"/>
      <c r="W12" s="137"/>
      <c r="X12" s="137"/>
      <c r="Y12" s="137"/>
      <c r="Z12" s="137"/>
      <c r="AA12" s="137"/>
      <c r="AB12" s="138"/>
      <c r="AC12" s="136"/>
      <c r="AD12" s="137"/>
      <c r="AE12" s="137"/>
      <c r="AF12" s="137"/>
      <c r="AG12" s="138"/>
    </row>
    <row r="13" spans="2:33" hidden="1" x14ac:dyDescent="0.25">
      <c r="B13" s="194"/>
      <c r="C13" s="144"/>
      <c r="D13" s="139"/>
      <c r="E13" s="139"/>
      <c r="F13" s="139"/>
      <c r="G13" s="139"/>
      <c r="H13" s="139"/>
      <c r="I13" s="139"/>
      <c r="J13" s="140"/>
      <c r="K13" s="140"/>
      <c r="L13" s="140"/>
      <c r="M13" s="141"/>
      <c r="N13" s="141"/>
      <c r="O13" s="141"/>
      <c r="P13" s="141"/>
      <c r="Q13" s="13"/>
      <c r="R13" s="13"/>
      <c r="S13" s="136"/>
      <c r="T13" s="137"/>
      <c r="U13" s="137"/>
      <c r="V13" s="137"/>
      <c r="W13" s="137"/>
      <c r="X13" s="137"/>
      <c r="Y13" s="137"/>
      <c r="Z13" s="137"/>
      <c r="AA13" s="137"/>
      <c r="AB13" s="138"/>
      <c r="AC13" s="136"/>
      <c r="AD13" s="137"/>
      <c r="AE13" s="137"/>
      <c r="AF13" s="137"/>
      <c r="AG13" s="138"/>
    </row>
    <row r="14" spans="2:33" hidden="1" x14ac:dyDescent="0.25">
      <c r="B14" s="194"/>
      <c r="C14" s="144"/>
      <c r="D14" s="139"/>
      <c r="E14" s="139"/>
      <c r="F14" s="139"/>
      <c r="G14" s="139"/>
      <c r="H14" s="139"/>
      <c r="I14" s="139"/>
      <c r="J14" s="140"/>
      <c r="K14" s="140"/>
      <c r="L14" s="140"/>
      <c r="M14" s="141"/>
      <c r="N14" s="141"/>
      <c r="O14" s="141"/>
      <c r="P14" s="141"/>
      <c r="Q14" s="13"/>
      <c r="R14" s="13"/>
      <c r="S14" s="136"/>
      <c r="T14" s="137"/>
      <c r="U14" s="137"/>
      <c r="V14" s="137"/>
      <c r="W14" s="137"/>
      <c r="X14" s="137"/>
      <c r="Y14" s="137"/>
      <c r="Z14" s="137"/>
      <c r="AA14" s="137"/>
      <c r="AB14" s="138"/>
      <c r="AC14" s="136"/>
      <c r="AD14" s="137"/>
      <c r="AE14" s="137"/>
      <c r="AF14" s="137"/>
      <c r="AG14" s="138"/>
    </row>
    <row r="15" spans="2:33" hidden="1" x14ac:dyDescent="0.25">
      <c r="B15" s="194"/>
      <c r="C15" s="144"/>
      <c r="D15" s="139"/>
      <c r="E15" s="139"/>
      <c r="F15" s="139"/>
      <c r="G15" s="139"/>
      <c r="H15" s="139"/>
      <c r="I15" s="139"/>
      <c r="J15" s="140"/>
      <c r="K15" s="140"/>
      <c r="L15" s="140"/>
      <c r="M15" s="141"/>
      <c r="N15" s="141"/>
      <c r="O15" s="141"/>
      <c r="P15" s="141"/>
      <c r="Q15" s="13"/>
      <c r="R15" s="13"/>
      <c r="S15" s="136"/>
      <c r="T15" s="137"/>
      <c r="U15" s="137"/>
      <c r="V15" s="137"/>
      <c r="W15" s="137"/>
      <c r="X15" s="137"/>
      <c r="Y15" s="137"/>
      <c r="Z15" s="137"/>
      <c r="AA15" s="137"/>
      <c r="AB15" s="138"/>
      <c r="AC15" s="95"/>
      <c r="AD15" s="96"/>
      <c r="AE15" s="96"/>
      <c r="AF15" s="96"/>
      <c r="AG15" s="97"/>
    </row>
    <row r="16" spans="2:33" hidden="1" x14ac:dyDescent="0.25">
      <c r="B16" s="194"/>
      <c r="C16" s="144"/>
      <c r="D16" s="139"/>
      <c r="E16" s="139"/>
      <c r="F16" s="139"/>
      <c r="G16" s="139"/>
      <c r="H16" s="139"/>
      <c r="I16" s="139"/>
      <c r="J16" s="140"/>
      <c r="K16" s="140"/>
      <c r="L16" s="140"/>
      <c r="M16" s="141"/>
      <c r="N16" s="141"/>
      <c r="O16" s="141"/>
      <c r="P16" s="141"/>
      <c r="Q16" s="13"/>
      <c r="R16" s="13"/>
      <c r="S16" s="136"/>
      <c r="T16" s="137"/>
      <c r="U16" s="137"/>
      <c r="V16" s="137"/>
      <c r="W16" s="137"/>
      <c r="X16" s="137"/>
      <c r="Y16" s="137"/>
      <c r="Z16" s="137"/>
      <c r="AA16" s="137"/>
      <c r="AB16" s="138"/>
      <c r="AC16" s="136"/>
      <c r="AD16" s="137"/>
      <c r="AE16" s="137"/>
      <c r="AF16" s="137"/>
      <c r="AG16" s="138"/>
    </row>
    <row r="17" spans="2:33" hidden="1" x14ac:dyDescent="0.25">
      <c r="B17" s="194"/>
      <c r="C17" s="144"/>
      <c r="D17" s="139"/>
      <c r="E17" s="139"/>
      <c r="F17" s="139"/>
      <c r="G17" s="139"/>
      <c r="H17" s="139"/>
      <c r="I17" s="139"/>
      <c r="J17" s="140"/>
      <c r="K17" s="140"/>
      <c r="L17" s="140"/>
      <c r="M17" s="141"/>
      <c r="N17" s="141"/>
      <c r="O17" s="141"/>
      <c r="P17" s="141"/>
      <c r="Q17" s="13"/>
      <c r="R17" s="13"/>
      <c r="S17" s="136"/>
      <c r="T17" s="137"/>
      <c r="U17" s="137"/>
      <c r="V17" s="137"/>
      <c r="W17" s="137"/>
      <c r="X17" s="137"/>
      <c r="Y17" s="137"/>
      <c r="Z17" s="137"/>
      <c r="AA17" s="137"/>
      <c r="AB17" s="138"/>
      <c r="AC17" s="136"/>
      <c r="AD17" s="137"/>
      <c r="AE17" s="137"/>
      <c r="AF17" s="137"/>
      <c r="AG17" s="138"/>
    </row>
    <row r="18" spans="2:33" hidden="1" x14ac:dyDescent="0.25">
      <c r="B18" s="194"/>
      <c r="C18" s="144"/>
      <c r="D18" s="139"/>
      <c r="E18" s="139"/>
      <c r="F18" s="139"/>
      <c r="G18" s="139"/>
      <c r="H18" s="139"/>
      <c r="I18" s="139"/>
      <c r="J18" s="140"/>
      <c r="K18" s="140"/>
      <c r="L18" s="140"/>
      <c r="M18" s="141"/>
      <c r="N18" s="141"/>
      <c r="O18" s="141"/>
      <c r="P18" s="141"/>
      <c r="Q18" s="13"/>
      <c r="R18" s="13"/>
      <c r="S18" s="136"/>
      <c r="T18" s="137"/>
      <c r="U18" s="137"/>
      <c r="V18" s="137"/>
      <c r="W18" s="137"/>
      <c r="X18" s="137"/>
      <c r="Y18" s="137"/>
      <c r="Z18" s="137"/>
      <c r="AA18" s="137"/>
      <c r="AB18" s="138"/>
      <c r="AC18" s="136"/>
      <c r="AD18" s="137"/>
      <c r="AE18" s="137"/>
      <c r="AF18" s="137"/>
      <c r="AG18" s="138"/>
    </row>
    <row r="19" spans="2:33" ht="15.75" hidden="1" thickBot="1" x14ac:dyDescent="0.3">
      <c r="B19" s="195"/>
      <c r="C19" s="144"/>
      <c r="D19" s="139"/>
      <c r="E19" s="139"/>
      <c r="F19" s="139"/>
      <c r="G19" s="139"/>
      <c r="H19" s="139"/>
      <c r="I19" s="139"/>
      <c r="J19" s="140"/>
      <c r="K19" s="140"/>
      <c r="L19" s="140"/>
      <c r="M19" s="141"/>
      <c r="N19" s="141"/>
      <c r="O19" s="141"/>
      <c r="P19" s="141"/>
      <c r="Q19" s="13"/>
      <c r="R19" s="13"/>
      <c r="S19" s="136"/>
      <c r="T19" s="137"/>
      <c r="U19" s="137"/>
      <c r="V19" s="137"/>
      <c r="W19" s="137"/>
      <c r="X19" s="137"/>
      <c r="Y19" s="137"/>
      <c r="Z19" s="137"/>
      <c r="AA19" s="137"/>
      <c r="AB19" s="138"/>
      <c r="AC19" s="136"/>
      <c r="AD19" s="137"/>
      <c r="AE19" s="137"/>
      <c r="AF19" s="137"/>
      <c r="AG19" s="138"/>
    </row>
    <row r="20" spans="2:33" hidden="1" x14ac:dyDescent="0.25"/>
    <row r="21" spans="2:33" x14ac:dyDescent="0.25">
      <c r="C21" s="208" t="s">
        <v>175</v>
      </c>
      <c r="D21" s="208"/>
      <c r="E21" s="208"/>
      <c r="F21" s="208"/>
      <c r="G21" s="208"/>
      <c r="H21" s="208"/>
      <c r="I21" s="208"/>
      <c r="J21" s="218" t="s">
        <v>93</v>
      </c>
      <c r="K21" s="218"/>
      <c r="L21" s="218"/>
      <c r="M21" s="120"/>
      <c r="N21" s="121">
        <v>23.9</v>
      </c>
      <c r="O21" s="121"/>
      <c r="P21" s="121" t="s">
        <v>176</v>
      </c>
      <c r="Q21" s="121">
        <v>23.9</v>
      </c>
      <c r="R21" s="219" t="s">
        <v>177</v>
      </c>
      <c r="S21" s="220"/>
      <c r="T21" s="220"/>
      <c r="U21" s="220"/>
      <c r="V21" s="220"/>
      <c r="W21" s="220"/>
      <c r="X21" s="220"/>
      <c r="Y21" s="220"/>
      <c r="Z21" s="220"/>
      <c r="AA21" s="197"/>
      <c r="AB21" s="136"/>
      <c r="AC21" s="137"/>
      <c r="AD21" s="137"/>
      <c r="AE21" s="137"/>
      <c r="AF21" s="138"/>
    </row>
    <row r="22" spans="2:33" x14ac:dyDescent="0.25">
      <c r="C22" s="198" t="s">
        <v>178</v>
      </c>
      <c r="D22" s="198"/>
      <c r="E22" s="198"/>
      <c r="F22" s="198"/>
      <c r="G22" s="198"/>
      <c r="H22" s="198"/>
      <c r="I22" s="198"/>
      <c r="J22" s="221" t="s">
        <v>93</v>
      </c>
      <c r="K22" s="222"/>
      <c r="L22" s="223"/>
      <c r="M22" s="118"/>
      <c r="N22" s="119">
        <v>65</v>
      </c>
      <c r="O22" s="119"/>
      <c r="P22" s="119" t="s">
        <v>179</v>
      </c>
      <c r="Q22" s="119">
        <v>65</v>
      </c>
      <c r="R22" s="219" t="s">
        <v>180</v>
      </c>
      <c r="S22" s="220"/>
      <c r="T22" s="220"/>
      <c r="U22" s="220"/>
      <c r="V22" s="220"/>
      <c r="W22" s="220"/>
      <c r="X22" s="220"/>
      <c r="Y22" s="220"/>
      <c r="Z22" s="220"/>
      <c r="AA22" s="197"/>
      <c r="AB22" s="136"/>
      <c r="AC22" s="137"/>
      <c r="AD22" s="137"/>
      <c r="AE22" s="137"/>
      <c r="AF22" s="138"/>
    </row>
    <row r="23" spans="2:33" hidden="1" x14ac:dyDescent="0.25">
      <c r="C23" s="198"/>
      <c r="D23" s="198"/>
      <c r="E23" s="198"/>
      <c r="F23" s="198"/>
      <c r="G23" s="198"/>
      <c r="H23" s="198"/>
      <c r="I23" s="198"/>
      <c r="J23" s="224"/>
      <c r="K23" s="224"/>
      <c r="L23" s="224"/>
      <c r="M23" s="118"/>
      <c r="N23" s="119"/>
      <c r="O23" s="119"/>
      <c r="P23" s="119"/>
      <c r="Q23" s="119"/>
      <c r="R23" s="219"/>
      <c r="S23" s="220"/>
      <c r="T23" s="220"/>
      <c r="U23" s="220"/>
      <c r="V23" s="220"/>
      <c r="W23" s="220"/>
      <c r="X23" s="220"/>
      <c r="Y23" s="220"/>
      <c r="Z23" s="220"/>
      <c r="AA23" s="197"/>
      <c r="AB23" s="145"/>
      <c r="AC23" s="146"/>
      <c r="AD23" s="146"/>
      <c r="AE23" s="146"/>
      <c r="AF23" s="147"/>
    </row>
    <row r="24" spans="2:33" hidden="1" x14ac:dyDescent="0.25">
      <c r="C24" s="198"/>
      <c r="D24" s="198"/>
      <c r="E24" s="198"/>
      <c r="F24" s="198"/>
      <c r="G24" s="198"/>
      <c r="H24" s="198"/>
      <c r="I24" s="198"/>
      <c r="J24" s="224"/>
      <c r="K24" s="224"/>
      <c r="L24" s="224"/>
      <c r="M24" s="118"/>
      <c r="N24" s="119"/>
      <c r="O24" s="119"/>
      <c r="P24" s="119"/>
      <c r="Q24" s="119"/>
      <c r="R24" s="219"/>
      <c r="S24" s="220"/>
      <c r="T24" s="220"/>
      <c r="U24" s="220"/>
      <c r="V24" s="220"/>
      <c r="W24" s="220"/>
      <c r="X24" s="220"/>
      <c r="Y24" s="220"/>
      <c r="Z24" s="220"/>
      <c r="AA24" s="197"/>
      <c r="AB24" s="145"/>
      <c r="AC24" s="146"/>
      <c r="AD24" s="146"/>
      <c r="AE24" s="146"/>
      <c r="AF24" s="147"/>
    </row>
    <row r="25" spans="2:33" hidden="1" x14ac:dyDescent="0.25">
      <c r="C25" s="198"/>
      <c r="D25" s="198"/>
      <c r="E25" s="198"/>
      <c r="F25" s="198"/>
      <c r="G25" s="198"/>
      <c r="H25" s="198"/>
      <c r="I25" s="198"/>
      <c r="J25" s="224"/>
      <c r="K25" s="224"/>
      <c r="L25" s="224"/>
      <c r="M25" s="118"/>
      <c r="N25" s="119"/>
      <c r="O25" s="119"/>
      <c r="P25" s="119"/>
      <c r="Q25" s="119"/>
      <c r="R25" s="219"/>
      <c r="S25" s="220"/>
      <c r="T25" s="220"/>
      <c r="U25" s="220"/>
      <c r="V25" s="220"/>
      <c r="W25" s="220"/>
      <c r="X25" s="220"/>
      <c r="Y25" s="220"/>
      <c r="Z25" s="220"/>
      <c r="AA25" s="197"/>
      <c r="AB25" s="145"/>
      <c r="AC25" s="146"/>
      <c r="AD25" s="146"/>
      <c r="AE25" s="146"/>
      <c r="AF25" s="147"/>
    </row>
    <row r="26" spans="2:33" hidden="1" x14ac:dyDescent="0.25">
      <c r="C26" s="198"/>
      <c r="D26" s="198"/>
      <c r="E26" s="198"/>
      <c r="F26" s="198"/>
      <c r="G26" s="198"/>
      <c r="H26" s="198"/>
      <c r="I26" s="198"/>
      <c r="J26" s="224"/>
      <c r="K26" s="224"/>
      <c r="L26" s="224"/>
      <c r="M26" s="118"/>
      <c r="N26" s="119"/>
      <c r="O26" s="119"/>
      <c r="P26" s="119"/>
      <c r="Q26" s="119"/>
      <c r="R26" s="219"/>
      <c r="S26" s="220"/>
      <c r="T26" s="220"/>
      <c r="U26" s="220"/>
      <c r="V26" s="220"/>
      <c r="W26" s="220"/>
      <c r="X26" s="220"/>
      <c r="Y26" s="220"/>
      <c r="Z26" s="220"/>
      <c r="AA26" s="197"/>
      <c r="AB26" s="145"/>
      <c r="AC26" s="146"/>
      <c r="AD26" s="146"/>
      <c r="AE26" s="146"/>
      <c r="AF26" s="147"/>
    </row>
    <row r="27" spans="2:33" hidden="1" x14ac:dyDescent="0.25">
      <c r="C27" s="198"/>
      <c r="D27" s="198"/>
      <c r="E27" s="198"/>
      <c r="F27" s="198"/>
      <c r="G27" s="198"/>
      <c r="H27" s="198"/>
      <c r="I27" s="198"/>
      <c r="J27" s="224"/>
      <c r="K27" s="224"/>
      <c r="L27" s="224"/>
      <c r="M27" s="118"/>
      <c r="N27" s="119"/>
      <c r="O27" s="119"/>
      <c r="P27" s="119"/>
      <c r="Q27" s="119"/>
      <c r="R27" s="219"/>
      <c r="S27" s="220"/>
      <c r="T27" s="220"/>
      <c r="U27" s="220"/>
      <c r="V27" s="220"/>
      <c r="W27" s="220"/>
      <c r="X27" s="220"/>
      <c r="Y27" s="220"/>
      <c r="Z27" s="220"/>
      <c r="AA27" s="197"/>
      <c r="AB27" s="145"/>
      <c r="AC27" s="146"/>
      <c r="AD27" s="146"/>
      <c r="AE27" s="146"/>
      <c r="AF27" s="147"/>
    </row>
    <row r="28" spans="2:33" hidden="1" x14ac:dyDescent="0.25">
      <c r="C28" s="198"/>
      <c r="D28" s="198"/>
      <c r="E28" s="198"/>
      <c r="F28" s="198"/>
      <c r="G28" s="198"/>
      <c r="H28" s="198"/>
      <c r="I28" s="198"/>
      <c r="J28" s="224"/>
      <c r="K28" s="224"/>
      <c r="L28" s="224"/>
      <c r="M28" s="118"/>
      <c r="N28" s="119"/>
      <c r="O28" s="119"/>
      <c r="P28" s="119"/>
      <c r="Q28" s="119"/>
      <c r="R28" s="219"/>
      <c r="S28" s="220"/>
      <c r="T28" s="220"/>
      <c r="U28" s="220"/>
      <c r="V28" s="220"/>
      <c r="W28" s="220"/>
      <c r="X28" s="220"/>
      <c r="Y28" s="220"/>
      <c r="Z28" s="220"/>
      <c r="AA28" s="197"/>
      <c r="AB28" s="145"/>
      <c r="AC28" s="146"/>
      <c r="AD28" s="146"/>
      <c r="AE28" s="146"/>
      <c r="AF28" s="147"/>
    </row>
    <row r="29" spans="2:33" hidden="1" x14ac:dyDescent="0.25">
      <c r="C29" s="198"/>
      <c r="D29" s="198"/>
      <c r="E29" s="198"/>
      <c r="F29" s="198"/>
      <c r="G29" s="198"/>
      <c r="H29" s="198"/>
      <c r="I29" s="198"/>
      <c r="J29" s="224"/>
      <c r="K29" s="224"/>
      <c r="L29" s="224"/>
      <c r="M29" s="118"/>
      <c r="N29" s="119"/>
      <c r="O29" s="119"/>
      <c r="P29" s="119"/>
      <c r="Q29" s="119"/>
      <c r="R29" s="219"/>
      <c r="S29" s="220"/>
      <c r="T29" s="220"/>
      <c r="U29" s="220"/>
      <c r="V29" s="220"/>
      <c r="W29" s="220"/>
      <c r="X29" s="220"/>
      <c r="Y29" s="220"/>
      <c r="Z29" s="220"/>
      <c r="AA29" s="197"/>
      <c r="AB29" s="145"/>
      <c r="AC29" s="146"/>
      <c r="AD29" s="146"/>
      <c r="AE29" s="146"/>
      <c r="AF29" s="147"/>
    </row>
    <row r="30" spans="2:33" x14ac:dyDescent="0.25">
      <c r="C30" s="208" t="s">
        <v>154</v>
      </c>
      <c r="D30" s="208"/>
      <c r="E30" s="208"/>
      <c r="F30" s="208"/>
      <c r="G30" s="208"/>
      <c r="H30" s="208"/>
      <c r="I30" s="208"/>
      <c r="J30" s="218"/>
      <c r="K30" s="218"/>
      <c r="L30" s="218"/>
      <c r="M30" s="120"/>
      <c r="N30" s="121">
        <v>0.4</v>
      </c>
      <c r="O30" s="121"/>
      <c r="P30" s="121" t="s">
        <v>157</v>
      </c>
      <c r="Q30" s="121">
        <v>40</v>
      </c>
      <c r="R30" s="219"/>
      <c r="S30" s="220"/>
      <c r="T30" s="220"/>
      <c r="U30" s="220"/>
      <c r="V30" s="220"/>
      <c r="W30" s="220"/>
      <c r="X30" s="220"/>
      <c r="Y30" s="220"/>
      <c r="Z30" s="220"/>
      <c r="AA30" s="197"/>
      <c r="AB30" s="199"/>
      <c r="AC30" s="200"/>
      <c r="AD30" s="200"/>
      <c r="AE30" s="200"/>
      <c r="AF30" s="201"/>
    </row>
    <row r="31" spans="2:33" x14ac:dyDescent="0.25">
      <c r="C31" s="208" t="s">
        <v>155</v>
      </c>
      <c r="D31" s="208"/>
      <c r="E31" s="208"/>
      <c r="F31" s="208"/>
      <c r="G31" s="208"/>
      <c r="H31" s="208"/>
      <c r="I31" s="208"/>
      <c r="J31" s="218"/>
      <c r="K31" s="218"/>
      <c r="L31" s="218"/>
      <c r="M31" s="120"/>
      <c r="N31" s="121">
        <v>14</v>
      </c>
      <c r="O31" s="121"/>
      <c r="P31" s="121" t="s">
        <v>156</v>
      </c>
      <c r="Q31" s="121">
        <v>28</v>
      </c>
      <c r="R31" s="219"/>
      <c r="S31" s="220"/>
      <c r="T31" s="220"/>
      <c r="U31" s="220"/>
      <c r="V31" s="220"/>
      <c r="W31" s="220"/>
      <c r="X31" s="220"/>
      <c r="Y31" s="220"/>
      <c r="Z31" s="220"/>
      <c r="AA31" s="197"/>
      <c r="AB31" s="104"/>
      <c r="AC31" s="105"/>
      <c r="AD31" s="105"/>
      <c r="AE31" s="105"/>
      <c r="AF31" s="106"/>
    </row>
    <row r="32" spans="2:33" x14ac:dyDescent="0.25">
      <c r="C32" s="187" t="s">
        <v>147</v>
      </c>
      <c r="D32" s="187"/>
      <c r="E32" s="187"/>
      <c r="F32" s="187"/>
      <c r="G32" s="187"/>
      <c r="H32" s="187"/>
      <c r="I32" s="187"/>
      <c r="J32" s="159"/>
      <c r="K32" s="159"/>
      <c r="L32" s="159"/>
      <c r="M32" s="101"/>
      <c r="N32" s="88">
        <v>100</v>
      </c>
      <c r="O32" s="88"/>
      <c r="P32" s="88" t="s">
        <v>176</v>
      </c>
      <c r="Q32" s="88"/>
      <c r="R32" s="184" t="s">
        <v>416</v>
      </c>
      <c r="S32" s="185"/>
      <c r="T32" s="185"/>
      <c r="U32" s="185"/>
      <c r="V32" s="185"/>
      <c r="W32" s="185"/>
      <c r="X32" s="185"/>
      <c r="Y32" s="185"/>
      <c r="Z32" s="185"/>
      <c r="AA32" s="186"/>
      <c r="AB32" s="184" t="s">
        <v>205</v>
      </c>
      <c r="AC32" s="185"/>
      <c r="AD32" s="185"/>
      <c r="AE32" s="185"/>
      <c r="AF32" s="186"/>
    </row>
    <row r="33" spans="3:32" x14ac:dyDescent="0.25">
      <c r="C33" s="187" t="s">
        <v>158</v>
      </c>
      <c r="D33" s="187"/>
      <c r="E33" s="187"/>
      <c r="F33" s="187"/>
      <c r="G33" s="187"/>
      <c r="H33" s="187"/>
      <c r="I33" s="187"/>
      <c r="J33" s="159"/>
      <c r="K33" s="159"/>
      <c r="L33" s="159"/>
      <c r="M33" s="101"/>
      <c r="N33" s="88">
        <v>100</v>
      </c>
      <c r="O33" s="88"/>
      <c r="P33" s="88" t="s">
        <v>176</v>
      </c>
      <c r="Q33" s="88"/>
      <c r="R33" s="184" t="s">
        <v>417</v>
      </c>
      <c r="S33" s="185"/>
      <c r="T33" s="185"/>
      <c r="U33" s="185"/>
      <c r="V33" s="185"/>
      <c r="W33" s="185"/>
      <c r="X33" s="185"/>
      <c r="Y33" s="185"/>
      <c r="Z33" s="185"/>
      <c r="AA33" s="186"/>
      <c r="AB33" s="184" t="s">
        <v>205</v>
      </c>
      <c r="AC33" s="185"/>
      <c r="AD33" s="185"/>
      <c r="AE33" s="185"/>
      <c r="AF33" s="186"/>
    </row>
    <row r="34" spans="3:32" x14ac:dyDescent="0.25">
      <c r="C34" s="187" t="s">
        <v>148</v>
      </c>
      <c r="D34" s="187"/>
      <c r="E34" s="187"/>
      <c r="F34" s="187"/>
      <c r="G34" s="187"/>
      <c r="H34" s="187"/>
      <c r="I34" s="187"/>
      <c r="J34" s="159"/>
      <c r="K34" s="159"/>
      <c r="L34" s="159"/>
      <c r="M34" s="101"/>
      <c r="N34" s="88">
        <v>100</v>
      </c>
      <c r="O34" s="88"/>
      <c r="P34" s="88" t="s">
        <v>176</v>
      </c>
      <c r="Q34" s="88"/>
      <c r="R34" s="184" t="s">
        <v>416</v>
      </c>
      <c r="S34" s="185"/>
      <c r="T34" s="185"/>
      <c r="U34" s="185"/>
      <c r="V34" s="185"/>
      <c r="W34" s="185"/>
      <c r="X34" s="185"/>
      <c r="Y34" s="185"/>
      <c r="Z34" s="185"/>
      <c r="AA34" s="186"/>
      <c r="AB34" s="184" t="s">
        <v>205</v>
      </c>
      <c r="AC34" s="185"/>
      <c r="AD34" s="185"/>
      <c r="AE34" s="185"/>
      <c r="AF34" s="186"/>
    </row>
    <row r="35" spans="3:32" x14ac:dyDescent="0.25">
      <c r="C35" s="198" t="s">
        <v>206</v>
      </c>
      <c r="D35" s="198"/>
      <c r="E35" s="198"/>
      <c r="F35" s="198"/>
      <c r="G35" s="198"/>
      <c r="H35" s="198"/>
      <c r="I35" s="198"/>
      <c r="J35" s="224"/>
      <c r="K35" s="224"/>
      <c r="L35" s="224"/>
      <c r="M35" s="118"/>
      <c r="N35" s="119">
        <v>50.9</v>
      </c>
      <c r="O35" s="119"/>
      <c r="P35" s="119" t="s">
        <v>207</v>
      </c>
      <c r="Q35" s="119">
        <v>50.9</v>
      </c>
      <c r="R35" s="219" t="s">
        <v>208</v>
      </c>
      <c r="S35" s="220"/>
      <c r="T35" s="220"/>
      <c r="U35" s="220"/>
      <c r="V35" s="220"/>
      <c r="W35" s="220"/>
      <c r="X35" s="220"/>
      <c r="Y35" s="220"/>
      <c r="Z35" s="220"/>
      <c r="AA35" s="197"/>
      <c r="AB35" s="104"/>
      <c r="AC35" s="105"/>
      <c r="AD35" s="105"/>
      <c r="AE35" s="105"/>
      <c r="AF35" s="106"/>
    </row>
    <row r="36" spans="3:32" x14ac:dyDescent="0.25">
      <c r="C36" s="198" t="s">
        <v>164</v>
      </c>
      <c r="D36" s="198"/>
      <c r="E36" s="198"/>
      <c r="F36" s="198"/>
      <c r="G36" s="198"/>
      <c r="H36" s="198"/>
      <c r="I36" s="198"/>
      <c r="J36" s="224" t="s">
        <v>24</v>
      </c>
      <c r="K36" s="224"/>
      <c r="L36" s="224"/>
      <c r="M36" s="118"/>
      <c r="N36" s="119">
        <v>12.9</v>
      </c>
      <c r="O36" s="119"/>
      <c r="P36" s="119" t="s">
        <v>165</v>
      </c>
      <c r="Q36" s="119">
        <v>1857</v>
      </c>
      <c r="R36" s="219" t="s">
        <v>421</v>
      </c>
      <c r="S36" s="220"/>
      <c r="T36" s="220"/>
      <c r="U36" s="220"/>
      <c r="V36" s="220"/>
      <c r="W36" s="220"/>
      <c r="X36" s="220"/>
      <c r="Y36" s="220"/>
      <c r="Z36" s="220"/>
      <c r="AA36" s="197"/>
      <c r="AB36" s="199" t="s">
        <v>102</v>
      </c>
      <c r="AC36" s="200"/>
      <c r="AD36" s="200"/>
      <c r="AE36" s="200"/>
      <c r="AF36" s="201"/>
    </row>
    <row r="37" spans="3:32" x14ac:dyDescent="0.25">
      <c r="C37" s="198" t="s">
        <v>166</v>
      </c>
      <c r="D37" s="198"/>
      <c r="E37" s="198"/>
      <c r="F37" s="198"/>
      <c r="G37" s="198"/>
      <c r="H37" s="198"/>
      <c r="I37" s="198"/>
      <c r="J37" s="224" t="s">
        <v>24</v>
      </c>
      <c r="K37" s="224"/>
      <c r="L37" s="224"/>
      <c r="M37" s="118"/>
      <c r="N37" s="119">
        <v>0.08</v>
      </c>
      <c r="O37" s="119"/>
      <c r="P37" s="119" t="s">
        <v>165</v>
      </c>
      <c r="Q37" s="119">
        <v>20.8</v>
      </c>
      <c r="R37" s="219" t="s">
        <v>422</v>
      </c>
      <c r="S37" s="220"/>
      <c r="T37" s="220"/>
      <c r="U37" s="220"/>
      <c r="V37" s="220"/>
      <c r="W37" s="220"/>
      <c r="X37" s="220"/>
      <c r="Y37" s="220"/>
      <c r="Z37" s="220"/>
      <c r="AA37" s="197"/>
      <c r="AB37" s="104"/>
      <c r="AC37" s="105"/>
      <c r="AD37" s="105"/>
      <c r="AE37" s="105"/>
      <c r="AF37" s="106"/>
    </row>
    <row r="38" spans="3:32" x14ac:dyDescent="0.25">
      <c r="C38" s="198" t="s">
        <v>163</v>
      </c>
      <c r="D38" s="198"/>
      <c r="E38" s="198"/>
      <c r="F38" s="198"/>
      <c r="G38" s="198"/>
      <c r="H38" s="198"/>
      <c r="I38" s="198"/>
      <c r="J38" s="224"/>
      <c r="K38" s="224"/>
      <c r="L38" s="224"/>
      <c r="M38" s="118"/>
      <c r="N38" s="119">
        <v>600</v>
      </c>
      <c r="O38" s="119"/>
      <c r="P38" s="119" t="s">
        <v>159</v>
      </c>
      <c r="Q38" s="119">
        <v>597</v>
      </c>
      <c r="R38" s="219" t="s">
        <v>423</v>
      </c>
      <c r="S38" s="220"/>
      <c r="T38" s="220"/>
      <c r="U38" s="220"/>
      <c r="V38" s="220"/>
      <c r="W38" s="220"/>
      <c r="X38" s="220"/>
      <c r="Y38" s="220"/>
      <c r="Z38" s="220"/>
      <c r="AA38" s="197"/>
      <c r="AB38" s="113"/>
      <c r="AC38" s="114"/>
      <c r="AD38" s="114"/>
      <c r="AE38" s="114"/>
      <c r="AF38" s="115"/>
    </row>
    <row r="39" spans="3:32" x14ac:dyDescent="0.25">
      <c r="C39" s="198" t="s">
        <v>321</v>
      </c>
      <c r="D39" s="198"/>
      <c r="E39" s="198"/>
      <c r="F39" s="198"/>
      <c r="G39" s="198"/>
      <c r="H39" s="198"/>
      <c r="I39" s="198"/>
      <c r="J39" s="224" t="s">
        <v>24</v>
      </c>
      <c r="K39" s="224"/>
      <c r="L39" s="224"/>
      <c r="M39" s="118"/>
      <c r="N39" s="119">
        <v>0.23</v>
      </c>
      <c r="O39" s="119"/>
      <c r="P39" s="119" t="s">
        <v>145</v>
      </c>
      <c r="Q39" s="119">
        <v>3781</v>
      </c>
      <c r="R39" s="219" t="s">
        <v>425</v>
      </c>
      <c r="S39" s="220"/>
      <c r="T39" s="220"/>
      <c r="U39" s="220"/>
      <c r="V39" s="220"/>
      <c r="W39" s="220"/>
      <c r="X39" s="220"/>
      <c r="Y39" s="220"/>
      <c r="Z39" s="220"/>
      <c r="AA39" s="197"/>
      <c r="AB39" s="199" t="s">
        <v>102</v>
      </c>
      <c r="AC39" s="200"/>
      <c r="AD39" s="200"/>
      <c r="AE39" s="200"/>
      <c r="AF39" s="201"/>
    </row>
    <row r="40" spans="3:32" x14ac:dyDescent="0.25">
      <c r="C40" s="198" t="s">
        <v>426</v>
      </c>
      <c r="D40" s="198"/>
      <c r="E40" s="198"/>
      <c r="F40" s="198"/>
      <c r="G40" s="198"/>
      <c r="H40" s="198"/>
      <c r="I40" s="198"/>
      <c r="J40" s="224" t="s">
        <v>24</v>
      </c>
      <c r="K40" s="224"/>
      <c r="L40" s="224"/>
      <c r="M40" s="118"/>
      <c r="N40" s="119">
        <v>1.2E-2</v>
      </c>
      <c r="O40" s="119"/>
      <c r="P40" s="119" t="s">
        <v>146</v>
      </c>
      <c r="Q40" s="119">
        <v>192</v>
      </c>
      <c r="R40" s="219" t="s">
        <v>427</v>
      </c>
      <c r="S40" s="220"/>
      <c r="T40" s="220"/>
      <c r="U40" s="220"/>
      <c r="V40" s="220"/>
      <c r="W40" s="220"/>
      <c r="X40" s="220"/>
      <c r="Y40" s="220"/>
      <c r="Z40" s="220"/>
      <c r="AA40" s="197"/>
      <c r="AB40" s="199" t="s">
        <v>144</v>
      </c>
      <c r="AC40" s="200"/>
      <c r="AD40" s="200"/>
      <c r="AE40" s="200"/>
      <c r="AF40" s="201"/>
    </row>
    <row r="41" spans="3:32" x14ac:dyDescent="0.25">
      <c r="C41" s="198" t="s">
        <v>381</v>
      </c>
      <c r="D41" s="198"/>
      <c r="E41" s="198"/>
      <c r="F41" s="198"/>
      <c r="G41" s="198"/>
      <c r="H41" s="198"/>
      <c r="I41" s="198"/>
      <c r="J41" s="224"/>
      <c r="K41" s="224"/>
      <c r="L41" s="224"/>
      <c r="M41" s="118"/>
      <c r="N41" s="119">
        <v>0.49</v>
      </c>
      <c r="O41" s="119"/>
      <c r="P41" s="119" t="s">
        <v>431</v>
      </c>
      <c r="Q41" s="119">
        <v>978</v>
      </c>
      <c r="R41" s="219" t="s">
        <v>434</v>
      </c>
      <c r="S41" s="220"/>
      <c r="T41" s="220"/>
      <c r="U41" s="220"/>
      <c r="V41" s="220"/>
      <c r="W41" s="220"/>
      <c r="X41" s="220"/>
      <c r="Y41" s="220"/>
      <c r="Z41" s="220"/>
      <c r="AA41" s="197"/>
      <c r="AB41" s="136" t="s">
        <v>408</v>
      </c>
      <c r="AC41" s="137"/>
      <c r="AD41" s="137"/>
      <c r="AE41" s="137"/>
      <c r="AF41" s="138"/>
    </row>
    <row r="42" spans="3:32" x14ac:dyDescent="0.25">
      <c r="C42" s="198" t="s">
        <v>432</v>
      </c>
      <c r="D42" s="198"/>
      <c r="E42" s="198"/>
      <c r="F42" s="198"/>
      <c r="G42" s="198"/>
      <c r="H42" s="198"/>
      <c r="I42" s="198"/>
      <c r="J42" s="224"/>
      <c r="K42" s="224"/>
      <c r="L42" s="224"/>
      <c r="M42" s="118"/>
      <c r="N42" s="119">
        <v>0.04</v>
      </c>
      <c r="O42" s="119"/>
      <c r="P42" s="119" t="s">
        <v>351</v>
      </c>
      <c r="Q42" s="119">
        <v>593.45000000000005</v>
      </c>
      <c r="R42" s="219" t="s">
        <v>433</v>
      </c>
      <c r="S42" s="220"/>
      <c r="T42" s="220"/>
      <c r="U42" s="220"/>
      <c r="V42" s="220"/>
      <c r="W42" s="220"/>
      <c r="X42" s="220"/>
      <c r="Y42" s="220"/>
      <c r="Z42" s="220"/>
      <c r="AA42" s="197"/>
      <c r="AB42" s="203" t="s">
        <v>212</v>
      </c>
      <c r="AC42" s="204"/>
      <c r="AD42" s="204"/>
      <c r="AE42" s="204"/>
      <c r="AF42" s="205"/>
    </row>
    <row r="43" spans="3:32" x14ac:dyDescent="0.25">
      <c r="C43" s="198" t="s">
        <v>52</v>
      </c>
      <c r="D43" s="198"/>
      <c r="E43" s="198"/>
      <c r="F43" s="198"/>
      <c r="G43" s="198"/>
      <c r="H43" s="198"/>
      <c r="I43" s="198"/>
      <c r="J43" s="134" t="s">
        <v>24</v>
      </c>
      <c r="K43" s="134"/>
      <c r="L43" s="134"/>
      <c r="M43" s="98"/>
      <c r="N43" s="14">
        <v>150</v>
      </c>
      <c r="O43" s="14"/>
      <c r="P43" s="14" t="s">
        <v>176</v>
      </c>
      <c r="Q43" s="14"/>
      <c r="R43" s="136" t="s">
        <v>112</v>
      </c>
      <c r="S43" s="137"/>
      <c r="T43" s="137"/>
      <c r="U43" s="137"/>
      <c r="V43" s="137"/>
      <c r="W43" s="137"/>
      <c r="X43" s="137"/>
      <c r="Y43" s="137"/>
      <c r="Z43" s="137"/>
      <c r="AA43" s="138"/>
      <c r="AB43" s="136"/>
      <c r="AC43" s="137"/>
      <c r="AD43" s="137"/>
      <c r="AE43" s="137"/>
      <c r="AF43" s="138"/>
    </row>
    <row r="44" spans="3:32" x14ac:dyDescent="0.25">
      <c r="C44" s="198" t="s">
        <v>53</v>
      </c>
      <c r="D44" s="198"/>
      <c r="E44" s="198"/>
      <c r="F44" s="198"/>
      <c r="G44" s="198"/>
      <c r="H44" s="198"/>
      <c r="I44" s="198"/>
      <c r="J44" s="134" t="s">
        <v>9</v>
      </c>
      <c r="K44" s="134"/>
      <c r="L44" s="134"/>
      <c r="M44" s="98"/>
      <c r="N44" s="14">
        <v>160</v>
      </c>
      <c r="O44" s="14"/>
      <c r="P44" s="14" t="s">
        <v>176</v>
      </c>
      <c r="Q44" s="14"/>
      <c r="R44" s="136" t="s">
        <v>181</v>
      </c>
      <c r="S44" s="137"/>
      <c r="T44" s="137"/>
      <c r="U44" s="137"/>
      <c r="V44" s="137"/>
      <c r="W44" s="137"/>
      <c r="X44" s="137"/>
      <c r="Y44" s="137"/>
      <c r="Z44" s="137"/>
      <c r="AA44" s="138"/>
      <c r="AB44" s="136"/>
      <c r="AC44" s="137"/>
      <c r="AD44" s="137"/>
      <c r="AE44" s="137"/>
      <c r="AF44" s="138"/>
    </row>
    <row r="45" spans="3:32" x14ac:dyDescent="0.25">
      <c r="C45" s="198" t="s">
        <v>388</v>
      </c>
      <c r="D45" s="198"/>
      <c r="E45" s="198"/>
      <c r="F45" s="198"/>
      <c r="G45" s="198"/>
      <c r="H45" s="198"/>
      <c r="I45" s="198"/>
      <c r="J45" s="134" t="s">
        <v>9</v>
      </c>
      <c r="K45" s="134"/>
      <c r="L45" s="134"/>
      <c r="M45" s="98"/>
      <c r="N45" s="14">
        <v>131.36000000000001</v>
      </c>
      <c r="O45" s="14"/>
      <c r="P45" s="14" t="s">
        <v>159</v>
      </c>
      <c r="Q45" s="14"/>
      <c r="R45" s="136" t="s">
        <v>389</v>
      </c>
      <c r="S45" s="137"/>
      <c r="T45" s="137"/>
      <c r="U45" s="137"/>
      <c r="V45" s="137"/>
      <c r="W45" s="137"/>
      <c r="X45" s="137"/>
      <c r="Y45" s="137"/>
      <c r="Z45" s="137"/>
      <c r="AA45" s="138"/>
      <c r="AB45" s="136"/>
      <c r="AC45" s="137"/>
      <c r="AD45" s="137"/>
      <c r="AE45" s="137"/>
      <c r="AF45" s="138"/>
    </row>
    <row r="46" spans="3:32" x14ac:dyDescent="0.25">
      <c r="C46" s="198"/>
      <c r="D46" s="198"/>
      <c r="E46" s="198"/>
      <c r="F46" s="198"/>
      <c r="G46" s="198"/>
      <c r="H46" s="198"/>
      <c r="I46" s="198"/>
      <c r="J46" s="151"/>
      <c r="K46" s="151"/>
      <c r="L46" s="151"/>
      <c r="M46" s="99"/>
      <c r="N46" s="6"/>
      <c r="O46" s="6"/>
      <c r="P46" s="6"/>
      <c r="Q46" s="6"/>
      <c r="R46" s="145"/>
      <c r="S46" s="146"/>
      <c r="T46" s="146"/>
      <c r="U46" s="146"/>
      <c r="V46" s="146"/>
      <c r="W46" s="146"/>
      <c r="X46" s="146"/>
      <c r="Y46" s="146"/>
      <c r="Z46" s="146"/>
      <c r="AA46" s="147"/>
      <c r="AB46" s="145"/>
      <c r="AC46" s="146"/>
      <c r="AD46" s="146"/>
      <c r="AE46" s="146"/>
      <c r="AF46" s="147"/>
    </row>
    <row r="47" spans="3:32" x14ac:dyDescent="0.25">
      <c r="C47" s="198" t="s">
        <v>499</v>
      </c>
      <c r="D47" s="198"/>
      <c r="E47" s="198"/>
      <c r="F47" s="198"/>
      <c r="G47" s="198"/>
      <c r="H47" s="198"/>
      <c r="I47" s="198"/>
      <c r="J47" s="224" t="s">
        <v>519</v>
      </c>
      <c r="K47" s="224"/>
      <c r="L47" s="224"/>
      <c r="M47" s="118"/>
      <c r="N47" s="119"/>
      <c r="O47" s="119"/>
      <c r="P47" s="119"/>
      <c r="Q47" s="119">
        <v>4422.7299999999996</v>
      </c>
      <c r="R47" s="219" t="s">
        <v>520</v>
      </c>
      <c r="S47" s="220"/>
      <c r="T47" s="220"/>
      <c r="U47" s="220"/>
      <c r="V47" s="220"/>
      <c r="W47" s="220"/>
      <c r="X47" s="220"/>
      <c r="Y47" s="220"/>
      <c r="Z47" s="220"/>
      <c r="AA47" s="197"/>
      <c r="AB47" s="145"/>
      <c r="AC47" s="146"/>
      <c r="AD47" s="146"/>
      <c r="AE47" s="146"/>
      <c r="AF47" s="147"/>
    </row>
    <row r="48" spans="3:32" x14ac:dyDescent="0.25">
      <c r="C48" s="198"/>
      <c r="D48" s="198"/>
      <c r="E48" s="198"/>
      <c r="F48" s="198"/>
      <c r="G48" s="198"/>
      <c r="H48" s="198"/>
      <c r="I48" s="198"/>
      <c r="J48" s="151"/>
      <c r="K48" s="151"/>
      <c r="L48" s="151"/>
      <c r="M48" s="99"/>
      <c r="N48" s="6"/>
      <c r="O48" s="6"/>
      <c r="P48" s="6"/>
      <c r="Q48" s="6"/>
      <c r="R48" s="145"/>
      <c r="S48" s="146"/>
      <c r="T48" s="146"/>
      <c r="U48" s="146"/>
      <c r="V48" s="146"/>
      <c r="W48" s="146"/>
      <c r="X48" s="146"/>
      <c r="Y48" s="146"/>
      <c r="Z48" s="146"/>
      <c r="AA48" s="147"/>
      <c r="AB48" s="145"/>
      <c r="AC48" s="146"/>
      <c r="AD48" s="146"/>
      <c r="AE48" s="146"/>
      <c r="AF48" s="147"/>
    </row>
    <row r="49" spans="3:32" x14ac:dyDescent="0.25">
      <c r="C49" s="197"/>
      <c r="D49" s="198"/>
      <c r="E49" s="198"/>
      <c r="F49" s="198"/>
      <c r="G49" s="198"/>
      <c r="H49" s="198"/>
      <c r="I49" s="198"/>
      <c r="J49" s="151"/>
      <c r="K49" s="151"/>
      <c r="L49" s="151"/>
      <c r="M49" s="99"/>
      <c r="N49" s="6"/>
      <c r="O49" s="6"/>
      <c r="P49" s="6"/>
      <c r="Q49" s="6"/>
      <c r="R49" s="145"/>
      <c r="S49" s="146"/>
      <c r="T49" s="146"/>
      <c r="U49" s="146"/>
      <c r="V49" s="146"/>
      <c r="W49" s="146"/>
      <c r="X49" s="146"/>
      <c r="Y49" s="146"/>
      <c r="Z49" s="146"/>
      <c r="AA49" s="147"/>
      <c r="AB49" s="145"/>
      <c r="AC49" s="146"/>
      <c r="AD49" s="146"/>
      <c r="AE49" s="146"/>
      <c r="AF49" s="147"/>
    </row>
    <row r="50" spans="3:32" x14ac:dyDescent="0.25">
      <c r="C50" s="198"/>
      <c r="D50" s="198"/>
      <c r="E50" s="198"/>
      <c r="F50" s="198"/>
      <c r="G50" s="198"/>
      <c r="H50" s="198"/>
      <c r="I50" s="198"/>
      <c r="J50" s="151"/>
      <c r="K50" s="151"/>
      <c r="L50" s="151"/>
      <c r="M50" s="99"/>
      <c r="N50" s="6"/>
      <c r="O50" s="6"/>
      <c r="P50" s="6"/>
      <c r="Q50" s="6"/>
      <c r="R50" s="145"/>
      <c r="S50" s="146"/>
      <c r="T50" s="146"/>
      <c r="U50" s="146"/>
      <c r="V50" s="146"/>
      <c r="W50" s="146"/>
      <c r="X50" s="146"/>
      <c r="Y50" s="146"/>
      <c r="Z50" s="146"/>
      <c r="AA50" s="147"/>
      <c r="AB50" s="145"/>
      <c r="AC50" s="146"/>
      <c r="AD50" s="146"/>
      <c r="AE50" s="146"/>
      <c r="AF50" s="147"/>
    </row>
    <row r="51" spans="3:32" x14ac:dyDescent="0.25">
      <c r="C51" s="198"/>
      <c r="D51" s="198"/>
      <c r="E51" s="198"/>
      <c r="F51" s="198"/>
      <c r="G51" s="198"/>
      <c r="H51" s="198"/>
      <c r="I51" s="198"/>
      <c r="J51" s="151"/>
      <c r="K51" s="151"/>
      <c r="L51" s="151"/>
      <c r="M51" s="99"/>
      <c r="N51" s="6"/>
      <c r="O51" s="6"/>
      <c r="P51" s="6"/>
      <c r="Q51" s="6"/>
      <c r="R51" s="145"/>
      <c r="S51" s="146"/>
      <c r="T51" s="146"/>
      <c r="U51" s="146"/>
      <c r="V51" s="146"/>
      <c r="W51" s="146"/>
      <c r="X51" s="146"/>
      <c r="Y51" s="146"/>
      <c r="Z51" s="146"/>
      <c r="AA51" s="147"/>
      <c r="AB51" s="145"/>
      <c r="AC51" s="146"/>
      <c r="AD51" s="146"/>
      <c r="AE51" s="146"/>
      <c r="AF51" s="147"/>
    </row>
    <row r="52" spans="3:32" x14ac:dyDescent="0.25">
      <c r="C52" s="198"/>
      <c r="D52" s="198"/>
      <c r="E52" s="198"/>
      <c r="F52" s="198"/>
      <c r="G52" s="198"/>
      <c r="H52" s="198"/>
      <c r="I52" s="198"/>
      <c r="J52" s="151"/>
      <c r="K52" s="151"/>
      <c r="L52" s="151"/>
      <c r="M52" s="100"/>
      <c r="N52" s="5"/>
      <c r="O52" s="5"/>
      <c r="P52" s="5"/>
      <c r="Q52" s="5"/>
      <c r="R52" s="145"/>
      <c r="S52" s="146"/>
      <c r="T52" s="146"/>
      <c r="U52" s="146"/>
      <c r="V52" s="146"/>
      <c r="W52" s="146"/>
      <c r="X52" s="146"/>
      <c r="Y52" s="146"/>
      <c r="Z52" s="146"/>
      <c r="AA52" s="147"/>
      <c r="AB52" s="145"/>
      <c r="AC52" s="146"/>
      <c r="AD52" s="146"/>
      <c r="AE52" s="146"/>
      <c r="AF52" s="147"/>
    </row>
    <row r="53" spans="3:32" x14ac:dyDescent="0.25">
      <c r="C53" s="198"/>
      <c r="D53" s="198"/>
      <c r="E53" s="198"/>
      <c r="F53" s="198"/>
      <c r="G53" s="198"/>
      <c r="H53" s="198"/>
      <c r="I53" s="198"/>
      <c r="J53" s="134"/>
      <c r="K53" s="134"/>
      <c r="L53" s="134"/>
      <c r="M53" s="98"/>
      <c r="N53" s="14"/>
      <c r="O53" s="14"/>
      <c r="P53" s="14"/>
      <c r="Q53" s="14"/>
      <c r="R53" s="136"/>
      <c r="S53" s="137"/>
      <c r="T53" s="137"/>
      <c r="U53" s="137"/>
      <c r="V53" s="137"/>
      <c r="W53" s="137"/>
      <c r="X53" s="137"/>
      <c r="Y53" s="137"/>
      <c r="Z53" s="137"/>
      <c r="AA53" s="138"/>
      <c r="AB53" s="136"/>
      <c r="AC53" s="137"/>
      <c r="AD53" s="137"/>
      <c r="AE53" s="137"/>
      <c r="AF53" s="138"/>
    </row>
    <row r="54" spans="3:32" x14ac:dyDescent="0.25">
      <c r="C54" s="198"/>
      <c r="D54" s="198"/>
      <c r="E54" s="198"/>
      <c r="F54" s="198"/>
      <c r="G54" s="198"/>
      <c r="H54" s="198"/>
      <c r="I54" s="198"/>
      <c r="J54" s="134"/>
      <c r="K54" s="134"/>
      <c r="L54" s="134"/>
      <c r="M54" s="98"/>
      <c r="N54" s="14"/>
      <c r="O54" s="14"/>
      <c r="P54" s="14"/>
      <c r="Q54" s="14"/>
      <c r="R54" s="136"/>
      <c r="S54" s="137"/>
      <c r="T54" s="137"/>
      <c r="U54" s="137"/>
      <c r="V54" s="137"/>
      <c r="W54" s="137"/>
      <c r="X54" s="137"/>
      <c r="Y54" s="137"/>
      <c r="Z54" s="137"/>
      <c r="AA54" s="138"/>
      <c r="AB54" s="136"/>
      <c r="AC54" s="137"/>
      <c r="AD54" s="137"/>
      <c r="AE54" s="137"/>
      <c r="AF54" s="138"/>
    </row>
    <row r="55" spans="3:32" x14ac:dyDescent="0.25">
      <c r="C55" s="198"/>
      <c r="D55" s="198"/>
      <c r="E55" s="198"/>
      <c r="F55" s="198"/>
      <c r="G55" s="198"/>
      <c r="H55" s="198"/>
      <c r="I55" s="198"/>
      <c r="J55" s="134"/>
      <c r="K55" s="134"/>
      <c r="L55" s="134"/>
      <c r="M55" s="98"/>
      <c r="N55" s="14"/>
      <c r="O55" s="14"/>
      <c r="P55" s="14"/>
      <c r="Q55" s="14"/>
      <c r="R55" s="136"/>
      <c r="S55" s="137"/>
      <c r="T55" s="137"/>
      <c r="U55" s="137"/>
      <c r="V55" s="137"/>
      <c r="W55" s="137"/>
      <c r="X55" s="137"/>
      <c r="Y55" s="137"/>
      <c r="Z55" s="137"/>
      <c r="AA55" s="138"/>
      <c r="AB55" s="136"/>
      <c r="AC55" s="137"/>
      <c r="AD55" s="137"/>
      <c r="AE55" s="137"/>
      <c r="AF55" s="138"/>
    </row>
    <row r="56" spans="3:32" x14ac:dyDescent="0.25">
      <c r="C56" s="198"/>
      <c r="D56" s="198"/>
      <c r="E56" s="198"/>
      <c r="F56" s="198"/>
      <c r="G56" s="198"/>
      <c r="H56" s="198"/>
      <c r="I56" s="198"/>
      <c r="J56" s="134"/>
      <c r="K56" s="134"/>
      <c r="L56" s="134"/>
      <c r="M56" s="98"/>
      <c r="N56" s="14"/>
      <c r="O56" s="14"/>
      <c r="P56" s="14"/>
      <c r="Q56" s="14"/>
      <c r="R56" s="136"/>
      <c r="S56" s="137"/>
      <c r="T56" s="137"/>
      <c r="U56" s="137"/>
      <c r="V56" s="137"/>
      <c r="W56" s="137"/>
      <c r="X56" s="137"/>
      <c r="Y56" s="137"/>
      <c r="Z56" s="137"/>
      <c r="AA56" s="138"/>
      <c r="AB56" s="136"/>
      <c r="AC56" s="137"/>
      <c r="AD56" s="137"/>
      <c r="AE56" s="137"/>
      <c r="AF56" s="138"/>
    </row>
    <row r="57" spans="3:32" x14ac:dyDescent="0.25">
      <c r="C57" s="198"/>
      <c r="D57" s="198"/>
      <c r="E57" s="198"/>
      <c r="F57" s="198"/>
      <c r="G57" s="198"/>
      <c r="H57" s="198"/>
      <c r="I57" s="198"/>
      <c r="J57" s="134"/>
      <c r="K57" s="134"/>
      <c r="L57" s="134"/>
      <c r="M57" s="98"/>
      <c r="N57" s="14"/>
      <c r="O57" s="14"/>
      <c r="P57" s="14"/>
      <c r="Q57" s="14"/>
      <c r="R57" s="136"/>
      <c r="S57" s="137"/>
      <c r="T57" s="137"/>
      <c r="U57" s="137"/>
      <c r="V57" s="137"/>
      <c r="W57" s="137"/>
      <c r="X57" s="137"/>
      <c r="Y57" s="137"/>
      <c r="Z57" s="137"/>
      <c r="AA57" s="138"/>
      <c r="AB57" s="136"/>
      <c r="AC57" s="137"/>
      <c r="AD57" s="137"/>
      <c r="AE57" s="137"/>
      <c r="AF57" s="138"/>
    </row>
    <row r="58" spans="3:32" x14ac:dyDescent="0.25">
      <c r="C58" s="198"/>
      <c r="D58" s="198"/>
      <c r="E58" s="198"/>
      <c r="F58" s="198"/>
      <c r="G58" s="198"/>
      <c r="H58" s="198"/>
      <c r="I58" s="198"/>
      <c r="J58" s="134"/>
      <c r="K58" s="134"/>
      <c r="L58" s="134"/>
      <c r="M58" s="98"/>
      <c r="N58" s="14"/>
      <c r="O58" s="14"/>
      <c r="P58" s="14"/>
      <c r="Q58" s="14"/>
      <c r="R58" s="136"/>
      <c r="S58" s="137"/>
      <c r="T58" s="137"/>
      <c r="U58" s="137"/>
      <c r="V58" s="137"/>
      <c r="W58" s="137"/>
      <c r="X58" s="137"/>
      <c r="Y58" s="137"/>
      <c r="Z58" s="137"/>
      <c r="AA58" s="138"/>
      <c r="AB58" s="136"/>
      <c r="AC58" s="137"/>
      <c r="AD58" s="137"/>
      <c r="AE58" s="137"/>
      <c r="AF58" s="138"/>
    </row>
    <row r="59" spans="3:32" x14ac:dyDescent="0.25">
      <c r="C59" s="198"/>
      <c r="D59" s="198"/>
      <c r="E59" s="198"/>
      <c r="F59" s="198"/>
      <c r="G59" s="198"/>
      <c r="H59" s="198"/>
      <c r="I59" s="198"/>
      <c r="J59" s="134"/>
      <c r="K59" s="134"/>
      <c r="L59" s="134"/>
      <c r="M59" s="98"/>
      <c r="N59" s="14"/>
      <c r="O59" s="14"/>
      <c r="P59" s="14"/>
      <c r="Q59" s="14"/>
      <c r="R59" s="136"/>
      <c r="S59" s="137"/>
      <c r="T59" s="137"/>
      <c r="U59" s="137"/>
      <c r="V59" s="137"/>
      <c r="W59" s="137"/>
      <c r="X59" s="137"/>
      <c r="Y59" s="137"/>
      <c r="Z59" s="137"/>
      <c r="AA59" s="138"/>
      <c r="AB59" s="136"/>
      <c r="AC59" s="137"/>
      <c r="AD59" s="137"/>
      <c r="AE59" s="137"/>
      <c r="AF59" s="138"/>
    </row>
    <row r="60" spans="3:32" x14ac:dyDescent="0.25">
      <c r="C60" s="198"/>
      <c r="D60" s="198"/>
      <c r="E60" s="198"/>
      <c r="F60" s="198"/>
      <c r="G60" s="198"/>
      <c r="H60" s="198"/>
      <c r="I60" s="198"/>
      <c r="J60" s="151"/>
      <c r="K60" s="151"/>
      <c r="L60" s="151"/>
      <c r="M60" s="99"/>
      <c r="N60" s="6"/>
      <c r="O60" s="6"/>
      <c r="P60" s="6"/>
      <c r="Q60" s="6"/>
      <c r="R60" s="145"/>
      <c r="S60" s="146"/>
      <c r="T60" s="146"/>
      <c r="U60" s="146"/>
      <c r="V60" s="146"/>
      <c r="W60" s="146"/>
      <c r="X60" s="146"/>
      <c r="Y60" s="146"/>
      <c r="Z60" s="146"/>
      <c r="AA60" s="147"/>
      <c r="AB60" s="145"/>
      <c r="AC60" s="146"/>
      <c r="AD60" s="146"/>
      <c r="AE60" s="146"/>
      <c r="AF60" s="147"/>
    </row>
    <row r="61" spans="3:32" x14ac:dyDescent="0.25">
      <c r="C61" s="149"/>
      <c r="D61" s="149"/>
      <c r="E61" s="149"/>
      <c r="F61" s="149"/>
      <c r="G61" s="149"/>
      <c r="H61" s="149"/>
      <c r="I61" s="149"/>
      <c r="J61" s="151"/>
      <c r="K61" s="151"/>
      <c r="L61" s="151"/>
      <c r="M61" s="100"/>
      <c r="N61" s="5"/>
      <c r="O61" s="5"/>
      <c r="P61" s="5"/>
      <c r="Q61" s="5"/>
      <c r="R61" s="145"/>
      <c r="S61" s="146"/>
      <c r="T61" s="146"/>
      <c r="U61" s="146"/>
      <c r="V61" s="146"/>
      <c r="W61" s="146"/>
      <c r="X61" s="146"/>
      <c r="Y61" s="146"/>
      <c r="Z61" s="146"/>
      <c r="AA61" s="147"/>
      <c r="AB61" s="145"/>
      <c r="AC61" s="146"/>
      <c r="AD61" s="146"/>
      <c r="AE61" s="146"/>
      <c r="AF61" s="147"/>
    </row>
    <row r="63" spans="3:32" ht="15.75" thickBot="1" x14ac:dyDescent="0.3"/>
    <row r="64" spans="3:32" ht="15.75" thickBot="1" x14ac:dyDescent="0.3">
      <c r="P64" t="s">
        <v>517</v>
      </c>
      <c r="Q64" s="111">
        <f>SUM(Q21:Q61)</f>
        <v>12649.78</v>
      </c>
    </row>
  </sheetData>
  <mergeCells count="230">
    <mergeCell ref="C60:I60"/>
    <mergeCell ref="J60:L60"/>
    <mergeCell ref="R60:AA60"/>
    <mergeCell ref="AB60:AF60"/>
    <mergeCell ref="C61:I61"/>
    <mergeCell ref="J61:L61"/>
    <mergeCell ref="R61:AA61"/>
    <mergeCell ref="AB61:AF61"/>
    <mergeCell ref="C58:I58"/>
    <mergeCell ref="J58:L58"/>
    <mergeCell ref="R58:AA58"/>
    <mergeCell ref="AB58:AF58"/>
    <mergeCell ref="C59:I59"/>
    <mergeCell ref="J59:L59"/>
    <mergeCell ref="R59:AA59"/>
    <mergeCell ref="AB59:AF59"/>
    <mergeCell ref="C56:I56"/>
    <mergeCell ref="J56:L56"/>
    <mergeCell ref="R56:AA56"/>
    <mergeCell ref="AB56:AF56"/>
    <mergeCell ref="C57:I57"/>
    <mergeCell ref="J57:L57"/>
    <mergeCell ref="R57:AA57"/>
    <mergeCell ref="AB57:AF57"/>
    <mergeCell ref="C54:I54"/>
    <mergeCell ref="J54:L54"/>
    <mergeCell ref="R54:AA54"/>
    <mergeCell ref="AB54:AF54"/>
    <mergeCell ref="C55:I55"/>
    <mergeCell ref="J55:L55"/>
    <mergeCell ref="R55:AA55"/>
    <mergeCell ref="AB55:AF55"/>
    <mergeCell ref="C52:I52"/>
    <mergeCell ref="J52:L52"/>
    <mergeCell ref="R52:AA52"/>
    <mergeCell ref="AB52:AF52"/>
    <mergeCell ref="C53:I53"/>
    <mergeCell ref="J53:L53"/>
    <mergeCell ref="R53:AA53"/>
    <mergeCell ref="AB53:AF53"/>
    <mergeCell ref="C50:I50"/>
    <mergeCell ref="J50:L50"/>
    <mergeCell ref="R50:AA50"/>
    <mergeCell ref="AB50:AF50"/>
    <mergeCell ref="C51:I51"/>
    <mergeCell ref="J51:L51"/>
    <mergeCell ref="R51:AA51"/>
    <mergeCell ref="AB51:AF51"/>
    <mergeCell ref="C48:I48"/>
    <mergeCell ref="J48:L48"/>
    <mergeCell ref="R48:AA48"/>
    <mergeCell ref="AB48:AF48"/>
    <mergeCell ref="C49:I49"/>
    <mergeCell ref="J49:L49"/>
    <mergeCell ref="R49:AA49"/>
    <mergeCell ref="AB49:AF49"/>
    <mergeCell ref="C46:I46"/>
    <mergeCell ref="J46:L46"/>
    <mergeCell ref="R46:AA46"/>
    <mergeCell ref="AB46:AF46"/>
    <mergeCell ref="C47:I47"/>
    <mergeCell ref="J47:L47"/>
    <mergeCell ref="R47:AA47"/>
    <mergeCell ref="AB47:AF47"/>
    <mergeCell ref="C45:I45"/>
    <mergeCell ref="J45:L45"/>
    <mergeCell ref="R45:AA45"/>
    <mergeCell ref="AB45:AF45"/>
    <mergeCell ref="C43:I43"/>
    <mergeCell ref="J43:L43"/>
    <mergeCell ref="R43:AA43"/>
    <mergeCell ref="AB43:AF43"/>
    <mergeCell ref="C44:I44"/>
    <mergeCell ref="J44:L44"/>
    <mergeCell ref="R44:AA44"/>
    <mergeCell ref="AB44:AF44"/>
    <mergeCell ref="C39:I39"/>
    <mergeCell ref="J39:L39"/>
    <mergeCell ref="R39:AA39"/>
    <mergeCell ref="C42:I42"/>
    <mergeCell ref="J42:L42"/>
    <mergeCell ref="R42:AA42"/>
    <mergeCell ref="AB42:AF42"/>
    <mergeCell ref="AB39:AF39"/>
    <mergeCell ref="C40:I40"/>
    <mergeCell ref="J40:L40"/>
    <mergeCell ref="R40:AA40"/>
    <mergeCell ref="AB40:AF40"/>
    <mergeCell ref="C41:I41"/>
    <mergeCell ref="J41:L41"/>
    <mergeCell ref="R41:AA41"/>
    <mergeCell ref="AB41:AF41"/>
    <mergeCell ref="C38:I38"/>
    <mergeCell ref="J38:L38"/>
    <mergeCell ref="R38:AA38"/>
    <mergeCell ref="C36:I36"/>
    <mergeCell ref="J36:L36"/>
    <mergeCell ref="R36:AA36"/>
    <mergeCell ref="AB36:AF36"/>
    <mergeCell ref="C37:I37"/>
    <mergeCell ref="J37:L37"/>
    <mergeCell ref="R37:AA37"/>
    <mergeCell ref="C35:I35"/>
    <mergeCell ref="J35:L35"/>
    <mergeCell ref="R35:AA35"/>
    <mergeCell ref="AB32:AF32"/>
    <mergeCell ref="C33:I33"/>
    <mergeCell ref="J33:L33"/>
    <mergeCell ref="R33:AA33"/>
    <mergeCell ref="AB33:AF33"/>
    <mergeCell ref="C34:I34"/>
    <mergeCell ref="J34:L34"/>
    <mergeCell ref="R34:AA34"/>
    <mergeCell ref="AB34:AF34"/>
    <mergeCell ref="C31:I31"/>
    <mergeCell ref="J31:L31"/>
    <mergeCell ref="R31:AA31"/>
    <mergeCell ref="C32:I32"/>
    <mergeCell ref="J32:L32"/>
    <mergeCell ref="R32:AA32"/>
    <mergeCell ref="C30:I30"/>
    <mergeCell ref="J30:L30"/>
    <mergeCell ref="R30:AA30"/>
    <mergeCell ref="AB30:AF30"/>
    <mergeCell ref="C29:I29"/>
    <mergeCell ref="J29:L29"/>
    <mergeCell ref="R29:AA29"/>
    <mergeCell ref="AB29:AF29"/>
    <mergeCell ref="C27:I27"/>
    <mergeCell ref="J27:L27"/>
    <mergeCell ref="R27:AA27"/>
    <mergeCell ref="AB27:AF27"/>
    <mergeCell ref="C28:I28"/>
    <mergeCell ref="J28:L28"/>
    <mergeCell ref="R28:AA28"/>
    <mergeCell ref="AB28:AF28"/>
    <mergeCell ref="C25:I25"/>
    <mergeCell ref="J25:L25"/>
    <mergeCell ref="R25:AA25"/>
    <mergeCell ref="AB25:AF25"/>
    <mergeCell ref="C26:I26"/>
    <mergeCell ref="J26:L26"/>
    <mergeCell ref="R26:AA26"/>
    <mergeCell ref="AB26:AF26"/>
    <mergeCell ref="C23:I23"/>
    <mergeCell ref="J23:L23"/>
    <mergeCell ref="R23:AA23"/>
    <mergeCell ref="AB23:AF23"/>
    <mergeCell ref="C24:I24"/>
    <mergeCell ref="J24:L24"/>
    <mergeCell ref="R24:AA24"/>
    <mergeCell ref="AB24:AF24"/>
    <mergeCell ref="C21:I21"/>
    <mergeCell ref="J21:L21"/>
    <mergeCell ref="R21:AA21"/>
    <mergeCell ref="AB21:AF21"/>
    <mergeCell ref="C22:I22"/>
    <mergeCell ref="J22:L22"/>
    <mergeCell ref="R22:AA22"/>
    <mergeCell ref="AB22:AF22"/>
    <mergeCell ref="C18:I18"/>
    <mergeCell ref="J18:L18"/>
    <mergeCell ref="M18:P18"/>
    <mergeCell ref="S18:AB18"/>
    <mergeCell ref="AC18:AG18"/>
    <mergeCell ref="C19:I19"/>
    <mergeCell ref="J19:L19"/>
    <mergeCell ref="M19:P19"/>
    <mergeCell ref="S19:AB19"/>
    <mergeCell ref="AC19:AG19"/>
    <mergeCell ref="AC16:AG16"/>
    <mergeCell ref="C17:I17"/>
    <mergeCell ref="J17:L17"/>
    <mergeCell ref="M17:P17"/>
    <mergeCell ref="S17:AB17"/>
    <mergeCell ref="AC17:AG17"/>
    <mergeCell ref="C15:I15"/>
    <mergeCell ref="J15:L15"/>
    <mergeCell ref="M15:P15"/>
    <mergeCell ref="S15:AB15"/>
    <mergeCell ref="C16:I16"/>
    <mergeCell ref="J16:L16"/>
    <mergeCell ref="M16:P16"/>
    <mergeCell ref="S16:AB16"/>
    <mergeCell ref="C13:I13"/>
    <mergeCell ref="J13:L13"/>
    <mergeCell ref="M13:P13"/>
    <mergeCell ref="S13:AB13"/>
    <mergeCell ref="AC13:AG13"/>
    <mergeCell ref="C14:I14"/>
    <mergeCell ref="J14:L14"/>
    <mergeCell ref="M14:P14"/>
    <mergeCell ref="S14:AB14"/>
    <mergeCell ref="AC14:AG14"/>
    <mergeCell ref="B7:B19"/>
    <mergeCell ref="C7:I7"/>
    <mergeCell ref="J7:L7"/>
    <mergeCell ref="M7:P7"/>
    <mergeCell ref="S7:AB7"/>
    <mergeCell ref="AC7:AG7"/>
    <mergeCell ref="C8:I8"/>
    <mergeCell ref="J8:L8"/>
    <mergeCell ref="M8:P8"/>
    <mergeCell ref="S8:AB8"/>
    <mergeCell ref="AC11:AG11"/>
    <mergeCell ref="C12:I12"/>
    <mergeCell ref="J12:L12"/>
    <mergeCell ref="M12:P12"/>
    <mergeCell ref="S12:AB12"/>
    <mergeCell ref="AC12:AG12"/>
    <mergeCell ref="C10:I10"/>
    <mergeCell ref="J10:L10"/>
    <mergeCell ref="M10:P10"/>
    <mergeCell ref="S10:AB10"/>
    <mergeCell ref="C11:I11"/>
    <mergeCell ref="J11:L11"/>
    <mergeCell ref="M11:P11"/>
    <mergeCell ref="S11:AB11"/>
    <mergeCell ref="E3:H3"/>
    <mergeCell ref="C6:I6"/>
    <mergeCell ref="J6:L6"/>
    <mergeCell ref="S6:AB6"/>
    <mergeCell ref="AC6:AG6"/>
    <mergeCell ref="AC8:AG8"/>
    <mergeCell ref="C9:I9"/>
    <mergeCell ref="J9:L9"/>
    <mergeCell ref="M9:P9"/>
    <mergeCell ref="S9:AB9"/>
    <mergeCell ref="AC9:AG9"/>
    <mergeCell ref="N6:P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H50"/>
  <sheetViews>
    <sheetView topLeftCell="A4" zoomScale="85" zoomScaleNormal="85" workbookViewId="0">
      <selection activeCell="A29" sqref="A29"/>
    </sheetView>
  </sheetViews>
  <sheetFormatPr baseColWidth="10" defaultRowHeight="15" x14ac:dyDescent="0.25"/>
  <cols>
    <col min="4" max="4" width="75.42578125" customWidth="1"/>
    <col min="5" max="5" width="31.28515625" customWidth="1"/>
    <col min="6" max="6" width="53.5703125" customWidth="1"/>
    <col min="7" max="7" width="52" customWidth="1"/>
  </cols>
  <sheetData>
    <row r="3" spans="3:34" ht="15.75" thickBot="1" x14ac:dyDescent="0.3"/>
    <row r="4" spans="3:34" ht="27" thickBot="1" x14ac:dyDescent="0.45">
      <c r="F4" s="167" t="s">
        <v>438</v>
      </c>
      <c r="G4" s="168"/>
      <c r="H4" s="168"/>
      <c r="I4" s="169"/>
      <c r="T4" s="116"/>
      <c r="U4" s="69"/>
      <c r="V4" s="69"/>
    </row>
    <row r="5" spans="3:34" ht="15.75" thickBot="1" x14ac:dyDescent="0.3"/>
    <row r="6" spans="3:34" ht="15.75" thickBot="1" x14ac:dyDescent="0.3">
      <c r="C6" s="3" t="s">
        <v>2</v>
      </c>
    </row>
    <row r="7" spans="3:34" ht="15.75" thickBot="1" x14ac:dyDescent="0.3">
      <c r="D7" s="28" t="s">
        <v>439</v>
      </c>
      <c r="E7" s="28" t="s">
        <v>440</v>
      </c>
      <c r="F7" s="28" t="s">
        <v>441</v>
      </c>
      <c r="G7" s="28" t="s">
        <v>450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</row>
    <row r="8" spans="3:34" x14ac:dyDescent="0.25">
      <c r="C8" s="225" t="s">
        <v>442</v>
      </c>
      <c r="D8" s="122" t="s">
        <v>444</v>
      </c>
      <c r="E8" s="124" t="s">
        <v>445</v>
      </c>
      <c r="F8" s="124" t="s">
        <v>446</v>
      </c>
      <c r="G8" s="123" t="s">
        <v>451</v>
      </c>
      <c r="H8" s="126"/>
      <c r="I8" s="126"/>
      <c r="J8" s="126"/>
      <c r="K8" s="127"/>
      <c r="L8" s="127"/>
      <c r="M8" s="127"/>
      <c r="N8" s="128"/>
      <c r="O8" s="128"/>
      <c r="P8" s="128"/>
      <c r="Q8" s="128"/>
      <c r="R8" s="128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48"/>
    </row>
    <row r="9" spans="3:34" x14ac:dyDescent="0.25">
      <c r="C9" s="226"/>
      <c r="D9" s="122" t="s">
        <v>448</v>
      </c>
      <c r="E9" s="124" t="s">
        <v>449</v>
      </c>
      <c r="F9" s="124" t="s">
        <v>446</v>
      </c>
      <c r="G9" s="124" t="s">
        <v>451</v>
      </c>
      <c r="H9" s="126"/>
      <c r="I9" s="126"/>
      <c r="J9" s="126"/>
      <c r="K9" s="127"/>
      <c r="L9" s="127"/>
      <c r="M9" s="127"/>
      <c r="N9" s="128"/>
      <c r="O9" s="128"/>
      <c r="P9" s="128"/>
      <c r="Q9" s="128"/>
      <c r="R9" s="128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48"/>
    </row>
    <row r="10" spans="3:34" x14ac:dyDescent="0.25">
      <c r="C10" s="226"/>
      <c r="D10" s="122" t="s">
        <v>452</v>
      </c>
      <c r="E10" s="124" t="s">
        <v>453</v>
      </c>
      <c r="F10" s="124" t="s">
        <v>454</v>
      </c>
      <c r="G10" s="124" t="s">
        <v>451</v>
      </c>
      <c r="H10" s="126"/>
      <c r="I10" s="126"/>
      <c r="J10" s="126"/>
      <c r="K10" s="127"/>
      <c r="L10" s="127"/>
      <c r="M10" s="127"/>
      <c r="N10" s="128"/>
      <c r="O10" s="128"/>
      <c r="P10" s="128"/>
      <c r="Q10" s="128"/>
      <c r="R10" s="128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48"/>
    </row>
    <row r="11" spans="3:34" x14ac:dyDescent="0.25">
      <c r="C11" s="226"/>
      <c r="D11" s="122" t="s">
        <v>455</v>
      </c>
      <c r="E11" s="124" t="s">
        <v>456</v>
      </c>
      <c r="F11" s="124" t="s">
        <v>462</v>
      </c>
      <c r="G11" s="124" t="s">
        <v>451</v>
      </c>
      <c r="H11" s="126"/>
      <c r="I11" s="126"/>
      <c r="J11" s="126"/>
      <c r="K11" s="127"/>
      <c r="L11" s="127"/>
      <c r="M11" s="127"/>
      <c r="N11" s="128"/>
      <c r="O11" s="128"/>
      <c r="P11" s="128"/>
      <c r="Q11" s="128"/>
      <c r="R11" s="128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48"/>
    </row>
    <row r="12" spans="3:34" x14ac:dyDescent="0.25">
      <c r="C12" s="226"/>
      <c r="D12" s="122" t="s">
        <v>457</v>
      </c>
      <c r="E12" s="124" t="s">
        <v>458</v>
      </c>
      <c r="F12" s="124" t="s">
        <v>459</v>
      </c>
      <c r="G12" s="124" t="s">
        <v>451</v>
      </c>
      <c r="H12" s="126"/>
      <c r="I12" s="126"/>
      <c r="J12" s="126"/>
      <c r="K12" s="127"/>
      <c r="L12" s="127"/>
      <c r="M12" s="127"/>
      <c r="N12" s="128"/>
      <c r="O12" s="128"/>
      <c r="P12" s="128"/>
      <c r="Q12" s="128"/>
      <c r="R12" s="128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48"/>
    </row>
    <row r="13" spans="3:34" x14ac:dyDescent="0.25">
      <c r="C13" s="226"/>
      <c r="D13" s="122" t="s">
        <v>463</v>
      </c>
      <c r="E13" s="124" t="s">
        <v>464</v>
      </c>
      <c r="F13" s="124" t="s">
        <v>465</v>
      </c>
      <c r="G13" s="124" t="s">
        <v>451</v>
      </c>
      <c r="H13" s="126"/>
      <c r="I13" s="126"/>
      <c r="J13" s="126"/>
      <c r="K13" s="127"/>
      <c r="L13" s="127"/>
      <c r="M13" s="127"/>
      <c r="N13" s="128"/>
      <c r="O13" s="128"/>
      <c r="P13" s="128"/>
      <c r="Q13" s="128"/>
      <c r="R13" s="128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48"/>
    </row>
    <row r="14" spans="3:34" x14ac:dyDescent="0.25">
      <c r="C14" s="226"/>
      <c r="D14" s="122" t="s">
        <v>466</v>
      </c>
      <c r="E14" s="124" t="s">
        <v>467</v>
      </c>
      <c r="F14" s="124" t="s">
        <v>461</v>
      </c>
      <c r="G14" s="124" t="s">
        <v>451</v>
      </c>
      <c r="H14" s="126"/>
      <c r="I14" s="126"/>
      <c r="J14" s="126"/>
      <c r="K14" s="127"/>
      <c r="L14" s="127"/>
      <c r="M14" s="127"/>
      <c r="N14" s="128"/>
      <c r="O14" s="128"/>
      <c r="P14" s="128"/>
      <c r="Q14" s="128"/>
      <c r="R14" s="128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48"/>
    </row>
    <row r="15" spans="3:34" x14ac:dyDescent="0.25">
      <c r="C15" s="226"/>
      <c r="D15" s="122" t="s">
        <v>468</v>
      </c>
      <c r="E15" s="124" t="s">
        <v>469</v>
      </c>
      <c r="F15" s="124" t="s">
        <v>470</v>
      </c>
      <c r="G15" s="124" t="s">
        <v>451</v>
      </c>
      <c r="H15" s="126"/>
      <c r="I15" s="126"/>
      <c r="J15" s="126"/>
      <c r="K15" s="127"/>
      <c r="L15" s="127"/>
      <c r="M15" s="127"/>
      <c r="N15" s="128"/>
      <c r="O15" s="128"/>
      <c r="P15" s="128"/>
      <c r="Q15" s="128"/>
      <c r="R15" s="128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48"/>
    </row>
    <row r="16" spans="3:34" x14ac:dyDescent="0.25">
      <c r="C16" s="226"/>
      <c r="D16" s="122" t="s">
        <v>471</v>
      </c>
      <c r="E16" s="124" t="s">
        <v>18</v>
      </c>
      <c r="F16" s="124" t="s">
        <v>472</v>
      </c>
      <c r="G16" s="124" t="s">
        <v>451</v>
      </c>
      <c r="H16" s="126"/>
      <c r="I16" s="126"/>
      <c r="J16" s="126"/>
      <c r="K16" s="127"/>
      <c r="L16" s="127"/>
      <c r="M16" s="127"/>
      <c r="N16" s="128"/>
      <c r="O16" s="128"/>
      <c r="P16" s="128"/>
      <c r="Q16" s="128"/>
      <c r="R16" s="128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48"/>
    </row>
    <row r="17" spans="3:34" x14ac:dyDescent="0.25">
      <c r="C17" s="226"/>
      <c r="D17" s="122" t="s">
        <v>474</v>
      </c>
      <c r="E17" s="124" t="s">
        <v>475</v>
      </c>
      <c r="F17" s="124" t="s">
        <v>476</v>
      </c>
      <c r="G17" s="124" t="s">
        <v>451</v>
      </c>
      <c r="H17" s="126"/>
      <c r="I17" s="126"/>
      <c r="J17" s="126"/>
      <c r="K17" s="127"/>
      <c r="L17" s="127"/>
      <c r="M17" s="127"/>
      <c r="N17" s="128"/>
      <c r="O17" s="128"/>
      <c r="P17" s="128"/>
      <c r="Q17" s="128"/>
      <c r="R17" s="128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48"/>
    </row>
    <row r="18" spans="3:34" x14ac:dyDescent="0.25">
      <c r="C18" s="226"/>
      <c r="D18" s="122" t="s">
        <v>479</v>
      </c>
      <c r="E18" s="124" t="s">
        <v>480</v>
      </c>
      <c r="F18" s="124" t="s">
        <v>446</v>
      </c>
      <c r="G18" s="124" t="s">
        <v>451</v>
      </c>
      <c r="H18" s="126"/>
      <c r="I18" s="126"/>
      <c r="J18" s="126"/>
      <c r="K18" s="127"/>
      <c r="L18" s="127"/>
      <c r="M18" s="127"/>
      <c r="N18" s="128"/>
      <c r="O18" s="128"/>
      <c r="P18" s="128"/>
      <c r="Q18" s="128"/>
      <c r="R18" s="128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48"/>
    </row>
    <row r="19" spans="3:34" x14ac:dyDescent="0.25">
      <c r="C19" s="226"/>
      <c r="D19" s="122" t="s">
        <v>481</v>
      </c>
      <c r="E19" s="124" t="s">
        <v>483</v>
      </c>
      <c r="F19" s="124" t="s">
        <v>446</v>
      </c>
      <c r="G19" s="124" t="s">
        <v>451</v>
      </c>
      <c r="H19" s="126"/>
      <c r="I19" s="126"/>
      <c r="J19" s="126"/>
      <c r="K19" s="127"/>
      <c r="L19" s="127"/>
      <c r="M19" s="127"/>
      <c r="N19" s="128"/>
      <c r="O19" s="128"/>
      <c r="P19" s="128"/>
      <c r="Q19" s="128"/>
      <c r="R19" s="128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48"/>
    </row>
    <row r="20" spans="3:34" x14ac:dyDescent="0.25">
      <c r="C20" s="226"/>
      <c r="D20" s="122" t="s">
        <v>486</v>
      </c>
      <c r="E20" s="124" t="s">
        <v>379</v>
      </c>
      <c r="F20" s="124" t="s">
        <v>487</v>
      </c>
      <c r="G20" s="124" t="s">
        <v>451</v>
      </c>
      <c r="H20" s="126"/>
      <c r="I20" s="126"/>
      <c r="J20" s="126"/>
      <c r="K20" s="127"/>
      <c r="L20" s="127"/>
      <c r="M20" s="127"/>
      <c r="N20" s="128"/>
      <c r="O20" s="128"/>
      <c r="P20" s="128"/>
      <c r="Q20" s="128"/>
      <c r="R20" s="128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48"/>
    </row>
    <row r="21" spans="3:34" ht="15.75" thickBot="1" x14ac:dyDescent="0.3">
      <c r="C21" s="227"/>
      <c r="D21" s="122" t="s">
        <v>488</v>
      </c>
      <c r="E21" s="124" t="s">
        <v>489</v>
      </c>
      <c r="F21" s="124" t="s">
        <v>487</v>
      </c>
      <c r="G21" s="124"/>
      <c r="H21" s="126"/>
      <c r="I21" s="126"/>
      <c r="J21" s="126"/>
      <c r="K21" s="127"/>
      <c r="L21" s="127"/>
      <c r="M21" s="127"/>
      <c r="N21" s="128"/>
      <c r="O21" s="128"/>
      <c r="P21" s="128"/>
      <c r="Q21" s="128"/>
      <c r="R21" s="128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48"/>
    </row>
    <row r="22" spans="3:34" x14ac:dyDescent="0.25">
      <c r="C22" s="228" t="s">
        <v>443</v>
      </c>
      <c r="D22" s="122"/>
      <c r="E22" s="124"/>
      <c r="F22" s="124"/>
      <c r="G22" s="124"/>
      <c r="H22" s="126"/>
      <c r="I22" s="126"/>
      <c r="J22" s="126"/>
      <c r="K22" s="127"/>
      <c r="L22" s="127"/>
      <c r="M22" s="127"/>
      <c r="N22" s="128"/>
      <c r="O22" s="128"/>
      <c r="P22" s="128"/>
      <c r="Q22" s="128"/>
      <c r="R22" s="128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48"/>
    </row>
    <row r="23" spans="3:34" x14ac:dyDescent="0.25">
      <c r="C23" s="229"/>
      <c r="D23" s="122" t="s">
        <v>498</v>
      </c>
      <c r="E23" s="124" t="s">
        <v>499</v>
      </c>
      <c r="F23" s="124" t="s">
        <v>500</v>
      </c>
      <c r="G23" s="124" t="s">
        <v>451</v>
      </c>
      <c r="H23" s="126"/>
      <c r="I23" s="126"/>
      <c r="J23" s="126"/>
      <c r="K23" s="127"/>
      <c r="L23" s="127"/>
      <c r="M23" s="127"/>
      <c r="N23" s="128"/>
      <c r="O23" s="128"/>
      <c r="P23" s="128"/>
      <c r="Q23" s="128"/>
      <c r="R23" s="128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48"/>
    </row>
    <row r="24" spans="3:34" x14ac:dyDescent="0.25">
      <c r="C24" s="229"/>
      <c r="D24" s="131" t="s">
        <v>501</v>
      </c>
      <c r="E24" s="132" t="s">
        <v>56</v>
      </c>
      <c r="F24" s="132"/>
      <c r="G24" s="124" t="s">
        <v>451</v>
      </c>
      <c r="H24" s="126"/>
      <c r="I24" s="126"/>
      <c r="J24" s="126"/>
      <c r="K24" s="127"/>
      <c r="L24" s="127"/>
      <c r="M24" s="127"/>
      <c r="N24" s="128"/>
      <c r="O24" s="128"/>
      <c r="P24" s="128"/>
      <c r="Q24" s="128"/>
      <c r="R24" s="128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48"/>
    </row>
    <row r="25" spans="3:34" x14ac:dyDescent="0.25">
      <c r="C25" s="229"/>
      <c r="D25" s="122" t="s">
        <v>502</v>
      </c>
      <c r="E25" s="124" t="s">
        <v>503</v>
      </c>
      <c r="F25" s="124" t="s">
        <v>504</v>
      </c>
      <c r="G25" s="124" t="s">
        <v>451</v>
      </c>
      <c r="H25" s="126"/>
      <c r="I25" s="126"/>
      <c r="J25" s="126"/>
      <c r="K25" s="127"/>
      <c r="L25" s="127"/>
      <c r="M25" s="127"/>
      <c r="N25" s="128"/>
      <c r="O25" s="128"/>
      <c r="P25" s="128"/>
      <c r="Q25" s="128"/>
      <c r="R25" s="128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48"/>
    </row>
    <row r="26" spans="3:34" x14ac:dyDescent="0.25">
      <c r="C26" s="229"/>
      <c r="D26" s="122" t="s">
        <v>505</v>
      </c>
      <c r="E26" s="124" t="s">
        <v>506</v>
      </c>
      <c r="F26" s="124" t="s">
        <v>507</v>
      </c>
      <c r="G26" s="124" t="s">
        <v>451</v>
      </c>
      <c r="H26" s="126"/>
      <c r="I26" s="126"/>
      <c r="J26" s="126"/>
      <c r="K26" s="127"/>
      <c r="L26" s="127"/>
      <c r="M26" s="127"/>
      <c r="N26" s="128"/>
      <c r="O26" s="128"/>
      <c r="P26" s="128"/>
      <c r="Q26" s="128"/>
      <c r="R26" s="128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48"/>
    </row>
    <row r="27" spans="3:34" x14ac:dyDescent="0.25">
      <c r="C27" s="229"/>
      <c r="D27" s="122" t="s">
        <v>509</v>
      </c>
      <c r="E27" s="124" t="s">
        <v>510</v>
      </c>
      <c r="F27" s="124" t="s">
        <v>511</v>
      </c>
      <c r="G27" s="124" t="s">
        <v>451</v>
      </c>
      <c r="H27" s="126"/>
      <c r="I27" s="126"/>
      <c r="J27" s="126"/>
      <c r="K27" s="127"/>
      <c r="L27" s="127"/>
      <c r="M27" s="127"/>
      <c r="N27" s="128"/>
      <c r="O27" s="128"/>
      <c r="P27" s="128"/>
      <c r="Q27" s="128"/>
      <c r="R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48"/>
    </row>
    <row r="28" spans="3:34" x14ac:dyDescent="0.25">
      <c r="C28" s="229"/>
      <c r="D28" s="122" t="s">
        <v>512</v>
      </c>
      <c r="E28" s="124" t="s">
        <v>513</v>
      </c>
      <c r="F28" s="124" t="s">
        <v>504</v>
      </c>
      <c r="G28" s="124" t="s">
        <v>451</v>
      </c>
      <c r="H28" s="126"/>
      <c r="I28" s="126"/>
      <c r="J28" s="126"/>
      <c r="K28" s="127"/>
      <c r="L28" s="127"/>
      <c r="M28" s="127"/>
      <c r="N28" s="128"/>
      <c r="O28" s="128"/>
      <c r="P28" s="128"/>
      <c r="Q28" s="128"/>
      <c r="R28" s="128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48"/>
    </row>
    <row r="29" spans="3:34" x14ac:dyDescent="0.25">
      <c r="C29" s="229"/>
      <c r="D29" s="122"/>
      <c r="E29" s="124"/>
      <c r="F29" s="124"/>
      <c r="G29" s="124"/>
      <c r="H29" s="126"/>
      <c r="I29" s="126"/>
      <c r="J29" s="126"/>
      <c r="K29" s="127"/>
      <c r="L29" s="127"/>
      <c r="M29" s="127"/>
      <c r="N29" s="128"/>
      <c r="O29" s="128"/>
      <c r="P29" s="128"/>
      <c r="Q29" s="128"/>
      <c r="R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48"/>
    </row>
    <row r="30" spans="3:34" x14ac:dyDescent="0.25">
      <c r="C30" s="229"/>
      <c r="D30" s="122"/>
      <c r="E30" s="124"/>
      <c r="F30" s="124"/>
      <c r="G30" s="124"/>
      <c r="H30" s="126"/>
      <c r="I30" s="126"/>
      <c r="J30" s="126"/>
      <c r="K30" s="127"/>
      <c r="L30" s="127"/>
      <c r="M30" s="127"/>
      <c r="N30" s="128"/>
      <c r="O30" s="128"/>
      <c r="P30" s="128"/>
      <c r="Q30" s="128"/>
      <c r="R30" s="128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48"/>
    </row>
    <row r="31" spans="3:34" x14ac:dyDescent="0.25">
      <c r="C31" s="229"/>
      <c r="D31" s="122"/>
      <c r="E31" s="124"/>
      <c r="F31" s="124"/>
      <c r="G31" s="124"/>
      <c r="H31" s="126"/>
      <c r="I31" s="126"/>
      <c r="J31" s="126"/>
      <c r="K31" s="127"/>
      <c r="L31" s="127"/>
      <c r="M31" s="127"/>
      <c r="N31" s="128"/>
      <c r="O31" s="128"/>
      <c r="P31" s="128"/>
      <c r="Q31" s="128"/>
      <c r="R31" s="128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48"/>
    </row>
    <row r="32" spans="3:34" x14ac:dyDescent="0.25">
      <c r="C32" s="229"/>
      <c r="D32" s="122"/>
      <c r="E32" s="124"/>
      <c r="F32" s="124"/>
      <c r="G32" s="124"/>
      <c r="H32" s="126"/>
      <c r="I32" s="126"/>
      <c r="J32" s="126"/>
      <c r="K32" s="127"/>
      <c r="L32" s="127"/>
      <c r="M32" s="127"/>
      <c r="N32" s="128"/>
      <c r="O32" s="128"/>
      <c r="P32" s="128"/>
      <c r="Q32" s="128"/>
      <c r="R32" s="128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48"/>
    </row>
    <row r="33" spans="3:34" x14ac:dyDescent="0.25">
      <c r="C33" s="229"/>
      <c r="D33" s="122"/>
      <c r="E33" s="124"/>
      <c r="F33" s="124"/>
      <c r="G33" s="124"/>
      <c r="H33" s="126"/>
      <c r="I33" s="126"/>
      <c r="J33" s="126"/>
      <c r="K33" s="127"/>
      <c r="L33" s="127"/>
      <c r="M33" s="127"/>
      <c r="N33" s="128"/>
      <c r="O33" s="128"/>
      <c r="P33" s="128"/>
      <c r="Q33" s="128"/>
      <c r="R33" s="128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48"/>
    </row>
    <row r="34" spans="3:34" x14ac:dyDescent="0.25">
      <c r="C34" s="229"/>
      <c r="D34" s="122"/>
      <c r="E34" s="124"/>
      <c r="F34" s="124"/>
      <c r="G34" s="124"/>
      <c r="H34" s="126"/>
      <c r="I34" s="126"/>
      <c r="J34" s="126"/>
      <c r="K34" s="127"/>
      <c r="L34" s="127"/>
      <c r="M34" s="127"/>
      <c r="N34" s="128"/>
      <c r="O34" s="128"/>
      <c r="P34" s="128"/>
      <c r="Q34" s="128"/>
      <c r="R34" s="128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48"/>
    </row>
    <row r="35" spans="3:34" ht="15.75" thickBot="1" x14ac:dyDescent="0.3">
      <c r="C35" s="230"/>
      <c r="D35" s="122"/>
      <c r="E35" s="124"/>
      <c r="F35" s="124"/>
      <c r="G35" s="124"/>
      <c r="H35" s="126"/>
      <c r="I35" s="126"/>
      <c r="J35" s="126"/>
      <c r="K35" s="127"/>
      <c r="L35" s="127"/>
      <c r="M35" s="127"/>
      <c r="N35" s="128"/>
      <c r="O35" s="128"/>
      <c r="P35" s="128"/>
      <c r="Q35" s="128"/>
      <c r="R35" s="128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48"/>
    </row>
    <row r="36" spans="3:34" x14ac:dyDescent="0.25">
      <c r="D36" s="126"/>
      <c r="E36" s="126"/>
      <c r="F36" s="126"/>
      <c r="G36" s="126"/>
      <c r="H36" s="126"/>
      <c r="I36" s="126"/>
      <c r="J36" s="126"/>
      <c r="K36" s="127"/>
      <c r="L36" s="127"/>
      <c r="M36" s="127"/>
      <c r="N36" s="128"/>
      <c r="O36" s="128"/>
      <c r="P36" s="128"/>
      <c r="Q36" s="128"/>
      <c r="R36" s="128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48"/>
    </row>
    <row r="37" spans="3:34" x14ac:dyDescent="0.25">
      <c r="D37" s="126" t="s">
        <v>518</v>
      </c>
      <c r="E37" s="126"/>
      <c r="F37" s="126"/>
      <c r="G37" s="126"/>
      <c r="H37" s="126"/>
      <c r="I37" s="126"/>
      <c r="J37" s="126"/>
      <c r="K37" s="127"/>
      <c r="L37" s="127"/>
      <c r="M37" s="127"/>
      <c r="N37" s="128"/>
      <c r="O37" s="128"/>
      <c r="P37" s="128"/>
      <c r="Q37" s="128"/>
      <c r="R37" s="128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48"/>
    </row>
    <row r="38" spans="3:34" x14ac:dyDescent="0.25">
      <c r="D38" s="126"/>
      <c r="E38" s="126"/>
      <c r="F38" s="126"/>
      <c r="G38" s="126"/>
      <c r="H38" s="126"/>
      <c r="I38" s="126"/>
      <c r="J38" s="126"/>
      <c r="K38" s="127"/>
      <c r="L38" s="127"/>
      <c r="M38" s="127"/>
      <c r="N38" s="128"/>
      <c r="O38" s="128"/>
      <c r="P38" s="128"/>
      <c r="Q38" s="128"/>
      <c r="R38" s="128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48"/>
    </row>
    <row r="39" spans="3:34" x14ac:dyDescent="0.25">
      <c r="D39" s="126"/>
      <c r="E39" s="126"/>
      <c r="F39" s="126"/>
      <c r="G39" s="126"/>
      <c r="H39" s="126"/>
      <c r="I39" s="126"/>
      <c r="J39" s="126"/>
      <c r="K39" s="127"/>
      <c r="L39" s="127"/>
      <c r="M39" s="127"/>
      <c r="N39" s="129"/>
      <c r="O39" s="129"/>
      <c r="P39" s="129"/>
      <c r="Q39" s="129"/>
      <c r="R39" s="129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48"/>
    </row>
    <row r="40" spans="3:34" x14ac:dyDescent="0.25">
      <c r="D40" s="126"/>
      <c r="E40" s="126"/>
      <c r="F40" s="126"/>
      <c r="G40" s="126"/>
      <c r="H40" s="126"/>
      <c r="I40" s="126"/>
      <c r="J40" s="126"/>
      <c r="K40" s="127"/>
      <c r="L40" s="127"/>
      <c r="M40" s="127"/>
      <c r="N40" s="128"/>
      <c r="O40" s="128"/>
      <c r="P40" s="128"/>
      <c r="Q40" s="128"/>
      <c r="R40" s="128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48"/>
    </row>
    <row r="41" spans="3:34" x14ac:dyDescent="0.25">
      <c r="D41" s="126"/>
      <c r="E41" s="126"/>
      <c r="F41" s="126"/>
      <c r="G41" s="126"/>
      <c r="H41" s="126"/>
      <c r="I41" s="126"/>
      <c r="J41" s="126"/>
      <c r="K41" s="127"/>
      <c r="L41" s="127"/>
      <c r="M41" s="127"/>
      <c r="N41" s="128"/>
      <c r="O41" s="128"/>
      <c r="P41" s="128"/>
      <c r="Q41" s="128"/>
      <c r="R41" s="128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48"/>
    </row>
    <row r="42" spans="3:34" x14ac:dyDescent="0.25">
      <c r="D42" s="126"/>
      <c r="E42" s="126"/>
      <c r="F42" s="126"/>
      <c r="G42" s="126"/>
      <c r="H42" s="126"/>
      <c r="I42" s="126"/>
      <c r="J42" s="126"/>
      <c r="K42" s="127"/>
      <c r="L42" s="127"/>
      <c r="M42" s="127"/>
      <c r="N42" s="128"/>
      <c r="O42" s="128"/>
      <c r="P42" s="128"/>
      <c r="Q42" s="128"/>
      <c r="R42" s="128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48"/>
    </row>
    <row r="43" spans="3:34" x14ac:dyDescent="0.25">
      <c r="D43" s="126"/>
      <c r="E43" s="126"/>
      <c r="F43" s="126"/>
      <c r="G43" s="126"/>
      <c r="H43" s="126"/>
      <c r="I43" s="126"/>
      <c r="J43" s="126"/>
      <c r="K43" s="127"/>
      <c r="L43" s="127"/>
      <c r="M43" s="127"/>
      <c r="N43" s="128"/>
      <c r="O43" s="128"/>
      <c r="P43" s="128"/>
      <c r="Q43" s="128"/>
      <c r="R43" s="128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48"/>
    </row>
    <row r="44" spans="3:34" x14ac:dyDescent="0.25">
      <c r="D44" s="126"/>
      <c r="E44" s="126"/>
      <c r="F44" s="126"/>
      <c r="G44" s="126"/>
      <c r="H44" s="126"/>
      <c r="I44" s="126"/>
      <c r="J44" s="126"/>
      <c r="K44" s="127"/>
      <c r="L44" s="127"/>
      <c r="M44" s="127"/>
      <c r="N44" s="128"/>
      <c r="O44" s="128"/>
      <c r="P44" s="128"/>
      <c r="Q44" s="128"/>
      <c r="R44" s="128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48"/>
    </row>
    <row r="45" spans="3:34" x14ac:dyDescent="0.25"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8"/>
      <c r="O45" s="128"/>
      <c r="P45" s="128"/>
      <c r="Q45" s="128"/>
      <c r="R45" s="128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48"/>
    </row>
    <row r="46" spans="3:34" x14ac:dyDescent="0.25">
      <c r="D46" s="126"/>
      <c r="E46" s="126"/>
      <c r="F46" s="126"/>
      <c r="G46" s="126"/>
      <c r="H46" s="126"/>
      <c r="I46" s="126"/>
      <c r="J46" s="126"/>
      <c r="K46" s="127"/>
      <c r="L46" s="127"/>
      <c r="M46" s="127"/>
      <c r="N46" s="128"/>
      <c r="O46" s="128"/>
      <c r="P46" s="128"/>
      <c r="Q46" s="128"/>
      <c r="R46" s="128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48"/>
    </row>
    <row r="47" spans="3:34" x14ac:dyDescent="0.25">
      <c r="D47" s="126"/>
      <c r="E47" s="126"/>
      <c r="F47" s="126"/>
      <c r="G47" s="126"/>
      <c r="H47" s="126"/>
      <c r="I47" s="126"/>
      <c r="J47" s="126"/>
      <c r="K47" s="127"/>
      <c r="L47" s="127"/>
      <c r="M47" s="127"/>
      <c r="N47" s="128"/>
      <c r="O47" s="128"/>
      <c r="P47" s="128"/>
      <c r="Q47" s="128"/>
      <c r="R47" s="128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48"/>
    </row>
    <row r="48" spans="3:34" x14ac:dyDescent="0.25">
      <c r="D48" s="48"/>
      <c r="E48" s="48"/>
      <c r="F48" s="48"/>
      <c r="G48" s="48"/>
      <c r="H48" s="48"/>
      <c r="I48" s="48"/>
      <c r="J48" s="48"/>
      <c r="K48" s="125"/>
      <c r="L48" s="125"/>
      <c r="M48" s="125"/>
      <c r="N48" s="130"/>
      <c r="O48" s="130"/>
      <c r="P48" s="130"/>
      <c r="Q48" s="130"/>
      <c r="R48" s="130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</row>
    <row r="49" spans="4:34" x14ac:dyDescent="0.25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</row>
    <row r="50" spans="4:34" x14ac:dyDescent="0.25"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</row>
  </sheetData>
  <mergeCells count="3">
    <mergeCell ref="C8:C21"/>
    <mergeCell ref="C22:C35"/>
    <mergeCell ref="F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39"/>
  <sheetViews>
    <sheetView zoomScale="85" zoomScaleNormal="85" workbookViewId="0">
      <selection activeCell="U21" sqref="U21"/>
    </sheetView>
  </sheetViews>
  <sheetFormatPr baseColWidth="10" defaultRowHeight="15" x14ac:dyDescent="0.25"/>
  <sheetData>
    <row r="2" spans="2:9" x14ac:dyDescent="0.25">
      <c r="B2" t="s">
        <v>291</v>
      </c>
      <c r="E2" t="s">
        <v>292</v>
      </c>
      <c r="G2" t="s">
        <v>293</v>
      </c>
    </row>
    <row r="3" spans="2:9" x14ac:dyDescent="0.25">
      <c r="B3" t="s">
        <v>294</v>
      </c>
      <c r="E3" t="s">
        <v>295</v>
      </c>
      <c r="G3" t="s">
        <v>296</v>
      </c>
    </row>
    <row r="7" spans="2:9" ht="15.75" thickBot="1" x14ac:dyDescent="0.3"/>
    <row r="8" spans="2:9" ht="15.75" x14ac:dyDescent="0.25">
      <c r="B8" s="231" t="s">
        <v>239</v>
      </c>
      <c r="C8" s="42" t="s">
        <v>300</v>
      </c>
    </row>
    <row r="9" spans="2:9" x14ac:dyDescent="0.25">
      <c r="B9" s="232"/>
    </row>
    <row r="10" spans="2:9" x14ac:dyDescent="0.25">
      <c r="B10" s="232"/>
      <c r="C10" s="54" t="s">
        <v>308</v>
      </c>
      <c r="I10" t="s">
        <v>307</v>
      </c>
    </row>
    <row r="11" spans="2:9" x14ac:dyDescent="0.25">
      <c r="B11" s="232"/>
      <c r="C11" s="54"/>
    </row>
    <row r="12" spans="2:9" x14ac:dyDescent="0.25">
      <c r="B12" s="232"/>
      <c r="C12" s="45" t="s">
        <v>301</v>
      </c>
    </row>
    <row r="13" spans="2:9" x14ac:dyDescent="0.25">
      <c r="B13" s="232"/>
      <c r="C13" s="45" t="s">
        <v>249</v>
      </c>
    </row>
    <row r="14" spans="2:9" x14ac:dyDescent="0.25">
      <c r="B14" s="232"/>
      <c r="C14" s="45" t="s">
        <v>302</v>
      </c>
    </row>
    <row r="15" spans="2:9" x14ac:dyDescent="0.25">
      <c r="B15" s="232"/>
      <c r="C15" s="45" t="s">
        <v>235</v>
      </c>
    </row>
    <row r="16" spans="2:9" x14ac:dyDescent="0.25">
      <c r="B16" s="232"/>
      <c r="C16" s="45" t="s">
        <v>303</v>
      </c>
    </row>
    <row r="17" spans="2:14" x14ac:dyDescent="0.25">
      <c r="B17" s="232"/>
    </row>
    <row r="18" spans="2:14" x14ac:dyDescent="0.25">
      <c r="B18" s="232"/>
      <c r="C18" t="s">
        <v>218</v>
      </c>
      <c r="G18" t="s">
        <v>240</v>
      </c>
    </row>
    <row r="19" spans="2:14" x14ac:dyDescent="0.25">
      <c r="B19" s="232"/>
      <c r="C19" t="s">
        <v>219</v>
      </c>
      <c r="G19" t="s">
        <v>220</v>
      </c>
    </row>
    <row r="20" spans="2:14" x14ac:dyDescent="0.25">
      <c r="B20" s="232"/>
      <c r="C20" t="s">
        <v>221</v>
      </c>
      <c r="G20" t="s">
        <v>222</v>
      </c>
    </row>
    <row r="21" spans="2:14" x14ac:dyDescent="0.25">
      <c r="B21" s="232"/>
      <c r="C21" t="s">
        <v>223</v>
      </c>
      <c r="G21" t="s">
        <v>304</v>
      </c>
    </row>
    <row r="22" spans="2:14" x14ac:dyDescent="0.25">
      <c r="B22" s="232"/>
    </row>
    <row r="23" spans="2:14" x14ac:dyDescent="0.25">
      <c r="B23" s="232"/>
    </row>
    <row r="24" spans="2:14" x14ac:dyDescent="0.25">
      <c r="B24" s="232"/>
    </row>
    <row r="25" spans="2:14" x14ac:dyDescent="0.25">
      <c r="B25" s="232"/>
    </row>
    <row r="26" spans="2:14" x14ac:dyDescent="0.25">
      <c r="B26" s="232"/>
      <c r="C26" s="37" t="s">
        <v>228</v>
      </c>
    </row>
    <row r="27" spans="2:14" x14ac:dyDescent="0.25">
      <c r="B27" s="232"/>
      <c r="C27" s="55" t="s">
        <v>323</v>
      </c>
    </row>
    <row r="28" spans="2:14" x14ac:dyDescent="0.25">
      <c r="B28" s="232"/>
      <c r="C28" s="55" t="s">
        <v>309</v>
      </c>
    </row>
    <row r="29" spans="2:14" x14ac:dyDescent="0.25">
      <c r="B29" s="232"/>
      <c r="C29" s="56" t="s">
        <v>324</v>
      </c>
    </row>
    <row r="30" spans="2:14" x14ac:dyDescent="0.25">
      <c r="B30" s="232"/>
      <c r="C30" s="55" t="s">
        <v>230</v>
      </c>
    </row>
    <row r="31" spans="2:14" x14ac:dyDescent="0.25">
      <c r="B31" s="232"/>
      <c r="C31" s="55" t="s">
        <v>305</v>
      </c>
    </row>
    <row r="32" spans="2:14" x14ac:dyDescent="0.25">
      <c r="B32" s="232"/>
      <c r="C32" s="57" t="s">
        <v>325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2:9" ht="15.75" thickBot="1" x14ac:dyDescent="0.3">
      <c r="B33" s="233"/>
      <c r="C33" s="55" t="s">
        <v>310</v>
      </c>
    </row>
    <row r="35" spans="2:9" ht="15.75" thickBot="1" x14ac:dyDescent="0.3"/>
    <row r="36" spans="2:9" ht="15.75" customHeight="1" x14ac:dyDescent="0.25">
      <c r="B36" s="241" t="s">
        <v>244</v>
      </c>
      <c r="C36" s="42" t="s">
        <v>232</v>
      </c>
      <c r="I36" t="s">
        <v>307</v>
      </c>
    </row>
    <row r="37" spans="2:9" x14ac:dyDescent="0.25">
      <c r="B37" s="242"/>
    </row>
    <row r="38" spans="2:9" x14ac:dyDescent="0.25">
      <c r="B38" s="242"/>
      <c r="C38" s="43" t="s">
        <v>245</v>
      </c>
    </row>
    <row r="39" spans="2:9" x14ac:dyDescent="0.25">
      <c r="B39" s="242"/>
      <c r="C39" s="44"/>
    </row>
    <row r="40" spans="2:9" ht="15" hidden="1" customHeight="1" x14ac:dyDescent="0.25">
      <c r="B40" s="242"/>
      <c r="C40" s="45"/>
    </row>
    <row r="41" spans="2:9" x14ac:dyDescent="0.25">
      <c r="B41" s="242"/>
      <c r="C41" s="45" t="s">
        <v>233</v>
      </c>
    </row>
    <row r="42" spans="2:9" x14ac:dyDescent="0.25">
      <c r="B42" s="242"/>
      <c r="C42" s="45" t="s">
        <v>234</v>
      </c>
    </row>
    <row r="43" spans="2:9" x14ac:dyDescent="0.25">
      <c r="B43" s="242"/>
      <c r="C43" s="45" t="s">
        <v>235</v>
      </c>
    </row>
    <row r="44" spans="2:9" x14ac:dyDescent="0.25">
      <c r="B44" s="242"/>
      <c r="C44" s="45" t="s">
        <v>236</v>
      </c>
    </row>
    <row r="45" spans="2:9" x14ac:dyDescent="0.25">
      <c r="B45" s="242"/>
      <c r="C45" s="45" t="s">
        <v>237</v>
      </c>
    </row>
    <row r="46" spans="2:9" x14ac:dyDescent="0.25">
      <c r="B46" s="242"/>
      <c r="C46" s="45"/>
    </row>
    <row r="47" spans="2:9" x14ac:dyDescent="0.25">
      <c r="B47" s="242"/>
      <c r="C47" s="46" t="s">
        <v>238</v>
      </c>
    </row>
    <row r="48" spans="2:9" x14ac:dyDescent="0.25">
      <c r="B48" s="242"/>
      <c r="C48" s="56" t="s">
        <v>324</v>
      </c>
    </row>
    <row r="49" spans="2:7" x14ac:dyDescent="0.25">
      <c r="B49" s="242"/>
      <c r="C49" s="58" t="s">
        <v>242</v>
      </c>
    </row>
    <row r="50" spans="2:7" x14ac:dyDescent="0.25">
      <c r="B50" s="242"/>
      <c r="C50" s="58" t="s">
        <v>243</v>
      </c>
    </row>
    <row r="51" spans="2:7" ht="15.75" thickBot="1" x14ac:dyDescent="0.3">
      <c r="B51" s="240"/>
      <c r="C51" s="58" t="s">
        <v>270</v>
      </c>
    </row>
    <row r="52" spans="2:7" x14ac:dyDescent="0.25">
      <c r="B52" s="48"/>
      <c r="C52" s="45"/>
    </row>
    <row r="53" spans="2:7" ht="15.75" thickBot="1" x14ac:dyDescent="0.3">
      <c r="B53" s="48"/>
      <c r="C53" s="45"/>
    </row>
    <row r="54" spans="2:7" x14ac:dyDescent="0.25">
      <c r="B54" s="241" t="s">
        <v>271</v>
      </c>
      <c r="C54" s="46" t="s">
        <v>272</v>
      </c>
    </row>
    <row r="55" spans="2:7" x14ac:dyDescent="0.25">
      <c r="B55" s="242"/>
      <c r="C55" s="45"/>
    </row>
    <row r="56" spans="2:7" x14ac:dyDescent="0.25">
      <c r="B56" s="242"/>
      <c r="C56" t="s">
        <v>218</v>
      </c>
      <c r="G56" t="s">
        <v>273</v>
      </c>
    </row>
    <row r="57" spans="2:7" x14ac:dyDescent="0.25">
      <c r="B57" s="242"/>
      <c r="C57" t="s">
        <v>219</v>
      </c>
      <c r="G57" t="s">
        <v>220</v>
      </c>
    </row>
    <row r="58" spans="2:7" x14ac:dyDescent="0.25">
      <c r="B58" s="242"/>
      <c r="C58" t="s">
        <v>221</v>
      </c>
      <c r="G58" t="s">
        <v>274</v>
      </c>
    </row>
    <row r="59" spans="2:7" x14ac:dyDescent="0.25">
      <c r="B59" s="242"/>
      <c r="C59" t="s">
        <v>223</v>
      </c>
      <c r="G59" t="s">
        <v>275</v>
      </c>
    </row>
    <row r="60" spans="2:7" x14ac:dyDescent="0.25">
      <c r="B60" s="242"/>
      <c r="C60" t="s">
        <v>224</v>
      </c>
      <c r="G60" t="s">
        <v>225</v>
      </c>
    </row>
    <row r="61" spans="2:7" x14ac:dyDescent="0.25">
      <c r="B61" s="242"/>
      <c r="C61" t="s">
        <v>226</v>
      </c>
      <c r="G61" t="s">
        <v>227</v>
      </c>
    </row>
    <row r="62" spans="2:7" x14ac:dyDescent="0.25">
      <c r="B62" s="242"/>
      <c r="C62" t="s">
        <v>258</v>
      </c>
      <c r="G62" t="s">
        <v>278</v>
      </c>
    </row>
    <row r="63" spans="2:7" x14ac:dyDescent="0.25">
      <c r="B63" s="242"/>
      <c r="C63" s="45"/>
    </row>
    <row r="64" spans="2:7" ht="14.25" customHeight="1" x14ac:dyDescent="0.25">
      <c r="B64" s="242"/>
      <c r="C64" s="37" t="s">
        <v>228</v>
      </c>
    </row>
    <row r="65" spans="2:8" ht="14.25" customHeight="1" x14ac:dyDescent="0.25">
      <c r="B65" s="242"/>
      <c r="C65" s="45"/>
    </row>
    <row r="66" spans="2:8" ht="14.25" customHeight="1" x14ac:dyDescent="0.25">
      <c r="B66" s="242"/>
      <c r="C66" s="55" t="s">
        <v>276</v>
      </c>
    </row>
    <row r="67" spans="2:8" ht="14.25" customHeight="1" x14ac:dyDescent="0.25">
      <c r="B67" s="242"/>
      <c r="C67" s="58" t="s">
        <v>277</v>
      </c>
    </row>
    <row r="68" spans="2:8" ht="14.25" customHeight="1" x14ac:dyDescent="0.25">
      <c r="B68" s="242"/>
      <c r="C68" s="58" t="s">
        <v>279</v>
      </c>
    </row>
    <row r="69" spans="2:8" ht="14.25" customHeight="1" thickBot="1" x14ac:dyDescent="0.3">
      <c r="B69" s="240"/>
    </row>
    <row r="70" spans="2:8" ht="14.25" customHeight="1" x14ac:dyDescent="0.25">
      <c r="B70" s="48"/>
    </row>
    <row r="71" spans="2:8" ht="14.25" customHeight="1" x14ac:dyDescent="0.25">
      <c r="B71" s="48"/>
    </row>
    <row r="72" spans="2:8" ht="15.75" thickBot="1" x14ac:dyDescent="0.3"/>
    <row r="73" spans="2:8" ht="15.75" x14ac:dyDescent="0.25">
      <c r="B73" s="234" t="s">
        <v>246</v>
      </c>
      <c r="C73" s="42" t="s">
        <v>247</v>
      </c>
    </row>
    <row r="74" spans="2:8" x14ac:dyDescent="0.25">
      <c r="B74" s="235"/>
    </row>
    <row r="75" spans="2:8" x14ac:dyDescent="0.25">
      <c r="B75" s="235"/>
      <c r="C75" s="43" t="s">
        <v>251</v>
      </c>
      <c r="H75" t="s">
        <v>269</v>
      </c>
    </row>
    <row r="76" spans="2:8" x14ac:dyDescent="0.25">
      <c r="B76" s="235"/>
      <c r="C76" s="44"/>
    </row>
    <row r="77" spans="2:8" x14ac:dyDescent="0.25">
      <c r="B77" s="235"/>
      <c r="C77" s="45" t="s">
        <v>233</v>
      </c>
    </row>
    <row r="78" spans="2:8" x14ac:dyDescent="0.25">
      <c r="B78" s="235"/>
      <c r="C78" s="45" t="s">
        <v>248</v>
      </c>
    </row>
    <row r="79" spans="2:8" x14ac:dyDescent="0.25">
      <c r="B79" s="235"/>
      <c r="C79" s="45" t="s">
        <v>249</v>
      </c>
    </row>
    <row r="80" spans="2:8" x14ac:dyDescent="0.25">
      <c r="B80" s="235"/>
      <c r="C80" s="45" t="s">
        <v>235</v>
      </c>
    </row>
    <row r="81" spans="2:3" x14ac:dyDescent="0.25">
      <c r="B81" s="235"/>
      <c r="C81" s="45" t="s">
        <v>236</v>
      </c>
    </row>
    <row r="82" spans="2:3" x14ac:dyDescent="0.25">
      <c r="B82" s="235"/>
      <c r="C82" s="45" t="s">
        <v>237</v>
      </c>
    </row>
    <row r="83" spans="2:3" x14ac:dyDescent="0.25">
      <c r="B83" s="235"/>
    </row>
    <row r="84" spans="2:3" x14ac:dyDescent="0.25">
      <c r="B84" s="235"/>
      <c r="C84" s="46" t="s">
        <v>238</v>
      </c>
    </row>
    <row r="85" spans="2:3" x14ac:dyDescent="0.25">
      <c r="B85" s="235"/>
    </row>
    <row r="86" spans="2:3" x14ac:dyDescent="0.25">
      <c r="B86" s="235"/>
      <c r="C86" s="55" t="s">
        <v>250</v>
      </c>
    </row>
    <row r="87" spans="2:3" ht="15.75" thickBot="1" x14ac:dyDescent="0.3">
      <c r="B87" s="236"/>
      <c r="C87" s="55" t="s">
        <v>252</v>
      </c>
    </row>
    <row r="88" spans="2:3" s="53" customFormat="1" x14ac:dyDescent="0.25">
      <c r="B88" s="52"/>
    </row>
    <row r="89" spans="2:3" s="53" customFormat="1" x14ac:dyDescent="0.25">
      <c r="B89" s="52"/>
    </row>
    <row r="90" spans="2:3" s="53" customFormat="1" x14ac:dyDescent="0.25">
      <c r="B90" s="52"/>
    </row>
    <row r="91" spans="2:3" s="53" customFormat="1" x14ac:dyDescent="0.25">
      <c r="B91" s="52"/>
    </row>
    <row r="92" spans="2:3" s="53" customFormat="1" x14ac:dyDescent="0.25">
      <c r="B92" s="52"/>
    </row>
    <row r="93" spans="2:3" s="53" customFormat="1" x14ac:dyDescent="0.25">
      <c r="B93" s="52"/>
    </row>
    <row r="94" spans="2:3" s="53" customFormat="1" x14ac:dyDescent="0.25">
      <c r="B94" s="52"/>
    </row>
    <row r="95" spans="2:3" s="53" customFormat="1" x14ac:dyDescent="0.25">
      <c r="B95" s="52"/>
    </row>
    <row r="96" spans="2:3" s="53" customFormat="1" x14ac:dyDescent="0.25">
      <c r="B96" s="52"/>
    </row>
    <row r="99" spans="2:7" ht="15.75" thickBot="1" x14ac:dyDescent="0.3"/>
    <row r="100" spans="2:7" x14ac:dyDescent="0.25">
      <c r="B100" s="237" t="s">
        <v>253</v>
      </c>
      <c r="C100" s="41" t="s">
        <v>254</v>
      </c>
    </row>
    <row r="101" spans="2:7" x14ac:dyDescent="0.25">
      <c r="B101" s="238"/>
    </row>
    <row r="102" spans="2:7" x14ac:dyDescent="0.25">
      <c r="B102" s="238"/>
      <c r="C102" s="47" t="s">
        <v>255</v>
      </c>
    </row>
    <row r="103" spans="2:7" x14ac:dyDescent="0.25">
      <c r="B103" s="238"/>
      <c r="C103" t="s">
        <v>218</v>
      </c>
      <c r="G103" t="s">
        <v>256</v>
      </c>
    </row>
    <row r="104" spans="2:7" x14ac:dyDescent="0.25">
      <c r="B104" s="238"/>
      <c r="C104" t="s">
        <v>219</v>
      </c>
      <c r="G104" t="s">
        <v>220</v>
      </c>
    </row>
    <row r="105" spans="2:7" x14ac:dyDescent="0.25">
      <c r="B105" s="238"/>
      <c r="C105" t="s">
        <v>221</v>
      </c>
      <c r="G105" t="s">
        <v>257</v>
      </c>
    </row>
    <row r="106" spans="2:7" x14ac:dyDescent="0.25">
      <c r="B106" s="238"/>
      <c r="C106" t="s">
        <v>223</v>
      </c>
      <c r="G106" t="s">
        <v>306</v>
      </c>
    </row>
    <row r="107" spans="2:7" x14ac:dyDescent="0.25">
      <c r="B107" s="238"/>
      <c r="C107" t="s">
        <v>224</v>
      </c>
      <c r="G107" t="s">
        <v>225</v>
      </c>
    </row>
    <row r="108" spans="2:7" x14ac:dyDescent="0.25">
      <c r="B108" s="238"/>
      <c r="C108" t="s">
        <v>226</v>
      </c>
      <c r="G108" t="s">
        <v>227</v>
      </c>
    </row>
    <row r="109" spans="2:7" x14ac:dyDescent="0.25">
      <c r="B109" s="238"/>
      <c r="C109" t="s">
        <v>258</v>
      </c>
      <c r="G109" t="s">
        <v>259</v>
      </c>
    </row>
    <row r="110" spans="2:7" x14ac:dyDescent="0.25">
      <c r="B110" s="238"/>
    </row>
    <row r="111" spans="2:7" x14ac:dyDescent="0.25">
      <c r="B111" s="238"/>
      <c r="C111" s="37" t="s">
        <v>228</v>
      </c>
    </row>
    <row r="112" spans="2:7" x14ac:dyDescent="0.25">
      <c r="B112" s="238"/>
    </row>
    <row r="113" spans="2:7" x14ac:dyDescent="0.25">
      <c r="B113" s="238"/>
      <c r="C113" t="s">
        <v>229</v>
      </c>
    </row>
    <row r="114" spans="2:7" x14ac:dyDescent="0.25">
      <c r="B114" s="238"/>
      <c r="C114" t="s">
        <v>231</v>
      </c>
    </row>
    <row r="115" spans="2:7" x14ac:dyDescent="0.25">
      <c r="B115" s="238"/>
      <c r="C115" t="s">
        <v>260</v>
      </c>
    </row>
    <row r="116" spans="2:7" x14ac:dyDescent="0.25">
      <c r="B116" s="238"/>
      <c r="C116" t="s">
        <v>261</v>
      </c>
    </row>
    <row r="117" spans="2:7" x14ac:dyDescent="0.25">
      <c r="B117" s="238"/>
      <c r="C117" t="s">
        <v>230</v>
      </c>
    </row>
    <row r="118" spans="2:7" x14ac:dyDescent="0.25">
      <c r="B118" s="239"/>
      <c r="C118" t="s">
        <v>263</v>
      </c>
    </row>
    <row r="119" spans="2:7" x14ac:dyDescent="0.25">
      <c r="B119" s="239"/>
      <c r="C119" t="s">
        <v>241</v>
      </c>
    </row>
    <row r="120" spans="2:7" x14ac:dyDescent="0.25">
      <c r="B120" s="239"/>
      <c r="C120" t="s">
        <v>264</v>
      </c>
    </row>
    <row r="121" spans="2:7" ht="15.75" thickBot="1" x14ac:dyDescent="0.3">
      <c r="B121" s="240"/>
      <c r="C121" t="s">
        <v>265</v>
      </c>
    </row>
    <row r="122" spans="2:7" x14ac:dyDescent="0.25">
      <c r="B122" s="237" t="s">
        <v>253</v>
      </c>
    </row>
    <row r="123" spans="2:7" x14ac:dyDescent="0.25">
      <c r="B123" s="238"/>
      <c r="C123" s="47" t="s">
        <v>266</v>
      </c>
    </row>
    <row r="124" spans="2:7" x14ac:dyDescent="0.25">
      <c r="B124" s="238"/>
      <c r="C124" t="s">
        <v>218</v>
      </c>
      <c r="G124" t="s">
        <v>267</v>
      </c>
    </row>
    <row r="125" spans="2:7" x14ac:dyDescent="0.25">
      <c r="B125" s="238"/>
      <c r="C125" t="s">
        <v>219</v>
      </c>
      <c r="G125" t="s">
        <v>220</v>
      </c>
    </row>
    <row r="126" spans="2:7" x14ac:dyDescent="0.25">
      <c r="B126" s="238"/>
      <c r="C126" t="s">
        <v>221</v>
      </c>
      <c r="G126" t="s">
        <v>268</v>
      </c>
    </row>
    <row r="127" spans="2:7" x14ac:dyDescent="0.25">
      <c r="B127" s="238"/>
      <c r="C127" t="s">
        <v>223</v>
      </c>
      <c r="G127" t="s">
        <v>306</v>
      </c>
    </row>
    <row r="128" spans="2:7" x14ac:dyDescent="0.25">
      <c r="B128" s="238"/>
      <c r="C128" t="s">
        <v>224</v>
      </c>
      <c r="G128" t="s">
        <v>225</v>
      </c>
    </row>
    <row r="129" spans="2:7" x14ac:dyDescent="0.25">
      <c r="B129" s="238"/>
      <c r="C129" t="s">
        <v>226</v>
      </c>
      <c r="G129" t="s">
        <v>227</v>
      </c>
    </row>
    <row r="130" spans="2:7" x14ac:dyDescent="0.25">
      <c r="B130" s="238"/>
      <c r="C130" t="s">
        <v>258</v>
      </c>
      <c r="G130" t="s">
        <v>259</v>
      </c>
    </row>
    <row r="131" spans="2:7" x14ac:dyDescent="0.25">
      <c r="B131" s="238"/>
    </row>
    <row r="132" spans="2:7" x14ac:dyDescent="0.25">
      <c r="B132" s="238"/>
      <c r="C132" s="37" t="s">
        <v>228</v>
      </c>
    </row>
    <row r="133" spans="2:7" x14ac:dyDescent="0.25">
      <c r="B133" s="238"/>
    </row>
    <row r="134" spans="2:7" x14ac:dyDescent="0.25">
      <c r="B134" s="238"/>
      <c r="C134" t="s">
        <v>229</v>
      </c>
    </row>
    <row r="135" spans="2:7" x14ac:dyDescent="0.25">
      <c r="B135" s="238"/>
      <c r="C135" t="s">
        <v>231</v>
      </c>
    </row>
    <row r="136" spans="2:7" x14ac:dyDescent="0.25">
      <c r="B136" s="238"/>
      <c r="C136" t="s">
        <v>260</v>
      </c>
    </row>
    <row r="137" spans="2:7" x14ac:dyDescent="0.25">
      <c r="B137" s="238"/>
      <c r="C137" t="s">
        <v>261</v>
      </c>
    </row>
    <row r="138" spans="2:7" x14ac:dyDescent="0.25">
      <c r="B138" s="238"/>
      <c r="C138" t="s">
        <v>263</v>
      </c>
    </row>
    <row r="139" spans="2:7" ht="15.75" thickBot="1" x14ac:dyDescent="0.3">
      <c r="B139" s="240"/>
      <c r="C139" t="s">
        <v>265</v>
      </c>
    </row>
  </sheetData>
  <mergeCells count="6">
    <mergeCell ref="B8:B33"/>
    <mergeCell ref="B73:B87"/>
    <mergeCell ref="B100:B121"/>
    <mergeCell ref="B122:B139"/>
    <mergeCell ref="B36:B51"/>
    <mergeCell ref="B54:B69"/>
  </mergeCells>
  <pageMargins left="0.70866141732283472" right="0.70866141732283472" top="0.74803149606299213" bottom="0.74803149606299213" header="0.31496062992125984" footer="0.31496062992125984"/>
  <pageSetup paperSize="9" scale="75" fitToHeight="3" orientation="landscape" r:id="rId1"/>
  <rowBreaks count="1" manualBreakCount="1">
    <brk id="9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J39"/>
  <sheetViews>
    <sheetView zoomScale="70" zoomScaleNormal="70" workbookViewId="0">
      <selection activeCell="R18" sqref="R18"/>
    </sheetView>
  </sheetViews>
  <sheetFormatPr baseColWidth="10" defaultRowHeight="15" x14ac:dyDescent="0.25"/>
  <sheetData>
    <row r="3" spans="7:10" x14ac:dyDescent="0.25">
      <c r="J3" t="s">
        <v>401</v>
      </c>
    </row>
    <row r="8" spans="7:10" ht="45" x14ac:dyDescent="0.25">
      <c r="G8" s="85" t="s">
        <v>396</v>
      </c>
      <c r="J8" t="s">
        <v>397</v>
      </c>
    </row>
    <row r="9" spans="7:10" x14ac:dyDescent="0.25">
      <c r="G9" t="s">
        <v>296</v>
      </c>
    </row>
    <row r="15" spans="7:10" x14ac:dyDescent="0.25">
      <c r="G15" t="s">
        <v>398</v>
      </c>
    </row>
    <row r="16" spans="7:10" x14ac:dyDescent="0.25">
      <c r="G16" t="s">
        <v>399</v>
      </c>
    </row>
    <row r="17" spans="7:10" x14ac:dyDescent="0.25">
      <c r="G17" t="s">
        <v>403</v>
      </c>
    </row>
    <row r="26" spans="7:10" ht="30" x14ac:dyDescent="0.25">
      <c r="J26" s="85" t="s">
        <v>395</v>
      </c>
    </row>
    <row r="27" spans="7:10" x14ac:dyDescent="0.25">
      <c r="G27" t="s">
        <v>400</v>
      </c>
    </row>
    <row r="32" spans="7:10" x14ac:dyDescent="0.25">
      <c r="G32" t="s">
        <v>62</v>
      </c>
    </row>
    <row r="39" spans="10:10" x14ac:dyDescent="0.25">
      <c r="J39" t="s">
        <v>402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Investissement Production</vt:lpstr>
      <vt:lpstr>Consomable</vt:lpstr>
      <vt:lpstr>Stock de départ</vt:lpstr>
      <vt:lpstr>Délais de paiement fournisseurs</vt:lpstr>
      <vt:lpstr>Mise au point partie chaude</vt:lpstr>
      <vt:lpstr>Organisation brasserie</vt:lpstr>
      <vt:lpstr>'Investissement Production'!Zone_d_impression</vt:lpstr>
      <vt:lpstr>'Mise au point partie chaude'!Zone_d_impression</vt:lpstr>
      <vt:lpstr>'Organisation brasserie'!Zone_d_impression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2016-09-07T19:35:32Z</dcterms:modified>
</cp:coreProperties>
</file>