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ilie.jedar\Desktop\perso\"/>
    </mc:Choice>
  </mc:AlternateContent>
  <bookViews>
    <workbookView xWindow="0" yWindow="0" windowWidth="24855" windowHeight="12000" activeTab="1"/>
  </bookViews>
  <sheets>
    <sheet name="2017" sheetId="7" r:id="rId1"/>
    <sheet name="2016" sheetId="6" r:id="rId2"/>
    <sheet name="2015" sheetId="1" r:id="rId3"/>
    <sheet name="2014" sheetId="2" r:id="rId4"/>
    <sheet name="2013" sheetId="3" r:id="rId5"/>
    <sheet name="Feuil2" sheetId="4" r:id="rId6"/>
    <sheet name="Feuil3" sheetId="5" r:id="rId7"/>
  </sheets>
  <definedNames>
    <definedName name="_xlnm.Sheet_Title" localSheetId="4">"2013"</definedName>
    <definedName name="_xlnm.Sheet_Title" localSheetId="3">"2014"</definedName>
    <definedName name="_xlnm.Sheet_Title" localSheetId="2">"2015"</definedName>
    <definedName name="_xlnm.Sheet_Title" localSheetId="1">"2015"</definedName>
    <definedName name="_xlnm.Sheet_Title" localSheetId="0">"2015"</definedName>
    <definedName name="_xlnm.Sheet_Title" localSheetId="5">"Feuil2"</definedName>
    <definedName name="_xlnm.Sheet_Title" localSheetId="6">"Feuil3"</definedName>
    <definedName name="_xlnm.Print_Area" localSheetId="4">'2013'!$A$1:$Q$20</definedName>
    <definedName name="_xlnm.Print_Area" localSheetId="3">'2014'!$A$1:$R$19</definedName>
    <definedName name="_xlnm.Print_Area" localSheetId="2">'2015'!$A$1:$S$19</definedName>
    <definedName name="_xlnm.Print_Area" localSheetId="1">'2016'!$A$1:$S$19</definedName>
    <definedName name="_xlnm.Print_Area" localSheetId="0">'2017'!$A$1:$S$19</definedName>
    <definedName name="_xlnm.Print_Area" localSheetId="5">#REF!</definedName>
    <definedName name="_xlnm.Print_Area" localSheetId="6">#REF!</definedName>
  </definedNames>
  <calcPr calcId="152511"/>
  <webPublishing css="0" allowPng="1" codePage="1252"/>
</workbook>
</file>

<file path=xl/calcChain.xml><?xml version="1.0" encoding="utf-8"?>
<calcChain xmlns="http://schemas.openxmlformats.org/spreadsheetml/2006/main">
  <c r="J19" i="7" l="1"/>
  <c r="R18" i="7"/>
  <c r="R17" i="7"/>
  <c r="R19" i="7" s="1"/>
  <c r="Q17" i="7"/>
  <c r="Q19" i="7" s="1"/>
  <c r="P17" i="7"/>
  <c r="P19" i="7" s="1"/>
  <c r="O17" i="7"/>
  <c r="O19" i="7" s="1"/>
  <c r="N17" i="7"/>
  <c r="N19" i="7" s="1"/>
  <c r="M17" i="7"/>
  <c r="M19" i="7" s="1"/>
  <c r="L17" i="7"/>
  <c r="L19" i="7" s="1"/>
  <c r="I17" i="7"/>
  <c r="I19" i="7" s="1"/>
  <c r="H17" i="7"/>
  <c r="H19" i="7" s="1"/>
  <c r="G17" i="7"/>
  <c r="G19" i="7" s="1"/>
  <c r="F17" i="7"/>
  <c r="F19" i="7" s="1"/>
  <c r="E17" i="7"/>
  <c r="E19" i="7" s="1"/>
  <c r="D17" i="7"/>
  <c r="D19" i="7" s="1"/>
  <c r="C17" i="7"/>
  <c r="C19" i="7" s="1"/>
  <c r="B17" i="7"/>
  <c r="B19" i="7" s="1"/>
  <c r="S19" i="7" l="1"/>
  <c r="J19" i="6"/>
  <c r="R18" i="6"/>
  <c r="R17" i="6"/>
  <c r="R19" i="6" s="1"/>
  <c r="Q17" i="6"/>
  <c r="Q19" i="6" s="1"/>
  <c r="P17" i="6"/>
  <c r="P19" i="6" s="1"/>
  <c r="O17" i="6"/>
  <c r="O19" i="6" s="1"/>
  <c r="N17" i="6"/>
  <c r="N19" i="6" s="1"/>
  <c r="M17" i="6"/>
  <c r="M19" i="6" s="1"/>
  <c r="L17" i="6"/>
  <c r="L19" i="6" s="1"/>
  <c r="I17" i="6"/>
  <c r="I19" i="6" s="1"/>
  <c r="H17" i="6"/>
  <c r="H19" i="6" s="1"/>
  <c r="G17" i="6"/>
  <c r="G19" i="6" s="1"/>
  <c r="F17" i="6"/>
  <c r="F19" i="6" s="1"/>
  <c r="E17" i="6"/>
  <c r="E19" i="6" s="1"/>
  <c r="D17" i="6"/>
  <c r="D19" i="6" s="1"/>
  <c r="C17" i="6"/>
  <c r="C19" i="6" s="1"/>
  <c r="B17" i="6"/>
  <c r="B19" i="6" s="1"/>
  <c r="S19" i="6" l="1"/>
  <c r="P15" i="3"/>
  <c r="P17" i="3" s="1"/>
  <c r="O15" i="3"/>
  <c r="O17" i="3" s="1"/>
  <c r="N15" i="3"/>
  <c r="N17" i="3" s="1"/>
  <c r="M15" i="3"/>
  <c r="M17" i="3" s="1"/>
  <c r="L15" i="3"/>
  <c r="L17" i="3" s="1"/>
  <c r="K15" i="3"/>
  <c r="K17" i="3" s="1"/>
  <c r="J15" i="3"/>
  <c r="J17" i="3" s="1"/>
  <c r="I15" i="3"/>
  <c r="I17" i="3" s="1"/>
  <c r="H15" i="3"/>
  <c r="H17" i="3" s="1"/>
  <c r="G15" i="3"/>
  <c r="G17" i="3" s="1"/>
  <c r="F15" i="3"/>
  <c r="F17" i="3" s="1"/>
  <c r="E15" i="3"/>
  <c r="E17" i="3" s="1"/>
  <c r="D15" i="3"/>
  <c r="D17" i="3" s="1"/>
  <c r="C15" i="3"/>
  <c r="C17" i="3" s="1"/>
  <c r="B15" i="3"/>
  <c r="B17" i="3" s="1"/>
  <c r="L37" i="2"/>
  <c r="L36" i="2"/>
  <c r="L35" i="2"/>
  <c r="L34" i="2"/>
  <c r="L33" i="2"/>
  <c r="L32" i="2"/>
  <c r="L31" i="2"/>
  <c r="L30" i="2"/>
  <c r="L29" i="2"/>
  <c r="L28" i="2"/>
  <c r="N27" i="2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L27" i="2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L26" i="2"/>
  <c r="K24" i="2"/>
  <c r="P19" i="2"/>
  <c r="O19" i="2"/>
  <c r="L19" i="2"/>
  <c r="K19" i="2"/>
  <c r="J19" i="2"/>
  <c r="Q18" i="2"/>
  <c r="Q17" i="2"/>
  <c r="Q19" i="2" s="1"/>
  <c r="P17" i="2"/>
  <c r="O17" i="2"/>
  <c r="N17" i="2"/>
  <c r="N19" i="2" s="1"/>
  <c r="M17" i="2"/>
  <c r="M19" i="2" s="1"/>
  <c r="L17" i="2"/>
  <c r="K17" i="2"/>
  <c r="I17" i="2"/>
  <c r="I19" i="2" s="1"/>
  <c r="H17" i="2"/>
  <c r="H19" i="2" s="1"/>
  <c r="G17" i="2"/>
  <c r="G19" i="2" s="1"/>
  <c r="F17" i="2"/>
  <c r="F19" i="2" s="1"/>
  <c r="E17" i="2"/>
  <c r="E19" i="2" s="1"/>
  <c r="D17" i="2"/>
  <c r="D19" i="2" s="1"/>
  <c r="C17" i="2"/>
  <c r="C19" i="2" s="1"/>
  <c r="B17" i="2"/>
  <c r="B19" i="2" s="1"/>
  <c r="J19" i="1"/>
  <c r="R18" i="1"/>
  <c r="R17" i="1"/>
  <c r="R19" i="1" s="1"/>
  <c r="Q17" i="1"/>
  <c r="Q19" i="1" s="1"/>
  <c r="P17" i="1"/>
  <c r="P19" i="1" s="1"/>
  <c r="O17" i="1"/>
  <c r="O19" i="1" s="1"/>
  <c r="N17" i="1"/>
  <c r="N19" i="1" s="1"/>
  <c r="M17" i="1"/>
  <c r="M19" i="1" s="1"/>
  <c r="L17" i="1"/>
  <c r="L19" i="1" s="1"/>
  <c r="I17" i="1"/>
  <c r="I19" i="1" s="1"/>
  <c r="H17" i="1"/>
  <c r="H19" i="1" s="1"/>
  <c r="G17" i="1"/>
  <c r="G19" i="1" s="1"/>
  <c r="F17" i="1"/>
  <c r="F19" i="1" s="1"/>
  <c r="E17" i="1"/>
  <c r="E19" i="1" s="1"/>
  <c r="D17" i="1"/>
  <c r="D19" i="1" s="1"/>
  <c r="C17" i="1"/>
  <c r="C19" i="1" s="1"/>
  <c r="B17" i="1"/>
  <c r="B19" i="1" s="1"/>
  <c r="S19" i="1" l="1"/>
  <c r="Q17" i="3"/>
  <c r="R19" i="2"/>
</calcChain>
</file>

<file path=xl/sharedStrings.xml><?xml version="1.0" encoding="utf-8"?>
<sst xmlns="http://schemas.openxmlformats.org/spreadsheetml/2006/main" count="474" uniqueCount="98">
  <si>
    <t>ISOFIX 1 - 30€ -1300€ de caution</t>
  </si>
  <si>
    <t>ISOFIX 2 - 30€ -1300€ de caution</t>
  </si>
  <si>
    <t>ISOFIX 3 - 30€ -1300€ de caution</t>
  </si>
  <si>
    <t>JANE (NEUVE) 25€ - 850€ de caution</t>
  </si>
  <si>
    <t>JANE 1 - 25€ - 850€</t>
  </si>
  <si>
    <t>JANE 2 - 25€ - 850€</t>
  </si>
  <si>
    <t>JANE 3 - 25€ - 850€</t>
  </si>
  <si>
    <t>Peg perego système …giantix 30 €</t>
  </si>
  <si>
    <t>Peg perego marron système giantix 30 € achat 2 mai</t>
  </si>
  <si>
    <t>Chicco</t>
  </si>
  <si>
    <t>POUSSETTE CANNE (Red Castle) 15€ 
+  sièges auto 5€</t>
  </si>
  <si>
    <t>POUSSETTE CANNE 1 - 8€</t>
  </si>
  <si>
    <t>GRACO (devant-derrière)</t>
  </si>
  <si>
    <t>COSY 1 - 10€</t>
  </si>
  <si>
    <t>PARC - 10€ PAR TRIM</t>
  </si>
  <si>
    <t>BABACI</t>
  </si>
  <si>
    <t>DUBOIS</t>
  </si>
  <si>
    <t>LUCIENNE</t>
  </si>
  <si>
    <t>Poussier</t>
  </si>
  <si>
    <t>JACOB</t>
  </si>
  <si>
    <t>DOVI</t>
  </si>
  <si>
    <t>DERIEN</t>
  </si>
  <si>
    <t>Royer muller</t>
  </si>
  <si>
    <t>DUJONCQUOY</t>
  </si>
  <si>
    <t>SAYAH</t>
  </si>
  <si>
    <t>BEAUDET</t>
  </si>
  <si>
    <t>CRON</t>
  </si>
  <si>
    <t>BOURI</t>
  </si>
  <si>
    <t>TOULON</t>
  </si>
  <si>
    <t>DEFECTUEUSE</t>
  </si>
  <si>
    <t>MOIS UTILISES</t>
  </si>
  <si>
    <t>TARIF</t>
  </si>
  <si>
    <t>TOTAL LOC</t>
  </si>
  <si>
    <t>PREVISION</t>
  </si>
  <si>
    <t>REALISE</t>
  </si>
  <si>
    <t>CUMUL</t>
  </si>
  <si>
    <t>CUMUL PREVISIONNEL MAX</t>
  </si>
  <si>
    <t>AVRIL</t>
  </si>
  <si>
    <t>ISOFIX 1 - 30€ -1300€ de caution</t>
  </si>
  <si>
    <t>POUSSETTE CANNE 2 - 8€</t>
  </si>
  <si>
    <t>COSY 2 - 10€</t>
  </si>
  <si>
    <t>Emeré - 
Tenailleau</t>
  </si>
  <si>
    <t>Bonneton</t>
  </si>
  <si>
    <t>Moreau</t>
  </si>
  <si>
    <t>Dobiescki - Coquoin</t>
  </si>
  <si>
    <t>Larbi</t>
  </si>
  <si>
    <t>Mouton-Costa</t>
  </si>
  <si>
    <t>Mouden</t>
  </si>
  <si>
    <t>Barbarin</t>
  </si>
  <si>
    <t>SALLER</t>
  </si>
  <si>
    <t>DUJONCQUOY-LEGAY</t>
  </si>
  <si>
    <t>SIDOINE</t>
  </si>
  <si>
    <t>MEDJO</t>
  </si>
  <si>
    <t>payé jusqu'en janvier</t>
  </si>
  <si>
    <t>payée jusqu'en déc</t>
  </si>
  <si>
    <t>Payée juqisqu'en avril</t>
  </si>
  <si>
    <t>Payé jusqu'en févier</t>
  </si>
  <si>
    <t>Payée jusqu'en janvier</t>
  </si>
  <si>
    <t>APPIAH</t>
  </si>
  <si>
    <t>TOUIL</t>
  </si>
  <si>
    <t>GRISELIN</t>
  </si>
  <si>
    <t>LARBI</t>
  </si>
  <si>
    <t>BONNETON</t>
  </si>
  <si>
    <t>MOREAU</t>
  </si>
  <si>
    <t>POUSSETTE TRIPLE 25€</t>
  </si>
  <si>
    <t>3 COSY</t>
  </si>
  <si>
    <t>TIL AVRIL 2016</t>
  </si>
  <si>
    <t>Kebly-Apiah</t>
  </si>
  <si>
    <t>LAMY</t>
  </si>
  <si>
    <t>Payée jusqu'en juin</t>
  </si>
  <si>
    <t>En réparation</t>
  </si>
  <si>
    <t>COSY 3 - 10€</t>
  </si>
  <si>
    <t>NDOYE</t>
  </si>
  <si>
    <t>ISABELLE</t>
  </si>
  <si>
    <t>EMILIE</t>
  </si>
  <si>
    <t>ISABELLE 
ET EMILIE</t>
  </si>
  <si>
    <t>MEYAPIN</t>
  </si>
  <si>
    <t>ZARYTC</t>
  </si>
  <si>
    <t>ROCHE</t>
  </si>
  <si>
    <t>SCHEMBRI</t>
  </si>
  <si>
    <t>EMILIE + ISABELLE</t>
  </si>
  <si>
    <t>TANDIVERDI</t>
  </si>
  <si>
    <t>TIL MARS</t>
  </si>
  <si>
    <t>DOIT PAYER UN MOIS</t>
  </si>
  <si>
    <t>DOIT PAYER 3 MOIS TIL JANVIER</t>
  </si>
  <si>
    <t>DECONINCK</t>
  </si>
  <si>
    <t>AUCUNE</t>
  </si>
  <si>
    <t>JANE 1 - 20€ - 850€</t>
  </si>
  <si>
    <t>JANE (Lapin) 30€ - 850€ de caution</t>
  </si>
  <si>
    <t>2 cosy</t>
  </si>
  <si>
    <t>NOUVELLE STWINNER AVEC BASE - 30€ - 1300€</t>
  </si>
  <si>
    <t>NGOLO</t>
  </si>
  <si>
    <t>TIL DEC</t>
  </si>
  <si>
    <t>SAVEROT</t>
  </si>
  <si>
    <t>GACE</t>
  </si>
  <si>
    <t>TIL MARS 2017</t>
  </si>
  <si>
    <t>rendu en juillet</t>
  </si>
  <si>
    <t>MBENGUE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</si>
</sst>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Sans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28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</font>
    <font>
      <sz val="16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C000"/>
      </patternFill>
    </fill>
    <fill>
      <patternFill patternType="solid">
        <fgColor rgb="FFFDE9D9"/>
      </patternFill>
    </fill>
    <fill>
      <patternFill patternType="solid">
        <fgColor rgb="FFFCD5B4"/>
      </patternFill>
    </fill>
    <fill>
      <patternFill patternType="solid">
        <fgColor rgb="FFFABF8F"/>
      </patternFill>
    </fill>
    <fill>
      <patternFill patternType="solid">
        <fgColor rgb="FFE26B0A"/>
      </patternFill>
    </fill>
    <fill>
      <patternFill patternType="lightGrid">
        <fgColor rgb="FFFFFFFF"/>
        <bgColor rgb="FFFFFFFF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lightGrid"/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7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2" borderId="2" xfId="0" applyNumberFormat="1" applyFont="1" applyFill="1" applyBorder="1" applyAlignment="1">
      <alignment horizontal="center" wrapText="1"/>
    </xf>
    <xf numFmtId="0" fontId="4" fillId="5" borderId="2" xfId="0" applyNumberFormat="1" applyFont="1" applyFill="1" applyBorder="1" applyAlignment="1">
      <alignment horizontal="center" wrapText="1"/>
    </xf>
    <xf numFmtId="0" fontId="7" fillId="2" borderId="2" xfId="0" applyNumberFormat="1" applyFont="1" applyFill="1" applyBorder="1" applyAlignment="1">
      <alignment horizontal="center" wrapText="1"/>
    </xf>
    <xf numFmtId="0" fontId="7" fillId="6" borderId="2" xfId="0" applyNumberFormat="1" applyFont="1" applyFill="1" applyBorder="1" applyAlignment="1">
      <alignment horizontal="center" wrapText="1"/>
    </xf>
    <xf numFmtId="0" fontId="7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6" fillId="0" borderId="1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4" borderId="2" xfId="0" applyNumberFormat="1" applyFont="1" applyFill="1" applyBorder="1" applyAlignment="1">
      <alignment horizontal="center" wrapText="1"/>
    </xf>
    <xf numFmtId="0" fontId="4" fillId="3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/>
    <xf numFmtId="0" fontId="3" fillId="0" borderId="1" xfId="0" applyNumberFormat="1" applyFont="1" applyFill="1" applyBorder="1" applyAlignment="1"/>
    <xf numFmtId="0" fontId="6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8" fillId="8" borderId="2" xfId="0" applyNumberFormat="1" applyFont="1" applyFill="1" applyBorder="1" applyAlignment="1">
      <alignment horizontal="center" wrapText="1"/>
    </xf>
    <xf numFmtId="0" fontId="4" fillId="9" borderId="2" xfId="0" applyNumberFormat="1" applyFont="1" applyFill="1" applyBorder="1" applyAlignment="1">
      <alignment horizontal="center" wrapText="1"/>
    </xf>
    <xf numFmtId="0" fontId="8" fillId="9" borderId="2" xfId="0" applyNumberFormat="1" applyFont="1" applyFill="1" applyBorder="1" applyAlignment="1">
      <alignment horizontal="center" wrapText="1"/>
    </xf>
    <xf numFmtId="0" fontId="8" fillId="10" borderId="2" xfId="0" applyNumberFormat="1" applyFont="1" applyFill="1" applyBorder="1" applyAlignment="1">
      <alignment horizontal="center" wrapText="1"/>
    </xf>
    <xf numFmtId="14" fontId="2" fillId="11" borderId="2" xfId="0" applyNumberFormat="1" applyFont="1" applyFill="1" applyBorder="1" applyAlignment="1">
      <alignment wrapText="1"/>
    </xf>
    <xf numFmtId="0" fontId="9" fillId="3" borderId="2" xfId="0" applyNumberFormat="1" applyFont="1" applyFill="1" applyBorder="1" applyAlignment="1">
      <alignment horizontal="center" wrapText="1"/>
    </xf>
    <xf numFmtId="0" fontId="9" fillId="4" borderId="2" xfId="0" applyNumberFormat="1" applyFont="1" applyFill="1" applyBorder="1" applyAlignment="1">
      <alignment horizontal="center" wrapText="1"/>
    </xf>
    <xf numFmtId="0" fontId="10" fillId="0" borderId="1" xfId="0" applyNumberFormat="1" applyFont="1" applyFill="1" applyBorder="1" applyAlignment="1">
      <alignment wrapText="1"/>
    </xf>
    <xf numFmtId="0" fontId="10" fillId="0" borderId="1" xfId="0" applyNumberFormat="1" applyFont="1" applyFill="1" applyBorder="1" applyAlignment="1"/>
    <xf numFmtId="0" fontId="4" fillId="0" borderId="2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zoomScale="48" workbookViewId="0">
      <selection activeCell="F2" sqref="F2"/>
    </sheetView>
  </sheetViews>
  <sheetFormatPr baseColWidth="10" defaultColWidth="11" defaultRowHeight="23.25" x14ac:dyDescent="0.35"/>
  <cols>
    <col min="1" max="1" width="18.75" style="53" bestFit="1" customWidth="1"/>
    <col min="2" max="12" width="18.75" style="24" bestFit="1" customWidth="1"/>
    <col min="13" max="13" width="11" style="74"/>
    <col min="14" max="14" width="11.5" style="74" customWidth="1"/>
    <col min="15" max="16" width="11" style="74"/>
    <col min="17" max="17" width="11.75" style="74" customWidth="1"/>
    <col min="18" max="18" width="11" style="74"/>
    <col min="19" max="19" width="13.25" style="74" customWidth="1"/>
    <col min="20" max="16384" width="11" style="74"/>
  </cols>
  <sheetData>
    <row r="1" spans="1:16384" ht="279" customHeight="1" x14ac:dyDescent="0.25">
      <c r="A1" s="55"/>
      <c r="B1" s="27" t="s">
        <v>0</v>
      </c>
      <c r="C1" s="27" t="s">
        <v>1</v>
      </c>
      <c r="D1" s="27" t="s">
        <v>2</v>
      </c>
      <c r="E1" s="57" t="s">
        <v>88</v>
      </c>
      <c r="F1" s="57" t="s">
        <v>87</v>
      </c>
      <c r="G1" s="58" t="s">
        <v>90</v>
      </c>
      <c r="H1" s="57" t="s">
        <v>6</v>
      </c>
      <c r="I1" s="57" t="s">
        <v>7</v>
      </c>
      <c r="J1" s="57" t="s">
        <v>8</v>
      </c>
      <c r="K1" s="57" t="s">
        <v>9</v>
      </c>
      <c r="L1" s="59" t="s">
        <v>10</v>
      </c>
      <c r="M1" s="59" t="s">
        <v>11</v>
      </c>
      <c r="N1" s="59" t="s">
        <v>64</v>
      </c>
      <c r="O1" s="60" t="s">
        <v>12</v>
      </c>
      <c r="P1" s="61" t="s">
        <v>13</v>
      </c>
      <c r="Q1" s="60" t="s">
        <v>14</v>
      </c>
      <c r="R1" s="60" t="s">
        <v>14</v>
      </c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 x14ac:dyDescent="0.35">
      <c r="A2" s="63">
        <v>42370</v>
      </c>
      <c r="B2" s="46"/>
      <c r="C2" s="46"/>
      <c r="D2" s="46"/>
      <c r="E2" s="46"/>
      <c r="F2" s="84" t="s">
        <v>97</v>
      </c>
      <c r="G2" s="46"/>
      <c r="H2" s="46"/>
      <c r="I2" s="84" t="s">
        <v>93</v>
      </c>
      <c r="J2" s="46"/>
      <c r="K2" s="46"/>
      <c r="L2" s="46"/>
      <c r="M2" s="46"/>
      <c r="N2" s="46"/>
      <c r="O2" s="46"/>
      <c r="P2" s="46"/>
      <c r="Q2" s="46"/>
      <c r="R2" s="65"/>
    </row>
    <row r="3" spans="1:16384" ht="51.75" customHeight="1" x14ac:dyDescent="0.35">
      <c r="A3" s="63">
        <v>42401</v>
      </c>
      <c r="B3" s="46"/>
      <c r="C3" s="46"/>
      <c r="D3" s="46"/>
      <c r="E3" s="46"/>
      <c r="F3" s="46"/>
      <c r="G3" s="46"/>
      <c r="H3" s="46"/>
      <c r="I3" s="84" t="s">
        <v>93</v>
      </c>
      <c r="J3" s="46"/>
      <c r="K3" s="46"/>
      <c r="L3" s="46"/>
      <c r="M3" s="46"/>
      <c r="N3" s="46"/>
      <c r="O3" s="46"/>
      <c r="P3" s="46"/>
      <c r="Q3" s="46"/>
      <c r="R3" s="65"/>
    </row>
    <row r="4" spans="1:16384" ht="51.75" customHeight="1" x14ac:dyDescent="0.35">
      <c r="A4" s="63">
        <v>42430</v>
      </c>
      <c r="B4" s="46"/>
      <c r="C4" s="46"/>
      <c r="D4" s="46"/>
      <c r="E4" s="46"/>
      <c r="F4" s="46"/>
      <c r="G4" s="46"/>
      <c r="H4" s="46"/>
      <c r="I4" s="84" t="s">
        <v>93</v>
      </c>
      <c r="J4" s="46"/>
      <c r="K4" s="46"/>
      <c r="L4" s="46"/>
      <c r="M4" s="46"/>
      <c r="N4" s="46"/>
      <c r="O4" s="46"/>
      <c r="P4" s="46"/>
      <c r="Q4" s="46"/>
      <c r="R4" s="65"/>
    </row>
    <row r="5" spans="1:16384" ht="51.75" customHeight="1" x14ac:dyDescent="0.35">
      <c r="A5" s="63">
        <v>42461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65"/>
    </row>
    <row r="6" spans="1:16384" ht="51.75" customHeight="1" x14ac:dyDescent="0.35">
      <c r="A6" s="63">
        <v>42491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65"/>
    </row>
    <row r="7" spans="1:16384" ht="51.75" customHeight="1" x14ac:dyDescent="0.35">
      <c r="A7" s="63">
        <v>42522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65"/>
    </row>
    <row r="8" spans="1:16384" ht="51.75" customHeight="1" x14ac:dyDescent="0.35">
      <c r="A8" s="63">
        <v>42552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65"/>
    </row>
    <row r="9" spans="1:16384" ht="51.75" customHeight="1" x14ac:dyDescent="0.35">
      <c r="A9" s="63">
        <v>42583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65"/>
    </row>
    <row r="10" spans="1:16384" ht="51.75" customHeight="1" x14ac:dyDescent="0.35">
      <c r="A10" s="63">
        <v>42614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65"/>
    </row>
    <row r="11" spans="1:16384" ht="51.75" customHeight="1" x14ac:dyDescent="0.35">
      <c r="A11" s="63">
        <v>42644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65"/>
    </row>
    <row r="12" spans="1:16384" ht="51.75" customHeight="1" x14ac:dyDescent="0.35">
      <c r="A12" s="63">
        <v>42675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65"/>
    </row>
    <row r="13" spans="1:16384" ht="51.75" customHeight="1" x14ac:dyDescent="0.35">
      <c r="A13" s="63">
        <v>42705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65"/>
    </row>
    <row r="14" spans="1:16384" ht="7.5" customHeight="1" x14ac:dyDescent="0.35"/>
    <row r="15" spans="1:16384" x14ac:dyDescent="0.35">
      <c r="C15" s="24" t="s">
        <v>96</v>
      </c>
      <c r="F15"/>
      <c r="G15" s="24" t="s">
        <v>92</v>
      </c>
      <c r="J15" s="24" t="s">
        <v>95</v>
      </c>
      <c r="K15" s="24" t="s">
        <v>92</v>
      </c>
      <c r="M15" s="24"/>
      <c r="N15" s="83"/>
      <c r="P15" t="s">
        <v>89</v>
      </c>
      <c r="Q15" s="24"/>
      <c r="R15" t="s">
        <v>66</v>
      </c>
    </row>
    <row r="17" spans="1:19" ht="18.75" x14ac:dyDescent="0.3">
      <c r="A17" s="68" t="s">
        <v>30</v>
      </c>
      <c r="B17">
        <f t="shared" ref="B17:I17" si="0">12-COUNTBLANK(B2:B13)</f>
        <v>0</v>
      </c>
      <c r="C17">
        <f t="shared" si="0"/>
        <v>0</v>
      </c>
      <c r="D17">
        <f t="shared" si="0"/>
        <v>0</v>
      </c>
      <c r="E17">
        <f t="shared" si="0"/>
        <v>0</v>
      </c>
      <c r="F17">
        <f t="shared" si="0"/>
        <v>1</v>
      </c>
      <c r="G17">
        <f t="shared" si="0"/>
        <v>0</v>
      </c>
      <c r="H17">
        <f t="shared" si="0"/>
        <v>0</v>
      </c>
      <c r="I17">
        <f t="shared" si="0"/>
        <v>3</v>
      </c>
      <c r="J17">
        <v>8</v>
      </c>
      <c r="L17">
        <f t="shared" ref="L17:R17" si="1">12-COUNTBLANK(L2:L13)</f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0</v>
      </c>
      <c r="Q17">
        <f t="shared" si="1"/>
        <v>0</v>
      </c>
      <c r="R17">
        <f t="shared" si="1"/>
        <v>0</v>
      </c>
    </row>
    <row r="18" spans="1:19" ht="18.75" x14ac:dyDescent="0.3">
      <c r="A18" s="69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/>
      <c r="L18" s="49">
        <v>30</v>
      </c>
      <c r="M18" s="70">
        <v>8</v>
      </c>
      <c r="N18" s="70">
        <v>8</v>
      </c>
      <c r="O18" s="70">
        <v>8</v>
      </c>
      <c r="P18" s="70">
        <v>10</v>
      </c>
      <c r="Q18" s="70">
        <v>10</v>
      </c>
      <c r="R18" s="70">
        <f>10/3</f>
        <v>3.3333333333333335</v>
      </c>
    </row>
    <row r="19" spans="1:19" ht="18.75" x14ac:dyDescent="0.3">
      <c r="A19" s="68" t="s">
        <v>32</v>
      </c>
      <c r="B19">
        <f t="shared" ref="B19:J19" si="2">+B17*B18</f>
        <v>0</v>
      </c>
      <c r="C19">
        <f t="shared" si="2"/>
        <v>0</v>
      </c>
      <c r="D19">
        <f t="shared" si="2"/>
        <v>0</v>
      </c>
      <c r="E19">
        <f t="shared" si="2"/>
        <v>0</v>
      </c>
      <c r="F19">
        <f t="shared" si="2"/>
        <v>25</v>
      </c>
      <c r="G19">
        <f t="shared" si="2"/>
        <v>0</v>
      </c>
      <c r="H19">
        <f t="shared" si="2"/>
        <v>0</v>
      </c>
      <c r="I19">
        <f t="shared" si="2"/>
        <v>90</v>
      </c>
      <c r="J19">
        <f t="shared" si="2"/>
        <v>240</v>
      </c>
      <c r="L19">
        <f t="shared" ref="L19:R19" si="3">+L17*L18</f>
        <v>0</v>
      </c>
      <c r="M19" s="24">
        <f t="shared" si="3"/>
        <v>0</v>
      </c>
      <c r="N19" s="24">
        <f t="shared" si="3"/>
        <v>0</v>
      </c>
      <c r="O19" s="24">
        <f t="shared" si="3"/>
        <v>0</v>
      </c>
      <c r="P19" s="24">
        <f t="shared" si="3"/>
        <v>0</v>
      </c>
      <c r="Q19" s="24">
        <f t="shared" si="3"/>
        <v>0</v>
      </c>
      <c r="R19">
        <f t="shared" si="3"/>
        <v>0</v>
      </c>
      <c r="S19">
        <f>SUM(B19:R19)</f>
        <v>355</v>
      </c>
    </row>
    <row r="22" spans="1:19" ht="15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</row>
    <row r="23" spans="1:19" ht="15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19" ht="15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1:19" ht="15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</row>
    <row r="26" spans="1:19" ht="15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</row>
    <row r="27" spans="1:19" ht="15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pans="1:19" ht="15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</row>
    <row r="29" spans="1:19" ht="15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</row>
    <row r="30" spans="1:19" ht="15" x14ac:dyDescent="0.2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</row>
    <row r="31" spans="1:19" ht="15" x14ac:dyDescent="0.2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</row>
    <row r="32" spans="1:19" ht="15" x14ac:dyDescent="0.2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1:12" ht="15" x14ac:dyDescent="0.2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" x14ac:dyDescent="0.2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1:12" ht="15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1:12" ht="15" x14ac:dyDescent="0.2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1:12" ht="15" x14ac:dyDescent="0.2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" x14ac:dyDescent="0.2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" x14ac:dyDescent="0.2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3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tabSelected="1" zoomScale="48" workbookViewId="0">
      <selection activeCell="X4" sqref="X4"/>
    </sheetView>
  </sheetViews>
  <sheetFormatPr baseColWidth="10" defaultColWidth="11" defaultRowHeight="23.25" x14ac:dyDescent="0.35"/>
  <cols>
    <col min="1" max="1" width="18.75" style="53" bestFit="1" customWidth="1"/>
    <col min="2" max="12" width="18.75" style="24" bestFit="1" customWidth="1"/>
    <col min="13" max="13" width="11" style="74"/>
    <col min="14" max="14" width="11.5" style="74" customWidth="1"/>
    <col min="15" max="16" width="11" style="74"/>
    <col min="17" max="17" width="11.75" style="74" customWidth="1"/>
    <col min="18" max="18" width="11" style="74"/>
    <col min="19" max="19" width="13.25" style="74" customWidth="1"/>
    <col min="20" max="16384" width="11" style="74"/>
  </cols>
  <sheetData>
    <row r="1" spans="1:16384" ht="279" customHeight="1" x14ac:dyDescent="0.25">
      <c r="A1" s="55"/>
      <c r="B1" s="27" t="s">
        <v>0</v>
      </c>
      <c r="C1" s="27" t="s">
        <v>1</v>
      </c>
      <c r="D1" s="27" t="s">
        <v>2</v>
      </c>
      <c r="E1" s="57" t="s">
        <v>88</v>
      </c>
      <c r="F1" s="57" t="s">
        <v>87</v>
      </c>
      <c r="G1" s="58" t="s">
        <v>90</v>
      </c>
      <c r="H1" s="57" t="s">
        <v>6</v>
      </c>
      <c r="I1" s="57" t="s">
        <v>7</v>
      </c>
      <c r="J1" s="57" t="s">
        <v>8</v>
      </c>
      <c r="K1" s="57" t="s">
        <v>9</v>
      </c>
      <c r="L1" s="59" t="s">
        <v>10</v>
      </c>
      <c r="M1" s="59" t="s">
        <v>11</v>
      </c>
      <c r="N1" s="59" t="s">
        <v>64</v>
      </c>
      <c r="O1" s="60" t="s">
        <v>12</v>
      </c>
      <c r="P1" s="61" t="s">
        <v>13</v>
      </c>
      <c r="Q1" s="60" t="s">
        <v>14</v>
      </c>
      <c r="R1" s="60" t="s">
        <v>14</v>
      </c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 x14ac:dyDescent="0.35">
      <c r="A2" s="63">
        <v>42370</v>
      </c>
      <c r="B2" s="46"/>
      <c r="C2" s="67" t="s">
        <v>81</v>
      </c>
      <c r="D2" s="67" t="s">
        <v>28</v>
      </c>
      <c r="E2" s="46"/>
      <c r="F2" s="46"/>
      <c r="G2" s="79"/>
      <c r="H2" s="81" t="s">
        <v>77</v>
      </c>
      <c r="I2" s="66" t="s">
        <v>85</v>
      </c>
      <c r="J2" s="46"/>
      <c r="K2" s="80" t="s">
        <v>78</v>
      </c>
      <c r="L2" s="76" t="s">
        <v>19</v>
      </c>
      <c r="M2" s="66" t="s">
        <v>85</v>
      </c>
      <c r="N2" s="64"/>
      <c r="O2" s="65"/>
      <c r="P2" s="75" t="s">
        <v>76</v>
      </c>
      <c r="Q2" s="78" t="s">
        <v>19</v>
      </c>
      <c r="R2" s="65"/>
    </row>
    <row r="3" spans="1:16384" ht="51.75" customHeight="1" x14ac:dyDescent="0.35">
      <c r="A3" s="63">
        <v>42401</v>
      </c>
      <c r="B3" s="46"/>
      <c r="C3" s="67" t="s">
        <v>81</v>
      </c>
      <c r="D3" s="67" t="s">
        <v>28</v>
      </c>
      <c r="E3" s="46"/>
      <c r="F3" s="46"/>
      <c r="G3" s="79"/>
      <c r="H3" s="81" t="s">
        <v>77</v>
      </c>
      <c r="I3" s="66" t="s">
        <v>85</v>
      </c>
      <c r="J3" s="46"/>
      <c r="K3" s="46"/>
      <c r="L3" s="76" t="s">
        <v>19</v>
      </c>
      <c r="M3" s="66" t="s">
        <v>85</v>
      </c>
      <c r="N3" s="64"/>
      <c r="O3" s="65"/>
      <c r="P3" s="75" t="s">
        <v>76</v>
      </c>
      <c r="Q3" s="78" t="s">
        <v>19</v>
      </c>
      <c r="R3" s="65"/>
    </row>
    <row r="4" spans="1:16384" ht="51.75" customHeight="1" x14ac:dyDescent="0.35">
      <c r="A4" s="63">
        <v>42430</v>
      </c>
      <c r="B4" s="46"/>
      <c r="C4" s="67" t="s">
        <v>81</v>
      </c>
      <c r="D4" s="46"/>
      <c r="E4" s="46"/>
      <c r="F4" s="46"/>
      <c r="G4" s="79"/>
      <c r="H4" s="81" t="s">
        <v>77</v>
      </c>
      <c r="I4" s="66" t="s">
        <v>85</v>
      </c>
      <c r="J4" s="46"/>
      <c r="K4" s="46"/>
      <c r="L4" s="76" t="s">
        <v>19</v>
      </c>
      <c r="M4" s="66" t="s">
        <v>85</v>
      </c>
      <c r="N4" s="64"/>
      <c r="O4" s="65"/>
      <c r="P4" s="75" t="s">
        <v>76</v>
      </c>
      <c r="Q4" s="78" t="s">
        <v>19</v>
      </c>
      <c r="R4" s="65"/>
    </row>
    <row r="5" spans="1:16384" ht="51.75" customHeight="1" x14ac:dyDescent="0.35">
      <c r="A5" s="63">
        <v>42461</v>
      </c>
      <c r="B5" s="46"/>
      <c r="C5" s="67" t="s">
        <v>81</v>
      </c>
      <c r="D5" s="46"/>
      <c r="E5" s="46"/>
      <c r="F5" s="46"/>
      <c r="G5" s="79"/>
      <c r="H5" s="46"/>
      <c r="I5" s="66" t="s">
        <v>85</v>
      </c>
      <c r="J5" s="46"/>
      <c r="K5" s="46"/>
      <c r="L5" s="76" t="s">
        <v>19</v>
      </c>
      <c r="M5" s="66" t="s">
        <v>85</v>
      </c>
      <c r="N5" s="64"/>
      <c r="O5" s="65"/>
      <c r="P5" s="75" t="s">
        <v>76</v>
      </c>
      <c r="Q5" s="78" t="s">
        <v>19</v>
      </c>
      <c r="R5" s="65"/>
    </row>
    <row r="6" spans="1:16384" ht="51.75" customHeight="1" x14ac:dyDescent="0.35">
      <c r="A6" s="63">
        <v>42491</v>
      </c>
      <c r="B6" s="46"/>
      <c r="C6" s="67" t="s">
        <v>81</v>
      </c>
      <c r="D6" s="46"/>
      <c r="E6" s="46"/>
      <c r="F6" s="46"/>
      <c r="G6" s="79"/>
      <c r="H6" s="46"/>
      <c r="I6" s="66" t="s">
        <v>85</v>
      </c>
      <c r="J6" s="46"/>
      <c r="K6" s="46"/>
      <c r="L6" s="76" t="s">
        <v>19</v>
      </c>
      <c r="M6" s="64"/>
      <c r="N6" s="64"/>
      <c r="O6" s="65"/>
      <c r="P6" s="75" t="s">
        <v>76</v>
      </c>
      <c r="Q6" s="78" t="s">
        <v>19</v>
      </c>
      <c r="R6" s="65"/>
    </row>
    <row r="7" spans="1:16384" ht="51.75" customHeight="1" x14ac:dyDescent="0.35">
      <c r="A7" s="63">
        <v>42522</v>
      </c>
      <c r="B7" s="46"/>
      <c r="C7" s="67" t="s">
        <v>81</v>
      </c>
      <c r="D7" s="46"/>
      <c r="E7" s="46"/>
      <c r="F7" s="46"/>
      <c r="G7" s="66" t="s">
        <v>91</v>
      </c>
      <c r="H7" s="46"/>
      <c r="I7" s="46"/>
      <c r="J7" s="46"/>
      <c r="K7" s="66" t="s">
        <v>94</v>
      </c>
      <c r="L7" s="37"/>
      <c r="M7" s="64"/>
      <c r="N7" s="64"/>
      <c r="O7" s="65"/>
      <c r="P7" s="75" t="s">
        <v>76</v>
      </c>
      <c r="Q7" s="78" t="s">
        <v>19</v>
      </c>
      <c r="R7" s="65"/>
    </row>
    <row r="8" spans="1:16384" ht="51.75" customHeight="1" x14ac:dyDescent="0.35">
      <c r="A8" s="63">
        <v>42552</v>
      </c>
      <c r="B8" s="46"/>
      <c r="C8" s="46"/>
      <c r="D8" s="46"/>
      <c r="E8" s="46"/>
      <c r="F8" s="46"/>
      <c r="G8" s="66" t="s">
        <v>91</v>
      </c>
      <c r="H8" s="46"/>
      <c r="I8" s="46"/>
      <c r="J8" s="66" t="s">
        <v>93</v>
      </c>
      <c r="K8" s="66" t="s">
        <v>94</v>
      </c>
      <c r="L8" s="37"/>
      <c r="M8" s="64"/>
      <c r="N8" s="64"/>
      <c r="O8" s="65"/>
      <c r="P8" s="65"/>
      <c r="Q8" s="78" t="s">
        <v>19</v>
      </c>
      <c r="R8" s="65"/>
    </row>
    <row r="9" spans="1:16384" ht="51.75" customHeight="1" x14ac:dyDescent="0.35">
      <c r="A9" s="63">
        <v>42583</v>
      </c>
      <c r="B9" s="46"/>
      <c r="C9" s="46"/>
      <c r="D9" s="46"/>
      <c r="E9" s="46"/>
      <c r="F9" s="66" t="s">
        <v>97</v>
      </c>
      <c r="G9" s="66" t="s">
        <v>91</v>
      </c>
      <c r="H9" s="46"/>
      <c r="I9" s="46"/>
      <c r="J9" s="66" t="s">
        <v>93</v>
      </c>
      <c r="K9" s="66" t="s">
        <v>94</v>
      </c>
      <c r="L9" s="37"/>
      <c r="M9" s="64"/>
      <c r="N9" s="64"/>
      <c r="O9" s="65"/>
      <c r="P9" s="65"/>
      <c r="Q9" s="78" t="s">
        <v>19</v>
      </c>
      <c r="R9" s="65"/>
    </row>
    <row r="10" spans="1:16384" ht="51.75" customHeight="1" x14ac:dyDescent="0.35">
      <c r="A10" s="63">
        <v>42614</v>
      </c>
      <c r="B10" s="46"/>
      <c r="C10" s="46"/>
      <c r="D10" s="46"/>
      <c r="E10" s="46"/>
      <c r="F10" s="66" t="s">
        <v>97</v>
      </c>
      <c r="G10" s="66" t="s">
        <v>91</v>
      </c>
      <c r="H10" s="46"/>
      <c r="I10" s="46"/>
      <c r="J10" s="66" t="s">
        <v>93</v>
      </c>
      <c r="K10" s="66" t="s">
        <v>94</v>
      </c>
      <c r="L10" s="37"/>
      <c r="M10" s="64"/>
      <c r="N10" s="64"/>
      <c r="O10" s="64"/>
      <c r="P10" s="65"/>
      <c r="Q10" s="78" t="s">
        <v>19</v>
      </c>
      <c r="R10" s="65"/>
    </row>
    <row r="11" spans="1:16384" ht="51.75" customHeight="1" x14ac:dyDescent="0.35">
      <c r="A11" s="63">
        <v>42644</v>
      </c>
      <c r="B11" s="46"/>
      <c r="C11" s="46"/>
      <c r="D11" s="46"/>
      <c r="E11" s="46"/>
      <c r="F11" s="66" t="s">
        <v>97</v>
      </c>
      <c r="G11" s="66" t="s">
        <v>91</v>
      </c>
      <c r="H11" s="46"/>
      <c r="I11" s="46"/>
      <c r="J11" s="66" t="s">
        <v>93</v>
      </c>
      <c r="K11" s="66" t="s">
        <v>94</v>
      </c>
      <c r="L11" s="37"/>
      <c r="M11" s="64"/>
      <c r="N11" s="64"/>
      <c r="O11" s="64"/>
      <c r="P11" s="65"/>
      <c r="Q11" s="78" t="s">
        <v>19</v>
      </c>
      <c r="R11" s="65"/>
    </row>
    <row r="12" spans="1:16384" ht="51.75" customHeight="1" x14ac:dyDescent="0.35">
      <c r="A12" s="63">
        <v>42675</v>
      </c>
      <c r="B12" s="46"/>
      <c r="C12" s="46"/>
      <c r="D12" s="46"/>
      <c r="E12" s="46"/>
      <c r="F12" s="66" t="s">
        <v>97</v>
      </c>
      <c r="G12" s="66" t="s">
        <v>91</v>
      </c>
      <c r="H12" s="46"/>
      <c r="I12" s="46"/>
      <c r="J12" s="66" t="s">
        <v>93</v>
      </c>
      <c r="K12" s="66" t="s">
        <v>94</v>
      </c>
      <c r="L12" s="37"/>
      <c r="M12" s="64"/>
      <c r="N12" s="64"/>
      <c r="O12" s="64"/>
      <c r="P12" s="65"/>
      <c r="Q12" s="78" t="s">
        <v>19</v>
      </c>
      <c r="R12" s="65"/>
    </row>
    <row r="13" spans="1:16384" ht="51.75" customHeight="1" x14ac:dyDescent="0.35">
      <c r="A13" s="63">
        <v>42705</v>
      </c>
      <c r="B13" s="46"/>
      <c r="C13" s="46"/>
      <c r="D13" s="46"/>
      <c r="E13" s="46"/>
      <c r="F13" s="66" t="s">
        <v>97</v>
      </c>
      <c r="G13" s="46"/>
      <c r="H13" s="46"/>
      <c r="I13" s="46"/>
      <c r="J13" s="66" t="s">
        <v>93</v>
      </c>
      <c r="K13" s="37"/>
      <c r="L13" s="37"/>
      <c r="M13" s="64"/>
      <c r="N13" s="64"/>
      <c r="O13" s="64"/>
      <c r="P13" s="65"/>
      <c r="Q13" s="78" t="s">
        <v>19</v>
      </c>
      <c r="R13" s="65"/>
    </row>
    <row r="14" spans="1:16384" ht="7.5" customHeight="1" x14ac:dyDescent="0.35"/>
    <row r="15" spans="1:16384" x14ac:dyDescent="0.35">
      <c r="C15" s="24" t="s">
        <v>96</v>
      </c>
      <c r="F15"/>
      <c r="J15" s="24" t="s">
        <v>95</v>
      </c>
      <c r="M15" s="24"/>
      <c r="N15" s="83"/>
      <c r="P15" t="s">
        <v>89</v>
      </c>
      <c r="Q15" s="24"/>
      <c r="R15" t="s">
        <v>66</v>
      </c>
    </row>
    <row r="17" spans="1:19" ht="18.75" x14ac:dyDescent="0.3">
      <c r="A17" s="68" t="s">
        <v>30</v>
      </c>
      <c r="B17">
        <f t="shared" ref="B17:I17" si="0">12-COUNTBLANK(B2:B13)</f>
        <v>0</v>
      </c>
      <c r="C17">
        <f t="shared" si="0"/>
        <v>6</v>
      </c>
      <c r="D17">
        <f t="shared" si="0"/>
        <v>2</v>
      </c>
      <c r="E17">
        <f t="shared" si="0"/>
        <v>0</v>
      </c>
      <c r="F17">
        <f t="shared" si="0"/>
        <v>5</v>
      </c>
      <c r="G17">
        <f t="shared" si="0"/>
        <v>6</v>
      </c>
      <c r="H17">
        <f t="shared" si="0"/>
        <v>3</v>
      </c>
      <c r="I17">
        <f t="shared" si="0"/>
        <v>5</v>
      </c>
      <c r="J17">
        <v>8</v>
      </c>
      <c r="L17">
        <f t="shared" ref="L17:R17" si="1">12-COUNTBLANK(L2:L13)</f>
        <v>5</v>
      </c>
      <c r="M17">
        <f t="shared" si="1"/>
        <v>4</v>
      </c>
      <c r="N17">
        <f t="shared" si="1"/>
        <v>0</v>
      </c>
      <c r="O17">
        <f t="shared" si="1"/>
        <v>0</v>
      </c>
      <c r="P17">
        <f t="shared" si="1"/>
        <v>6</v>
      </c>
      <c r="Q17">
        <f t="shared" si="1"/>
        <v>12</v>
      </c>
      <c r="R17">
        <f t="shared" si="1"/>
        <v>0</v>
      </c>
    </row>
    <row r="18" spans="1:19" ht="18.75" x14ac:dyDescent="0.3">
      <c r="A18" s="69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/>
      <c r="L18" s="49">
        <v>30</v>
      </c>
      <c r="M18" s="70">
        <v>8</v>
      </c>
      <c r="N18" s="70">
        <v>8</v>
      </c>
      <c r="O18" s="70">
        <v>8</v>
      </c>
      <c r="P18" s="70">
        <v>10</v>
      </c>
      <c r="Q18" s="70">
        <v>10</v>
      </c>
      <c r="R18" s="70">
        <f>10/3</f>
        <v>3.3333333333333335</v>
      </c>
    </row>
    <row r="19" spans="1:19" ht="18.75" x14ac:dyDescent="0.3">
      <c r="A19" s="68" t="s">
        <v>32</v>
      </c>
      <c r="B19">
        <f t="shared" ref="B19:J19" si="2">+B17*B18</f>
        <v>0</v>
      </c>
      <c r="C19">
        <f t="shared" si="2"/>
        <v>180</v>
      </c>
      <c r="D19">
        <f t="shared" si="2"/>
        <v>60</v>
      </c>
      <c r="E19">
        <f t="shared" si="2"/>
        <v>0</v>
      </c>
      <c r="F19">
        <f t="shared" si="2"/>
        <v>125</v>
      </c>
      <c r="G19">
        <f t="shared" si="2"/>
        <v>150</v>
      </c>
      <c r="H19">
        <f t="shared" si="2"/>
        <v>75</v>
      </c>
      <c r="I19">
        <f t="shared" si="2"/>
        <v>150</v>
      </c>
      <c r="J19">
        <f t="shared" si="2"/>
        <v>240</v>
      </c>
      <c r="L19">
        <f t="shared" ref="L19:R19" si="3">+L17*L18</f>
        <v>150</v>
      </c>
      <c r="M19" s="24">
        <f t="shared" si="3"/>
        <v>32</v>
      </c>
      <c r="N19" s="24">
        <f t="shared" si="3"/>
        <v>0</v>
      </c>
      <c r="O19" s="24">
        <f t="shared" si="3"/>
        <v>0</v>
      </c>
      <c r="P19" s="24">
        <f t="shared" si="3"/>
        <v>60</v>
      </c>
      <c r="Q19" s="24">
        <f t="shared" si="3"/>
        <v>120</v>
      </c>
      <c r="R19">
        <f t="shared" si="3"/>
        <v>0</v>
      </c>
      <c r="S19">
        <f>SUM(B19:R19)</f>
        <v>1342</v>
      </c>
    </row>
    <row r="22" spans="1:19" ht="15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</row>
    <row r="23" spans="1:19" ht="15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19" ht="15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1:19" ht="15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</row>
    <row r="26" spans="1:19" ht="15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</row>
    <row r="27" spans="1:19" ht="15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pans="1:19" ht="15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</row>
    <row r="29" spans="1:19" ht="15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</row>
    <row r="30" spans="1:19" ht="15" x14ac:dyDescent="0.2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</row>
    <row r="31" spans="1:19" ht="15" x14ac:dyDescent="0.2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</row>
    <row r="32" spans="1:19" ht="15" x14ac:dyDescent="0.2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1:12" ht="15" x14ac:dyDescent="0.2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" x14ac:dyDescent="0.2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1:12" ht="15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1:12" ht="15" x14ac:dyDescent="0.2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1:12" ht="15" x14ac:dyDescent="0.2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" x14ac:dyDescent="0.2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" x14ac:dyDescent="0.2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3" orientation="landscape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zoomScale="48" workbookViewId="0">
      <selection activeCell="G6" sqref="G6"/>
    </sheetView>
  </sheetViews>
  <sheetFormatPr baseColWidth="10" defaultColWidth="0" defaultRowHeight="23.25" x14ac:dyDescent="0.35"/>
  <cols>
    <col min="1" max="1" width="18.75" style="1" bestFit="1" customWidth="1"/>
    <col min="2" max="12" width="18.75" style="2" bestFit="1" customWidth="1"/>
    <col min="13" max="13" width="9.125" style="3"/>
    <col min="14" max="14" width="11.5" style="3" customWidth="1"/>
    <col min="15" max="16" width="9.125" style="3"/>
    <col min="17" max="17" width="11.75" style="3" customWidth="1"/>
    <col min="18" max="18" width="9.125" style="3"/>
    <col min="19" max="19" width="13.25" style="3" customWidth="1"/>
    <col min="20" max="16384" width="0" style="3" hidden="1"/>
  </cols>
  <sheetData>
    <row r="1" spans="1:16384" ht="255.75" customHeight="1" x14ac:dyDescent="0.25">
      <c r="A1" s="4"/>
      <c r="B1" s="5" t="s">
        <v>0</v>
      </c>
      <c r="C1" s="5" t="s">
        <v>1</v>
      </c>
      <c r="D1" s="5" t="s">
        <v>2</v>
      </c>
      <c r="E1" s="6" t="s">
        <v>3</v>
      </c>
      <c r="F1" s="6" t="s">
        <v>4</v>
      </c>
      <c r="G1" s="7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8" t="s">
        <v>10</v>
      </c>
      <c r="M1" s="8" t="s">
        <v>11</v>
      </c>
      <c r="N1" s="8" t="s">
        <v>64</v>
      </c>
      <c r="O1" s="9" t="s">
        <v>12</v>
      </c>
      <c r="P1" s="10" t="s">
        <v>13</v>
      </c>
      <c r="Q1" s="9" t="s">
        <v>14</v>
      </c>
      <c r="R1" s="9" t="s">
        <v>14</v>
      </c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  <c r="XFD1" s="11"/>
    </row>
    <row r="2" spans="1:16384" ht="51.75" customHeight="1" x14ac:dyDescent="0.35">
      <c r="A2" s="12">
        <v>42005</v>
      </c>
      <c r="B2" s="13" t="s">
        <v>15</v>
      </c>
      <c r="C2" s="13" t="s">
        <v>16</v>
      </c>
      <c r="D2" s="14"/>
      <c r="E2" s="14"/>
      <c r="F2" s="15" t="s">
        <v>17</v>
      </c>
      <c r="G2" s="15" t="s">
        <v>18</v>
      </c>
      <c r="H2" s="16"/>
      <c r="I2" s="15" t="s">
        <v>19</v>
      </c>
      <c r="J2" s="15" t="s">
        <v>20</v>
      </c>
      <c r="K2" s="13" t="s">
        <v>21</v>
      </c>
      <c r="L2" s="76" t="s">
        <v>22</v>
      </c>
      <c r="M2" s="17"/>
      <c r="N2" s="17"/>
      <c r="O2" s="18"/>
      <c r="P2" s="18"/>
      <c r="Q2" s="78" t="s">
        <v>23</v>
      </c>
      <c r="R2" s="18"/>
      <c r="S2" s="3" t="s">
        <v>73</v>
      </c>
    </row>
    <row r="3" spans="1:16384" ht="51.75" customHeight="1" x14ac:dyDescent="0.35">
      <c r="A3" s="12">
        <v>42036</v>
      </c>
      <c r="B3" s="14"/>
      <c r="C3" s="13" t="s">
        <v>16</v>
      </c>
      <c r="D3" s="14"/>
      <c r="E3" s="14"/>
      <c r="F3" s="15" t="s">
        <v>17</v>
      </c>
      <c r="G3" s="15" t="s">
        <v>18</v>
      </c>
      <c r="H3" s="14"/>
      <c r="I3" s="15" t="s">
        <v>19</v>
      </c>
      <c r="J3" s="15" t="s">
        <v>20</v>
      </c>
      <c r="K3" s="13" t="s">
        <v>21</v>
      </c>
      <c r="L3" s="16"/>
      <c r="M3" s="17"/>
      <c r="N3" s="17"/>
      <c r="O3" s="18"/>
      <c r="P3" s="18"/>
      <c r="Q3" s="78" t="s">
        <v>23</v>
      </c>
      <c r="R3" s="18"/>
      <c r="S3" s="3" t="s">
        <v>74</v>
      </c>
    </row>
    <row r="4" spans="1:16384" ht="51.75" customHeight="1" x14ac:dyDescent="0.35">
      <c r="A4" s="12">
        <v>42064</v>
      </c>
      <c r="B4" s="13" t="s">
        <v>21</v>
      </c>
      <c r="C4" s="13" t="s">
        <v>16</v>
      </c>
      <c r="D4" s="14"/>
      <c r="E4" s="14"/>
      <c r="F4" s="15" t="s">
        <v>17</v>
      </c>
      <c r="G4" s="79"/>
      <c r="H4" s="15" t="s">
        <v>24</v>
      </c>
      <c r="I4" s="15" t="s">
        <v>19</v>
      </c>
      <c r="J4" s="15" t="s">
        <v>20</v>
      </c>
      <c r="K4" s="13" t="s">
        <v>25</v>
      </c>
      <c r="L4" s="16"/>
      <c r="M4" s="17"/>
      <c r="N4" s="17"/>
      <c r="O4" s="18"/>
      <c r="P4" s="18"/>
      <c r="Q4" s="78" t="s">
        <v>23</v>
      </c>
      <c r="R4" s="18"/>
      <c r="S4" s="3" t="s">
        <v>86</v>
      </c>
    </row>
    <row r="5" spans="1:16384" ht="51.75" customHeight="1" x14ac:dyDescent="0.35">
      <c r="A5" s="12">
        <v>42095</v>
      </c>
      <c r="B5" s="13" t="s">
        <v>21</v>
      </c>
      <c r="C5" s="13" t="s">
        <v>16</v>
      </c>
      <c r="D5" s="14"/>
      <c r="E5" s="15" t="s">
        <v>26</v>
      </c>
      <c r="F5" s="15" t="s">
        <v>17</v>
      </c>
      <c r="G5" s="79"/>
      <c r="H5" s="15" t="s">
        <v>24</v>
      </c>
      <c r="I5" s="15" t="s">
        <v>19</v>
      </c>
      <c r="J5" s="15" t="s">
        <v>20</v>
      </c>
      <c r="K5" s="13" t="s">
        <v>25</v>
      </c>
      <c r="L5" s="16"/>
      <c r="M5" s="17"/>
      <c r="N5" s="17"/>
      <c r="O5" s="18"/>
      <c r="P5" s="18"/>
      <c r="Q5" s="78" t="s">
        <v>23</v>
      </c>
      <c r="R5" s="18"/>
      <c r="S5" s="24" t="s">
        <v>75</v>
      </c>
    </row>
    <row r="6" spans="1:16384" ht="51.75" customHeight="1" x14ac:dyDescent="0.35">
      <c r="A6" s="12">
        <v>42125</v>
      </c>
      <c r="B6" s="13" t="s">
        <v>21</v>
      </c>
      <c r="C6" s="79"/>
      <c r="D6" s="14"/>
      <c r="E6" s="15" t="s">
        <v>26</v>
      </c>
      <c r="F6" s="79"/>
      <c r="G6" s="79"/>
      <c r="H6" s="15" t="s">
        <v>24</v>
      </c>
      <c r="I6" s="15" t="s">
        <v>19</v>
      </c>
      <c r="J6" s="66" t="s">
        <v>20</v>
      </c>
      <c r="K6" s="13" t="s">
        <v>25</v>
      </c>
      <c r="L6" s="76" t="s">
        <v>19</v>
      </c>
      <c r="M6" s="17"/>
      <c r="N6" s="77" t="s">
        <v>27</v>
      </c>
      <c r="O6" s="18"/>
      <c r="P6" s="75" t="s">
        <v>79</v>
      </c>
      <c r="Q6" s="78" t="s">
        <v>23</v>
      </c>
      <c r="R6" s="78" t="s">
        <v>19</v>
      </c>
      <c r="S6" s="3" t="s">
        <v>74</v>
      </c>
    </row>
    <row r="7" spans="1:16384" ht="51.75" customHeight="1" x14ac:dyDescent="0.35">
      <c r="A7" s="12">
        <v>42156</v>
      </c>
      <c r="B7" s="13" t="s">
        <v>21</v>
      </c>
      <c r="C7" s="79"/>
      <c r="D7" s="13" t="s">
        <v>28</v>
      </c>
      <c r="E7" s="15" t="s">
        <v>26</v>
      </c>
      <c r="F7" s="79"/>
      <c r="G7" s="79"/>
      <c r="H7" s="81" t="s">
        <v>77</v>
      </c>
      <c r="I7" s="15" t="s">
        <v>19</v>
      </c>
      <c r="J7" s="15" t="s">
        <v>24</v>
      </c>
      <c r="K7" s="13" t="s">
        <v>25</v>
      </c>
      <c r="L7" s="76" t="s">
        <v>19</v>
      </c>
      <c r="M7" s="17"/>
      <c r="N7" s="77" t="s">
        <v>27</v>
      </c>
      <c r="O7" s="18"/>
      <c r="P7" s="75" t="s">
        <v>79</v>
      </c>
      <c r="Q7" s="18"/>
      <c r="R7" s="78" t="s">
        <v>19</v>
      </c>
      <c r="S7" s="83" t="s">
        <v>80</v>
      </c>
    </row>
    <row r="8" spans="1:16384" ht="51.75" customHeight="1" x14ac:dyDescent="0.35">
      <c r="A8" s="12">
        <v>42186</v>
      </c>
      <c r="B8" s="13" t="s">
        <v>21</v>
      </c>
      <c r="C8" s="80" t="s">
        <v>76</v>
      </c>
      <c r="D8" s="13" t="s">
        <v>28</v>
      </c>
      <c r="E8" s="15" t="s">
        <v>26</v>
      </c>
      <c r="F8" s="79"/>
      <c r="G8" s="79"/>
      <c r="H8" s="81" t="s">
        <v>77</v>
      </c>
      <c r="I8" s="15" t="s">
        <v>19</v>
      </c>
      <c r="J8" s="15" t="s">
        <v>24</v>
      </c>
      <c r="K8" s="80" t="s">
        <v>78</v>
      </c>
      <c r="L8" s="76" t="s">
        <v>19</v>
      </c>
      <c r="M8" s="17"/>
      <c r="N8" s="65"/>
      <c r="O8" s="18"/>
      <c r="P8" s="65"/>
      <c r="Q8" s="18"/>
      <c r="R8" s="78" t="s">
        <v>19</v>
      </c>
      <c r="S8" s="83" t="s">
        <v>74</v>
      </c>
    </row>
    <row r="9" spans="1:16384" ht="51.75" customHeight="1" x14ac:dyDescent="0.35">
      <c r="A9" s="12">
        <v>42217</v>
      </c>
      <c r="B9" s="13" t="s">
        <v>21</v>
      </c>
      <c r="C9" s="80" t="s">
        <v>76</v>
      </c>
      <c r="D9" s="13" t="s">
        <v>28</v>
      </c>
      <c r="E9" s="15" t="s">
        <v>26</v>
      </c>
      <c r="F9" s="79"/>
      <c r="G9" s="79"/>
      <c r="H9" s="81" t="s">
        <v>77</v>
      </c>
      <c r="I9" s="15" t="s">
        <v>19</v>
      </c>
      <c r="J9" s="15" t="s">
        <v>24</v>
      </c>
      <c r="K9" s="80" t="s">
        <v>78</v>
      </c>
      <c r="L9" s="76" t="s">
        <v>19</v>
      </c>
      <c r="M9" s="17"/>
      <c r="N9" s="77" t="s">
        <v>79</v>
      </c>
      <c r="O9" s="18"/>
      <c r="P9" s="18"/>
      <c r="Q9" s="18"/>
      <c r="R9" s="78" t="s">
        <v>19</v>
      </c>
      <c r="S9" s="83" t="s">
        <v>80</v>
      </c>
    </row>
    <row r="10" spans="1:16384" ht="51.75" customHeight="1" x14ac:dyDescent="0.35">
      <c r="A10" s="12">
        <v>42248</v>
      </c>
      <c r="B10" s="13" t="s">
        <v>21</v>
      </c>
      <c r="C10" s="80" t="s">
        <v>76</v>
      </c>
      <c r="D10" s="13" t="s">
        <v>28</v>
      </c>
      <c r="E10" s="15" t="s">
        <v>26</v>
      </c>
      <c r="F10" s="14"/>
      <c r="G10" s="14"/>
      <c r="H10" s="81" t="s">
        <v>77</v>
      </c>
      <c r="I10" s="66" t="s">
        <v>79</v>
      </c>
      <c r="J10" s="15" t="s">
        <v>24</v>
      </c>
      <c r="K10" s="80" t="s">
        <v>78</v>
      </c>
      <c r="L10" s="76" t="s">
        <v>19</v>
      </c>
      <c r="M10" s="17"/>
      <c r="N10" s="64"/>
      <c r="O10" s="64"/>
      <c r="P10" s="18"/>
      <c r="Q10" s="18"/>
      <c r="R10" s="78" t="s">
        <v>19</v>
      </c>
      <c r="S10" s="83" t="s">
        <v>80</v>
      </c>
    </row>
    <row r="11" spans="1:16384" ht="51.75" customHeight="1" x14ac:dyDescent="0.35">
      <c r="A11" s="12">
        <v>42278</v>
      </c>
      <c r="B11" s="67" t="s">
        <v>21</v>
      </c>
      <c r="C11" s="67" t="s">
        <v>81</v>
      </c>
      <c r="D11" s="13" t="s">
        <v>28</v>
      </c>
      <c r="E11" s="66" t="s">
        <v>26</v>
      </c>
      <c r="F11" s="14"/>
      <c r="G11" s="14"/>
      <c r="H11" s="81" t="s">
        <v>77</v>
      </c>
      <c r="I11" s="66" t="s">
        <v>79</v>
      </c>
      <c r="J11" s="15" t="s">
        <v>24</v>
      </c>
      <c r="K11" s="80" t="s">
        <v>78</v>
      </c>
      <c r="L11" s="76" t="s">
        <v>19</v>
      </c>
      <c r="M11" s="64"/>
      <c r="N11" s="64"/>
      <c r="O11" s="64"/>
      <c r="P11" s="75" t="s">
        <v>76</v>
      </c>
      <c r="Q11" s="18"/>
      <c r="R11" s="78" t="s">
        <v>19</v>
      </c>
      <c r="S11" s="83" t="s">
        <v>80</v>
      </c>
    </row>
    <row r="12" spans="1:16384" ht="51.75" customHeight="1" x14ac:dyDescent="0.35">
      <c r="A12" s="12">
        <v>42309</v>
      </c>
      <c r="B12" s="46"/>
      <c r="C12" s="67" t="s">
        <v>81</v>
      </c>
      <c r="D12" s="13" t="s">
        <v>28</v>
      </c>
      <c r="E12" s="14"/>
      <c r="F12" s="14"/>
      <c r="G12" s="14"/>
      <c r="H12" s="81" t="s">
        <v>77</v>
      </c>
      <c r="I12" s="66" t="s">
        <v>85</v>
      </c>
      <c r="J12" s="14"/>
      <c r="K12" s="80" t="s">
        <v>78</v>
      </c>
      <c r="L12" s="76" t="s">
        <v>19</v>
      </c>
      <c r="M12" s="66" t="s">
        <v>85</v>
      </c>
      <c r="N12" s="64"/>
      <c r="O12" s="64"/>
      <c r="P12" s="75" t="s">
        <v>76</v>
      </c>
      <c r="Q12" s="18"/>
      <c r="R12" s="78" t="s">
        <v>19</v>
      </c>
      <c r="S12" s="83" t="s">
        <v>80</v>
      </c>
    </row>
    <row r="13" spans="1:16384" ht="51.75" customHeight="1" x14ac:dyDescent="0.35">
      <c r="A13" s="12">
        <v>42339</v>
      </c>
      <c r="B13" s="14"/>
      <c r="C13" s="67" t="s">
        <v>81</v>
      </c>
      <c r="D13" s="67" t="s">
        <v>28</v>
      </c>
      <c r="E13" s="14"/>
      <c r="F13" s="14"/>
      <c r="G13" s="14"/>
      <c r="H13" s="81" t="s">
        <v>77</v>
      </c>
      <c r="I13" s="66" t="s">
        <v>85</v>
      </c>
      <c r="J13" s="14"/>
      <c r="K13" s="80" t="s">
        <v>78</v>
      </c>
      <c r="L13" s="76" t="s">
        <v>19</v>
      </c>
      <c r="M13" s="66" t="s">
        <v>85</v>
      </c>
      <c r="N13" s="64"/>
      <c r="O13" s="64"/>
      <c r="P13" s="75" t="s">
        <v>76</v>
      </c>
      <c r="Q13" s="18"/>
      <c r="R13" s="78" t="s">
        <v>19</v>
      </c>
      <c r="S13" s="3" t="s">
        <v>86</v>
      </c>
    </row>
    <row r="14" spans="1:16384" ht="7.5" customHeight="1" x14ac:dyDescent="0.35"/>
    <row r="15" spans="1:16384" ht="31.5" x14ac:dyDescent="0.35">
      <c r="C15" s="2" t="s">
        <v>82</v>
      </c>
      <c r="D15" s="2" t="s">
        <v>83</v>
      </c>
      <c r="F15" t="s">
        <v>29</v>
      </c>
      <c r="G15" t="s">
        <v>29</v>
      </c>
      <c r="K15" s="82"/>
      <c r="L15" s="2" t="s">
        <v>84</v>
      </c>
      <c r="N15" s="83"/>
      <c r="P15" t="s">
        <v>65</v>
      </c>
      <c r="R15" t="s">
        <v>66</v>
      </c>
    </row>
    <row r="17" spans="1:19" ht="18.75" x14ac:dyDescent="0.3">
      <c r="A17" s="19" t="s">
        <v>30</v>
      </c>
      <c r="B17">
        <f t="shared" ref="B17:I17" si="0">12-COUNTBLANK(B2:B13)</f>
        <v>9</v>
      </c>
      <c r="C17">
        <f t="shared" si="0"/>
        <v>10</v>
      </c>
      <c r="D17">
        <f t="shared" si="0"/>
        <v>7</v>
      </c>
      <c r="E17">
        <f t="shared" si="0"/>
        <v>7</v>
      </c>
      <c r="F17">
        <f t="shared" si="0"/>
        <v>4</v>
      </c>
      <c r="G17">
        <f t="shared" si="0"/>
        <v>2</v>
      </c>
      <c r="H17">
        <f t="shared" si="0"/>
        <v>10</v>
      </c>
      <c r="I17">
        <f t="shared" si="0"/>
        <v>12</v>
      </c>
      <c r="J17">
        <v>8</v>
      </c>
      <c r="L17">
        <f t="shared" ref="L17:R17" si="1">12-COUNTBLANK(L2:L13)</f>
        <v>9</v>
      </c>
      <c r="M17">
        <f t="shared" si="1"/>
        <v>2</v>
      </c>
      <c r="N17">
        <f t="shared" si="1"/>
        <v>3</v>
      </c>
      <c r="O17">
        <f t="shared" si="1"/>
        <v>0</v>
      </c>
      <c r="P17">
        <f t="shared" si="1"/>
        <v>5</v>
      </c>
      <c r="Q17">
        <f t="shared" si="1"/>
        <v>5</v>
      </c>
      <c r="R17">
        <f t="shared" si="1"/>
        <v>8</v>
      </c>
    </row>
    <row r="18" spans="1:19" ht="18.75" x14ac:dyDescent="0.3">
      <c r="A18" s="20" t="s">
        <v>31</v>
      </c>
      <c r="B18" s="21">
        <v>30</v>
      </c>
      <c r="C18" s="21">
        <v>30</v>
      </c>
      <c r="D18" s="21">
        <v>30</v>
      </c>
      <c r="E18" s="21">
        <v>25</v>
      </c>
      <c r="F18" s="21">
        <v>25</v>
      </c>
      <c r="G18" s="21">
        <v>25</v>
      </c>
      <c r="H18" s="21">
        <v>25</v>
      </c>
      <c r="I18" s="21">
        <v>30</v>
      </c>
      <c r="J18" s="21">
        <v>30</v>
      </c>
      <c r="K18" s="21"/>
      <c r="L18" s="21">
        <v>30</v>
      </c>
      <c r="M18" s="22">
        <v>8</v>
      </c>
      <c r="N18" s="22">
        <v>8</v>
      </c>
      <c r="O18" s="22">
        <v>8</v>
      </c>
      <c r="P18" s="22">
        <v>10</v>
      </c>
      <c r="Q18" s="22">
        <v>10</v>
      </c>
      <c r="R18" s="22">
        <f>10/3</f>
        <v>3.3333333333333335</v>
      </c>
    </row>
    <row r="19" spans="1:19" ht="18.75" x14ac:dyDescent="0.3">
      <c r="A19" s="19" t="s">
        <v>32</v>
      </c>
      <c r="B19">
        <f t="shared" ref="B19:J19" si="2">+B17*B18</f>
        <v>270</v>
      </c>
      <c r="C19">
        <f t="shared" si="2"/>
        <v>300</v>
      </c>
      <c r="D19">
        <f t="shared" si="2"/>
        <v>210</v>
      </c>
      <c r="E19">
        <f t="shared" si="2"/>
        <v>175</v>
      </c>
      <c r="F19">
        <f t="shared" si="2"/>
        <v>100</v>
      </c>
      <c r="G19">
        <f t="shared" si="2"/>
        <v>50</v>
      </c>
      <c r="H19">
        <f t="shared" si="2"/>
        <v>250</v>
      </c>
      <c r="I19">
        <f t="shared" si="2"/>
        <v>360</v>
      </c>
      <c r="J19">
        <f t="shared" si="2"/>
        <v>240</v>
      </c>
      <c r="L19">
        <f t="shared" ref="L19:R19" si="3">+L17*L18</f>
        <v>270</v>
      </c>
      <c r="M19" s="2">
        <f t="shared" si="3"/>
        <v>16</v>
      </c>
      <c r="N19" s="2">
        <f t="shared" si="3"/>
        <v>24</v>
      </c>
      <c r="O19" s="2">
        <f t="shared" si="3"/>
        <v>0</v>
      </c>
      <c r="P19" s="2">
        <f t="shared" si="3"/>
        <v>50</v>
      </c>
      <c r="Q19" s="2">
        <f t="shared" si="3"/>
        <v>50</v>
      </c>
      <c r="R19">
        <f t="shared" si="3"/>
        <v>26.666666666666668</v>
      </c>
      <c r="S19">
        <f>SUM(B19:R19)</f>
        <v>2391.6666666666665</v>
      </c>
    </row>
    <row r="22" spans="1:19" ht="15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pans="1:19" ht="15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pans="1:19" ht="15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</row>
    <row r="25" spans="1:19" ht="15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1:19" ht="15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1:19" ht="15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</row>
    <row r="28" spans="1:19" ht="15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</row>
    <row r="29" spans="1:19" ht="15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</row>
    <row r="30" spans="1:19" ht="15" x14ac:dyDescent="0.2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1:19" ht="15" x14ac:dyDescent="0.2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pans="1:19" ht="15" x14ac:dyDescent="0.2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pans="1:19" ht="15" x14ac:dyDescent="0.2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pans="1:19" ht="15" x14ac:dyDescent="0.2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pans="1:19" ht="15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pans="1:19" ht="15" x14ac:dyDescent="0.2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pans="1:19" ht="15" x14ac:dyDescent="0.2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pans="1:19" ht="15" x14ac:dyDescent="0.2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pans="1:19" ht="1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</row>
    <row r="40" spans="1:19" ht="15" x14ac:dyDescent="0.2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4" orientation="landscape" cellComments="asDisplaye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showGridLines="0" zoomScale="48" workbookViewId="0">
      <selection activeCell="O20" sqref="O20"/>
    </sheetView>
  </sheetViews>
  <sheetFormatPr baseColWidth="10" defaultColWidth="0" defaultRowHeight="23.25" x14ac:dyDescent="0.35"/>
  <cols>
    <col min="1" max="1" width="18.75" style="23" bestFit="1" customWidth="1"/>
    <col min="2" max="11" width="18.75" style="24" bestFit="1" customWidth="1"/>
    <col min="12" max="18" width="9.125" style="25"/>
    <col min="19" max="16384" width="0" style="25" hidden="1"/>
  </cols>
  <sheetData>
    <row r="1" spans="1:16384" ht="255.75" customHeight="1" x14ac:dyDescent="0.25">
      <c r="A1" s="26"/>
      <c r="B1" s="27" t="s">
        <v>38</v>
      </c>
      <c r="C1" s="27" t="s">
        <v>1</v>
      </c>
      <c r="D1" s="27" t="s">
        <v>2</v>
      </c>
      <c r="E1" s="28" t="s">
        <v>3</v>
      </c>
      <c r="F1" s="28" t="s">
        <v>4</v>
      </c>
      <c r="G1" s="29" t="s">
        <v>5</v>
      </c>
      <c r="H1" s="28" t="s">
        <v>6</v>
      </c>
      <c r="I1" s="28" t="s">
        <v>7</v>
      </c>
      <c r="J1" s="28" t="s">
        <v>8</v>
      </c>
      <c r="K1" s="28" t="s">
        <v>9</v>
      </c>
      <c r="L1" s="30" t="s">
        <v>10</v>
      </c>
      <c r="M1" s="30" t="s">
        <v>11</v>
      </c>
      <c r="N1" s="30" t="s">
        <v>39</v>
      </c>
      <c r="O1" s="31" t="s">
        <v>12</v>
      </c>
      <c r="P1" s="32" t="s">
        <v>13</v>
      </c>
      <c r="Q1" s="32" t="s">
        <v>40</v>
      </c>
      <c r="R1" s="31" t="s">
        <v>14</v>
      </c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ht="51.75" customHeight="1" x14ac:dyDescent="0.35">
      <c r="A2" s="34">
        <v>41640</v>
      </c>
      <c r="B2" s="35" t="s">
        <v>41</v>
      </c>
      <c r="C2" s="35" t="s">
        <v>42</v>
      </c>
      <c r="D2" s="35" t="s">
        <v>43</v>
      </c>
      <c r="E2" s="36" t="s">
        <v>22</v>
      </c>
      <c r="F2" s="36" t="s">
        <v>44</v>
      </c>
      <c r="G2" s="36" t="s">
        <v>45</v>
      </c>
      <c r="H2" s="37"/>
      <c r="I2" s="38"/>
      <c r="J2" s="38"/>
      <c r="K2" s="38"/>
      <c r="L2" s="37"/>
      <c r="M2" s="39"/>
      <c r="N2" s="39"/>
      <c r="O2" s="40"/>
      <c r="P2" s="41" t="s">
        <v>46</v>
      </c>
      <c r="Q2" s="41" t="s">
        <v>67</v>
      </c>
      <c r="R2" s="40"/>
    </row>
    <row r="3" spans="1:16384" ht="51.75" customHeight="1" x14ac:dyDescent="0.35">
      <c r="A3" s="34">
        <v>41671</v>
      </c>
      <c r="B3" s="35" t="s">
        <v>41</v>
      </c>
      <c r="C3" s="35" t="s">
        <v>42</v>
      </c>
      <c r="D3" s="35" t="s">
        <v>43</v>
      </c>
      <c r="E3" s="36" t="s">
        <v>22</v>
      </c>
      <c r="F3" s="36" t="s">
        <v>44</v>
      </c>
      <c r="G3" s="36" t="s">
        <v>45</v>
      </c>
      <c r="H3" s="36" t="s">
        <v>47</v>
      </c>
      <c r="I3" s="36" t="s">
        <v>46</v>
      </c>
      <c r="J3" s="38"/>
      <c r="K3" s="38"/>
      <c r="L3" s="37"/>
      <c r="M3" s="42" t="s">
        <v>48</v>
      </c>
      <c r="N3" s="39"/>
      <c r="O3" s="40"/>
      <c r="P3" s="41" t="s">
        <v>15</v>
      </c>
      <c r="Q3" s="41" t="s">
        <v>49</v>
      </c>
      <c r="R3" s="40"/>
    </row>
    <row r="4" spans="1:16384" ht="51.75" customHeight="1" x14ac:dyDescent="0.35">
      <c r="A4" s="34">
        <v>41699</v>
      </c>
      <c r="B4" s="35" t="s">
        <v>15</v>
      </c>
      <c r="C4" s="35" t="s">
        <v>42</v>
      </c>
      <c r="D4" s="35" t="s">
        <v>43</v>
      </c>
      <c r="E4" s="36" t="s">
        <v>22</v>
      </c>
      <c r="F4" s="36" t="s">
        <v>44</v>
      </c>
      <c r="G4" s="36" t="s">
        <v>45</v>
      </c>
      <c r="H4" s="36" t="s">
        <v>47</v>
      </c>
      <c r="I4" s="36" t="s">
        <v>46</v>
      </c>
      <c r="J4" s="38"/>
      <c r="K4" s="38"/>
      <c r="L4" s="37"/>
      <c r="M4" s="42" t="s">
        <v>48</v>
      </c>
      <c r="N4" s="39"/>
      <c r="O4" s="40"/>
      <c r="P4" s="43" t="s">
        <v>50</v>
      </c>
      <c r="Q4" s="41" t="s">
        <v>49</v>
      </c>
      <c r="R4" s="40"/>
    </row>
    <row r="5" spans="1:16384" ht="51.75" customHeight="1" x14ac:dyDescent="0.35">
      <c r="A5" s="34">
        <v>41730</v>
      </c>
      <c r="B5" s="35" t="s">
        <v>15</v>
      </c>
      <c r="C5" s="35" t="s">
        <v>42</v>
      </c>
      <c r="D5" s="35" t="s">
        <v>43</v>
      </c>
      <c r="E5" s="36" t="s">
        <v>22</v>
      </c>
      <c r="F5" s="36" t="s">
        <v>44</v>
      </c>
      <c r="G5" s="36" t="s">
        <v>45</v>
      </c>
      <c r="H5" s="36" t="s">
        <v>47</v>
      </c>
      <c r="I5" s="36" t="s">
        <v>46</v>
      </c>
      <c r="J5" s="38"/>
      <c r="K5" s="38"/>
      <c r="L5" s="37"/>
      <c r="M5" s="39"/>
      <c r="N5" s="39"/>
      <c r="O5" s="40"/>
      <c r="P5" s="43" t="s">
        <v>50</v>
      </c>
      <c r="Q5" s="41" t="s">
        <v>49</v>
      </c>
      <c r="R5" s="44" t="s">
        <v>50</v>
      </c>
    </row>
    <row r="6" spans="1:16384" ht="51.75" customHeight="1" x14ac:dyDescent="0.35">
      <c r="A6" s="34">
        <v>41760</v>
      </c>
      <c r="B6" s="35" t="s">
        <v>15</v>
      </c>
      <c r="C6" s="35" t="s">
        <v>42</v>
      </c>
      <c r="D6" s="35" t="s">
        <v>43</v>
      </c>
      <c r="E6" s="45" t="s">
        <v>50</v>
      </c>
      <c r="F6" s="36" t="s">
        <v>44</v>
      </c>
      <c r="G6" s="36" t="s">
        <v>45</v>
      </c>
      <c r="H6" s="36" t="s">
        <v>47</v>
      </c>
      <c r="I6" s="36" t="s">
        <v>46</v>
      </c>
      <c r="J6" s="36" t="s">
        <v>20</v>
      </c>
      <c r="K6" s="38"/>
      <c r="L6" s="37"/>
      <c r="M6" s="39"/>
      <c r="N6" s="39"/>
      <c r="O6" s="40"/>
      <c r="P6" s="40"/>
      <c r="Q6" s="40"/>
      <c r="R6" s="44" t="s">
        <v>50</v>
      </c>
    </row>
    <row r="7" spans="1:16384" ht="51.75" customHeight="1" x14ac:dyDescent="0.35">
      <c r="A7" s="34">
        <v>41791</v>
      </c>
      <c r="B7" s="35" t="s">
        <v>15</v>
      </c>
      <c r="C7" s="35" t="s">
        <v>42</v>
      </c>
      <c r="D7" s="35" t="s">
        <v>43</v>
      </c>
      <c r="E7" s="45" t="s">
        <v>50</v>
      </c>
      <c r="F7" s="38"/>
      <c r="G7" s="36" t="s">
        <v>45</v>
      </c>
      <c r="H7" s="36" t="s">
        <v>47</v>
      </c>
      <c r="I7" s="36" t="s">
        <v>46</v>
      </c>
      <c r="J7" s="36" t="s">
        <v>20</v>
      </c>
      <c r="K7" s="38"/>
      <c r="L7" s="37"/>
      <c r="M7" s="39"/>
      <c r="N7" s="39"/>
      <c r="O7" s="40"/>
      <c r="P7" s="40"/>
      <c r="Q7" s="40"/>
      <c r="R7" s="44" t="s">
        <v>50</v>
      </c>
    </row>
    <row r="8" spans="1:16384" ht="51.75" customHeight="1" x14ac:dyDescent="0.35">
      <c r="A8" s="34">
        <v>41821</v>
      </c>
      <c r="B8" s="35" t="s">
        <v>15</v>
      </c>
      <c r="C8" s="38"/>
      <c r="D8" s="38"/>
      <c r="E8" s="45" t="s">
        <v>50</v>
      </c>
      <c r="F8" s="38"/>
      <c r="G8" s="36" t="s">
        <v>45</v>
      </c>
      <c r="H8" s="38"/>
      <c r="I8" s="36" t="s">
        <v>46</v>
      </c>
      <c r="J8" s="36" t="s">
        <v>20</v>
      </c>
      <c r="K8" s="38"/>
      <c r="L8" s="46"/>
      <c r="M8" s="42" t="s">
        <v>51</v>
      </c>
      <c r="N8" s="40"/>
      <c r="O8" s="40"/>
      <c r="P8" s="40"/>
      <c r="Q8" s="40"/>
      <c r="R8" s="40"/>
    </row>
    <row r="9" spans="1:16384" ht="51.75" customHeight="1" x14ac:dyDescent="0.35">
      <c r="A9" s="34">
        <v>41852</v>
      </c>
      <c r="B9" s="35" t="s">
        <v>15</v>
      </c>
      <c r="C9" s="35" t="s">
        <v>16</v>
      </c>
      <c r="D9" s="38"/>
      <c r="E9" s="45" t="s">
        <v>50</v>
      </c>
      <c r="F9" s="36" t="s">
        <v>17</v>
      </c>
      <c r="G9" s="36" t="s">
        <v>45</v>
      </c>
      <c r="H9" s="38"/>
      <c r="I9" s="36" t="s">
        <v>46</v>
      </c>
      <c r="J9" s="36" t="s">
        <v>20</v>
      </c>
      <c r="K9" s="38"/>
      <c r="L9" s="36" t="s">
        <v>22</v>
      </c>
      <c r="M9" s="42" t="s">
        <v>51</v>
      </c>
      <c r="N9" s="40"/>
      <c r="O9" s="40"/>
      <c r="P9" s="41" t="s">
        <v>52</v>
      </c>
      <c r="Q9" s="40"/>
      <c r="R9" s="40"/>
    </row>
    <row r="10" spans="1:16384" ht="51.75" customHeight="1" x14ac:dyDescent="0.35">
      <c r="A10" s="34">
        <v>41883</v>
      </c>
      <c r="B10" s="35" t="s">
        <v>15</v>
      </c>
      <c r="C10" s="35" t="s">
        <v>16</v>
      </c>
      <c r="D10" s="38"/>
      <c r="E10" s="45" t="s">
        <v>50</v>
      </c>
      <c r="F10" s="36" t="s">
        <v>17</v>
      </c>
      <c r="G10" s="36" t="s">
        <v>18</v>
      </c>
      <c r="H10" s="36" t="s">
        <v>68</v>
      </c>
      <c r="I10" s="36" t="s">
        <v>46</v>
      </c>
      <c r="J10" s="36" t="s">
        <v>20</v>
      </c>
      <c r="K10" s="38"/>
      <c r="L10" s="36" t="s">
        <v>22</v>
      </c>
      <c r="M10" s="42" t="s">
        <v>51</v>
      </c>
      <c r="N10" s="40"/>
      <c r="O10" s="40"/>
      <c r="P10" s="41" t="s">
        <v>52</v>
      </c>
      <c r="Q10" s="40"/>
      <c r="R10" s="40"/>
    </row>
    <row r="11" spans="1:16384" ht="51.75" customHeight="1" x14ac:dyDescent="0.35">
      <c r="A11" s="34">
        <v>41913</v>
      </c>
      <c r="B11" s="35" t="s">
        <v>15</v>
      </c>
      <c r="C11" s="35" t="s">
        <v>16</v>
      </c>
      <c r="D11" s="46"/>
      <c r="E11" s="45" t="s">
        <v>50</v>
      </c>
      <c r="F11" s="36" t="s">
        <v>17</v>
      </c>
      <c r="G11" s="36" t="s">
        <v>18</v>
      </c>
      <c r="H11" s="46"/>
      <c r="I11" s="36" t="s">
        <v>52</v>
      </c>
      <c r="J11" s="36" t="s">
        <v>20</v>
      </c>
      <c r="K11" s="38"/>
      <c r="L11" s="36" t="s">
        <v>22</v>
      </c>
      <c r="M11" s="40"/>
      <c r="N11" s="40"/>
      <c r="O11" s="40"/>
      <c r="P11" s="41" t="s">
        <v>52</v>
      </c>
      <c r="Q11" s="40"/>
      <c r="R11" s="40"/>
    </row>
    <row r="12" spans="1:16384" ht="51.75" customHeight="1" x14ac:dyDescent="0.35">
      <c r="A12" s="34">
        <v>41944</v>
      </c>
      <c r="B12" s="35" t="s">
        <v>15</v>
      </c>
      <c r="C12" s="35" t="s">
        <v>16</v>
      </c>
      <c r="D12" s="46"/>
      <c r="E12" s="45" t="s">
        <v>50</v>
      </c>
      <c r="F12" s="36" t="s">
        <v>17</v>
      </c>
      <c r="G12" s="36" t="s">
        <v>18</v>
      </c>
      <c r="H12" s="46"/>
      <c r="I12" s="36" t="s">
        <v>19</v>
      </c>
      <c r="J12" s="36" t="s">
        <v>20</v>
      </c>
      <c r="K12" s="38"/>
      <c r="L12" s="36" t="s">
        <v>22</v>
      </c>
      <c r="M12" s="40"/>
      <c r="N12" s="40"/>
      <c r="O12" s="40"/>
      <c r="P12" s="41" t="s">
        <v>52</v>
      </c>
      <c r="Q12" s="40"/>
      <c r="R12" s="40"/>
    </row>
    <row r="13" spans="1:16384" ht="51.75" customHeight="1" x14ac:dyDescent="0.35">
      <c r="A13" s="34">
        <v>41974</v>
      </c>
      <c r="B13" s="35" t="s">
        <v>15</v>
      </c>
      <c r="C13" s="35" t="s">
        <v>16</v>
      </c>
      <c r="D13" s="46"/>
      <c r="E13" s="45" t="s">
        <v>50</v>
      </c>
      <c r="F13" s="36" t="s">
        <v>17</v>
      </c>
      <c r="G13" s="36" t="s">
        <v>18</v>
      </c>
      <c r="H13" s="46"/>
      <c r="I13" s="36" t="s">
        <v>19</v>
      </c>
      <c r="J13" s="36" t="s">
        <v>20</v>
      </c>
      <c r="K13" s="38"/>
      <c r="L13" s="36" t="s">
        <v>22</v>
      </c>
      <c r="M13" s="40"/>
      <c r="N13" s="40"/>
      <c r="O13" s="40"/>
      <c r="P13" s="40"/>
      <c r="Q13" s="40"/>
      <c r="R13" s="40"/>
    </row>
    <row r="14" spans="1:16384" ht="7.5" customHeight="1" x14ac:dyDescent="0.35"/>
    <row r="15" spans="1:16384" x14ac:dyDescent="0.35">
      <c r="B15" t="s">
        <v>69</v>
      </c>
      <c r="C15" t="s">
        <v>53</v>
      </c>
      <c r="D15" t="s">
        <v>70</v>
      </c>
      <c r="E15" t="s">
        <v>54</v>
      </c>
      <c r="F15" t="s">
        <v>55</v>
      </c>
      <c r="G15" t="s">
        <v>56</v>
      </c>
      <c r="H15" t="s">
        <v>56</v>
      </c>
      <c r="J15" t="s">
        <v>54</v>
      </c>
      <c r="K15" t="s">
        <v>57</v>
      </c>
    </row>
    <row r="17" spans="1:18" ht="18.75" x14ac:dyDescent="0.3">
      <c r="A17" s="47" t="s">
        <v>30</v>
      </c>
      <c r="B17">
        <f t="shared" ref="B17:I17" si="0">12-COUNTBLANK(B2:B13)</f>
        <v>12</v>
      </c>
      <c r="C17">
        <f t="shared" si="0"/>
        <v>11</v>
      </c>
      <c r="D17">
        <f t="shared" si="0"/>
        <v>6</v>
      </c>
      <c r="E17">
        <f t="shared" si="0"/>
        <v>12</v>
      </c>
      <c r="F17">
        <f t="shared" si="0"/>
        <v>10</v>
      </c>
      <c r="G17">
        <f t="shared" si="0"/>
        <v>12</v>
      </c>
      <c r="H17">
        <f t="shared" si="0"/>
        <v>6</v>
      </c>
      <c r="I17">
        <f t="shared" si="0"/>
        <v>11</v>
      </c>
      <c r="J17">
        <v>8</v>
      </c>
      <c r="K17">
        <f t="shared" ref="K17:Q17" si="1">12-COUNTBLANK(L2:L13)</f>
        <v>5</v>
      </c>
      <c r="L17">
        <f t="shared" si="1"/>
        <v>5</v>
      </c>
      <c r="M17">
        <f t="shared" si="1"/>
        <v>0</v>
      </c>
      <c r="N17">
        <f t="shared" si="1"/>
        <v>0</v>
      </c>
      <c r="O17">
        <f t="shared" si="1"/>
        <v>8</v>
      </c>
      <c r="P17">
        <f t="shared" si="1"/>
        <v>4</v>
      </c>
      <c r="Q17">
        <f t="shared" si="1"/>
        <v>3</v>
      </c>
    </row>
    <row r="18" spans="1:18" ht="18.75" x14ac:dyDescent="0.3">
      <c r="A18" s="48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>
        <v>30</v>
      </c>
      <c r="L18" s="50">
        <v>8</v>
      </c>
      <c r="M18" s="50">
        <v>8</v>
      </c>
      <c r="N18" s="50">
        <v>8</v>
      </c>
      <c r="O18" s="50">
        <v>10</v>
      </c>
      <c r="P18" s="50">
        <v>10</v>
      </c>
      <c r="Q18" s="50">
        <f>10/3</f>
        <v>3.3333333333333335</v>
      </c>
    </row>
    <row r="19" spans="1:18" ht="18.75" x14ac:dyDescent="0.3">
      <c r="A19" s="47" t="s">
        <v>32</v>
      </c>
      <c r="B19">
        <f t="shared" ref="B19:Q19" si="2">+B17*B18</f>
        <v>360</v>
      </c>
      <c r="C19">
        <f t="shared" si="2"/>
        <v>330</v>
      </c>
      <c r="D19">
        <f t="shared" si="2"/>
        <v>180</v>
      </c>
      <c r="E19">
        <f t="shared" si="2"/>
        <v>300</v>
      </c>
      <c r="F19">
        <f t="shared" si="2"/>
        <v>250</v>
      </c>
      <c r="G19">
        <f t="shared" si="2"/>
        <v>300</v>
      </c>
      <c r="H19">
        <f t="shared" si="2"/>
        <v>150</v>
      </c>
      <c r="I19">
        <f t="shared" si="2"/>
        <v>330</v>
      </c>
      <c r="J19">
        <f t="shared" si="2"/>
        <v>240</v>
      </c>
      <c r="K19">
        <f t="shared" si="2"/>
        <v>150</v>
      </c>
      <c r="L19" s="24">
        <f t="shared" si="2"/>
        <v>40</v>
      </c>
      <c r="M19" s="24">
        <f t="shared" si="2"/>
        <v>0</v>
      </c>
      <c r="N19" s="24">
        <f t="shared" si="2"/>
        <v>0</v>
      </c>
      <c r="O19" s="24">
        <f t="shared" si="2"/>
        <v>80</v>
      </c>
      <c r="P19" s="24">
        <f t="shared" si="2"/>
        <v>40</v>
      </c>
      <c r="Q19">
        <f t="shared" si="2"/>
        <v>10</v>
      </c>
      <c r="R19">
        <f>SUM(B19:Q19)</f>
        <v>2760</v>
      </c>
    </row>
    <row r="22" spans="1:18" ht="36" x14ac:dyDescent="0.55000000000000004">
      <c r="G22" s="51">
        <v>2014</v>
      </c>
    </row>
    <row r="24" spans="1:18" x14ac:dyDescent="0.35">
      <c r="B24">
        <v>30</v>
      </c>
      <c r="C24">
        <v>30</v>
      </c>
      <c r="D24">
        <v>30</v>
      </c>
      <c r="E24">
        <v>25</v>
      </c>
      <c r="F24">
        <v>25</v>
      </c>
      <c r="G24">
        <v>25</v>
      </c>
      <c r="H24">
        <v>25</v>
      </c>
      <c r="I24">
        <v>30</v>
      </c>
      <c r="J24">
        <v>30</v>
      </c>
      <c r="K24">
        <f>SUM(B24:J24)</f>
        <v>250</v>
      </c>
    </row>
    <row r="25" spans="1:18" x14ac:dyDescent="0.35">
      <c r="B25" s="46"/>
      <c r="C25" s="46"/>
      <c r="D25" s="46"/>
      <c r="E25" s="46"/>
      <c r="F25" s="46"/>
      <c r="G25" s="46"/>
      <c r="H25" s="46"/>
      <c r="I25" s="46"/>
      <c r="J25" s="46"/>
      <c r="K25" s="46" t="s">
        <v>33</v>
      </c>
      <c r="L25" s="40" t="s">
        <v>34</v>
      </c>
      <c r="M25" t="s">
        <v>35</v>
      </c>
      <c r="N25" t="s">
        <v>36</v>
      </c>
    </row>
    <row r="26" spans="1:18" ht="15" x14ac:dyDescent="0.25">
      <c r="A26">
        <v>1</v>
      </c>
      <c r="B26" s="46">
        <v>30</v>
      </c>
      <c r="C26" s="46">
        <v>30</v>
      </c>
      <c r="D26" s="46">
        <v>30</v>
      </c>
      <c r="E26" s="46">
        <v>25</v>
      </c>
      <c r="F26" s="46">
        <v>25</v>
      </c>
      <c r="G26" s="46">
        <v>25</v>
      </c>
      <c r="H26" s="46"/>
      <c r="I26" s="38"/>
      <c r="J26" s="38"/>
      <c r="K26" s="46">
        <v>190</v>
      </c>
      <c r="L26" s="40">
        <f t="shared" ref="L26:L37" si="3">SUM(B26:J26)</f>
        <v>165</v>
      </c>
      <c r="M26">
        <v>165</v>
      </c>
      <c r="N26">
        <v>190</v>
      </c>
    </row>
    <row r="27" spans="1:18" ht="21" x14ac:dyDescent="0.35">
      <c r="A27">
        <v>2</v>
      </c>
      <c r="B27" s="46">
        <v>30</v>
      </c>
      <c r="C27" s="46">
        <v>30</v>
      </c>
      <c r="D27" s="46">
        <v>30</v>
      </c>
      <c r="E27" s="46">
        <v>25</v>
      </c>
      <c r="F27" s="46">
        <v>25</v>
      </c>
      <c r="G27" s="46">
        <v>25</v>
      </c>
      <c r="H27" s="46">
        <v>25</v>
      </c>
      <c r="I27" s="46">
        <v>30</v>
      </c>
      <c r="J27" s="38"/>
      <c r="K27" s="46">
        <v>220</v>
      </c>
      <c r="L27" s="40">
        <f t="shared" si="3"/>
        <v>220</v>
      </c>
      <c r="M27" s="52">
        <f t="shared" ref="M27:M37" si="4">SUM(M26+L27)</f>
        <v>385</v>
      </c>
      <c r="N27">
        <f t="shared" ref="N27:N37" si="5">SUM(+K27+N26)</f>
        <v>410</v>
      </c>
    </row>
    <row r="28" spans="1:18" ht="21" x14ac:dyDescent="0.35">
      <c r="A28">
        <v>3</v>
      </c>
      <c r="B28" s="46">
        <v>30</v>
      </c>
      <c r="C28" s="46">
        <v>30</v>
      </c>
      <c r="D28" s="46">
        <v>30</v>
      </c>
      <c r="E28" s="46">
        <v>25</v>
      </c>
      <c r="F28" s="46">
        <v>25</v>
      </c>
      <c r="G28" s="46">
        <v>25</v>
      </c>
      <c r="H28" s="46">
        <v>25</v>
      </c>
      <c r="I28" s="46">
        <v>30</v>
      </c>
      <c r="J28" s="38"/>
      <c r="K28" s="46">
        <v>220</v>
      </c>
      <c r="L28" s="40">
        <f t="shared" si="3"/>
        <v>220</v>
      </c>
      <c r="M28" s="52">
        <f t="shared" si="4"/>
        <v>605</v>
      </c>
      <c r="N28">
        <f t="shared" si="5"/>
        <v>630</v>
      </c>
    </row>
    <row r="29" spans="1:18" ht="21" x14ac:dyDescent="0.35">
      <c r="A29" t="s">
        <v>37</v>
      </c>
      <c r="B29" s="46">
        <v>30</v>
      </c>
      <c r="C29" s="46">
        <v>30</v>
      </c>
      <c r="D29" s="46">
        <v>30</v>
      </c>
      <c r="E29" s="46">
        <v>25</v>
      </c>
      <c r="F29" s="46">
        <v>25</v>
      </c>
      <c r="G29" s="46">
        <v>25</v>
      </c>
      <c r="H29" s="46">
        <v>25</v>
      </c>
      <c r="I29" s="46">
        <v>30</v>
      </c>
      <c r="J29" s="38"/>
      <c r="K29" s="46">
        <v>220</v>
      </c>
      <c r="L29" s="40">
        <f t="shared" si="3"/>
        <v>220</v>
      </c>
      <c r="M29" s="52">
        <f t="shared" si="4"/>
        <v>825</v>
      </c>
      <c r="N29">
        <f t="shared" si="5"/>
        <v>850</v>
      </c>
    </row>
    <row r="30" spans="1:18" ht="21" x14ac:dyDescent="0.35">
      <c r="A30">
        <v>5</v>
      </c>
      <c r="B30" s="46">
        <v>30</v>
      </c>
      <c r="C30" s="46">
        <v>30</v>
      </c>
      <c r="D30" s="46">
        <v>30</v>
      </c>
      <c r="E30" s="46"/>
      <c r="F30" s="46">
        <v>25</v>
      </c>
      <c r="G30" s="46">
        <v>25</v>
      </c>
      <c r="H30" s="46">
        <v>25</v>
      </c>
      <c r="I30" s="46">
        <v>30</v>
      </c>
      <c r="J30" s="46">
        <v>30</v>
      </c>
      <c r="K30" s="46">
        <v>250</v>
      </c>
      <c r="L30" s="40">
        <f t="shared" si="3"/>
        <v>225</v>
      </c>
      <c r="M30" s="52">
        <f t="shared" si="4"/>
        <v>1050</v>
      </c>
      <c r="N30">
        <f t="shared" si="5"/>
        <v>1100</v>
      </c>
    </row>
    <row r="31" spans="1:18" ht="21" x14ac:dyDescent="0.35">
      <c r="A31">
        <v>6</v>
      </c>
      <c r="B31" s="46">
        <v>30</v>
      </c>
      <c r="C31" s="46">
        <v>30</v>
      </c>
      <c r="D31" s="46">
        <v>30</v>
      </c>
      <c r="E31" s="46"/>
      <c r="F31" s="46"/>
      <c r="G31" s="46">
        <v>25</v>
      </c>
      <c r="H31" s="46">
        <v>25</v>
      </c>
      <c r="I31" s="46">
        <v>30</v>
      </c>
      <c r="J31" s="46">
        <v>30</v>
      </c>
      <c r="K31" s="46">
        <v>275</v>
      </c>
      <c r="L31" s="40">
        <f t="shared" si="3"/>
        <v>200</v>
      </c>
      <c r="M31" s="52">
        <f t="shared" si="4"/>
        <v>1250</v>
      </c>
      <c r="N31">
        <f t="shared" si="5"/>
        <v>1375</v>
      </c>
    </row>
    <row r="32" spans="1:18" ht="21" x14ac:dyDescent="0.35">
      <c r="A32">
        <v>7</v>
      </c>
      <c r="B32" s="46"/>
      <c r="C32" s="46"/>
      <c r="D32" s="46"/>
      <c r="E32" s="46"/>
      <c r="F32" s="46"/>
      <c r="G32" s="46"/>
      <c r="H32" s="46">
        <v>25</v>
      </c>
      <c r="I32" s="46">
        <v>30</v>
      </c>
      <c r="J32" s="46">
        <v>30</v>
      </c>
      <c r="K32" s="46">
        <v>275</v>
      </c>
      <c r="L32" s="40">
        <f t="shared" si="3"/>
        <v>85</v>
      </c>
      <c r="M32" s="52">
        <f t="shared" si="4"/>
        <v>1335</v>
      </c>
      <c r="N32">
        <f t="shared" si="5"/>
        <v>1650</v>
      </c>
    </row>
    <row r="33" spans="1:14" ht="21" x14ac:dyDescent="0.35">
      <c r="A33">
        <v>8</v>
      </c>
      <c r="B33" s="46"/>
      <c r="C33" s="46"/>
      <c r="D33" s="46"/>
      <c r="E33" s="46"/>
      <c r="F33" s="46"/>
      <c r="G33" s="46"/>
      <c r="H33" s="46"/>
      <c r="I33" s="46">
        <v>30</v>
      </c>
      <c r="J33" s="46">
        <v>30</v>
      </c>
      <c r="K33" s="46">
        <v>275</v>
      </c>
      <c r="L33" s="40">
        <f t="shared" si="3"/>
        <v>60</v>
      </c>
      <c r="M33" s="52">
        <f t="shared" si="4"/>
        <v>1395</v>
      </c>
      <c r="N33">
        <f t="shared" si="5"/>
        <v>1925</v>
      </c>
    </row>
    <row r="34" spans="1:14" ht="21" x14ac:dyDescent="0.35">
      <c r="A34">
        <v>9</v>
      </c>
      <c r="B34" s="46"/>
      <c r="C34" s="46"/>
      <c r="D34" s="46"/>
      <c r="E34" s="46"/>
      <c r="F34" s="46"/>
      <c r="G34" s="46"/>
      <c r="H34" s="46"/>
      <c r="I34" s="46">
        <v>30</v>
      </c>
      <c r="J34" s="46">
        <v>30</v>
      </c>
      <c r="K34" s="46">
        <v>275</v>
      </c>
      <c r="L34" s="40">
        <f t="shared" si="3"/>
        <v>60</v>
      </c>
      <c r="M34" s="52">
        <f t="shared" si="4"/>
        <v>1455</v>
      </c>
      <c r="N34">
        <f t="shared" si="5"/>
        <v>2200</v>
      </c>
    </row>
    <row r="35" spans="1:14" ht="21" x14ac:dyDescent="0.35">
      <c r="A35">
        <v>10</v>
      </c>
      <c r="B35" s="46"/>
      <c r="C35" s="46"/>
      <c r="D35" s="46"/>
      <c r="E35" s="46"/>
      <c r="F35" s="46"/>
      <c r="G35" s="46"/>
      <c r="H35" s="46"/>
      <c r="I35" s="46"/>
      <c r="J35" s="46">
        <v>30</v>
      </c>
      <c r="K35" s="46">
        <v>275</v>
      </c>
      <c r="L35" s="40">
        <f t="shared" si="3"/>
        <v>30</v>
      </c>
      <c r="M35" s="52">
        <f t="shared" si="4"/>
        <v>1485</v>
      </c>
      <c r="N35">
        <f t="shared" si="5"/>
        <v>2475</v>
      </c>
    </row>
    <row r="36" spans="1:14" ht="21" x14ac:dyDescent="0.35">
      <c r="A36">
        <v>11</v>
      </c>
      <c r="B36" s="46"/>
      <c r="C36" s="46"/>
      <c r="D36" s="46"/>
      <c r="E36" s="46"/>
      <c r="F36" s="46"/>
      <c r="G36" s="46"/>
      <c r="H36" s="46"/>
      <c r="I36" s="46"/>
      <c r="J36" s="46">
        <v>30</v>
      </c>
      <c r="K36" s="46">
        <v>275</v>
      </c>
      <c r="L36" s="40">
        <f t="shared" si="3"/>
        <v>30</v>
      </c>
      <c r="M36" s="52">
        <f t="shared" si="4"/>
        <v>1515</v>
      </c>
      <c r="N36">
        <f t="shared" si="5"/>
        <v>2750</v>
      </c>
    </row>
    <row r="37" spans="1:14" ht="21" x14ac:dyDescent="0.35">
      <c r="A37">
        <v>12</v>
      </c>
      <c r="B37" s="46"/>
      <c r="C37" s="46"/>
      <c r="D37" s="46"/>
      <c r="E37" s="46"/>
      <c r="F37" s="46"/>
      <c r="G37" s="46"/>
      <c r="H37" s="46"/>
      <c r="I37" s="46"/>
      <c r="J37" s="46">
        <v>30</v>
      </c>
      <c r="K37" s="46">
        <v>275</v>
      </c>
      <c r="L37" s="40">
        <f t="shared" si="3"/>
        <v>30</v>
      </c>
      <c r="M37" s="52">
        <f t="shared" si="4"/>
        <v>1545</v>
      </c>
      <c r="N37">
        <f t="shared" si="5"/>
        <v>3025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2" orientation="landscape" cellComments="asDisplaye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"/>
  <sheetViews>
    <sheetView showGridLines="0" workbookViewId="0">
      <selection activeCell="I20" sqref="I20"/>
    </sheetView>
  </sheetViews>
  <sheetFormatPr baseColWidth="10" defaultColWidth="0" defaultRowHeight="23.25" x14ac:dyDescent="0.35"/>
  <cols>
    <col min="1" max="1" width="18.75" style="53" bestFit="1" customWidth="1"/>
    <col min="2" max="16" width="9.125" style="54"/>
    <col min="17" max="17" width="7.625" style="54" customWidth="1"/>
    <col min="18" max="16384" width="0" style="54" hidden="1"/>
  </cols>
  <sheetData>
    <row r="1" spans="1:16384" ht="186.75" customHeight="1" x14ac:dyDescent="0.25">
      <c r="A1" s="55"/>
      <c r="B1" s="56" t="s">
        <v>38</v>
      </c>
      <c r="C1" s="56" t="s">
        <v>1</v>
      </c>
      <c r="D1" s="56" t="s">
        <v>2</v>
      </c>
      <c r="E1" s="57" t="s">
        <v>3</v>
      </c>
      <c r="F1" s="58" t="s">
        <v>4</v>
      </c>
      <c r="G1" s="58" t="s">
        <v>5</v>
      </c>
      <c r="H1" s="58" t="s">
        <v>6</v>
      </c>
      <c r="I1" s="58" t="s">
        <v>7</v>
      </c>
      <c r="J1" s="59" t="s">
        <v>10</v>
      </c>
      <c r="K1" s="59" t="s">
        <v>11</v>
      </c>
      <c r="L1" s="59" t="s">
        <v>39</v>
      </c>
      <c r="M1" s="60" t="s">
        <v>12</v>
      </c>
      <c r="N1" s="61" t="s">
        <v>13</v>
      </c>
      <c r="O1" s="61" t="s">
        <v>40</v>
      </c>
      <c r="P1" s="61" t="s">
        <v>71</v>
      </c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 x14ac:dyDescent="0.35">
      <c r="A2" s="63">
        <v>41640</v>
      </c>
      <c r="B2" s="64"/>
      <c r="C2" s="64"/>
      <c r="D2" s="65"/>
      <c r="E2" s="64"/>
      <c r="F2" s="64"/>
      <c r="G2" s="64"/>
      <c r="H2" s="64"/>
      <c r="I2" s="64"/>
      <c r="J2" s="64"/>
      <c r="K2" s="64"/>
      <c r="L2" s="64"/>
      <c r="M2" s="65"/>
      <c r="N2" s="65"/>
      <c r="O2" s="65"/>
      <c r="P2" s="65"/>
    </row>
    <row r="3" spans="1:16384" ht="51.75" customHeight="1" x14ac:dyDescent="0.35">
      <c r="A3" s="63">
        <v>41671</v>
      </c>
      <c r="B3" s="64"/>
      <c r="C3" s="64"/>
      <c r="D3" s="65"/>
      <c r="E3" s="64"/>
      <c r="F3" s="66" t="s">
        <v>58</v>
      </c>
      <c r="G3" s="64"/>
      <c r="H3" s="64"/>
      <c r="I3" s="64"/>
      <c r="J3" s="64"/>
      <c r="K3" s="64"/>
      <c r="L3" s="64"/>
      <c r="M3" s="65"/>
      <c r="N3" s="65"/>
      <c r="O3" s="65"/>
      <c r="P3" s="65"/>
    </row>
    <row r="4" spans="1:16384" ht="51.75" customHeight="1" x14ac:dyDescent="0.35">
      <c r="A4" s="63">
        <v>41699</v>
      </c>
      <c r="B4" s="64"/>
      <c r="C4" s="64"/>
      <c r="D4" s="65"/>
      <c r="E4" s="64"/>
      <c r="F4" s="66" t="s">
        <v>58</v>
      </c>
      <c r="G4" s="64"/>
      <c r="H4" s="66" t="s">
        <v>59</v>
      </c>
      <c r="I4" s="64"/>
      <c r="J4" s="64"/>
      <c r="K4" s="64"/>
      <c r="L4" s="64"/>
      <c r="M4" s="65"/>
      <c r="N4" s="65"/>
      <c r="O4" s="65"/>
      <c r="P4" s="65"/>
    </row>
    <row r="5" spans="1:16384" ht="51.75" customHeight="1" x14ac:dyDescent="0.35">
      <c r="A5" s="63">
        <v>41730</v>
      </c>
      <c r="B5" s="64"/>
      <c r="C5" s="64"/>
      <c r="D5" s="65"/>
      <c r="E5" s="64"/>
      <c r="F5" s="66" t="s">
        <v>58</v>
      </c>
      <c r="G5" s="64"/>
      <c r="H5" s="66" t="s">
        <v>59</v>
      </c>
      <c r="I5" s="64"/>
      <c r="J5" s="64"/>
      <c r="K5" s="64"/>
      <c r="L5" s="64"/>
      <c r="M5" s="65"/>
      <c r="N5" s="65"/>
      <c r="O5" s="65"/>
      <c r="P5" s="65"/>
    </row>
    <row r="6" spans="1:16384" ht="51.75" customHeight="1" x14ac:dyDescent="0.35">
      <c r="A6" s="63">
        <v>41760</v>
      </c>
      <c r="B6" s="64"/>
      <c r="C6" s="64"/>
      <c r="D6" s="65"/>
      <c r="E6" s="64"/>
      <c r="F6" s="66" t="s">
        <v>58</v>
      </c>
      <c r="G6" s="64"/>
      <c r="H6" s="66" t="s">
        <v>59</v>
      </c>
      <c r="I6" s="64"/>
      <c r="J6" s="64"/>
      <c r="K6" s="64"/>
      <c r="L6" s="64"/>
      <c r="M6" s="65"/>
      <c r="N6" s="65"/>
      <c r="O6" s="65"/>
      <c r="P6" s="65"/>
    </row>
    <row r="7" spans="1:16384" ht="51.75" customHeight="1" x14ac:dyDescent="0.35">
      <c r="A7" s="63">
        <v>41791</v>
      </c>
      <c r="B7" s="64"/>
      <c r="C7" s="64"/>
      <c r="D7" s="65"/>
      <c r="E7" s="64"/>
      <c r="F7" s="66" t="s">
        <v>58</v>
      </c>
      <c r="G7" s="64"/>
      <c r="H7" s="66" t="s">
        <v>59</v>
      </c>
      <c r="I7" s="64"/>
      <c r="J7" s="64"/>
      <c r="K7" s="64"/>
      <c r="L7" s="64"/>
      <c r="M7" s="65"/>
      <c r="N7" s="65"/>
      <c r="O7" s="65"/>
      <c r="P7" s="65"/>
    </row>
    <row r="8" spans="1:16384" ht="51.75" customHeight="1" x14ac:dyDescent="0.35">
      <c r="A8" s="63">
        <v>41821</v>
      </c>
      <c r="B8" s="67" t="s">
        <v>60</v>
      </c>
      <c r="C8" s="65"/>
      <c r="D8" s="65"/>
      <c r="E8" s="65"/>
      <c r="F8" s="66" t="s">
        <v>58</v>
      </c>
      <c r="G8" s="64"/>
      <c r="H8" s="66" t="s">
        <v>59</v>
      </c>
      <c r="I8" s="64"/>
      <c r="J8" s="64"/>
      <c r="K8" s="64"/>
      <c r="L8" s="64"/>
      <c r="M8" s="65"/>
      <c r="N8" s="65"/>
      <c r="O8" s="65"/>
      <c r="P8" s="65"/>
    </row>
    <row r="9" spans="1:16384" ht="51.75" customHeight="1" x14ac:dyDescent="0.35">
      <c r="A9" s="63">
        <v>41852</v>
      </c>
      <c r="B9" s="67" t="s">
        <v>60</v>
      </c>
      <c r="C9" s="65"/>
      <c r="D9" s="65"/>
      <c r="E9" s="65"/>
      <c r="F9" s="66" t="s">
        <v>58</v>
      </c>
      <c r="G9" s="66" t="s">
        <v>61</v>
      </c>
      <c r="H9" s="66" t="s">
        <v>59</v>
      </c>
      <c r="I9" s="64"/>
      <c r="J9" s="64"/>
      <c r="K9" s="64"/>
      <c r="L9" s="64"/>
      <c r="M9" s="65"/>
      <c r="N9" s="65"/>
      <c r="O9" s="65"/>
      <c r="P9" s="65"/>
    </row>
    <row r="10" spans="1:16384" ht="51.75" customHeight="1" x14ac:dyDescent="0.35">
      <c r="A10" s="63">
        <v>41883</v>
      </c>
      <c r="B10" s="67" t="s">
        <v>60</v>
      </c>
      <c r="C10" s="67" t="s">
        <v>62</v>
      </c>
      <c r="D10" s="67" t="s">
        <v>63</v>
      </c>
      <c r="E10" s="65"/>
      <c r="F10" s="66" t="s">
        <v>72</v>
      </c>
      <c r="G10" s="66" t="s">
        <v>61</v>
      </c>
      <c r="H10" s="65"/>
      <c r="I10" s="64"/>
      <c r="J10" s="64"/>
      <c r="K10" s="64"/>
      <c r="L10" s="64"/>
      <c r="M10" s="65"/>
      <c r="N10" s="65"/>
      <c r="O10" s="65"/>
      <c r="P10" s="65"/>
    </row>
    <row r="11" spans="1:16384" ht="51.75" customHeight="1" x14ac:dyDescent="0.35">
      <c r="A11" s="63">
        <v>41913</v>
      </c>
      <c r="B11" s="67" t="s">
        <v>60</v>
      </c>
      <c r="C11" s="67" t="s">
        <v>62</v>
      </c>
      <c r="D11" s="67" t="s">
        <v>63</v>
      </c>
      <c r="E11" s="65"/>
      <c r="F11" s="65"/>
      <c r="G11" s="66" t="s">
        <v>61</v>
      </c>
      <c r="H11" s="65"/>
      <c r="I11" s="64"/>
      <c r="J11" s="64"/>
      <c r="K11" s="64"/>
      <c r="L11" s="64"/>
      <c r="M11" s="65"/>
      <c r="N11" s="65"/>
      <c r="O11" s="65"/>
      <c r="P11" s="65"/>
    </row>
    <row r="12" spans="1:16384" ht="51.75" customHeight="1" x14ac:dyDescent="0.35">
      <c r="A12" s="63">
        <v>41944</v>
      </c>
      <c r="B12" s="65"/>
      <c r="C12" s="67" t="s">
        <v>62</v>
      </c>
      <c r="D12" s="67" t="s">
        <v>63</v>
      </c>
      <c r="E12" s="65"/>
      <c r="F12" s="66" t="s">
        <v>44</v>
      </c>
      <c r="G12" s="66" t="s">
        <v>61</v>
      </c>
      <c r="H12" s="65"/>
      <c r="I12" s="64"/>
      <c r="J12" s="64"/>
      <c r="K12" s="64"/>
      <c r="L12" s="64"/>
      <c r="M12" s="65"/>
      <c r="N12" s="65"/>
      <c r="O12" s="65"/>
      <c r="P12" s="65"/>
    </row>
    <row r="13" spans="1:16384" ht="51.75" customHeight="1" x14ac:dyDescent="0.35">
      <c r="A13" s="63">
        <v>41974</v>
      </c>
      <c r="B13" s="67" t="s">
        <v>41</v>
      </c>
      <c r="C13" s="67" t="s">
        <v>62</v>
      </c>
      <c r="D13" s="67" t="s">
        <v>63</v>
      </c>
      <c r="E13" s="65"/>
      <c r="F13" s="66" t="s">
        <v>44</v>
      </c>
      <c r="G13" s="66" t="s">
        <v>61</v>
      </c>
      <c r="H13" s="65"/>
      <c r="I13" s="64"/>
      <c r="J13" s="64"/>
      <c r="K13" s="64"/>
      <c r="L13" s="64"/>
      <c r="M13" s="65"/>
      <c r="N13" s="65"/>
      <c r="O13" s="65"/>
      <c r="P13" s="65"/>
    </row>
    <row r="15" spans="1:16384" ht="18.75" x14ac:dyDescent="0.3">
      <c r="A15" s="68" t="s">
        <v>30</v>
      </c>
      <c r="B15">
        <f t="shared" ref="B15:P15" si="0">12-COUNTBLANK(B2:B13)</f>
        <v>5</v>
      </c>
      <c r="C15">
        <f t="shared" si="0"/>
        <v>4</v>
      </c>
      <c r="D15">
        <f t="shared" si="0"/>
        <v>4</v>
      </c>
      <c r="E15">
        <f t="shared" si="0"/>
        <v>0</v>
      </c>
      <c r="F15">
        <f t="shared" si="0"/>
        <v>10</v>
      </c>
      <c r="G15">
        <f t="shared" si="0"/>
        <v>5</v>
      </c>
      <c r="H15">
        <f t="shared" si="0"/>
        <v>6</v>
      </c>
      <c r="I15">
        <f t="shared" si="0"/>
        <v>0</v>
      </c>
      <c r="J15">
        <f t="shared" si="0"/>
        <v>0</v>
      </c>
      <c r="K15">
        <f t="shared" si="0"/>
        <v>0</v>
      </c>
      <c r="L15">
        <f t="shared" si="0"/>
        <v>0</v>
      </c>
      <c r="M15">
        <f t="shared" si="0"/>
        <v>0</v>
      </c>
      <c r="N15">
        <f t="shared" si="0"/>
        <v>0</v>
      </c>
      <c r="O15">
        <f t="shared" si="0"/>
        <v>0</v>
      </c>
      <c r="P15">
        <f t="shared" si="0"/>
        <v>0</v>
      </c>
    </row>
    <row r="16" spans="1:16384" ht="18.75" x14ac:dyDescent="0.3">
      <c r="A16" s="69" t="s">
        <v>31</v>
      </c>
      <c r="B16" s="70">
        <v>30</v>
      </c>
      <c r="C16" s="70">
        <v>30</v>
      </c>
      <c r="D16" s="70">
        <v>30</v>
      </c>
      <c r="E16" s="70">
        <v>25</v>
      </c>
      <c r="F16" s="70">
        <v>25</v>
      </c>
      <c r="G16" s="70">
        <v>25</v>
      </c>
      <c r="H16" s="70">
        <v>25</v>
      </c>
      <c r="I16" s="70">
        <v>30</v>
      </c>
      <c r="J16" s="70">
        <v>30</v>
      </c>
      <c r="K16" s="70">
        <v>8</v>
      </c>
      <c r="L16" s="70">
        <v>8</v>
      </c>
      <c r="M16" s="70"/>
      <c r="N16" s="70">
        <v>10</v>
      </c>
      <c r="O16" s="70">
        <v>10</v>
      </c>
      <c r="P16" s="70">
        <v>10</v>
      </c>
    </row>
    <row r="17" spans="1:17" ht="21" x14ac:dyDescent="0.35">
      <c r="A17" s="68" t="s">
        <v>32</v>
      </c>
      <c r="B17">
        <f t="shared" ref="B17:P17" si="1">+B15*B16</f>
        <v>150</v>
      </c>
      <c r="C17">
        <f t="shared" si="1"/>
        <v>120</v>
      </c>
      <c r="D17">
        <f t="shared" si="1"/>
        <v>120</v>
      </c>
      <c r="E17">
        <f t="shared" si="1"/>
        <v>0</v>
      </c>
      <c r="F17">
        <f t="shared" si="1"/>
        <v>250</v>
      </c>
      <c r="G17">
        <f t="shared" si="1"/>
        <v>125</v>
      </c>
      <c r="H17">
        <f t="shared" si="1"/>
        <v>150</v>
      </c>
      <c r="I17">
        <f t="shared" si="1"/>
        <v>0</v>
      </c>
      <c r="J17">
        <f t="shared" si="1"/>
        <v>0</v>
      </c>
      <c r="K17">
        <f t="shared" si="1"/>
        <v>0</v>
      </c>
      <c r="L17">
        <f t="shared" si="1"/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0</v>
      </c>
      <c r="Q17" s="71">
        <f>SUM(B17:P17)</f>
        <v>915</v>
      </c>
    </row>
    <row r="20" spans="1:17" ht="36" x14ac:dyDescent="0.55000000000000004">
      <c r="G20" s="72">
        <v>2013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6" orientation="landscape" cellComments="asDisplaye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 x14ac:dyDescent="0.25"/>
  <cols>
    <col min="1" max="16384" width="0" style="73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 x14ac:dyDescent="0.25"/>
  <cols>
    <col min="1" max="16384" width="0" style="74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2017</vt:lpstr>
      <vt:lpstr>2016</vt:lpstr>
      <vt:lpstr>2015</vt:lpstr>
      <vt:lpstr>2014</vt:lpstr>
      <vt:lpstr>2013</vt:lpstr>
      <vt:lpstr>Feuil2</vt:lpstr>
      <vt:lpstr>Feuil3</vt:lpstr>
      <vt:lpstr>'2013'!Zone_d_impression</vt:lpstr>
      <vt:lpstr>'2014'!Zone_d_impression</vt:lpstr>
      <vt:lpstr>'2015'!Zone_d_impression</vt:lpstr>
      <vt:lpstr>'2016'!Zone_d_impression</vt:lpstr>
      <vt:lpstr>'2017'!Zone_d_impression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JEDAR</dc:creator>
  <cp:lastModifiedBy>JEDAR, Emilie</cp:lastModifiedBy>
  <cp:lastPrinted>2016-07-27T13:07:05Z</cp:lastPrinted>
  <dcterms:created xsi:type="dcterms:W3CDTF">2013-12-27T12:22:24Z</dcterms:created>
  <dcterms:modified xsi:type="dcterms:W3CDTF">2016-10-18T11:28:05Z</dcterms:modified>
</cp:coreProperties>
</file>