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nji\Desktop\"/>
    </mc:Choice>
  </mc:AlternateContent>
  <bookViews>
    <workbookView xWindow="0" yWindow="0" windowWidth="21216" windowHeight="8520" tabRatio="839"/>
  </bookViews>
  <sheets>
    <sheet name="verso RPE" sheetId="6" r:id="rId1"/>
    <sheet name="COMPTE" sheetId="1" r:id="rId2"/>
    <sheet name="CLIENT" sheetId="5" r:id="rId3"/>
    <sheet name="LIGNE" sheetId="4" r:id="rId4"/>
    <sheet name="données" sheetId="7" r:id="rId5"/>
    <sheet name="pour semaine du 00 au 00" sheetId="11" r:id="rId6"/>
  </sheets>
  <externalReferences>
    <externalReference r:id="rId7"/>
    <externalReference r:id="rId8"/>
  </externalReferences>
  <definedNames>
    <definedName name="_xlnm._FilterDatabase" localSheetId="1" hidden="1">COMPTE!$A$1:$L$31</definedName>
    <definedName name="_xlnm._FilterDatabase" localSheetId="3" hidden="1">LIGNE!$A$1:$J$89</definedName>
    <definedName name="Code_libellé" localSheetId="3">LIGNE!#REF!</definedName>
    <definedName name="Code_Ligne" localSheetId="3">LIGNE!#REF!</definedName>
    <definedName name="Code_segment" localSheetId="3">LIGNE!$A$2:$A$86</definedName>
    <definedName name="code_segment">[1]localisation!$C$2:$C$102</definedName>
    <definedName name="compte_contrat">[1]Contrat!$A$1:$D$709</definedName>
    <definedName name="DonnAgent" localSheetId="3">#REF!</definedName>
    <definedName name="DonnAgent">[1]Bareme!$A$70:$A$146</definedName>
    <definedName name="DonnCantonn" localSheetId="3">#REF!</definedName>
    <definedName name="DonnCantonn">[1]Bareme!$A$147:$A$205</definedName>
    <definedName name="DonnChantier" localSheetId="3">#REF!</definedName>
    <definedName name="DonnChantier">[1]Bareme!$A$25:$A$55</definedName>
    <definedName name="DonnEncadr">[1]Bareme!$A$35:$A$40</definedName>
    <definedName name="DonnUP" localSheetId="3">#REF!</definedName>
    <definedName name="DonnUP">[1]Bareme!$A$2:$A$22</definedName>
    <definedName name="engins">[1]engins!$A$1:$D$42</definedName>
    <definedName name="engins_libelle">[1]engins!$A$2:$A$41</definedName>
    <definedName name="entr_engins">[2]engins!$F$2:$F$4</definedName>
    <definedName name="entretien">[2]engins!$E$2:$E$5</definedName>
    <definedName name="Libellé_segment" localSheetId="3">LIGNE!#REF!</definedName>
    <definedName name="lieu">[1]localisation!$A$2:$J$96</definedName>
    <definedName name="maintenance_engins">[2]engins!$F$2:$G$4</definedName>
    <definedName name="RNCent">[1]avenant!#REF!</definedName>
    <definedName name="segment" localSheetId="3">LIGNE!$A$2:$A$86</definedName>
    <definedName name="Semaine" localSheetId="5">'pour semaine du 00 au 00'!$A$1:$B$53</definedName>
    <definedName name="Soudeur">[2]Bareme!$B$46:$B$66</definedName>
    <definedName name="UP">[1]Bareme!$B$2:$B$22</definedName>
    <definedName name="valmin1">[1]avenant!$K$47</definedName>
    <definedName name="_xlnm.Print_Area" localSheetId="1">COMPTE!$A$1:$L$29</definedName>
    <definedName name="_xlnm.Print_Area" localSheetId="3">LIGNE!$A$1:$G$89</definedName>
    <definedName name="_xlnm.Print_Area" localSheetId="0">'verso RPE'!$A$1:$V$42</definedName>
  </definedNames>
  <calcPr calcId="152511"/>
</workbook>
</file>

<file path=xl/calcChain.xml><?xml version="1.0" encoding="utf-8"?>
<calcChain xmlns="http://schemas.openxmlformats.org/spreadsheetml/2006/main">
  <c r="C28" i="6" l="1"/>
  <c r="V29" i="6"/>
  <c r="V28" i="6"/>
  <c r="C24" i="6" l="1"/>
  <c r="C22" i="6"/>
  <c r="C20" i="6"/>
  <c r="C18" i="6"/>
  <c r="C16" i="6"/>
  <c r="C14" i="6"/>
  <c r="C12" i="6"/>
  <c r="C10" i="6"/>
  <c r="C8" i="6"/>
  <c r="C26" i="6"/>
  <c r="H8" i="6"/>
  <c r="P42" i="6" l="1"/>
  <c r="Q42" i="6"/>
  <c r="R42" i="6"/>
  <c r="S42" i="6"/>
  <c r="T42" i="6"/>
  <c r="U42" i="6"/>
  <c r="O42" i="6"/>
  <c r="V41" i="6" l="1"/>
  <c r="V40" i="6"/>
  <c r="V39" i="6"/>
  <c r="V38" i="6"/>
  <c r="V37" i="6"/>
  <c r="V36" i="6"/>
  <c r="V35" i="6"/>
  <c r="V34" i="6"/>
  <c r="V33" i="6"/>
  <c r="V32" i="6"/>
  <c r="V31" i="6"/>
  <c r="V30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H24" i="6" l="1"/>
  <c r="J24" i="6"/>
  <c r="J22" i="6"/>
  <c r="J20" i="6"/>
  <c r="J18" i="6"/>
  <c r="J16" i="6"/>
  <c r="J14" i="6"/>
  <c r="J12" i="6"/>
  <c r="J10" i="6"/>
  <c r="J8" i="6"/>
  <c r="H10" i="6"/>
  <c r="H12" i="6"/>
  <c r="H14" i="6"/>
  <c r="H16" i="6"/>
  <c r="H18" i="6"/>
  <c r="H20" i="6"/>
  <c r="H22" i="6"/>
  <c r="Q4" i="6"/>
  <c r="B5" i="11" l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C4" i="11"/>
  <c r="C5" i="11" s="1"/>
  <c r="C6" i="11" s="1"/>
  <c r="C7" i="11" s="1"/>
  <c r="C8" i="11" s="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O7" i="6"/>
  <c r="P7" i="6" s="1"/>
  <c r="Q7" i="6" s="1"/>
  <c r="R7" i="6" s="1"/>
  <c r="S7" i="6" s="1"/>
  <c r="T7" i="6" s="1"/>
  <c r="U7" i="6" s="1"/>
  <c r="T4" i="6" l="1"/>
  <c r="V8" i="6"/>
  <c r="V42" i="6" s="1"/>
</calcChain>
</file>

<file path=xl/sharedStrings.xml><?xml version="1.0" encoding="utf-8"?>
<sst xmlns="http://schemas.openxmlformats.org/spreadsheetml/2006/main" count="803" uniqueCount="422">
  <si>
    <t>Libellé de l'intervention et localisation géographique</t>
  </si>
  <si>
    <t>Voie</t>
  </si>
  <si>
    <t>PK début</t>
  </si>
  <si>
    <t>PK fin</t>
  </si>
  <si>
    <t>BUPC</t>
  </si>
  <si>
    <t>Projet</t>
  </si>
  <si>
    <t>Activité</t>
  </si>
  <si>
    <t>Sous Catégorie</t>
  </si>
  <si>
    <t>QTE UOP</t>
  </si>
  <si>
    <t>RG partenaire</t>
  </si>
  <si>
    <t>DPT Partenaire</t>
  </si>
  <si>
    <t>CODE RESS</t>
  </si>
  <si>
    <t>REMPLACEMENT RAIL AUTRE QUE RUPTURE</t>
  </si>
  <si>
    <t>PC500</t>
  </si>
  <si>
    <t>VFF00844</t>
  </si>
  <si>
    <t>V29L45560</t>
  </si>
  <si>
    <t>LSA</t>
  </si>
  <si>
    <t>REMPLACEMENT CŒURS SAUF RUPTURE</t>
  </si>
  <si>
    <t>A26L45560</t>
  </si>
  <si>
    <t>REMPLACEMENT RAIL FERRURE DANS ADV</t>
  </si>
  <si>
    <t>A2UL45560</t>
  </si>
  <si>
    <t>INCIDENT SUR ADV YC RUPTURE</t>
  </si>
  <si>
    <t>A4YL45560</t>
  </si>
  <si>
    <t>V23L45560</t>
  </si>
  <si>
    <t>INTERVENTION SUR JOINTS ORDINAIRES</t>
  </si>
  <si>
    <t>V25L45560</t>
  </si>
  <si>
    <t>V0YL45560</t>
  </si>
  <si>
    <t>LIBERATION</t>
  </si>
  <si>
    <t>V2YL45560</t>
  </si>
  <si>
    <t>RVB V2 TOULOUSE EMPALOT</t>
  </si>
  <si>
    <t>PC009</t>
  </si>
  <si>
    <t>PLKN342</t>
  </si>
  <si>
    <t>002</t>
  </si>
  <si>
    <t>RAV  VALENCE L640</t>
  </si>
  <si>
    <t>PLKR276</t>
  </si>
  <si>
    <t>RUPTURE VOIE COURANTE</t>
  </si>
  <si>
    <t>V4YL45560</t>
  </si>
  <si>
    <t>REPARATION RAILS PAR PROCEDE HWR</t>
  </si>
  <si>
    <t>V27L45560</t>
  </si>
  <si>
    <t>RBV PORTET</t>
  </si>
  <si>
    <t>PLLD571</t>
  </si>
  <si>
    <t>RECHARCHEMENT ARC SUR ADV</t>
  </si>
  <si>
    <t>A2VL45560</t>
  </si>
  <si>
    <t>TRAVAUX BUTOIR TOULOUSE VOIE 1 C</t>
  </si>
  <si>
    <t>PLKL672</t>
  </si>
  <si>
    <t>RVB CAPVERN TOURNAY</t>
  </si>
  <si>
    <t>PLLT577</t>
  </si>
  <si>
    <t>RR FILE HAUTE CAHORS</t>
  </si>
  <si>
    <t>PLLW049</t>
  </si>
  <si>
    <t>RECHARGEMENT RAILS ET SOUDURES</t>
  </si>
  <si>
    <t>LSR</t>
  </si>
  <si>
    <t>A0YL45560</t>
  </si>
  <si>
    <t>VERIF ET CTRL VOIE COURANTE</t>
  </si>
  <si>
    <t>REMPLACEMENT CŒURS SF RUPTURE</t>
  </si>
  <si>
    <t>RAV VALENCE L 640</t>
  </si>
  <si>
    <t>RAV BRAM</t>
  </si>
  <si>
    <t>PLKJ076</t>
  </si>
  <si>
    <t>CONTRÔLE SA VARILHES   ETF</t>
  </si>
  <si>
    <t>PLLC940</t>
  </si>
  <si>
    <t>PROCEDE HWR</t>
  </si>
  <si>
    <t>RVB PORTET</t>
  </si>
  <si>
    <t xml:space="preserve">              002</t>
  </si>
  <si>
    <t xml:space="preserve">TRAVAUX CAHORS </t>
  </si>
  <si>
    <t>TRAVAUX ST JORY</t>
  </si>
  <si>
    <t>PLLW644</t>
  </si>
  <si>
    <t>LUS</t>
  </si>
  <si>
    <t>SURVEILLANCE GEOMETRIE ET ADV</t>
  </si>
  <si>
    <t>V2745560</t>
  </si>
  <si>
    <t>TX TOULOUSE</t>
  </si>
  <si>
    <t>Libellé segment</t>
  </si>
  <si>
    <t>Ligne</t>
  </si>
  <si>
    <t>Code segment</t>
  </si>
  <si>
    <t>UIC_LV</t>
  </si>
  <si>
    <t>Aire-sur-l'Adour à Tarbes</t>
  </si>
  <si>
    <t>187+761</t>
  </si>
  <si>
    <t>245+120</t>
  </si>
  <si>
    <t>DLK</t>
  </si>
  <si>
    <t>9SV</t>
  </si>
  <si>
    <t>Albi-Stévéga à Albi-Ville</t>
  </si>
  <si>
    <t>408+300</t>
  </si>
  <si>
    <t>412+858</t>
  </si>
  <si>
    <t>DVY</t>
  </si>
  <si>
    <t>Albi-Ville à Carmaux</t>
  </si>
  <si>
    <t>430+105</t>
  </si>
  <si>
    <t>DVZ</t>
  </si>
  <si>
    <t>7AV</t>
  </si>
  <si>
    <t>Albi-ville à St-Juery</t>
  </si>
  <si>
    <t>414+792</t>
  </si>
  <si>
    <t>422+460</t>
  </si>
  <si>
    <t>DWH</t>
  </si>
  <si>
    <t>Amperevieille à Bagnères-de-Bigorre</t>
  </si>
  <si>
    <t>248+976</t>
  </si>
  <si>
    <t>267+600</t>
  </si>
  <si>
    <t>TGF</t>
  </si>
  <si>
    <t>Ampèrevielle à Lacq</t>
  </si>
  <si>
    <t>190+420</t>
  </si>
  <si>
    <t>190+650</t>
  </si>
  <si>
    <t>6</t>
  </si>
  <si>
    <t>Avignonet à Castelnaudary</t>
  </si>
  <si>
    <t>297+954</t>
  </si>
  <si>
    <t>311+945</t>
  </si>
  <si>
    <t>DJK</t>
  </si>
  <si>
    <t>3</t>
  </si>
  <si>
    <t>Ax-les-Thermes à l'Hospitalet-près-l'Andorre</t>
  </si>
  <si>
    <t>123+540</t>
  </si>
  <si>
    <t>145+952</t>
  </si>
  <si>
    <t>DMQ</t>
  </si>
  <si>
    <t>8AV</t>
  </si>
  <si>
    <t>Bagnac à Viescamp-sous-Jalles</t>
  </si>
  <si>
    <t>251+627</t>
  </si>
  <si>
    <t>252+735</t>
  </si>
  <si>
    <t>DTN</t>
  </si>
  <si>
    <t>9AV</t>
  </si>
  <si>
    <t>4</t>
  </si>
  <si>
    <t>151+585</t>
  </si>
  <si>
    <t xml:space="preserve"> </t>
  </si>
  <si>
    <t>Boussens à Montréjeau-Gourdan-Polignan</t>
  </si>
  <si>
    <t>67+977</t>
  </si>
  <si>
    <t>104+357</t>
  </si>
  <si>
    <t>Cahors à Capdenac</t>
  </si>
  <si>
    <t>660+297</t>
  </si>
  <si>
    <t>728+876</t>
  </si>
  <si>
    <t>Cahors à Montauban-Ville-Bourbon</t>
  </si>
  <si>
    <t>600+084</t>
  </si>
  <si>
    <t>663+143</t>
  </si>
  <si>
    <t>DEH</t>
  </si>
  <si>
    <t>Capdenac à Rodez</t>
  </si>
  <si>
    <t>243+460</t>
  </si>
  <si>
    <t>309+737</t>
  </si>
  <si>
    <t>DRS</t>
  </si>
  <si>
    <t>Capdenac à Villefranche-de-Rouergues</t>
  </si>
  <si>
    <t>243+010</t>
  </si>
  <si>
    <t>273+200</t>
  </si>
  <si>
    <t>Carmaux à Rodez</t>
  </si>
  <si>
    <t>494+995</t>
  </si>
  <si>
    <t>DWA</t>
  </si>
  <si>
    <t>Castelnaudary à Bram</t>
  </si>
  <si>
    <t>328+500</t>
  </si>
  <si>
    <t>DJM</t>
  </si>
  <si>
    <t>Castelnaudary à St-Félix</t>
  </si>
  <si>
    <t>311+400</t>
  </si>
  <si>
    <t>326+501</t>
  </si>
  <si>
    <t>DVU</t>
  </si>
  <si>
    <t>Castelsarrasin à Beaumont lom</t>
  </si>
  <si>
    <t>186+838</t>
  </si>
  <si>
    <t>212+860</t>
  </si>
  <si>
    <t>Castres à Mazamet</t>
  </si>
  <si>
    <t>366+180</t>
  </si>
  <si>
    <t>385+470</t>
  </si>
  <si>
    <t>DWB</t>
  </si>
  <si>
    <t>Cazoules à Cahors</t>
  </si>
  <si>
    <t>543+700</t>
  </si>
  <si>
    <t>DEF</t>
  </si>
  <si>
    <t>5</t>
  </si>
  <si>
    <t>Colomiers à Isle-Jourdain</t>
  </si>
  <si>
    <t>16+328</t>
  </si>
  <si>
    <t>41+273</t>
  </si>
  <si>
    <t>DKS</t>
  </si>
  <si>
    <t>Eauze à Riscle</t>
  </si>
  <si>
    <t>188+640</t>
  </si>
  <si>
    <t>230+388</t>
  </si>
  <si>
    <t>DKJ</t>
  </si>
  <si>
    <t>Empalot Bif à Portet-St-Simon</t>
  </si>
  <si>
    <t>5+928</t>
  </si>
  <si>
    <t>12+164</t>
  </si>
  <si>
    <t>Empalot Bif à Toulouse-Aren</t>
  </si>
  <si>
    <t>9+968</t>
  </si>
  <si>
    <t>DKP</t>
  </si>
  <si>
    <t>ET de Toulouse UPT de Capdenac</t>
  </si>
  <si>
    <t>245+580</t>
  </si>
  <si>
    <t>NCJ</t>
  </si>
  <si>
    <t>VS</t>
  </si>
  <si>
    <t>Fermée non déposée</t>
  </si>
  <si>
    <t>660+268</t>
  </si>
  <si>
    <t>Figeac à Bagnac</t>
  </si>
  <si>
    <t>237+671</t>
  </si>
  <si>
    <t>DTM</t>
  </si>
  <si>
    <t>Figeac à Capdenac</t>
  </si>
  <si>
    <t>237+135</t>
  </si>
  <si>
    <t>Foix à Ax-les-Thermes</t>
  </si>
  <si>
    <t>82+384</t>
  </si>
  <si>
    <t>DMP</t>
  </si>
  <si>
    <t>Isle-Jourdain à Auch</t>
  </si>
  <si>
    <t>88+938</t>
  </si>
  <si>
    <t>DKT</t>
  </si>
  <si>
    <t>La Crémade Bif à Castres</t>
  </si>
  <si>
    <t>358+710</t>
  </si>
  <si>
    <t>366+560</t>
  </si>
  <si>
    <t>DVX</t>
  </si>
  <si>
    <t>La Magistère à Montauban-Ville-Bourbon</t>
  </si>
  <si>
    <t>205+409</t>
  </si>
  <si>
    <t>DJC</t>
  </si>
  <si>
    <t>Lannemezan à Sarrancolin</t>
  </si>
  <si>
    <t>120+011</t>
  </si>
  <si>
    <t>139+900</t>
  </si>
  <si>
    <t>DMK</t>
  </si>
  <si>
    <t>L'Hospitalet-près-l'Andorre à La-Tour-de-Carol</t>
  </si>
  <si>
    <t>164+724</t>
  </si>
  <si>
    <t>DMR</t>
  </si>
  <si>
    <t>Moncrabeau à condom</t>
  </si>
  <si>
    <t>148+690</t>
  </si>
  <si>
    <t>155+086</t>
  </si>
  <si>
    <t>DKG</t>
  </si>
  <si>
    <t>Montauban-Ville-Bourbon à Montauban-Ville-Bourbon</t>
  </si>
  <si>
    <t>207+680</t>
  </si>
  <si>
    <t>209+000</t>
  </si>
  <si>
    <t>THF</t>
  </si>
  <si>
    <t>Montauban-Ville-Bourbon à St-Jory-Triage</t>
  </si>
  <si>
    <t>246+850</t>
  </si>
  <si>
    <t>DJD</t>
  </si>
  <si>
    <t>206+808</t>
  </si>
  <si>
    <t>Montestruc LR à Auch</t>
  </si>
  <si>
    <t>185+000</t>
  </si>
  <si>
    <t>205+600</t>
  </si>
  <si>
    <t>DKN</t>
  </si>
  <si>
    <t>Montréjeau-Gourdan-Polignan à Bagnères luc</t>
  </si>
  <si>
    <t>104+344</t>
  </si>
  <si>
    <t>139+522</t>
  </si>
  <si>
    <t>DML</t>
  </si>
  <si>
    <t>Montréjeau-Gourdan-Polignan à Tarbes</t>
  </si>
  <si>
    <t>156+838</t>
  </si>
  <si>
    <t>Montvalent LR à Figeac</t>
  </si>
  <si>
    <t>187+600</t>
  </si>
  <si>
    <t>Portet-St-Simon à Boussens</t>
  </si>
  <si>
    <t>Portet-St-Simon à Foix</t>
  </si>
  <si>
    <t>12+070</t>
  </si>
  <si>
    <t>DMN</t>
  </si>
  <si>
    <t>Port-Ste-Marie à Moncrabeau</t>
  </si>
  <si>
    <t>115+443</t>
  </si>
  <si>
    <t>DKF</t>
  </si>
  <si>
    <t>254+530</t>
  </si>
  <si>
    <t>Retranchée</t>
  </si>
  <si>
    <t>422+490</t>
  </si>
  <si>
    <t>RET</t>
  </si>
  <si>
    <t>Séverac-le-Château à Rodez</t>
  </si>
  <si>
    <t>581+600</t>
  </si>
  <si>
    <t>624+277</t>
  </si>
  <si>
    <t>DVK</t>
  </si>
  <si>
    <t>St-Félix à Revel-Soreze</t>
  </si>
  <si>
    <t>337+730</t>
  </si>
  <si>
    <t>DVW</t>
  </si>
  <si>
    <t>St-Jory-Triage à Toulouse p1</t>
  </si>
  <si>
    <t>DJF</t>
  </si>
  <si>
    <t>St-Jory-Triage bis à Toulouse p1 bis</t>
  </si>
  <si>
    <t>DJH</t>
  </si>
  <si>
    <t>St-Sulpice (Tarn)</t>
  </si>
  <si>
    <t>248+470</t>
  </si>
  <si>
    <t>248+757</t>
  </si>
  <si>
    <t>DWD</t>
  </si>
  <si>
    <t>St-Sulpice (Tarn) à La Crémade</t>
  </si>
  <si>
    <t>297+067</t>
  </si>
  <si>
    <t>DWE</t>
  </si>
  <si>
    <t>St-Sulpice à Toulouse-Matabiau</t>
  </si>
  <si>
    <t>365+900</t>
  </si>
  <si>
    <t>396+018</t>
  </si>
  <si>
    <t>Tarbes à Ampèrevielle</t>
  </si>
  <si>
    <t>Tessonnières à Albi-Ville</t>
  </si>
  <si>
    <t>339+167</t>
  </si>
  <si>
    <t>354+912</t>
  </si>
  <si>
    <t>DWF</t>
  </si>
  <si>
    <t>Tessonnières à St-Sulpice</t>
  </si>
  <si>
    <t>338+198</t>
  </si>
  <si>
    <t>Toulouse p1 à Avignonet</t>
  </si>
  <si>
    <t>DJJ</t>
  </si>
  <si>
    <t>Toulouse p6 à Empalot Bif</t>
  </si>
  <si>
    <t>0+400</t>
  </si>
  <si>
    <t>Toulouse-Aren à Colomiers</t>
  </si>
  <si>
    <t>DKR</t>
  </si>
  <si>
    <t>Villefranche-de-Rouergues à Tessonnières</t>
  </si>
  <si>
    <t>UP cliente</t>
  </si>
  <si>
    <t>56817  UO QNE (Quart Nord Est)</t>
  </si>
  <si>
    <t>56777  UP 553 (Toulouse)</t>
  </si>
  <si>
    <t>56784  UP 581 (Montauban)</t>
  </si>
  <si>
    <t>47278  UP 831 (Tarbes)</t>
  </si>
  <si>
    <t>56941  UO 557 (TRAVAUX)</t>
  </si>
  <si>
    <t>Interventions</t>
  </si>
  <si>
    <t>N°</t>
  </si>
  <si>
    <t>QTE 
UOP</t>
  </si>
  <si>
    <t>c.res</t>
  </si>
  <si>
    <t>Chantier en mobilité</t>
  </si>
  <si>
    <t>DJS  de l'équipe</t>
  </si>
  <si>
    <t>Sa</t>
  </si>
  <si>
    <t>Lu</t>
  </si>
  <si>
    <t>Ma</t>
  </si>
  <si>
    <t>Me</t>
  </si>
  <si>
    <t>Je</t>
  </si>
  <si>
    <t>Ve</t>
  </si>
  <si>
    <t>Total d'heures</t>
  </si>
  <si>
    <t>J</t>
  </si>
  <si>
    <t>N</t>
  </si>
  <si>
    <t>Rapport Hebdomadaire de Production - CEV ALU - INFRALOG MPY - secteur Soudure US</t>
  </si>
  <si>
    <t>RG 00844                                                              secteur 16014</t>
  </si>
  <si>
    <t>NOM</t>
  </si>
  <si>
    <t>EQUIPE</t>
  </si>
  <si>
    <t>02   ARC</t>
  </si>
  <si>
    <t>03   ALU</t>
  </si>
  <si>
    <t>04   US</t>
  </si>
  <si>
    <t>au</t>
  </si>
  <si>
    <t>segment</t>
  </si>
  <si>
    <t>libellé segment</t>
  </si>
  <si>
    <t xml:space="preserve">P  N  O </t>
  </si>
  <si>
    <t>Absence</t>
  </si>
  <si>
    <t>Temps d'insuff. de service(TI)</t>
  </si>
  <si>
    <t>Délég. Représentant, CE, CCE, audience syndicale</t>
  </si>
  <si>
    <t>Visite médicale, expression des salariés, services</t>
  </si>
  <si>
    <t>Temps rendu sur astreintes</t>
  </si>
  <si>
    <t>Maladies, blessures HS, accident du travail</t>
  </si>
  <si>
    <t>Cessation concertée du travail, congés supp.</t>
  </si>
  <si>
    <t>Congés annuels, Repos (RP, RQ, Ru) et fériés</t>
  </si>
  <si>
    <t>Temps rendu sur déplacement</t>
  </si>
  <si>
    <t>PC 500</t>
  </si>
  <si>
    <t>VPNO P10079</t>
  </si>
  <si>
    <t>VABS10079</t>
  </si>
  <si>
    <t>VZEENT</t>
  </si>
  <si>
    <t>VZEENM</t>
  </si>
  <si>
    <t>VZEEAA</t>
  </si>
  <si>
    <t>VZEEAM</t>
  </si>
  <si>
    <t>VZEEAG</t>
  </si>
  <si>
    <t>VZEEAC</t>
  </si>
  <si>
    <t>VZEEAD</t>
  </si>
  <si>
    <t>Département partenaire</t>
  </si>
  <si>
    <t>années</t>
  </si>
  <si>
    <t>Semaine</t>
  </si>
  <si>
    <t>SEMAINE N° :</t>
  </si>
  <si>
    <t>di</t>
  </si>
  <si>
    <t>date   du</t>
  </si>
  <si>
    <t>Agents</t>
  </si>
  <si>
    <t>D.SASIAS</t>
  </si>
  <si>
    <t>L.THOINET</t>
  </si>
  <si>
    <t>P.VIEIRA</t>
  </si>
  <si>
    <t>B.BOURAS</t>
  </si>
  <si>
    <t>P.MENOTTI</t>
  </si>
  <si>
    <t>C.GONZALEZ</t>
  </si>
  <si>
    <t>L.BRETON</t>
  </si>
  <si>
    <t>S.BONNET</t>
  </si>
  <si>
    <t>M.SEMENADISSE</t>
  </si>
  <si>
    <t>F.SEVA</t>
  </si>
  <si>
    <t>M.GOMES</t>
  </si>
  <si>
    <t>S.ROOS</t>
  </si>
  <si>
    <t>N.THIRANT</t>
  </si>
  <si>
    <t>T.BERNICHON</t>
  </si>
  <si>
    <t>L45560</t>
  </si>
  <si>
    <t>UO
UP
CLIENT</t>
  </si>
  <si>
    <t>Client</t>
  </si>
  <si>
    <t>Activités</t>
  </si>
  <si>
    <t>P  O  P</t>
  </si>
  <si>
    <t>P  O  N  P</t>
  </si>
  <si>
    <t>Management, communications</t>
  </si>
  <si>
    <t>Entretien des locaux</t>
  </si>
  <si>
    <t>Entretien de l'outillage</t>
  </si>
  <si>
    <t>Conduite et entretien des véhicules</t>
  </si>
  <si>
    <t>VPONP 10079</t>
  </si>
  <si>
    <t>VS080</t>
  </si>
  <si>
    <t>V04504</t>
  </si>
  <si>
    <t>V04506</t>
  </si>
  <si>
    <t>V04502</t>
  </si>
  <si>
    <t>TOTAL</t>
  </si>
  <si>
    <t>Ressources humaines de l'équipe</t>
  </si>
  <si>
    <t>652000</t>
  </si>
  <si>
    <t>736000</t>
  </si>
  <si>
    <t>742000</t>
  </si>
  <si>
    <t>650000</t>
  </si>
  <si>
    <t>DLD</t>
  </si>
  <si>
    <t>640000</t>
  </si>
  <si>
    <t>672000</t>
  </si>
  <si>
    <t>720000</t>
  </si>
  <si>
    <t>DLA</t>
  </si>
  <si>
    <t>724000</t>
  </si>
  <si>
    <t>THA</t>
  </si>
  <si>
    <t>590000</t>
  </si>
  <si>
    <t>701000</t>
  </si>
  <si>
    <t>718000</t>
  </si>
  <si>
    <t>DTD</t>
  </si>
  <si>
    <t>649000</t>
  </si>
  <si>
    <t>DKV</t>
  </si>
  <si>
    <t>737000</t>
  </si>
  <si>
    <t>648000</t>
  </si>
  <si>
    <t>Déclassée non vendue</t>
  </si>
  <si>
    <t>DEC</t>
  </si>
  <si>
    <t>670000</t>
  </si>
  <si>
    <t>68+660</t>
  </si>
  <si>
    <t>68+800</t>
  </si>
  <si>
    <t>643000</t>
  </si>
  <si>
    <t>DKY</t>
  </si>
  <si>
    <t>FTT</t>
  </si>
  <si>
    <t>DTC</t>
  </si>
  <si>
    <t>667000</t>
  </si>
  <si>
    <t>738000</t>
  </si>
  <si>
    <t>647000</t>
  </si>
  <si>
    <t>668000</t>
  </si>
  <si>
    <t>DLB</t>
  </si>
  <si>
    <t>DTB</t>
  </si>
  <si>
    <t>DKZ</t>
  </si>
  <si>
    <t>725000</t>
  </si>
  <si>
    <t>DTF</t>
  </si>
  <si>
    <t>DLC</t>
  </si>
  <si>
    <t>666000</t>
  </si>
  <si>
    <t>177+363</t>
  </si>
  <si>
    <t>177+934</t>
  </si>
  <si>
    <t>741000</t>
  </si>
  <si>
    <t>DTE</t>
  </si>
  <si>
    <t>DKW</t>
  </si>
  <si>
    <t>DTG</t>
  </si>
  <si>
    <t>UO 543 QNE</t>
  </si>
  <si>
    <t>UP 553 Toulouse</t>
  </si>
  <si>
    <t>UP 581 Montauban</t>
  </si>
  <si>
    <t>UP 831 Tarbes</t>
  </si>
  <si>
    <t>581 / 543</t>
  </si>
  <si>
    <t>V29</t>
  </si>
  <si>
    <t>A2U</t>
  </si>
  <si>
    <t>A4Y</t>
  </si>
  <si>
    <t>V25</t>
  </si>
  <si>
    <t>V2Y</t>
  </si>
  <si>
    <t>V4Y</t>
  </si>
  <si>
    <t>V27</t>
  </si>
  <si>
    <t>A2V</t>
  </si>
  <si>
    <t>V23</t>
  </si>
  <si>
    <t>A26</t>
  </si>
  <si>
    <t>V0Y</t>
  </si>
  <si>
    <t>A0Y</t>
  </si>
  <si>
    <t>S35R</t>
  </si>
  <si>
    <t>coucou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</si>
</sst>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/m;@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Comic Sans MS"/>
      <family val="4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Dashed">
        <color auto="1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mediumDashed">
        <color auto="1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Dashed">
        <color auto="1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mediumDashed">
        <color auto="1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auto="1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Protection="0"/>
  </cellStyleXfs>
  <cellXfs count="19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1" xfId="0" applyBorder="1"/>
    <xf numFmtId="0" fontId="0" fillId="0" borderId="11" xfId="0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" xfId="0" applyFill="1" applyBorder="1"/>
    <xf numFmtId="0" fontId="0" fillId="5" borderId="15" xfId="0" applyFill="1" applyBorder="1"/>
    <xf numFmtId="0" fontId="0" fillId="5" borderId="16" xfId="0" applyFill="1" applyBorder="1"/>
    <xf numFmtId="0" fontId="0" fillId="6" borderId="11" xfId="0" applyFill="1" applyBorder="1"/>
    <xf numFmtId="0" fontId="0" fillId="6" borderId="1" xfId="0" applyFill="1" applyBorder="1"/>
    <xf numFmtId="0" fontId="0" fillId="0" borderId="1" xfId="0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18" xfId="0" applyBorder="1"/>
    <xf numFmtId="0" fontId="0" fillId="5" borderId="17" xfId="0" applyFill="1" applyBorder="1"/>
    <xf numFmtId="0" fontId="0" fillId="6" borderId="18" xfId="0" applyFill="1" applyBorder="1"/>
    <xf numFmtId="0" fontId="0" fillId="5" borderId="18" xfId="0" applyFill="1" applyBorder="1"/>
    <xf numFmtId="0" fontId="0" fillId="5" borderId="19" xfId="0" applyFill="1" applyBorder="1"/>
    <xf numFmtId="0" fontId="0" fillId="6" borderId="21" xfId="0" applyFill="1" applyBorder="1"/>
    <xf numFmtId="0" fontId="0" fillId="6" borderId="20" xfId="0" applyFill="1" applyBorder="1"/>
    <xf numFmtId="0" fontId="0" fillId="6" borderId="22" xfId="0" applyFill="1" applyBorder="1"/>
    <xf numFmtId="0" fontId="0" fillId="6" borderId="36" xfId="0" applyFill="1" applyBorder="1" applyAlignment="1">
      <alignment horizontal="center" vertical="center"/>
    </xf>
    <xf numFmtId="0" fontId="0" fillId="6" borderId="36" xfId="0" applyFill="1" applyBorder="1"/>
    <xf numFmtId="0" fontId="0" fillId="6" borderId="37" xfId="0" applyFill="1" applyBorder="1"/>
    <xf numFmtId="0" fontId="0" fillId="6" borderId="38" xfId="0" applyFill="1" applyBorder="1"/>
    <xf numFmtId="0" fontId="0" fillId="7" borderId="41" xfId="0" applyFill="1" applyBorder="1" applyAlignment="1">
      <alignment horizontal="center" vertical="center"/>
    </xf>
    <xf numFmtId="0" fontId="0" fillId="7" borderId="41" xfId="0" applyFill="1" applyBorder="1"/>
    <xf numFmtId="0" fontId="0" fillId="7" borderId="42" xfId="0" applyFill="1" applyBorder="1"/>
    <xf numFmtId="0" fontId="0" fillId="4" borderId="43" xfId="0" applyFill="1" applyBorder="1"/>
    <xf numFmtId="0" fontId="6" fillId="0" borderId="8" xfId="0" applyFont="1" applyBorder="1" applyAlignment="1">
      <alignment vertical="center"/>
    </xf>
    <xf numFmtId="0" fontId="0" fillId="5" borderId="52" xfId="0" applyFill="1" applyBorder="1"/>
    <xf numFmtId="0" fontId="6" fillId="0" borderId="7" xfId="0" applyFont="1" applyBorder="1" applyAlignment="1">
      <alignment horizontal="center" vertical="center"/>
    </xf>
    <xf numFmtId="0" fontId="15" fillId="6" borderId="47" xfId="0" applyFont="1" applyFill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9" fillId="0" borderId="63" xfId="0" applyFont="1" applyBorder="1" applyAlignment="1">
      <alignment vertical="center" textRotation="90"/>
    </xf>
    <xf numFmtId="0" fontId="9" fillId="0" borderId="64" xfId="0" applyFont="1" applyBorder="1" applyAlignment="1">
      <alignment vertical="center" textRotation="90"/>
    </xf>
    <xf numFmtId="0" fontId="9" fillId="0" borderId="65" xfId="0" applyFont="1" applyBorder="1" applyAlignment="1">
      <alignment vertical="center" textRotation="90"/>
    </xf>
    <xf numFmtId="0" fontId="0" fillId="8" borderId="52" xfId="0" applyFill="1" applyBorder="1" applyAlignment="1">
      <alignment horizontal="center" vertical="center"/>
    </xf>
    <xf numFmtId="0" fontId="0" fillId="8" borderId="52" xfId="0" applyFill="1" applyBorder="1"/>
    <xf numFmtId="0" fontId="0" fillId="8" borderId="67" xfId="0" applyFill="1" applyBorder="1"/>
    <xf numFmtId="0" fontId="0" fillId="6" borderId="68" xfId="0" applyFill="1" applyBorder="1" applyAlignment="1">
      <alignment horizontal="center" vertical="center"/>
    </xf>
    <xf numFmtId="0" fontId="0" fillId="8" borderId="68" xfId="0" applyFill="1" applyBorder="1" applyAlignment="1">
      <alignment horizontal="center" vertical="center"/>
    </xf>
    <xf numFmtId="0" fontId="0" fillId="8" borderId="68" xfId="0" applyFill="1" applyBorder="1"/>
    <xf numFmtId="0" fontId="0" fillId="8" borderId="69" xfId="0" applyFill="1" applyBorder="1"/>
    <xf numFmtId="0" fontId="0" fillId="6" borderId="70" xfId="0" applyFill="1" applyBorder="1"/>
    <xf numFmtId="0" fontId="0" fillId="6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6" xfId="0" applyFill="1" applyBorder="1"/>
    <xf numFmtId="0" fontId="0" fillId="8" borderId="19" xfId="0" applyFill="1" applyBorder="1"/>
    <xf numFmtId="0" fontId="0" fillId="6" borderId="71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0" borderId="72" xfId="0" applyFill="1" applyBorder="1" applyAlignment="1">
      <alignment vertical="center"/>
    </xf>
    <xf numFmtId="0" fontId="0" fillId="0" borderId="73" xfId="0" applyFill="1" applyBorder="1" applyAlignment="1">
      <alignment vertical="center"/>
    </xf>
    <xf numFmtId="0" fontId="0" fillId="9" borderId="52" xfId="0" applyFill="1" applyBorder="1" applyAlignment="1">
      <alignment horizontal="center" vertical="center"/>
    </xf>
    <xf numFmtId="0" fontId="0" fillId="9" borderId="68" xfId="0" applyFill="1" applyBorder="1" applyAlignment="1">
      <alignment horizontal="center" vertical="center"/>
    </xf>
    <xf numFmtId="0" fontId="0" fillId="9" borderId="52" xfId="0" applyFill="1" applyBorder="1" applyAlignment="1">
      <alignment horizontal="center"/>
    </xf>
    <xf numFmtId="0" fontId="0" fillId="9" borderId="68" xfId="0" applyFill="1" applyBorder="1" applyAlignment="1">
      <alignment horizontal="center"/>
    </xf>
    <xf numFmtId="0" fontId="0" fillId="6" borderId="52" xfId="0" applyFill="1" applyBorder="1" applyAlignment="1">
      <alignment vertical="center"/>
    </xf>
    <xf numFmtId="0" fontId="0" fillId="6" borderId="72" xfId="0" applyFill="1" applyBorder="1" applyAlignment="1">
      <alignment vertical="center"/>
    </xf>
    <xf numFmtId="0" fontId="0" fillId="9" borderId="16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/>
    </xf>
    <xf numFmtId="0" fontId="0" fillId="10" borderId="9" xfId="0" applyFill="1" applyBorder="1" applyAlignment="1">
      <alignment horizontal="center" vertical="center"/>
    </xf>
    <xf numFmtId="0" fontId="0" fillId="10" borderId="52" xfId="0" applyFill="1" applyBorder="1" applyAlignment="1">
      <alignment horizontal="center" vertical="center"/>
    </xf>
    <xf numFmtId="0" fontId="0" fillId="10" borderId="71" xfId="0" applyFill="1" applyBorder="1" applyAlignment="1">
      <alignment horizontal="center" vertical="center"/>
    </xf>
    <xf numFmtId="0" fontId="0" fillId="10" borderId="68" xfId="0" applyFill="1" applyBorder="1" applyAlignment="1">
      <alignment horizontal="center" vertical="center"/>
    </xf>
    <xf numFmtId="0" fontId="0" fillId="12" borderId="74" xfId="0" applyFill="1" applyBorder="1"/>
    <xf numFmtId="49" fontId="6" fillId="0" borderId="78" xfId="0" applyNumberFormat="1" applyFont="1" applyBorder="1" applyAlignment="1">
      <alignment horizontal="center" vertical="center"/>
    </xf>
    <xf numFmtId="49" fontId="6" fillId="0" borderId="72" xfId="0" applyNumberFormat="1" applyFont="1" applyBorder="1" applyAlignment="1">
      <alignment horizontal="center" vertical="center"/>
    </xf>
    <xf numFmtId="49" fontId="6" fillId="0" borderId="79" xfId="0" applyNumberFormat="1" applyFont="1" applyBorder="1" applyAlignment="1">
      <alignment horizontal="center" vertical="center"/>
    </xf>
    <xf numFmtId="165" fontId="13" fillId="0" borderId="80" xfId="0" applyNumberFormat="1" applyFont="1" applyBorder="1" applyAlignment="1">
      <alignment horizontal="center" vertical="center"/>
    </xf>
    <xf numFmtId="165" fontId="13" fillId="0" borderId="81" xfId="0" applyNumberFormat="1" applyFont="1" applyBorder="1" applyAlignment="1">
      <alignment horizontal="center" vertical="center"/>
    </xf>
    <xf numFmtId="165" fontId="13" fillId="0" borderId="82" xfId="0" applyNumberFormat="1" applyFont="1" applyBorder="1" applyAlignment="1">
      <alignment horizontal="center" vertical="center"/>
    </xf>
    <xf numFmtId="0" fontId="0" fillId="13" borderId="8" xfId="0" applyFill="1" applyBorder="1"/>
    <xf numFmtId="0" fontId="0" fillId="11" borderId="10" xfId="0" applyFill="1" applyBorder="1" applyAlignment="1">
      <alignment horizontal="center" vertical="center"/>
    </xf>
    <xf numFmtId="0" fontId="0" fillId="11" borderId="10" xfId="0" applyFill="1" applyBorder="1"/>
    <xf numFmtId="0" fontId="0" fillId="11" borderId="52" xfId="0" applyFill="1" applyBorder="1"/>
    <xf numFmtId="0" fontId="0" fillId="11" borderId="17" xfId="0" applyFill="1" applyBorder="1"/>
    <xf numFmtId="0" fontId="0" fillId="11" borderId="9" xfId="0" applyFill="1" applyBorder="1"/>
    <xf numFmtId="0" fontId="0" fillId="11" borderId="15" xfId="0" applyFill="1" applyBorder="1"/>
    <xf numFmtId="0" fontId="0" fillId="11" borderId="16" xfId="0" applyFill="1" applyBorder="1" applyAlignment="1">
      <alignment horizontal="center" vertical="center" wrapText="1"/>
    </xf>
    <xf numFmtId="0" fontId="0" fillId="11" borderId="16" xfId="0" applyFill="1" applyBorder="1" applyAlignment="1">
      <alignment horizontal="center" vertical="center"/>
    </xf>
    <xf numFmtId="0" fontId="0" fillId="11" borderId="16" xfId="0" applyFill="1" applyBorder="1"/>
    <xf numFmtId="0" fontId="0" fillId="11" borderId="19" xfId="0" applyFill="1" applyBorder="1"/>
    <xf numFmtId="0" fontId="19" fillId="0" borderId="0" xfId="0" applyFont="1" applyFill="1"/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/>
    <xf numFmtId="14" fontId="19" fillId="0" borderId="0" xfId="0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wrapText="1"/>
    </xf>
    <xf numFmtId="0" fontId="2" fillId="0" borderId="0" xfId="2" applyFont="1" applyFill="1" applyBorder="1" applyAlignment="1">
      <alignment horizontal="left"/>
    </xf>
    <xf numFmtId="0" fontId="3" fillId="0" borderId="0" xfId="3" applyFont="1" applyFill="1" applyBorder="1"/>
    <xf numFmtId="49" fontId="2" fillId="0" borderId="0" xfId="1" applyNumberFormat="1" applyFont="1" applyFill="1" applyBorder="1" applyAlignment="1">
      <alignment horizontal="center" vertical="center" wrapText="1"/>
    </xf>
    <xf numFmtId="164" fontId="3" fillId="0" borderId="0" xfId="3" applyNumberFormat="1" applyFont="1" applyFill="1" applyBorder="1"/>
    <xf numFmtId="0" fontId="20" fillId="6" borderId="23" xfId="0" applyFont="1" applyFill="1" applyBorder="1" applyAlignment="1">
      <alignment horizontal="center" vertical="center"/>
    </xf>
    <xf numFmtId="0" fontId="9" fillId="0" borderId="66" xfId="0" applyFont="1" applyBorder="1" applyAlignment="1">
      <alignment horizontal="center" vertical="center" textRotation="90"/>
    </xf>
    <xf numFmtId="0" fontId="9" fillId="0" borderId="13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 textRotation="90"/>
    </xf>
    <xf numFmtId="0" fontId="16" fillId="12" borderId="6" xfId="0" applyFont="1" applyFill="1" applyBorder="1" applyAlignment="1">
      <alignment horizontal="center" vertical="center"/>
    </xf>
    <xf numFmtId="0" fontId="16" fillId="12" borderId="7" xfId="0" applyFont="1" applyFill="1" applyBorder="1" applyAlignment="1">
      <alignment horizontal="center" vertical="center"/>
    </xf>
    <xf numFmtId="0" fontId="16" fillId="12" borderId="8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 indent="2"/>
    </xf>
    <xf numFmtId="0" fontId="12" fillId="6" borderId="49" xfId="0" applyFont="1" applyFill="1" applyBorder="1" applyAlignment="1">
      <alignment horizontal="center" vertical="center"/>
    </xf>
    <xf numFmtId="0" fontId="12" fillId="6" borderId="50" xfId="0" applyFont="1" applyFill="1" applyBorder="1" applyAlignment="1">
      <alignment horizontal="center" vertical="center"/>
    </xf>
    <xf numFmtId="0" fontId="12" fillId="6" borderId="51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2" fillId="6" borderId="48" xfId="0" applyFont="1" applyFill="1" applyBorder="1" applyAlignment="1">
      <alignment horizontal="center" vertical="center"/>
    </xf>
    <xf numFmtId="0" fontId="12" fillId="6" borderId="46" xfId="0" applyFont="1" applyFill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/>
    </xf>
    <xf numFmtId="14" fontId="6" fillId="0" borderId="44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6" borderId="57" xfId="0" applyFont="1" applyFill="1" applyBorder="1" applyAlignment="1">
      <alignment horizontal="center" vertical="center"/>
    </xf>
    <xf numFmtId="0" fontId="14" fillId="6" borderId="50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5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67" xfId="0" applyFont="1" applyBorder="1" applyAlignment="1">
      <alignment horizontal="center" textRotation="90"/>
    </xf>
    <xf numFmtId="0" fontId="6" fillId="0" borderId="75" xfId="0" applyFont="1" applyBorder="1" applyAlignment="1">
      <alignment horizontal="center" textRotation="90"/>
    </xf>
    <xf numFmtId="0" fontId="6" fillId="0" borderId="76" xfId="0" applyFont="1" applyBorder="1" applyAlignment="1">
      <alignment horizontal="center" textRotation="90"/>
    </xf>
    <xf numFmtId="0" fontId="8" fillId="0" borderId="10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8" fillId="0" borderId="33" xfId="0" applyFont="1" applyBorder="1" applyAlignment="1">
      <alignment horizontal="center" textRotation="90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0" fillId="0" borderId="35" xfId="0" applyNumberFormat="1" applyFill="1" applyBorder="1" applyAlignment="1">
      <alignment horizontal="center" vertical="center" wrapText="1"/>
    </xf>
    <xf numFmtId="0" fontId="0" fillId="0" borderId="40" xfId="0" applyNumberForma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textRotation="90"/>
    </xf>
    <xf numFmtId="0" fontId="6" fillId="6" borderId="13" xfId="0" applyFont="1" applyFill="1" applyBorder="1" applyAlignment="1">
      <alignment horizontal="center" vertical="center" textRotation="90"/>
    </xf>
    <xf numFmtId="0" fontId="6" fillId="6" borderId="14" xfId="0" applyFont="1" applyFill="1" applyBorder="1" applyAlignment="1">
      <alignment horizontal="center" vertical="center" textRotation="90"/>
    </xf>
    <xf numFmtId="0" fontId="0" fillId="0" borderId="35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0" fillId="0" borderId="56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60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/>
    </xf>
    <xf numFmtId="0" fontId="9" fillId="0" borderId="12" xfId="0" applyFont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textRotation="45"/>
    </xf>
  </cellXfs>
  <cellStyles count="4">
    <cellStyle name="Normal" xfId="0" builtinId="0"/>
    <cellStyle name="Normal 2" xfId="2"/>
    <cellStyle name="Normal_ral-2012" xfId="3"/>
    <cellStyle name="Normal_Seg Par Etab Spécialité Voie" xfId="1"/>
  </cellStyles>
  <dxfs count="0"/>
  <tableStyles count="0" defaultTableStyle="TableStyleMedium2" defaultPivotStyle="PivotStyleLight16"/>
  <colors>
    <mruColors>
      <color rgb="FFFFFF99"/>
      <color rgb="FF4444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</xdr:colOff>
          <xdr:row>6</xdr:row>
          <xdr:rowOff>30480</xdr:rowOff>
        </xdr:from>
        <xdr:to>
          <xdr:col>0</xdr:col>
          <xdr:colOff>274320</xdr:colOff>
          <xdr:row>7</xdr:row>
          <xdr:rowOff>0</xdr:rowOff>
        </xdr:to>
        <xdr:sp macro="" textlink="">
          <xdr:nvSpPr>
            <xdr:cNvPr id="4108" name="Button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fr-FR" sz="2000" b="1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_Logistique/_PUBLIC/DPX_Soudure/GONZALEZ/2016/PROD%20US-20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P_Logistique/_PUBLIC/DPX_Soudure/SASIAS/2016/PROD%20ALU%202016/PROD%20ALU-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nant"/>
      <sheetName val="EVS"/>
      <sheetName val="registre"/>
      <sheetName val="finRPsemS"/>
      <sheetName val="archive"/>
      <sheetName val="segment"/>
      <sheetName val="RP US"/>
      <sheetName val="LIGNE"/>
      <sheetName val="localisation"/>
      <sheetName val="Bareme"/>
      <sheetName val="engins"/>
      <sheetName val="compte"/>
      <sheetName val="liste compte"/>
      <sheetName val="Contrat"/>
      <sheetName val="calendrier RP"/>
      <sheetName val="calendrier date"/>
      <sheetName val="Seg "/>
      <sheetName val="semaine"/>
    </sheetNames>
    <sheetDataSet>
      <sheetData sheetId="0">
        <row r="47">
          <cell r="K4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2">
          <cell r="A2" t="str">
            <v>UP V MTB DEF</v>
          </cell>
          <cell r="B2" t="str">
            <v>UP V MTB</v>
          </cell>
          <cell r="C2" t="str">
            <v>DEF</v>
          </cell>
          <cell r="D2">
            <v>45560</v>
          </cell>
          <cell r="E2">
            <v>56784</v>
          </cell>
          <cell r="F2" t="str">
            <v>Cazoules à Cahors</v>
          </cell>
          <cell r="G2" t="str">
            <v>543+700</v>
          </cell>
          <cell r="H2" t="str">
            <v>600+084</v>
          </cell>
          <cell r="I2" t="str">
            <v>UP V MTB Cazoules à Cahors</v>
          </cell>
          <cell r="J2">
            <v>590</v>
          </cell>
        </row>
        <row r="3">
          <cell r="A3" t="str">
            <v>UP V MTB DEH</v>
          </cell>
          <cell r="B3" t="str">
            <v>UP V MTB</v>
          </cell>
          <cell r="C3" t="str">
            <v>DEH</v>
          </cell>
          <cell r="D3">
            <v>45560</v>
          </cell>
          <cell r="E3">
            <v>56784</v>
          </cell>
          <cell r="F3" t="str">
            <v>Cahors à Montauban-Ville-Bourbon</v>
          </cell>
          <cell r="G3" t="str">
            <v>600+084</v>
          </cell>
          <cell r="H3" t="str">
            <v>663+143</v>
          </cell>
          <cell r="I3" t="str">
            <v>UP V MTB Cahors à Montauban-Ville-Bourbon</v>
          </cell>
          <cell r="J3">
            <v>590</v>
          </cell>
        </row>
        <row r="4">
          <cell r="A4" t="str">
            <v>UP V MTB DJB</v>
          </cell>
          <cell r="B4" t="str">
            <v>UP V MTB</v>
          </cell>
          <cell r="C4" t="str">
            <v>DJB</v>
          </cell>
          <cell r="D4">
            <v>45560</v>
          </cell>
          <cell r="E4">
            <v>56784</v>
          </cell>
          <cell r="F4" t="str">
            <v>Bon-Encontre à La Magistère</v>
          </cell>
          <cell r="G4" t="str">
            <v>151+150</v>
          </cell>
          <cell r="H4" t="str">
            <v>151+585</v>
          </cell>
          <cell r="I4" t="str">
            <v>UP V MTB Bon-Encontre à La Magistère</v>
          </cell>
          <cell r="J4">
            <v>640</v>
          </cell>
        </row>
        <row r="5">
          <cell r="A5" t="str">
            <v>UP V MTB DJC</v>
          </cell>
          <cell r="B5" t="str">
            <v>UP V MTB</v>
          </cell>
          <cell r="C5" t="str">
            <v>DJC</v>
          </cell>
          <cell r="D5">
            <v>45560</v>
          </cell>
          <cell r="E5">
            <v>56784</v>
          </cell>
          <cell r="F5" t="str">
            <v>La Magistère à Montauban-Ville-Bourbon</v>
          </cell>
          <cell r="G5" t="str">
            <v>151+585</v>
          </cell>
          <cell r="H5" t="str">
            <v>205+409</v>
          </cell>
          <cell r="I5" t="str">
            <v>UP V MTB La Magistère à Montauban-Ville-Bourbon</v>
          </cell>
          <cell r="J5">
            <v>640</v>
          </cell>
        </row>
        <row r="6">
          <cell r="A6" t="str">
            <v>UP V MTB DJD</v>
          </cell>
          <cell r="B6" t="str">
            <v>UP V MTB</v>
          </cell>
          <cell r="C6" t="str">
            <v>DJD</v>
          </cell>
          <cell r="D6">
            <v>45560</v>
          </cell>
          <cell r="E6">
            <v>56784</v>
          </cell>
          <cell r="F6" t="str">
            <v>Montauban-Ville-Bourbon à St-Jory-Triage</v>
          </cell>
          <cell r="G6" t="str">
            <v>206+808</v>
          </cell>
          <cell r="H6" t="str">
            <v>207+680</v>
          </cell>
          <cell r="I6" t="str">
            <v>UP V MTB Montauban-Ville-Bourbon à St-Jory-Triage</v>
          </cell>
          <cell r="J6">
            <v>738</v>
          </cell>
        </row>
        <row r="7">
          <cell r="A7" t="str">
            <v>UP V MTB DJD</v>
          </cell>
          <cell r="B7" t="str">
            <v>UP V MTB</v>
          </cell>
          <cell r="C7" t="str">
            <v>DJD</v>
          </cell>
          <cell r="D7">
            <v>45560</v>
          </cell>
          <cell r="E7">
            <v>56784</v>
          </cell>
          <cell r="F7" t="str">
            <v>Montauban-Ville-Bourbon à St-Jory-Triage</v>
          </cell>
          <cell r="G7" t="str">
            <v>205+409</v>
          </cell>
          <cell r="H7" t="str">
            <v>246+850</v>
          </cell>
          <cell r="I7" t="str">
            <v>UP V MTB Montauban-Ville-Bourbon à St-Jory-Triage</v>
          </cell>
          <cell r="J7">
            <v>640</v>
          </cell>
        </row>
        <row r="8">
          <cell r="A8" t="str">
            <v>UP V TLSE DJD</v>
          </cell>
          <cell r="B8" t="str">
            <v>UP V TLSE</v>
          </cell>
          <cell r="C8" t="str">
            <v>DJD</v>
          </cell>
          <cell r="D8">
            <v>45560</v>
          </cell>
          <cell r="E8">
            <v>56777</v>
          </cell>
          <cell r="F8" t="str">
            <v>Montauban-Ville-Bourbon à St-Jory-Triage</v>
          </cell>
          <cell r="G8" t="str">
            <v>205+409</v>
          </cell>
          <cell r="H8" t="str">
            <v>246+850</v>
          </cell>
          <cell r="I8" t="str">
            <v>UP V TLSE Montauban-Ville-Bourbon à St-Jory-Triage</v>
          </cell>
          <cell r="J8">
            <v>640</v>
          </cell>
        </row>
        <row r="9">
          <cell r="A9" t="str">
            <v>UP V TLSE DJF</v>
          </cell>
          <cell r="B9" t="str">
            <v>UP V TLSE</v>
          </cell>
          <cell r="C9" t="str">
            <v>DJF</v>
          </cell>
          <cell r="D9">
            <v>45560</v>
          </cell>
          <cell r="E9">
            <v>56777</v>
          </cell>
          <cell r="F9" t="str">
            <v>St-Jory-Triage à Toulouse p1</v>
          </cell>
          <cell r="G9" t="str">
            <v>246+850</v>
          </cell>
          <cell r="H9" t="str">
            <v>254+530</v>
          </cell>
          <cell r="I9" t="str">
            <v>UP V TLSE St-Jory-Triage à Toulouse p1</v>
          </cell>
          <cell r="J9">
            <v>640</v>
          </cell>
        </row>
        <row r="10">
          <cell r="A10" t="str">
            <v>UP V TLSE DJH</v>
          </cell>
          <cell r="B10" t="str">
            <v>UP V TLSE</v>
          </cell>
          <cell r="C10" t="str">
            <v>DJH</v>
          </cell>
          <cell r="D10">
            <v>45560</v>
          </cell>
          <cell r="E10">
            <v>56777</v>
          </cell>
          <cell r="F10" t="str">
            <v>St-Jory-Triage bis à Toulouse p1 bis</v>
          </cell>
          <cell r="G10" t="str">
            <v>246+850</v>
          </cell>
          <cell r="H10" t="str">
            <v>254+530</v>
          </cell>
          <cell r="I10" t="str">
            <v>UP V TLSE St-Jory-Triage bis à Toulouse p1 bis</v>
          </cell>
          <cell r="J10">
            <v>640</v>
          </cell>
        </row>
        <row r="11">
          <cell r="A11" t="str">
            <v>UP V TLSE DJJ</v>
          </cell>
          <cell r="B11" t="str">
            <v>UP V TLSE</v>
          </cell>
          <cell r="C11" t="str">
            <v>DJJ</v>
          </cell>
          <cell r="D11">
            <v>45560</v>
          </cell>
          <cell r="E11">
            <v>56777</v>
          </cell>
          <cell r="F11" t="str">
            <v>Toulouse p1 à Avignonet</v>
          </cell>
          <cell r="G11" t="str">
            <v>254+530</v>
          </cell>
          <cell r="H11" t="str">
            <v>297+954</v>
          </cell>
          <cell r="I11" t="str">
            <v>UP V TLSE Toulouse p1 à Avignonet</v>
          </cell>
          <cell r="J11">
            <v>640</v>
          </cell>
        </row>
        <row r="12">
          <cell r="A12" t="str">
            <v>UP V TLSE DJK</v>
          </cell>
          <cell r="B12" t="str">
            <v>UP V TLSE</v>
          </cell>
          <cell r="C12" t="str">
            <v>DJK</v>
          </cell>
          <cell r="D12">
            <v>45560</v>
          </cell>
          <cell r="E12">
            <v>56777</v>
          </cell>
          <cell r="F12" t="str">
            <v>Avignonet à Castelnaudary</v>
          </cell>
          <cell r="G12" t="str">
            <v>297+954</v>
          </cell>
          <cell r="H12" t="str">
            <v>311+945</v>
          </cell>
          <cell r="I12" t="str">
            <v>UP V TLSE Avignonet à Castelnaudary</v>
          </cell>
          <cell r="J12">
            <v>640</v>
          </cell>
        </row>
        <row r="13">
          <cell r="A13" t="str">
            <v>UP V TLSE DJM</v>
          </cell>
          <cell r="B13" t="str">
            <v>UP V TLSE</v>
          </cell>
          <cell r="C13" t="str">
            <v>DJM</v>
          </cell>
          <cell r="D13">
            <v>45560</v>
          </cell>
          <cell r="E13">
            <v>56777</v>
          </cell>
          <cell r="F13" t="str">
            <v>Castelnaudary à Bram</v>
          </cell>
          <cell r="G13" t="str">
            <v>311+945</v>
          </cell>
          <cell r="H13" t="str">
            <v>328+500</v>
          </cell>
          <cell r="I13" t="str">
            <v>UP V TLSE Castelnaudary à Bram</v>
          </cell>
          <cell r="J13">
            <v>640</v>
          </cell>
        </row>
        <row r="14">
          <cell r="A14" t="str">
            <v>UP V TLSE DJW</v>
          </cell>
          <cell r="B14" t="str">
            <v>UP V TLSE</v>
          </cell>
          <cell r="C14" t="str">
            <v>DJW</v>
          </cell>
          <cell r="D14">
            <v>45560</v>
          </cell>
          <cell r="E14">
            <v>56777</v>
          </cell>
          <cell r="F14" t="str">
            <v>Raccordement de St-Jory-Triage à Capdenac</v>
          </cell>
          <cell r="G14" t="str">
            <v>254+530</v>
          </cell>
          <cell r="H14" t="str">
            <v>255+378</v>
          </cell>
          <cell r="I14" t="str">
            <v>UP V TLSE Raccordement de St-Jory-Triage à Capdenac</v>
          </cell>
          <cell r="J14" t="str">
            <v>640311</v>
          </cell>
        </row>
        <row r="15">
          <cell r="A15" t="str">
            <v>UP V Tarbes DKJ</v>
          </cell>
          <cell r="B15" t="str">
            <v>UP V Tarbes</v>
          </cell>
          <cell r="C15" t="str">
            <v>DKJ</v>
          </cell>
          <cell r="D15">
            <v>45560</v>
          </cell>
          <cell r="E15">
            <v>47278</v>
          </cell>
          <cell r="F15" t="str">
            <v>Eauze à Riscle</v>
          </cell>
          <cell r="G15" t="str">
            <v>188+640</v>
          </cell>
          <cell r="H15" t="str">
            <v>230+388</v>
          </cell>
          <cell r="I15" t="str">
            <v>UP V Tarbes Eauze à Riscle</v>
          </cell>
          <cell r="J15">
            <v>643</v>
          </cell>
        </row>
        <row r="16">
          <cell r="A16" t="str">
            <v>UP V MTB DKV</v>
          </cell>
          <cell r="B16" t="str">
            <v>UP V MTB</v>
          </cell>
          <cell r="C16" t="str">
            <v>DKV</v>
          </cell>
          <cell r="D16">
            <v>45560</v>
          </cell>
          <cell r="E16">
            <v>56784</v>
          </cell>
          <cell r="F16" t="str">
            <v>Castelsarrasin à Beaumont lom</v>
          </cell>
          <cell r="G16" t="str">
            <v>186+838</v>
          </cell>
          <cell r="H16" t="str">
            <v>212+860</v>
          </cell>
          <cell r="I16" t="str">
            <v>UP V MTB Castelsarrasin à Beaumont lom</v>
          </cell>
          <cell r="J16">
            <v>649</v>
          </cell>
        </row>
        <row r="17">
          <cell r="A17" t="str">
            <v>UP V Tarbes DKZ</v>
          </cell>
          <cell r="B17" t="str">
            <v>UP V Tarbes</v>
          </cell>
          <cell r="C17" t="str">
            <v>DKZ</v>
          </cell>
          <cell r="D17">
            <v>45560</v>
          </cell>
          <cell r="E17">
            <v>47278</v>
          </cell>
          <cell r="F17" t="str">
            <v>Portet-St-Simon à Boussens</v>
          </cell>
          <cell r="G17" t="str">
            <v>12+164</v>
          </cell>
          <cell r="H17" t="str">
            <v>67+977</v>
          </cell>
          <cell r="I17" t="str">
            <v>UP V Tarbes Portet-St-Simon à Boussens</v>
          </cell>
          <cell r="J17">
            <v>650</v>
          </cell>
        </row>
        <row r="18">
          <cell r="A18" t="str">
            <v>UP V Tarbes DLA</v>
          </cell>
          <cell r="B18" t="str">
            <v>UP V Tarbes</v>
          </cell>
          <cell r="C18" t="str">
            <v>DLA</v>
          </cell>
          <cell r="D18">
            <v>45560</v>
          </cell>
          <cell r="E18">
            <v>47278</v>
          </cell>
          <cell r="F18" t="str">
            <v>Boussens à Montréjeau-Gourdan-Polignan</v>
          </cell>
          <cell r="G18" t="str">
            <v>67+977</v>
          </cell>
          <cell r="H18" t="str">
            <v>104+357</v>
          </cell>
          <cell r="I18" t="str">
            <v>UP V Tarbes Boussens à Montréjeau-Gourdan-Polignan</v>
          </cell>
          <cell r="J18">
            <v>650</v>
          </cell>
        </row>
        <row r="19">
          <cell r="A19" t="str">
            <v>UP V Tarbes DLB</v>
          </cell>
          <cell r="B19" t="str">
            <v>UP V Tarbes</v>
          </cell>
          <cell r="C19" t="str">
            <v>DLB</v>
          </cell>
          <cell r="D19">
            <v>45560</v>
          </cell>
          <cell r="E19">
            <v>47278</v>
          </cell>
          <cell r="F19" t="str">
            <v>Montréjeau-Gourdan-Polignan à Tarbes</v>
          </cell>
          <cell r="G19" t="str">
            <v>245+120</v>
          </cell>
          <cell r="H19" t="str">
            <v>248+976</v>
          </cell>
          <cell r="I19" t="str">
            <v>UP V Tarbes Montréjeau-Gourdan-Polignan à Tarbes</v>
          </cell>
          <cell r="J19">
            <v>652</v>
          </cell>
        </row>
        <row r="20">
          <cell r="A20" t="str">
            <v>UP V Tarbes DLB</v>
          </cell>
          <cell r="B20" t="str">
            <v>UP V Tarbes</v>
          </cell>
          <cell r="C20" t="str">
            <v>DLB</v>
          </cell>
          <cell r="D20">
            <v>45560</v>
          </cell>
          <cell r="E20">
            <v>47278</v>
          </cell>
          <cell r="F20" t="str">
            <v>Montréjeau-Gourdan-Polignan à Tarbes</v>
          </cell>
          <cell r="G20" t="str">
            <v>104+357</v>
          </cell>
          <cell r="H20" t="str">
            <v>156+838</v>
          </cell>
          <cell r="I20" t="str">
            <v>UP V Tarbes Montréjeau-Gourdan-Polignan à Tarbes</v>
          </cell>
          <cell r="J20">
            <v>650</v>
          </cell>
        </row>
        <row r="21">
          <cell r="A21" t="str">
            <v>UP V Tarbes DLC</v>
          </cell>
          <cell r="B21" t="str">
            <v>UP V Tarbes</v>
          </cell>
          <cell r="C21" t="str">
            <v>DLC</v>
          </cell>
          <cell r="D21">
            <v>45560</v>
          </cell>
          <cell r="E21">
            <v>47278</v>
          </cell>
          <cell r="F21" t="str">
            <v>Tarbes à Ampèrevielle</v>
          </cell>
          <cell r="G21" t="str">
            <v>156+838</v>
          </cell>
          <cell r="H21" t="str">
            <v>190+420</v>
          </cell>
          <cell r="I21" t="str">
            <v>UP V Tarbes Tarbes à Ampèrevielle</v>
          </cell>
          <cell r="J21">
            <v>650</v>
          </cell>
        </row>
        <row r="22">
          <cell r="A22" t="str">
            <v>UP V Tarbes DLD</v>
          </cell>
          <cell r="B22" t="str">
            <v>UP V Tarbes</v>
          </cell>
          <cell r="C22" t="str">
            <v>DLD</v>
          </cell>
          <cell r="D22">
            <v>45560</v>
          </cell>
          <cell r="E22">
            <v>47278</v>
          </cell>
          <cell r="F22" t="str">
            <v>Ampèrevielle à Lacq</v>
          </cell>
          <cell r="G22" t="str">
            <v>190+420</v>
          </cell>
          <cell r="H22" t="str">
            <v>190+650</v>
          </cell>
          <cell r="I22" t="str">
            <v>UP V Tarbes Ampèrevielle à Lacq</v>
          </cell>
          <cell r="J22">
            <v>650</v>
          </cell>
        </row>
        <row r="23">
          <cell r="A23" t="str">
            <v>UP V TLSE DKW</v>
          </cell>
          <cell r="B23" t="str">
            <v>UP V TLSE</v>
          </cell>
          <cell r="C23" t="str">
            <v>DKW</v>
          </cell>
          <cell r="D23">
            <v>45560</v>
          </cell>
          <cell r="E23">
            <v>56777</v>
          </cell>
          <cell r="F23" t="str">
            <v>Toulouse p6 à Empalot Bif</v>
          </cell>
          <cell r="G23" t="str">
            <v>0+400</v>
          </cell>
          <cell r="H23" t="str">
            <v>5+928</v>
          </cell>
          <cell r="I23" t="str">
            <v>UP V TLSE Toulouse p6 à Empalot Bif</v>
          </cell>
          <cell r="J23">
            <v>650</v>
          </cell>
        </row>
        <row r="24">
          <cell r="A24" t="str">
            <v>UP V TLSE DKY</v>
          </cell>
          <cell r="B24" t="str">
            <v>UP V TLSE</v>
          </cell>
          <cell r="C24" t="str">
            <v>DKY</v>
          </cell>
          <cell r="D24">
            <v>45560</v>
          </cell>
          <cell r="E24">
            <v>56777</v>
          </cell>
          <cell r="F24" t="str">
            <v>Empalot Bif à Portet-St-Simon</v>
          </cell>
          <cell r="G24" t="str">
            <v>5+928</v>
          </cell>
          <cell r="H24" t="str">
            <v>12+164</v>
          </cell>
          <cell r="I24" t="str">
            <v>UP V TLSE Empalot Bif à Portet-St-Simon</v>
          </cell>
          <cell r="J24">
            <v>650</v>
          </cell>
        </row>
        <row r="25">
          <cell r="A25" t="str">
            <v>UP V TLSE DKZ</v>
          </cell>
          <cell r="B25" t="str">
            <v>UP V TLSE</v>
          </cell>
          <cell r="C25" t="str">
            <v>DKZ</v>
          </cell>
          <cell r="D25">
            <v>45560</v>
          </cell>
          <cell r="E25">
            <v>56777</v>
          </cell>
          <cell r="F25" t="str">
            <v>Portet-St-Simon à Boussens</v>
          </cell>
          <cell r="G25" t="str">
            <v>12+164</v>
          </cell>
          <cell r="H25" t="str">
            <v>67+977</v>
          </cell>
          <cell r="I25" t="str">
            <v>UP V TLSE Portet-St-Simon à Boussens</v>
          </cell>
          <cell r="J25">
            <v>650</v>
          </cell>
        </row>
        <row r="26">
          <cell r="A26" t="str">
            <v>UP V Tarbes DLK</v>
          </cell>
          <cell r="B26" t="str">
            <v>UP V Tarbes</v>
          </cell>
          <cell r="C26" t="str">
            <v>DLK</v>
          </cell>
          <cell r="D26">
            <v>45560</v>
          </cell>
          <cell r="E26">
            <v>47278</v>
          </cell>
          <cell r="F26" t="str">
            <v>Aire-sur-l'Adour à Tarbes</v>
          </cell>
          <cell r="G26" t="str">
            <v>187+761</v>
          </cell>
          <cell r="H26" t="str">
            <v>245+120</v>
          </cell>
          <cell r="I26" t="str">
            <v>UP V Tarbes Aire-sur-l'Adour à Tarbes</v>
          </cell>
          <cell r="J26">
            <v>652</v>
          </cell>
        </row>
        <row r="27">
          <cell r="A27" t="str">
            <v>UP V Tarbes TGF</v>
          </cell>
          <cell r="B27" t="str">
            <v>UP V Tarbes</v>
          </cell>
          <cell r="C27" t="str">
            <v>TGF</v>
          </cell>
          <cell r="D27">
            <v>45560</v>
          </cell>
          <cell r="E27">
            <v>47278</v>
          </cell>
          <cell r="F27" t="str">
            <v>Amperevieille à Bagnères-de-Bigorre</v>
          </cell>
          <cell r="G27" t="str">
            <v>248+976</v>
          </cell>
          <cell r="H27" t="str">
            <v>267+600</v>
          </cell>
          <cell r="I27" t="str">
            <v>UP V Tarbes Amperevieille à Bagnères-de-Bigorre</v>
          </cell>
          <cell r="J27">
            <v>652</v>
          </cell>
        </row>
        <row r="28">
          <cell r="A28" t="str">
            <v>UP V Tarbes DMK</v>
          </cell>
          <cell r="B28" t="str">
            <v>UP V Tarbes</v>
          </cell>
          <cell r="C28" t="str">
            <v>DMK</v>
          </cell>
          <cell r="D28">
            <v>45560</v>
          </cell>
          <cell r="E28">
            <v>47278</v>
          </cell>
          <cell r="F28" t="str">
            <v>Lannemezan à Sarrancolin</v>
          </cell>
          <cell r="G28" t="str">
            <v>120+011</v>
          </cell>
          <cell r="H28" t="str">
            <v>139+900</v>
          </cell>
          <cell r="I28" t="str">
            <v>UP V Tarbes Lannemezan à Sarrancolin</v>
          </cell>
          <cell r="J28">
            <v>667</v>
          </cell>
        </row>
        <row r="29">
          <cell r="A29" t="str">
            <v>UP V Tarbes DML</v>
          </cell>
          <cell r="B29" t="str">
            <v>UP V Tarbes</v>
          </cell>
          <cell r="C29" t="str">
            <v>DML</v>
          </cell>
          <cell r="D29">
            <v>45560</v>
          </cell>
          <cell r="E29">
            <v>47278</v>
          </cell>
          <cell r="F29" t="str">
            <v>Montréjeau-Gourdan-Polignan à Bagnères luc</v>
          </cell>
          <cell r="G29" t="str">
            <v>104+344</v>
          </cell>
          <cell r="H29" t="str">
            <v>139+522</v>
          </cell>
          <cell r="I29" t="str">
            <v>UP V Tarbes Montréjeau-Gourdan-Polignan à Bagnères luc</v>
          </cell>
          <cell r="J29">
            <v>668</v>
          </cell>
        </row>
        <row r="30">
          <cell r="A30" t="str">
            <v>UP V TLSE DMN</v>
          </cell>
          <cell r="B30" t="str">
            <v>UP V TLSE</v>
          </cell>
          <cell r="C30" t="str">
            <v>DMN</v>
          </cell>
          <cell r="D30">
            <v>45560</v>
          </cell>
          <cell r="E30">
            <v>56777</v>
          </cell>
          <cell r="F30" t="str">
            <v>Portet-St-Simon à Foix</v>
          </cell>
          <cell r="G30" t="str">
            <v>12+070</v>
          </cell>
          <cell r="H30" t="str">
            <v>82+384</v>
          </cell>
          <cell r="I30" t="str">
            <v>UP V TLSE Portet-St-Simon à Foix</v>
          </cell>
          <cell r="J30">
            <v>672</v>
          </cell>
        </row>
        <row r="31">
          <cell r="A31" t="str">
            <v>UP V TLSE DMP</v>
          </cell>
          <cell r="B31" t="str">
            <v>UP V TLSE</v>
          </cell>
          <cell r="C31" t="str">
            <v>DMP</v>
          </cell>
          <cell r="D31">
            <v>45560</v>
          </cell>
          <cell r="E31">
            <v>56777</v>
          </cell>
          <cell r="F31" t="str">
            <v>Foix à Ax-les-Thermes</v>
          </cell>
          <cell r="G31" t="str">
            <v>82+384</v>
          </cell>
          <cell r="H31" t="str">
            <v>123+540</v>
          </cell>
          <cell r="I31" t="str">
            <v>UP V TLSE Foix à Ax-les-Thermes</v>
          </cell>
          <cell r="J31">
            <v>672</v>
          </cell>
        </row>
        <row r="32">
          <cell r="A32" t="str">
            <v>UP V TLSE DMQ</v>
          </cell>
          <cell r="B32" t="str">
            <v>UP V TLSE</v>
          </cell>
          <cell r="C32" t="str">
            <v>DMQ</v>
          </cell>
          <cell r="D32">
            <v>45560</v>
          </cell>
          <cell r="E32">
            <v>56777</v>
          </cell>
          <cell r="F32" t="str">
            <v>Ax-les-Thermes à l'Hospitalet-près-l'Andorre</v>
          </cell>
          <cell r="G32" t="str">
            <v>123+540</v>
          </cell>
          <cell r="H32" t="str">
            <v>145+952</v>
          </cell>
          <cell r="I32" t="str">
            <v>UP V TLSE Ax-les-Thermes à l'Hospitalet-près-l'Andorre</v>
          </cell>
          <cell r="J32">
            <v>672</v>
          </cell>
        </row>
        <row r="33">
          <cell r="A33" t="str">
            <v>UP V TLSE DMR</v>
          </cell>
          <cell r="B33" t="str">
            <v>UP V TLSE</v>
          </cell>
          <cell r="C33" t="str">
            <v>DMR</v>
          </cell>
          <cell r="D33">
            <v>45560</v>
          </cell>
          <cell r="E33">
            <v>56777</v>
          </cell>
          <cell r="F33" t="str">
            <v>L'Hospitalet-près-l'Andorre à La-Tour-de-Carol</v>
          </cell>
          <cell r="G33" t="str">
            <v>145+952</v>
          </cell>
          <cell r="H33" t="str">
            <v>164+724</v>
          </cell>
          <cell r="I33" t="str">
            <v>UP V TLSE L'Hospitalet-près-l'Andorre à La-Tour-de-Carol</v>
          </cell>
          <cell r="J33">
            <v>672</v>
          </cell>
        </row>
        <row r="34">
          <cell r="A34" t="str">
            <v>UP V TLSE TGJ</v>
          </cell>
          <cell r="B34" t="str">
            <v>UP V TLSE</v>
          </cell>
          <cell r="C34" t="str">
            <v>TGJ</v>
          </cell>
          <cell r="D34">
            <v>45560</v>
          </cell>
          <cell r="E34">
            <v>56777</v>
          </cell>
          <cell r="F34" t="str">
            <v>Bram</v>
          </cell>
          <cell r="G34" t="str">
            <v>327+503</v>
          </cell>
          <cell r="H34" t="str">
            <v>327+880</v>
          </cell>
          <cell r="I34" t="str">
            <v>UP V TLSE Bram</v>
          </cell>
          <cell r="J34">
            <v>675</v>
          </cell>
        </row>
        <row r="35">
          <cell r="A35" t="str">
            <v>U.O. QNE DRS</v>
          </cell>
          <cell r="B35" t="str">
            <v>U.O. QNE</v>
          </cell>
          <cell r="C35" t="str">
            <v>DRS</v>
          </cell>
          <cell r="D35">
            <v>45560</v>
          </cell>
          <cell r="E35">
            <v>56817</v>
          </cell>
          <cell r="F35" t="str">
            <v>Capdenac à Rodez</v>
          </cell>
          <cell r="G35" t="str">
            <v>243+490</v>
          </cell>
          <cell r="H35" t="str">
            <v>309+737</v>
          </cell>
          <cell r="I35" t="str">
            <v>U.O. QNE Capdenac à Rodez</v>
          </cell>
          <cell r="J35">
            <v>701</v>
          </cell>
        </row>
        <row r="36">
          <cell r="A36" t="str">
            <v>U.O. QNE NCJ</v>
          </cell>
          <cell r="B36" t="str">
            <v>U.O. QNE</v>
          </cell>
          <cell r="C36" t="str">
            <v>NCJ</v>
          </cell>
          <cell r="D36">
            <v>45560</v>
          </cell>
          <cell r="E36">
            <v>56817</v>
          </cell>
          <cell r="F36" t="str">
            <v>ET de Toulouse UPT de Capdenac</v>
          </cell>
          <cell r="G36" t="str">
            <v>245+580</v>
          </cell>
          <cell r="I36" t="str">
            <v>U.O. QNE ET de Toulouse UPT de Capdenac</v>
          </cell>
          <cell r="J36">
            <v>701</v>
          </cell>
        </row>
        <row r="37">
          <cell r="A37" t="str">
            <v>U.O. QNE DTB</v>
          </cell>
          <cell r="B37" t="str">
            <v>U.O. QNE</v>
          </cell>
          <cell r="C37" t="str">
            <v>DTB</v>
          </cell>
          <cell r="D37">
            <v>45560</v>
          </cell>
          <cell r="E37">
            <v>56817</v>
          </cell>
          <cell r="F37" t="str">
            <v>Montvalent LR à Figeac</v>
          </cell>
          <cell r="G37" t="str">
            <v>187+600</v>
          </cell>
          <cell r="H37" t="str">
            <v>237+135</v>
          </cell>
          <cell r="I37" t="str">
            <v>U.O. QNE Montvalent LR à Figeac</v>
          </cell>
          <cell r="J37">
            <v>718</v>
          </cell>
        </row>
        <row r="38">
          <cell r="A38" t="str">
            <v>U.O. QNE DTC</v>
          </cell>
          <cell r="B38" t="str">
            <v>U.O. QNE</v>
          </cell>
          <cell r="C38" t="str">
            <v>DTC</v>
          </cell>
          <cell r="D38">
            <v>45560</v>
          </cell>
          <cell r="E38">
            <v>56817</v>
          </cell>
          <cell r="F38" t="str">
            <v>Figeac à Capdenac</v>
          </cell>
          <cell r="G38" t="str">
            <v>237+135</v>
          </cell>
          <cell r="H38" t="str">
            <v>243+010</v>
          </cell>
          <cell r="I38" t="str">
            <v>U.O. QNE Figeac à Capdenac</v>
          </cell>
          <cell r="J38">
            <v>718</v>
          </cell>
        </row>
        <row r="39">
          <cell r="A39" t="str">
            <v>U.O. QNE DTD</v>
          </cell>
          <cell r="B39" t="str">
            <v>U.O. QNE</v>
          </cell>
          <cell r="C39" t="str">
            <v>DTD</v>
          </cell>
          <cell r="D39">
            <v>45560</v>
          </cell>
          <cell r="E39">
            <v>56817</v>
          </cell>
          <cell r="F39" t="str">
            <v>Capdenac à Villefranche-de-Rouergues</v>
          </cell>
          <cell r="G39" t="str">
            <v>243+010</v>
          </cell>
          <cell r="H39" t="str">
            <v>273+200</v>
          </cell>
          <cell r="I39" t="str">
            <v>U.O. QNE Capdenac à Villefranche-de-Rouergues</v>
          </cell>
          <cell r="J39">
            <v>718</v>
          </cell>
        </row>
        <row r="40">
          <cell r="A40" t="str">
            <v>U.O. QNE DTE</v>
          </cell>
          <cell r="B40" t="str">
            <v>U.O. QNE</v>
          </cell>
          <cell r="C40" t="str">
            <v>DTE</v>
          </cell>
          <cell r="D40">
            <v>45560</v>
          </cell>
          <cell r="E40">
            <v>56817</v>
          </cell>
          <cell r="F40" t="str">
            <v>Tessonnières à St-Sulpice</v>
          </cell>
          <cell r="G40" t="str">
            <v>338+198</v>
          </cell>
          <cell r="H40" t="str">
            <v>365+900</v>
          </cell>
          <cell r="I40" t="str">
            <v>U.O. QNE Tessonnières à St-Sulpice</v>
          </cell>
          <cell r="J40">
            <v>718</v>
          </cell>
        </row>
        <row r="41">
          <cell r="A41" t="str">
            <v>UP V TLSE DTF</v>
          </cell>
          <cell r="B41" t="str">
            <v>UP V TLSE</v>
          </cell>
          <cell r="C41" t="str">
            <v>DTF</v>
          </cell>
          <cell r="D41">
            <v>45560</v>
          </cell>
          <cell r="E41">
            <v>56777</v>
          </cell>
          <cell r="F41" t="str">
            <v>St-Sulpice à Toulouse-Matabiau</v>
          </cell>
          <cell r="G41" t="str">
            <v>365+900</v>
          </cell>
          <cell r="H41" t="str">
            <v>396+018</v>
          </cell>
          <cell r="I41" t="str">
            <v>UP V TLSE St-Sulpice à Toulouse-Matabiau</v>
          </cell>
          <cell r="J41">
            <v>718</v>
          </cell>
        </row>
        <row r="42">
          <cell r="A42" t="str">
            <v>U.O. QNE DTM</v>
          </cell>
          <cell r="B42" t="str">
            <v>U.O. QNE</v>
          </cell>
          <cell r="C42" t="str">
            <v>DTM</v>
          </cell>
          <cell r="D42">
            <v>45560</v>
          </cell>
          <cell r="E42">
            <v>56817</v>
          </cell>
          <cell r="F42" t="str">
            <v>Figeac à Bagnac</v>
          </cell>
          <cell r="G42" t="str">
            <v>237+671</v>
          </cell>
          <cell r="H42" t="str">
            <v>251+627</v>
          </cell>
          <cell r="I42" t="str">
            <v>U.O. QNE Figeac à Bagnac</v>
          </cell>
          <cell r="J42">
            <v>720</v>
          </cell>
        </row>
        <row r="43">
          <cell r="A43" t="str">
            <v>U.O. QNE DTN</v>
          </cell>
          <cell r="B43" t="str">
            <v>U.O. QNE</v>
          </cell>
          <cell r="C43" t="str">
            <v>DTN</v>
          </cell>
          <cell r="D43">
            <v>45560</v>
          </cell>
          <cell r="E43">
            <v>56817</v>
          </cell>
          <cell r="F43" t="str">
            <v>Bagnac à Viescamp-sous-Jalles</v>
          </cell>
          <cell r="G43" t="str">
            <v>251+627</v>
          </cell>
          <cell r="H43" t="str">
            <v>252+735</v>
          </cell>
          <cell r="I43" t="str">
            <v>U.O. QNE Bagnac à Viescamp-sous-Jalles</v>
          </cell>
          <cell r="J43">
            <v>720</v>
          </cell>
        </row>
        <row r="44">
          <cell r="A44" t="str">
            <v>U.O. QNE THA</v>
          </cell>
          <cell r="B44" t="str">
            <v>U.O. QNE</v>
          </cell>
          <cell r="C44" t="str">
            <v>THA</v>
          </cell>
          <cell r="D44">
            <v>45560</v>
          </cell>
          <cell r="E44">
            <v>56817</v>
          </cell>
          <cell r="F44" t="str">
            <v>Cahors à Capdenac</v>
          </cell>
          <cell r="G44" t="str">
            <v>660+297</v>
          </cell>
          <cell r="H44" t="str">
            <v>728+876</v>
          </cell>
          <cell r="I44" t="str">
            <v>U.O. QNE Cahors à Capdenac</v>
          </cell>
          <cell r="J44">
            <v>724</v>
          </cell>
        </row>
        <row r="45">
          <cell r="A45" t="str">
            <v>UP V MTB THA</v>
          </cell>
          <cell r="B45" t="str">
            <v>UP V MTB</v>
          </cell>
          <cell r="C45" t="str">
            <v>THA</v>
          </cell>
          <cell r="D45">
            <v>45560</v>
          </cell>
          <cell r="E45">
            <v>56784</v>
          </cell>
          <cell r="F45" t="str">
            <v>Cahors à Capdenac</v>
          </cell>
          <cell r="G45" t="str">
            <v>660+297</v>
          </cell>
          <cell r="H45" t="str">
            <v>728+876</v>
          </cell>
          <cell r="I45" t="str">
            <v>UP V MTB Cahors à Capdenac</v>
          </cell>
          <cell r="J45">
            <v>724</v>
          </cell>
        </row>
        <row r="46">
          <cell r="A46" t="str">
            <v>U.O. QNE DVK</v>
          </cell>
          <cell r="B46" t="str">
            <v>U.O. QNE</v>
          </cell>
          <cell r="C46" t="str">
            <v>DVK</v>
          </cell>
          <cell r="D46">
            <v>45560</v>
          </cell>
          <cell r="E46">
            <v>56817</v>
          </cell>
          <cell r="F46" t="str">
            <v>Séverac-le-Château à Rodez</v>
          </cell>
          <cell r="G46" t="str">
            <v>581+600</v>
          </cell>
          <cell r="H46" t="str">
            <v>624+277</v>
          </cell>
          <cell r="I46" t="str">
            <v>U.O. QNE Séverac-le-Château à Rodez</v>
          </cell>
          <cell r="J46">
            <v>725</v>
          </cell>
        </row>
        <row r="47">
          <cell r="A47" t="str">
            <v>U.O. QNE DVX</v>
          </cell>
          <cell r="B47" t="str">
            <v>U.O. QNE</v>
          </cell>
          <cell r="C47" t="str">
            <v>DVX</v>
          </cell>
          <cell r="D47">
            <v>45560</v>
          </cell>
          <cell r="E47">
            <v>56817</v>
          </cell>
          <cell r="F47" t="str">
            <v>La Crémade Bif à Castres</v>
          </cell>
          <cell r="G47" t="str">
            <v>358+710</v>
          </cell>
          <cell r="H47" t="str">
            <v>366+560</v>
          </cell>
          <cell r="I47" t="str">
            <v>U.O. QNE La Crémade Bif à Castres</v>
          </cell>
          <cell r="J47">
            <v>736</v>
          </cell>
        </row>
        <row r="48">
          <cell r="A48" t="str">
            <v>U.O. QNE DVY</v>
          </cell>
          <cell r="B48" t="str">
            <v>U.O. QNE</v>
          </cell>
          <cell r="C48" t="str">
            <v>DVY</v>
          </cell>
          <cell r="D48">
            <v>45560</v>
          </cell>
          <cell r="E48">
            <v>56817</v>
          </cell>
          <cell r="F48" t="str">
            <v>Albi-Stévéga à Albi-Ville</v>
          </cell>
          <cell r="G48" t="str">
            <v>408+300</v>
          </cell>
          <cell r="H48" t="str">
            <v>412+858</v>
          </cell>
          <cell r="I48" t="str">
            <v>U.O. QNE Albi-Stévéga à Albi-Ville</v>
          </cell>
          <cell r="J48">
            <v>736</v>
          </cell>
        </row>
        <row r="49">
          <cell r="A49" t="str">
            <v>U.O. QNE DVZ</v>
          </cell>
          <cell r="B49" t="str">
            <v>U.O. QNE</v>
          </cell>
          <cell r="C49" t="str">
            <v>DVZ</v>
          </cell>
          <cell r="D49">
            <v>45560</v>
          </cell>
          <cell r="E49">
            <v>56817</v>
          </cell>
          <cell r="F49" t="str">
            <v>Albi-Ville à Carmaux</v>
          </cell>
          <cell r="G49" t="str">
            <v>412+858</v>
          </cell>
          <cell r="H49" t="str">
            <v>430+105</v>
          </cell>
          <cell r="I49" t="str">
            <v>U.O. QNE Albi-Ville à Carmaux</v>
          </cell>
          <cell r="J49">
            <v>736</v>
          </cell>
        </row>
        <row r="50">
          <cell r="A50" t="str">
            <v>U.O. QNE DWA</v>
          </cell>
          <cell r="B50" t="str">
            <v>U.O. QNE</v>
          </cell>
          <cell r="C50" t="str">
            <v>DWA</v>
          </cell>
          <cell r="D50">
            <v>45560</v>
          </cell>
          <cell r="E50">
            <v>56817</v>
          </cell>
          <cell r="F50" t="str">
            <v>Carmaux à Rodez</v>
          </cell>
          <cell r="G50" t="str">
            <v>430+105</v>
          </cell>
          <cell r="H50" t="str">
            <v>494+995</v>
          </cell>
          <cell r="I50" t="str">
            <v>U.O. QNE Carmaux à Rodez</v>
          </cell>
          <cell r="J50">
            <v>736</v>
          </cell>
        </row>
        <row r="51">
          <cell r="A51" t="str">
            <v>UP V TLSE DVU</v>
          </cell>
          <cell r="B51" t="str">
            <v>UP V TLSE</v>
          </cell>
          <cell r="C51" t="str">
            <v>DVU</v>
          </cell>
          <cell r="D51">
            <v>45560</v>
          </cell>
          <cell r="E51">
            <v>56777</v>
          </cell>
          <cell r="F51" t="str">
            <v>Castelnaudary à St-Félix</v>
          </cell>
          <cell r="G51" t="str">
            <v>311+400</v>
          </cell>
          <cell r="H51" t="str">
            <v>326+501</v>
          </cell>
          <cell r="I51" t="str">
            <v>UP V TLSE Castelnaudary à St-Félix</v>
          </cell>
          <cell r="J51">
            <v>736</v>
          </cell>
        </row>
        <row r="52">
          <cell r="A52" t="str">
            <v>UP V TLSE DVW</v>
          </cell>
          <cell r="B52" t="str">
            <v>UP V TLSE</v>
          </cell>
          <cell r="C52" t="str">
            <v>DVW</v>
          </cell>
          <cell r="D52">
            <v>45560</v>
          </cell>
          <cell r="E52">
            <v>56777</v>
          </cell>
          <cell r="F52" t="str">
            <v>St-Félix à Revel-Soreze</v>
          </cell>
          <cell r="G52" t="str">
            <v>326+501</v>
          </cell>
          <cell r="H52" t="str">
            <v>337+730</v>
          </cell>
          <cell r="I52" t="str">
            <v>UP V TLSE St-Félix à Revel-Soreze</v>
          </cell>
          <cell r="J52">
            <v>736</v>
          </cell>
        </row>
        <row r="53">
          <cell r="A53" t="str">
            <v>U.O. QNE DWB</v>
          </cell>
          <cell r="B53" t="str">
            <v>U.O. QNE</v>
          </cell>
          <cell r="C53" t="str">
            <v>DWB</v>
          </cell>
          <cell r="D53">
            <v>45560</v>
          </cell>
          <cell r="E53">
            <v>56817</v>
          </cell>
          <cell r="F53" t="str">
            <v>Castres à Mazamet</v>
          </cell>
          <cell r="G53" t="str">
            <v>366+180</v>
          </cell>
          <cell r="H53" t="str">
            <v>385+470</v>
          </cell>
          <cell r="I53" t="str">
            <v>U.O. QNE Castres à Mazamet</v>
          </cell>
          <cell r="J53">
            <v>737</v>
          </cell>
        </row>
        <row r="54">
          <cell r="A54" t="str">
            <v>U.O. QNE DWD</v>
          </cell>
          <cell r="B54" t="str">
            <v>U.O. QNE</v>
          </cell>
          <cell r="C54" t="str">
            <v>DWD</v>
          </cell>
          <cell r="D54">
            <v>45560</v>
          </cell>
          <cell r="E54">
            <v>56817</v>
          </cell>
          <cell r="F54" t="str">
            <v>St-Sulpice (Tarn)</v>
          </cell>
          <cell r="G54" t="str">
            <v>248+470</v>
          </cell>
          <cell r="H54" t="str">
            <v>248+757</v>
          </cell>
          <cell r="I54" t="str">
            <v>U.O. QNE St-Sulpice (Tarn)</v>
          </cell>
          <cell r="J54">
            <v>738</v>
          </cell>
        </row>
        <row r="55">
          <cell r="A55" t="str">
            <v>U.O. QNE DWE</v>
          </cell>
          <cell r="B55" t="str">
            <v>U.O. QNE</v>
          </cell>
          <cell r="C55" t="str">
            <v>DWE</v>
          </cell>
          <cell r="D55">
            <v>45560</v>
          </cell>
          <cell r="E55">
            <v>56817</v>
          </cell>
          <cell r="F55" t="str">
            <v>St-Sulpice (Tarn) à La Crémade</v>
          </cell>
          <cell r="G55" t="str">
            <v>248+757</v>
          </cell>
          <cell r="H55" t="str">
            <v>297+067</v>
          </cell>
          <cell r="I55" t="str">
            <v>U.O. QNE St-Sulpice (Tarn) à La Crémade</v>
          </cell>
          <cell r="J55">
            <v>738</v>
          </cell>
        </row>
        <row r="56">
          <cell r="A56" t="str">
            <v>UP V MTB THF</v>
          </cell>
          <cell r="B56" t="str">
            <v>UP V MTB</v>
          </cell>
          <cell r="C56" t="str">
            <v>THF</v>
          </cell>
          <cell r="D56">
            <v>45560</v>
          </cell>
          <cell r="E56">
            <v>56784</v>
          </cell>
          <cell r="F56" t="str">
            <v>Montauban-Ville-Bourbon à Montauban-Ville-Bourbon</v>
          </cell>
          <cell r="G56" t="str">
            <v>207+680</v>
          </cell>
          <cell r="H56" t="str">
            <v>209+000</v>
          </cell>
          <cell r="I56" t="str">
            <v>UP V MTB Montauban-Ville-Bourbon à Montauban-Ville-Bourbon</v>
          </cell>
          <cell r="J56">
            <v>738</v>
          </cell>
        </row>
        <row r="57">
          <cell r="A57" t="str">
            <v>U.O. QNE DWH</v>
          </cell>
          <cell r="B57" t="str">
            <v>U.O. QNE</v>
          </cell>
          <cell r="C57" t="str">
            <v>DWH</v>
          </cell>
          <cell r="D57">
            <v>45560</v>
          </cell>
          <cell r="E57">
            <v>56817</v>
          </cell>
          <cell r="F57" t="str">
            <v>Albi-ville à St-Juery</v>
          </cell>
          <cell r="G57" t="str">
            <v>414+792</v>
          </cell>
          <cell r="H57" t="str">
            <v>422+460</v>
          </cell>
          <cell r="I57" t="str">
            <v>U.O. QNE Albi-ville à St-Juery</v>
          </cell>
          <cell r="J57">
            <v>742</v>
          </cell>
        </row>
        <row r="58">
          <cell r="A58" t="e">
            <v>#N/A</v>
          </cell>
          <cell r="B58" t="str">
            <v xml:space="preserve">ALR RENNES </v>
          </cell>
          <cell r="D58">
            <v>28171</v>
          </cell>
          <cell r="E58">
            <v>28171</v>
          </cell>
          <cell r="I58" t="str">
            <v xml:space="preserve">ALR RENNES  </v>
          </cell>
          <cell r="J58" t="e">
            <v>#N/A</v>
          </cell>
        </row>
        <row r="59">
          <cell r="A59" t="e">
            <v>#N/A</v>
          </cell>
          <cell r="B59" t="str">
            <v>ASTI</v>
          </cell>
          <cell r="D59">
            <v>48370</v>
          </cell>
          <cell r="E59">
            <v>71537</v>
          </cell>
          <cell r="I59" t="str">
            <v xml:space="preserve">ASTI </v>
          </cell>
          <cell r="J59" t="e">
            <v>#N/A</v>
          </cell>
        </row>
        <row r="60">
          <cell r="A60" t="e">
            <v>#N/A</v>
          </cell>
          <cell r="B60" t="str">
            <v>Bordeaux  BAYONNE</v>
          </cell>
          <cell r="D60">
            <v>45710</v>
          </cell>
          <cell r="E60">
            <v>61471</v>
          </cell>
          <cell r="I60" t="str">
            <v xml:space="preserve">Bordeaux  BAYONNE </v>
          </cell>
          <cell r="J60" t="e">
            <v>#N/A</v>
          </cell>
        </row>
        <row r="61">
          <cell r="A61" t="e">
            <v>#N/A</v>
          </cell>
          <cell r="B61" t="str">
            <v>Bordeaux  UP VOIE DAX</v>
          </cell>
          <cell r="D61">
            <v>45710</v>
          </cell>
          <cell r="E61">
            <v>61471</v>
          </cell>
          <cell r="I61" t="str">
            <v xml:space="preserve">Bordeaux  UP VOIE DAX </v>
          </cell>
          <cell r="J61" t="e">
            <v>#N/A</v>
          </cell>
        </row>
        <row r="62">
          <cell r="A62" t="e">
            <v>#N/A</v>
          </cell>
          <cell r="B62" t="str">
            <v>Bordeaux  UP VOIE PAU</v>
          </cell>
          <cell r="D62">
            <v>45710</v>
          </cell>
          <cell r="E62">
            <v>61471</v>
          </cell>
          <cell r="I62" t="str">
            <v xml:space="preserve">Bordeaux  UP VOIE PAU </v>
          </cell>
          <cell r="J62" t="e">
            <v>#N/A</v>
          </cell>
        </row>
        <row r="63">
          <cell r="A63" t="e">
            <v>#N/A</v>
          </cell>
          <cell r="B63" t="str">
            <v>Bordeaux ELOG de BORDEAUX</v>
          </cell>
          <cell r="D63">
            <v>31114</v>
          </cell>
          <cell r="E63">
            <v>40295</v>
          </cell>
          <cell r="I63" t="str">
            <v xml:space="preserve">Bordeaux ELOG de BORDEAUX </v>
          </cell>
          <cell r="J63" t="e">
            <v>#N/A</v>
          </cell>
        </row>
        <row r="64">
          <cell r="A64" t="e">
            <v>#N/A</v>
          </cell>
          <cell r="B64" t="str">
            <v>Bordeaux EVEN  Aquitaine</v>
          </cell>
          <cell r="D64">
            <v>45710</v>
          </cell>
          <cell r="E64">
            <v>40233</v>
          </cell>
          <cell r="I64" t="str">
            <v xml:space="preserve">Bordeaux EVEN  Aquitaine </v>
          </cell>
          <cell r="J64" t="e">
            <v>#N/A</v>
          </cell>
        </row>
        <row r="65">
          <cell r="A65" t="e">
            <v>#N/A</v>
          </cell>
          <cell r="B65" t="str">
            <v>Bordeaux EVEN AQUITAINE</v>
          </cell>
          <cell r="D65">
            <v>45710</v>
          </cell>
          <cell r="E65">
            <v>40233</v>
          </cell>
          <cell r="I65" t="str">
            <v xml:space="preserve">Bordeaux EVEN AQUITAINE </v>
          </cell>
          <cell r="J65" t="e">
            <v>#N/A</v>
          </cell>
        </row>
        <row r="66">
          <cell r="A66" t="e">
            <v>#N/A</v>
          </cell>
          <cell r="B66" t="str">
            <v xml:space="preserve">Bordeaux EVEN Poitou Charente </v>
          </cell>
          <cell r="D66">
            <v>45270</v>
          </cell>
          <cell r="E66">
            <v>45270</v>
          </cell>
          <cell r="I66" t="str">
            <v xml:space="preserve">Bordeaux EVEN Poitou Charente  </v>
          </cell>
          <cell r="J66" t="e">
            <v>#N/A</v>
          </cell>
        </row>
        <row r="67">
          <cell r="A67" t="e">
            <v>#N/A</v>
          </cell>
          <cell r="B67" t="str">
            <v>Bordeaux UP de ANGOULEME</v>
          </cell>
          <cell r="D67">
            <v>45270</v>
          </cell>
          <cell r="E67">
            <v>29108</v>
          </cell>
          <cell r="I67" t="str">
            <v xml:space="preserve">Bordeaux UP de ANGOULEME </v>
          </cell>
          <cell r="J67" t="e">
            <v>#N/A</v>
          </cell>
        </row>
        <row r="68">
          <cell r="A68" t="e">
            <v>#N/A</v>
          </cell>
          <cell r="B68" t="str">
            <v>Bordeaux UP de la Rochelle</v>
          </cell>
          <cell r="D68">
            <v>45270</v>
          </cell>
          <cell r="E68">
            <v>42274</v>
          </cell>
          <cell r="I68" t="str">
            <v xml:space="preserve">Bordeaux UP de la Rochelle </v>
          </cell>
          <cell r="J68" t="e">
            <v>#N/A</v>
          </cell>
        </row>
        <row r="69">
          <cell r="A69" t="e">
            <v>#N/A</v>
          </cell>
          <cell r="B69" t="str">
            <v>Bordeaux UP de POITIERS</v>
          </cell>
          <cell r="D69">
            <v>45270</v>
          </cell>
          <cell r="E69">
            <v>29137</v>
          </cell>
          <cell r="I69" t="str">
            <v xml:space="preserve">Bordeaux UP de POITIERS </v>
          </cell>
          <cell r="J69" t="e">
            <v>#N/A</v>
          </cell>
        </row>
        <row r="70">
          <cell r="A70" t="e">
            <v>#N/A</v>
          </cell>
          <cell r="B70" t="str">
            <v>Bordeaux UP de POITIERS</v>
          </cell>
          <cell r="D70">
            <v>45270</v>
          </cell>
          <cell r="E70">
            <v>29137</v>
          </cell>
          <cell r="I70" t="str">
            <v xml:space="preserve">Bordeaux UP de POITIERS </v>
          </cell>
          <cell r="J70" t="e">
            <v>#N/A</v>
          </cell>
        </row>
        <row r="71">
          <cell r="A71" t="e">
            <v>#N/A</v>
          </cell>
          <cell r="B71" t="str">
            <v>Bordeaux UP de SAINTES</v>
          </cell>
          <cell r="D71">
            <v>45270</v>
          </cell>
          <cell r="E71">
            <v>42271</v>
          </cell>
          <cell r="I71" t="str">
            <v xml:space="preserve">Bordeaux UP de SAINTES </v>
          </cell>
          <cell r="J71" t="e">
            <v>#N/A</v>
          </cell>
        </row>
        <row r="72">
          <cell r="A72" t="e">
            <v>#N/A</v>
          </cell>
          <cell r="B72" t="str">
            <v>Bordeaux UP VO B AGEN</v>
          </cell>
          <cell r="D72">
            <v>45710</v>
          </cell>
          <cell r="E72">
            <v>41614</v>
          </cell>
          <cell r="I72" t="str">
            <v xml:space="preserve">Bordeaux UP VO B AGEN </v>
          </cell>
          <cell r="J72" t="e">
            <v>#N/A</v>
          </cell>
        </row>
        <row r="73">
          <cell r="A73" t="e">
            <v>#N/A</v>
          </cell>
          <cell r="B73" t="str">
            <v>Bordeaux UP VO B RIVE DROITE</v>
          </cell>
          <cell r="D73">
            <v>45710</v>
          </cell>
          <cell r="E73">
            <v>40224</v>
          </cell>
          <cell r="I73" t="str">
            <v xml:space="preserve">Bordeaux UP VO B RIVE DROITE </v>
          </cell>
          <cell r="J73" t="e">
            <v>#N/A</v>
          </cell>
        </row>
        <row r="74">
          <cell r="A74" t="e">
            <v>#N/A</v>
          </cell>
          <cell r="B74" t="str">
            <v>Bordeaux UP VO B St Jean HOURCADE</v>
          </cell>
          <cell r="D74">
            <v>45710</v>
          </cell>
          <cell r="E74">
            <v>41614</v>
          </cell>
          <cell r="I74" t="str">
            <v xml:space="preserve">Bordeaux UP VO B St Jean HOURCADE </v>
          </cell>
          <cell r="J74" t="e">
            <v>#N/A</v>
          </cell>
        </row>
        <row r="75">
          <cell r="A75" t="e">
            <v>#N/A</v>
          </cell>
          <cell r="B75" t="str">
            <v>Bordeaux UP VO BDX EXTRA</v>
          </cell>
          <cell r="D75">
            <v>45710</v>
          </cell>
          <cell r="E75">
            <v>41614</v>
          </cell>
          <cell r="I75" t="str">
            <v xml:space="preserve">Bordeaux UP VO BDX EXTRA </v>
          </cell>
          <cell r="J75" t="e">
            <v>#N/A</v>
          </cell>
        </row>
        <row r="76">
          <cell r="A76" t="e">
            <v>#N/A</v>
          </cell>
          <cell r="B76" t="str">
            <v>Bordeaux UP VOIE DAX</v>
          </cell>
          <cell r="D76">
            <v>45710</v>
          </cell>
          <cell r="E76">
            <v>61471</v>
          </cell>
          <cell r="I76" t="str">
            <v xml:space="preserve">Bordeaux UP VOIE DAX </v>
          </cell>
          <cell r="J76" t="e">
            <v>#N/A</v>
          </cell>
        </row>
        <row r="77">
          <cell r="A77" t="e">
            <v>#N/A</v>
          </cell>
          <cell r="B77" t="str">
            <v>Bordeaux UP VOIE DORDOGNE</v>
          </cell>
          <cell r="D77">
            <v>45710</v>
          </cell>
          <cell r="E77">
            <v>61468</v>
          </cell>
          <cell r="I77" t="str">
            <v xml:space="preserve">Bordeaux UP VOIE DORDOGNE </v>
          </cell>
          <cell r="J77" t="e">
            <v>#N/A</v>
          </cell>
        </row>
        <row r="78">
          <cell r="A78" t="e">
            <v>#N/A</v>
          </cell>
          <cell r="B78" t="str">
            <v>Bordeaux UP VOIE NORD GIRONDE</v>
          </cell>
          <cell r="D78">
            <v>45710</v>
          </cell>
          <cell r="E78">
            <v>40222</v>
          </cell>
          <cell r="I78" t="str">
            <v xml:space="preserve">Bordeaux UP VOIE NORD GIRONDE </v>
          </cell>
          <cell r="J78" t="e">
            <v>#N/A</v>
          </cell>
        </row>
        <row r="79">
          <cell r="A79">
            <v>56812</v>
          </cell>
          <cell r="B79" t="str">
            <v>Bordeaux UP VOIE PAU</v>
          </cell>
          <cell r="D79">
            <v>45710</v>
          </cell>
          <cell r="E79">
            <v>61471</v>
          </cell>
          <cell r="I79" t="str">
            <v xml:space="preserve">Bordeaux UP VOIE PAU </v>
          </cell>
          <cell r="J79" t="e">
            <v>#N/A</v>
          </cell>
        </row>
        <row r="80">
          <cell r="A80">
            <v>56812</v>
          </cell>
          <cell r="B80" t="str">
            <v>EVEN Midi Pyrénnées</v>
          </cell>
          <cell r="D80">
            <v>45560</v>
          </cell>
          <cell r="E80">
            <v>47074</v>
          </cell>
          <cell r="I80" t="str">
            <v xml:space="preserve">EVEN Midi Pyrénnées </v>
          </cell>
          <cell r="J80" t="e">
            <v>#N/A</v>
          </cell>
        </row>
        <row r="81">
          <cell r="A81">
            <v>47278</v>
          </cell>
          <cell r="B81" t="str">
            <v>U.O. QNE</v>
          </cell>
          <cell r="C81" t="str">
            <v>DTG</v>
          </cell>
          <cell r="D81">
            <v>45560</v>
          </cell>
          <cell r="E81">
            <v>56817</v>
          </cell>
          <cell r="F81" t="str">
            <v>Villefranche-de-Rouergues à Tessonnières</v>
          </cell>
          <cell r="G81" t="str">
            <v>273+200</v>
          </cell>
          <cell r="H81" t="str">
            <v>338+198</v>
          </cell>
          <cell r="I81" t="str">
            <v>U.O. QNE Villefranche-de-Rouergues à Tessonnières</v>
          </cell>
          <cell r="J81" t="e">
            <v>#N/A</v>
          </cell>
        </row>
        <row r="82">
          <cell r="B82" t="str">
            <v>UP ABE</v>
          </cell>
          <cell r="D82">
            <v>49990</v>
          </cell>
          <cell r="E82">
            <v>29847</v>
          </cell>
          <cell r="I82" t="str">
            <v xml:space="preserve">UP ABE </v>
          </cell>
          <cell r="J82" t="e">
            <v>#N/A</v>
          </cell>
        </row>
        <row r="83">
          <cell r="B83" t="str">
            <v>UP Assistance</v>
          </cell>
          <cell r="D83" t="str">
            <v>00844</v>
          </cell>
          <cell r="E83">
            <v>49820</v>
          </cell>
          <cell r="I83" t="str">
            <v xml:space="preserve">UP Assistance </v>
          </cell>
          <cell r="J83" t="e">
            <v>#N/A</v>
          </cell>
        </row>
        <row r="84">
          <cell r="B84" t="str">
            <v>UP de Marseille</v>
          </cell>
          <cell r="D84">
            <v>65140</v>
          </cell>
          <cell r="E84">
            <v>59306</v>
          </cell>
          <cell r="I84" t="str">
            <v xml:space="preserve">UP de Marseille </v>
          </cell>
          <cell r="J84" t="e">
            <v>#N/A</v>
          </cell>
        </row>
        <row r="85">
          <cell r="B85" t="str">
            <v>UP Maintenance</v>
          </cell>
          <cell r="D85" t="str">
            <v>00844</v>
          </cell>
          <cell r="E85">
            <v>49821</v>
          </cell>
          <cell r="I85" t="str">
            <v xml:space="preserve">UP Maintenance </v>
          </cell>
          <cell r="J85" t="e">
            <v>#N/A</v>
          </cell>
        </row>
        <row r="86">
          <cell r="B86" t="str">
            <v>UP SES</v>
          </cell>
          <cell r="D86" t="str">
            <v>00844</v>
          </cell>
          <cell r="E86">
            <v>49822</v>
          </cell>
          <cell r="I86" t="str">
            <v xml:space="preserve">UP SES </v>
          </cell>
          <cell r="J86" t="e">
            <v>#N/A</v>
          </cell>
        </row>
        <row r="87">
          <cell r="B87" t="str">
            <v>UP V TLSE</v>
          </cell>
          <cell r="C87" t="str">
            <v>NRE</v>
          </cell>
          <cell r="D87">
            <v>45560</v>
          </cell>
          <cell r="E87">
            <v>56777</v>
          </cell>
          <cell r="F87" t="str">
            <v>VS Chantier CNC</v>
          </cell>
          <cell r="I87" t="str">
            <v>UP V TLSE VS Chantier CNC</v>
          </cell>
          <cell r="J87" t="e">
            <v>#N/A</v>
          </cell>
        </row>
        <row r="88">
          <cell r="B88" t="str">
            <v>UP V TLSE</v>
          </cell>
          <cell r="C88" t="str">
            <v>NRG</v>
          </cell>
          <cell r="D88">
            <v>45560</v>
          </cell>
          <cell r="E88">
            <v>56777</v>
          </cell>
          <cell r="F88" t="str">
            <v>VS Chantier Novatrans</v>
          </cell>
          <cell r="I88" t="str">
            <v>UP V TLSE VS Chantier Novatrans</v>
          </cell>
          <cell r="J88" t="e">
            <v>#N/A</v>
          </cell>
        </row>
        <row r="89">
          <cell r="B89" t="str">
            <v>UP V TLSE</v>
          </cell>
          <cell r="C89" t="str">
            <v>NRH</v>
          </cell>
          <cell r="D89">
            <v>45560</v>
          </cell>
          <cell r="E89">
            <v>56777</v>
          </cell>
          <cell r="F89" t="str">
            <v>VS St JORY</v>
          </cell>
          <cell r="I89" t="str">
            <v>UP V TLSE VS St JORY</v>
          </cell>
          <cell r="J89" t="e">
            <v>#N/A</v>
          </cell>
        </row>
        <row r="90">
          <cell r="B90" t="str">
            <v>UP V TLSE</v>
          </cell>
          <cell r="D90">
            <v>45560</v>
          </cell>
          <cell r="E90">
            <v>56777</v>
          </cell>
          <cell r="I90" t="str">
            <v xml:space="preserve">UP V TLSE </v>
          </cell>
          <cell r="J90" t="e">
            <v>#N/A</v>
          </cell>
        </row>
        <row r="91">
          <cell r="B91" t="str">
            <v>URA</v>
          </cell>
          <cell r="D91">
            <v>25327</v>
          </cell>
          <cell r="E91">
            <v>65486</v>
          </cell>
          <cell r="I91" t="str">
            <v xml:space="preserve">URA </v>
          </cell>
          <cell r="J91" t="e">
            <v>#N/A</v>
          </cell>
        </row>
        <row r="92">
          <cell r="J92" t="e">
            <v>#N/A</v>
          </cell>
        </row>
        <row r="93">
          <cell r="J93" t="e">
            <v>#N/A</v>
          </cell>
        </row>
        <row r="94">
          <cell r="I94" t="str">
            <v xml:space="preserve"> </v>
          </cell>
          <cell r="J94" t="e">
            <v>#N/A</v>
          </cell>
        </row>
        <row r="95">
          <cell r="I95" t="str">
            <v xml:space="preserve"> </v>
          </cell>
          <cell r="J95" t="e">
            <v>#N/A</v>
          </cell>
        </row>
        <row r="96">
          <cell r="I96" t="str">
            <v xml:space="preserve"> </v>
          </cell>
          <cell r="J96" t="e">
            <v>#N/A</v>
          </cell>
        </row>
      </sheetData>
      <sheetData sheetId="9">
        <row r="2">
          <cell r="A2">
            <v>370</v>
          </cell>
          <cell r="B2" t="str">
            <v>ASTI</v>
          </cell>
        </row>
        <row r="3">
          <cell r="A3">
            <v>560</v>
          </cell>
          <cell r="B3" t="str">
            <v>Brossage</v>
          </cell>
        </row>
        <row r="4">
          <cell r="A4">
            <v>543</v>
          </cell>
          <cell r="B4" t="str">
            <v>U.O. QNE</v>
          </cell>
        </row>
        <row r="5">
          <cell r="A5">
            <v>990</v>
          </cell>
          <cell r="B5" t="str">
            <v>UP ABE</v>
          </cell>
        </row>
        <row r="6">
          <cell r="A6">
            <v>820</v>
          </cell>
          <cell r="B6" t="str">
            <v>UP Assistance</v>
          </cell>
        </row>
        <row r="7">
          <cell r="A7">
            <v>821</v>
          </cell>
          <cell r="B7" t="str">
            <v>UP Maintenance</v>
          </cell>
        </row>
        <row r="8">
          <cell r="A8">
            <v>499</v>
          </cell>
          <cell r="B8" t="str">
            <v>UP Mixte Transcévénole</v>
          </cell>
        </row>
        <row r="9">
          <cell r="A9">
            <v>822</v>
          </cell>
          <cell r="B9" t="str">
            <v>UP SES</v>
          </cell>
        </row>
        <row r="10">
          <cell r="A10">
            <v>818</v>
          </cell>
          <cell r="B10" t="str">
            <v>UP SES TARBES</v>
          </cell>
        </row>
        <row r="11">
          <cell r="A11">
            <v>558</v>
          </cell>
          <cell r="B11" t="str">
            <v>UP SES TLSE</v>
          </cell>
        </row>
        <row r="12">
          <cell r="A12">
            <v>557</v>
          </cell>
          <cell r="B12" t="str">
            <v>UP Travaux</v>
          </cell>
        </row>
        <row r="13">
          <cell r="A13">
            <v>581</v>
          </cell>
          <cell r="B13" t="str">
            <v>UP V MTB</v>
          </cell>
        </row>
        <row r="14">
          <cell r="A14">
            <v>831</v>
          </cell>
          <cell r="B14" t="str">
            <v>UP V TARBES</v>
          </cell>
        </row>
        <row r="15">
          <cell r="A15">
            <v>553</v>
          </cell>
          <cell r="B15" t="str">
            <v>UP V TLSE</v>
          </cell>
        </row>
        <row r="16">
          <cell r="A16">
            <v>631</v>
          </cell>
          <cell r="B16" t="str">
            <v>URA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5">
          <cell r="A25" t="str">
            <v>WIT</v>
          </cell>
        </row>
        <row r="26">
          <cell r="A26" t="str">
            <v>ALU</v>
          </cell>
        </row>
        <row r="27">
          <cell r="A27" t="str">
            <v>ARC</v>
          </cell>
        </row>
        <row r="28">
          <cell r="A28" t="str">
            <v>US</v>
          </cell>
        </row>
        <row r="29">
          <cell r="A29" t="str">
            <v>CAMEROV</v>
          </cell>
        </row>
        <row r="30">
          <cell r="A30" t="str">
            <v>LEVAGE</v>
          </cell>
        </row>
        <row r="31">
          <cell r="A31" t="str">
            <v>SUTX</v>
          </cell>
        </row>
        <row r="32">
          <cell r="A32" t="str">
            <v>DIAMOND'S</v>
          </cell>
        </row>
        <row r="33">
          <cell r="A33" t="str">
            <v>Logistique</v>
          </cell>
        </row>
        <row r="34">
          <cell r="A34" t="str">
            <v>Vérificateur outillage</v>
          </cell>
        </row>
        <row r="35">
          <cell r="A35" t="str">
            <v>MADRE</v>
          </cell>
        </row>
        <row r="36">
          <cell r="A36" t="str">
            <v>PHILIPPE</v>
          </cell>
        </row>
        <row r="37">
          <cell r="A37" t="str">
            <v>LACROIX</v>
          </cell>
        </row>
        <row r="38">
          <cell r="A38" t="str">
            <v>MONTANE</v>
          </cell>
        </row>
        <row r="39">
          <cell r="A39">
            <v>0</v>
          </cell>
        </row>
        <row r="40">
          <cell r="A40">
            <v>0</v>
          </cell>
        </row>
        <row r="42">
          <cell r="A42" t="str">
            <v>GILLES</v>
          </cell>
        </row>
        <row r="45">
          <cell r="A45" t="str">
            <v>Liste US</v>
          </cell>
        </row>
        <row r="47">
          <cell r="A47" t="str">
            <v>GOZ</v>
          </cell>
        </row>
        <row r="48">
          <cell r="A48" t="str">
            <v>RGO</v>
          </cell>
        </row>
        <row r="49">
          <cell r="A49" t="str">
            <v>BOT</v>
          </cell>
        </row>
        <row r="50">
          <cell r="A50" t="str">
            <v>RGO-GOZ</v>
          </cell>
        </row>
        <row r="51">
          <cell r="A51" t="str">
            <v>RGO-BOT</v>
          </cell>
        </row>
        <row r="52">
          <cell r="A52" t="str">
            <v>BOT-RGO</v>
          </cell>
        </row>
        <row r="53">
          <cell r="A53" t="str">
            <v>BOT-GOZ</v>
          </cell>
        </row>
        <row r="54">
          <cell r="A54" t="str">
            <v>GOZ-RGO</v>
          </cell>
        </row>
        <row r="55">
          <cell r="A55" t="str">
            <v>GOZ-BOT</v>
          </cell>
        </row>
        <row r="70">
          <cell r="A70" t="str">
            <v>ARC</v>
          </cell>
        </row>
        <row r="71">
          <cell r="A71" t="str">
            <v>BERNADAS JEAN PHILIPPE</v>
          </cell>
        </row>
        <row r="72">
          <cell r="A72" t="str">
            <v>BERNICHON THIERRY</v>
          </cell>
        </row>
        <row r="73">
          <cell r="A73" t="str">
            <v>BONNET SEBASTIEN</v>
          </cell>
        </row>
        <row r="74">
          <cell r="A74" t="str">
            <v>CASSE LUDOVIC</v>
          </cell>
        </row>
        <row r="75">
          <cell r="A75" t="str">
            <v>COURBATIEU GILLES</v>
          </cell>
        </row>
        <row r="76">
          <cell r="A76" t="str">
            <v>BONHOURE Jean François</v>
          </cell>
        </row>
        <row r="77">
          <cell r="A77" t="str">
            <v>DIEL CHRISTIAN</v>
          </cell>
        </row>
        <row r="78">
          <cell r="A78" t="str">
            <v>ESPIGAT GERARD</v>
          </cell>
        </row>
        <row r="79">
          <cell r="A79" t="str">
            <v>EUGENIO GARCIA FRANCIS</v>
          </cell>
        </row>
        <row r="80">
          <cell r="A80" t="str">
            <v>GANDOIS DOMINIQUE</v>
          </cell>
        </row>
        <row r="81">
          <cell r="A81" t="str">
            <v>GONZALEZ CHRISTOPHE</v>
          </cell>
        </row>
        <row r="82">
          <cell r="A82" t="str">
            <v>GRAS JEAN-PAUL</v>
          </cell>
        </row>
        <row r="83">
          <cell r="A83" t="str">
            <v>LACROIX JEAN MICHEL</v>
          </cell>
        </row>
        <row r="84">
          <cell r="A84" t="str">
            <v>LAUNAY DIDIER</v>
          </cell>
        </row>
        <row r="85">
          <cell r="A85" t="str">
            <v>LECOMTE GREGORY</v>
          </cell>
        </row>
        <row r="86">
          <cell r="A86" t="str">
            <v>MAERTEN JEAN-MICHEL</v>
          </cell>
        </row>
        <row r="87">
          <cell r="A87" t="str">
            <v>MONTANE JEAN</v>
          </cell>
        </row>
        <row r="88">
          <cell r="A88" t="str">
            <v>MORILLON ALAIN</v>
          </cell>
        </row>
        <row r="89">
          <cell r="A89" t="str">
            <v>PLANCHOT PHILIPPE</v>
          </cell>
        </row>
        <row r="90">
          <cell r="A90" t="str">
            <v>PLONKA DOMINIQUE</v>
          </cell>
        </row>
        <row r="91">
          <cell r="A91" t="str">
            <v>RAGOZZINO ERIC</v>
          </cell>
        </row>
        <row r="92">
          <cell r="A92" t="str">
            <v>RAZBORSEK PASCAL</v>
          </cell>
        </row>
        <row r="93">
          <cell r="A93" t="str">
            <v>RODRIGUES DE ARAUJO JOSE MANUEL</v>
          </cell>
        </row>
        <row r="94">
          <cell r="A94" t="str">
            <v>ROUSSEAU CLAUDE</v>
          </cell>
        </row>
        <row r="95">
          <cell r="A95" t="str">
            <v>SASIAS DAVID</v>
          </cell>
        </row>
        <row r="96">
          <cell r="A96" t="str">
            <v>SEVA FRANCK</v>
          </cell>
        </row>
        <row r="97">
          <cell r="A97" t="str">
            <v>SOUBREVIE  ( 3 AG)</v>
          </cell>
        </row>
        <row r="98">
          <cell r="A98" t="str">
            <v>STOECKLIN JEAN MARIE</v>
          </cell>
        </row>
        <row r="99">
          <cell r="A99" t="str">
            <v>TAILLEFER GUY</v>
          </cell>
        </row>
        <row r="100">
          <cell r="A100" t="str">
            <v>THEVENET PHILIPPE</v>
          </cell>
        </row>
        <row r="101">
          <cell r="A101" t="str">
            <v>US ( 4 AG)</v>
          </cell>
        </row>
        <row r="102">
          <cell r="A102" t="str">
            <v>VIEIRA DA FONTE PATRICK</v>
          </cell>
        </row>
        <row r="103">
          <cell r="A103" t="str">
            <v>VISENTIN CHRISTOPHE</v>
          </cell>
        </row>
        <row r="104">
          <cell r="A104" t="str">
            <v>VISENTIN PATRICE</v>
          </cell>
        </row>
        <row r="105">
          <cell r="A105" t="str">
            <v>VISSIE 3 AG roto</v>
          </cell>
        </row>
        <row r="106">
          <cell r="A106" t="str">
            <v>VISSIE ANDRE</v>
          </cell>
        </row>
        <row r="146">
          <cell r="A146">
            <v>0</v>
          </cell>
        </row>
        <row r="147">
          <cell r="A147" t="str">
            <v>Lieu Cantonnement</v>
          </cell>
        </row>
        <row r="148">
          <cell r="A148" t="str">
            <v>Albi</v>
          </cell>
        </row>
        <row r="149">
          <cell r="A149" t="str">
            <v>Agen</v>
          </cell>
        </row>
        <row r="150">
          <cell r="A150" t="str">
            <v>Auch</v>
          </cell>
        </row>
        <row r="151">
          <cell r="A151" t="str">
            <v>Auterive</v>
          </cell>
        </row>
        <row r="152">
          <cell r="A152" t="str">
            <v>Ax les thermes</v>
          </cell>
        </row>
        <row r="153">
          <cell r="A153" t="str">
            <v>Boussens</v>
          </cell>
        </row>
        <row r="154">
          <cell r="A154" t="str">
            <v>Bram</v>
          </cell>
        </row>
        <row r="155">
          <cell r="A155" t="str">
            <v>Bretenoux</v>
          </cell>
        </row>
        <row r="156">
          <cell r="A156" t="str">
            <v>BRIVE</v>
          </cell>
        </row>
        <row r="157">
          <cell r="A157" t="str">
            <v>Cahors</v>
          </cell>
        </row>
        <row r="158">
          <cell r="A158" t="str">
            <v>Capdenac</v>
          </cell>
        </row>
        <row r="159">
          <cell r="A159">
            <v>0</v>
          </cell>
        </row>
        <row r="160">
          <cell r="A160" t="str">
            <v xml:space="preserve">Carbonne </v>
          </cell>
        </row>
        <row r="161">
          <cell r="A161" t="str">
            <v>Carmaux</v>
          </cell>
        </row>
        <row r="162">
          <cell r="A162" t="str">
            <v>Castelnaudary</v>
          </cell>
        </row>
        <row r="163">
          <cell r="A163" t="str">
            <v>Castelsarrasin</v>
          </cell>
        </row>
        <row r="164">
          <cell r="A164" t="str">
            <v>Castres</v>
          </cell>
        </row>
        <row r="165">
          <cell r="A165" t="str">
            <v>Caussade</v>
          </cell>
        </row>
        <row r="166">
          <cell r="A166" t="str">
            <v>Cazères</v>
          </cell>
        </row>
        <row r="167">
          <cell r="A167" t="str">
            <v>Chambly</v>
          </cell>
        </row>
        <row r="168">
          <cell r="A168" t="str">
            <v>CREM</v>
          </cell>
        </row>
        <row r="169">
          <cell r="A169" t="str">
            <v>Crem / Boussens</v>
          </cell>
        </row>
        <row r="170">
          <cell r="A170" t="str">
            <v>Figeac</v>
          </cell>
        </row>
        <row r="171">
          <cell r="A171" t="str">
            <v>Foix</v>
          </cell>
        </row>
        <row r="172">
          <cell r="A172" t="str">
            <v>Gourdon</v>
          </cell>
        </row>
        <row r="173">
          <cell r="A173" t="str">
            <v>Gragnague</v>
          </cell>
        </row>
        <row r="174">
          <cell r="A174" t="str">
            <v>Gramat</v>
          </cell>
        </row>
        <row r="175">
          <cell r="A175" t="str">
            <v>La tour de Carol</v>
          </cell>
        </row>
        <row r="176">
          <cell r="A176" t="str">
            <v>Lannemezan</v>
          </cell>
        </row>
        <row r="177">
          <cell r="A177" t="str">
            <v>Launaguet</v>
          </cell>
        </row>
        <row r="178">
          <cell r="A178" t="str">
            <v>Lexos</v>
          </cell>
        </row>
        <row r="179">
          <cell r="A179" t="str">
            <v>L'Hospitalet</v>
          </cell>
        </row>
        <row r="180">
          <cell r="A180" t="str">
            <v>Limoges</v>
          </cell>
        </row>
        <row r="181">
          <cell r="A181" t="str">
            <v>L'isle Jourdain</v>
          </cell>
        </row>
        <row r="182">
          <cell r="A182" t="str">
            <v>Lourdes</v>
          </cell>
        </row>
        <row r="183">
          <cell r="A183" t="str">
            <v>Moissac</v>
          </cell>
        </row>
        <row r="184">
          <cell r="A184" t="str">
            <v>Montastruc</v>
          </cell>
        </row>
        <row r="185">
          <cell r="A185" t="str">
            <v>Montauban</v>
          </cell>
        </row>
        <row r="186">
          <cell r="A186" t="str">
            <v>Montrejeau</v>
          </cell>
        </row>
        <row r="187">
          <cell r="A187" t="str">
            <v>Muret</v>
          </cell>
        </row>
        <row r="188">
          <cell r="A188" t="str">
            <v>Najac</v>
          </cell>
        </row>
        <row r="189">
          <cell r="A189" t="str">
            <v>Pamiers</v>
          </cell>
        </row>
        <row r="190">
          <cell r="A190" t="str">
            <v>Portet/Garonne</v>
          </cell>
        </row>
        <row r="191">
          <cell r="A191" t="str">
            <v>Riscle</v>
          </cell>
        </row>
        <row r="192">
          <cell r="A192" t="str">
            <v>Rodez</v>
          </cell>
        </row>
        <row r="193">
          <cell r="A193" t="str">
            <v>St- Christophe</v>
          </cell>
        </row>
        <row r="194">
          <cell r="A194" t="str">
            <v>St Gaudens</v>
          </cell>
        </row>
        <row r="195">
          <cell r="A195" t="str">
            <v>St-Jory</v>
          </cell>
        </row>
        <row r="196">
          <cell r="A196" t="str">
            <v>St-Sulpice</v>
          </cell>
        </row>
        <row r="197">
          <cell r="A197" t="str">
            <v>Tarascon</v>
          </cell>
        </row>
        <row r="198">
          <cell r="A198" t="str">
            <v>Tarbes</v>
          </cell>
        </row>
        <row r="199">
          <cell r="A199" t="str">
            <v>Tessonnieres</v>
          </cell>
        </row>
        <row r="200">
          <cell r="A200" t="str">
            <v>Toulouse</v>
          </cell>
        </row>
        <row r="201">
          <cell r="A201" t="str">
            <v>Valence d'Agen</v>
          </cell>
        </row>
        <row r="202">
          <cell r="A202" t="str">
            <v xml:space="preserve">Villefort </v>
          </cell>
        </row>
        <row r="203">
          <cell r="A203" t="str">
            <v>Villefranche de R</v>
          </cell>
        </row>
        <row r="204">
          <cell r="A204" t="str">
            <v>Laroche Migennes</v>
          </cell>
        </row>
        <row r="205">
          <cell r="A205" t="str">
            <v>Lyon</v>
          </cell>
        </row>
      </sheetData>
      <sheetData sheetId="10">
        <row r="1">
          <cell r="A1" t="str">
            <v>Libellé</v>
          </cell>
          <cell r="B1" t="str">
            <v>code</v>
          </cell>
          <cell r="C1" t="str">
            <v>code engins</v>
          </cell>
          <cell r="D1" t="str">
            <v>maintenance</v>
          </cell>
        </row>
        <row r="2">
          <cell r="A2" t="str">
            <v>Autre type d'engin voie</v>
          </cell>
          <cell r="B2" t="str">
            <v>TAU</v>
          </cell>
          <cell r="C2" t="str">
            <v>TAU00</v>
          </cell>
        </row>
        <row r="3">
          <cell r="A3" t="str">
            <v>Camion désherbeur</v>
          </cell>
          <cell r="B3" t="str">
            <v>CAD</v>
          </cell>
          <cell r="C3" t="str">
            <v>CAD00</v>
          </cell>
        </row>
        <row r="4">
          <cell r="A4" t="str">
            <v>Camion Transp matériaux</v>
          </cell>
          <cell r="B4" t="str">
            <v>CAM</v>
          </cell>
          <cell r="C4" t="str">
            <v>CAM00</v>
          </cell>
        </row>
        <row r="5">
          <cell r="A5" t="str">
            <v>Charge Aluminothermique</v>
          </cell>
          <cell r="B5" t="str">
            <v>CHV</v>
          </cell>
          <cell r="C5" t="str">
            <v>CHV00</v>
          </cell>
        </row>
        <row r="6">
          <cell r="A6" t="str">
            <v>Chariot de mesure de gabarit (ELISE)</v>
          </cell>
          <cell r="B6" t="str">
            <v>ELS</v>
          </cell>
          <cell r="C6" t="str">
            <v>ELS00</v>
          </cell>
        </row>
        <row r="7">
          <cell r="A7" t="str">
            <v>Débroussailleuse Rail/Route</v>
          </cell>
          <cell r="B7" t="str">
            <v>DRR</v>
          </cell>
          <cell r="C7" t="str">
            <v>DRR00</v>
          </cell>
        </row>
        <row r="8">
          <cell r="A8" t="str">
            <v>DIAMOND</v>
          </cell>
          <cell r="B8" t="str">
            <v>DMD</v>
          </cell>
          <cell r="C8" t="str">
            <v>DMD00</v>
          </cell>
        </row>
        <row r="9">
          <cell r="A9" t="str">
            <v>engins OA type EMC OA, EIT et RIT</v>
          </cell>
          <cell r="B9" t="str">
            <v>OAU</v>
          </cell>
          <cell r="C9" t="str">
            <v>OAU00</v>
          </cell>
        </row>
        <row r="10">
          <cell r="A10" t="str">
            <v xml:space="preserve">Entretien outillage </v>
          </cell>
          <cell r="B10" t="str">
            <v>MAU</v>
          </cell>
          <cell r="C10" t="str">
            <v>MAU</v>
          </cell>
        </row>
        <row r="11">
          <cell r="A11" t="str">
            <v>Entretien outillage UP V 1/4 NE</v>
          </cell>
          <cell r="B11" t="str">
            <v>MAU</v>
          </cell>
          <cell r="C11" t="str">
            <v>MAU</v>
          </cell>
        </row>
        <row r="12">
          <cell r="A12" t="str">
            <v>Entretien outillage UP V MTB</v>
          </cell>
          <cell r="B12" t="str">
            <v>MAU</v>
          </cell>
          <cell r="C12" t="str">
            <v>MAU</v>
          </cell>
        </row>
        <row r="13">
          <cell r="A13" t="str">
            <v>Entretien outillage UP V TARBES</v>
          </cell>
          <cell r="B13" t="str">
            <v>MAU</v>
          </cell>
          <cell r="C13" t="str">
            <v>MAU</v>
          </cell>
        </row>
        <row r="14">
          <cell r="A14" t="str">
            <v>Entretien outillage UP V TLSE</v>
          </cell>
          <cell r="B14" t="str">
            <v>MAU</v>
          </cell>
          <cell r="C14" t="str">
            <v>MAU</v>
          </cell>
        </row>
        <row r="15">
          <cell r="A15" t="str">
            <v>LAMA Soudure</v>
          </cell>
          <cell r="B15" t="str">
            <v>SOU</v>
          </cell>
          <cell r="C15" t="str">
            <v>SOU00</v>
          </cell>
        </row>
        <row r="16">
          <cell r="A16" t="str">
            <v>Locotracteur</v>
          </cell>
          <cell r="B16" t="str">
            <v>YOY</v>
          </cell>
          <cell r="C16" t="str">
            <v>YOY</v>
          </cell>
        </row>
        <row r="17">
          <cell r="A17" t="str">
            <v>maintenance corrective</v>
          </cell>
          <cell r="B17" t="str">
            <v>W</v>
          </cell>
          <cell r="C17" t="str">
            <v>W</v>
          </cell>
        </row>
        <row r="18">
          <cell r="A18" t="str">
            <v>maintenance préventive</v>
          </cell>
          <cell r="B18" t="str">
            <v>X</v>
          </cell>
          <cell r="C18" t="str">
            <v>X</v>
          </cell>
        </row>
        <row r="19">
          <cell r="A19" t="str">
            <v>MAPAV</v>
          </cell>
          <cell r="B19" t="str">
            <v>MAP</v>
          </cell>
          <cell r="C19" t="str">
            <v>MAP00</v>
          </cell>
        </row>
        <row r="20">
          <cell r="A20" t="str">
            <v>Mat. OA provisoire (TA,Poutre,...)</v>
          </cell>
          <cell r="B20" t="str">
            <v>TPP</v>
          </cell>
          <cell r="C20" t="str">
            <v>TPP00</v>
          </cell>
        </row>
        <row r="21">
          <cell r="A21" t="str">
            <v>Méphisto</v>
          </cell>
          <cell r="B21" t="str">
            <v>MFT</v>
          </cell>
          <cell r="C21" t="str">
            <v>MFT00</v>
          </cell>
        </row>
        <row r="22">
          <cell r="A22" t="str">
            <v>Nacelle</v>
          </cell>
          <cell r="B22" t="str">
            <v>MAU</v>
          </cell>
          <cell r="C22" t="str">
            <v>MAU00</v>
          </cell>
        </row>
        <row r="23">
          <cell r="A23" t="str">
            <v>Passerelle de visite OA  LGV</v>
          </cell>
          <cell r="B23" t="str">
            <v>PGV</v>
          </cell>
          <cell r="C23" t="str">
            <v>PGV00</v>
          </cell>
        </row>
        <row r="24">
          <cell r="A24" t="str">
            <v>Porte char</v>
          </cell>
          <cell r="B24" t="str">
            <v>POC</v>
          </cell>
          <cell r="C24" t="str">
            <v>POC00</v>
          </cell>
        </row>
        <row r="25">
          <cell r="A25" t="str">
            <v>Rechargement</v>
          </cell>
          <cell r="B25" t="str">
            <v>REA</v>
          </cell>
          <cell r="C25" t="str">
            <v>REA00</v>
          </cell>
        </row>
        <row r="26">
          <cell r="A26" t="str">
            <v>Remorque gabarit</v>
          </cell>
          <cell r="B26" t="str">
            <v>WAU</v>
          </cell>
          <cell r="C26" t="str">
            <v>WAU00</v>
          </cell>
        </row>
        <row r="27">
          <cell r="A27" t="str">
            <v>Robot de visite des Ouvrages hydrauliques enterrés</v>
          </cell>
          <cell r="B27" t="str">
            <v>ROB</v>
          </cell>
          <cell r="C27" t="str">
            <v>ROB00</v>
          </cell>
        </row>
        <row r="28">
          <cell r="A28" t="str">
            <v>Simulateur de gabarit tx voie</v>
          </cell>
          <cell r="B28" t="str">
            <v>SGA</v>
          </cell>
          <cell r="C28" t="str">
            <v>SGA00</v>
          </cell>
        </row>
        <row r="29">
          <cell r="A29" t="str">
            <v>Télémètre laser enregistreur (MEPHISTO)</v>
          </cell>
          <cell r="B29" t="str">
            <v>MTF</v>
          </cell>
          <cell r="C29" t="str">
            <v>MTF00</v>
          </cell>
        </row>
        <row r="30">
          <cell r="A30" t="str">
            <v>Train désherbeur</v>
          </cell>
          <cell r="B30" t="str">
            <v>TDH</v>
          </cell>
          <cell r="C30" t="str">
            <v>TDH00</v>
          </cell>
        </row>
        <row r="31">
          <cell r="A31" t="str">
            <v>Train désherbeur à grand rendement</v>
          </cell>
          <cell r="B31" t="str">
            <v>TGR</v>
          </cell>
          <cell r="C31" t="str">
            <v>TGR00</v>
          </cell>
        </row>
        <row r="32">
          <cell r="A32" t="str">
            <v>Wagon avec chargeuses à rails</v>
          </cell>
          <cell r="B32" t="str">
            <v>GOU</v>
          </cell>
          <cell r="C32" t="str">
            <v>GOU00</v>
          </cell>
        </row>
        <row r="33">
          <cell r="A33" t="str">
            <v>Wagon de contrôle de gabarit</v>
          </cell>
          <cell r="B33" t="str">
            <v>WGA</v>
          </cell>
          <cell r="C33" t="str">
            <v>WGA00</v>
          </cell>
        </row>
        <row r="34">
          <cell r="A34" t="str">
            <v>Wagon d'Inspection Tunnel</v>
          </cell>
          <cell r="B34" t="str">
            <v>WIT</v>
          </cell>
          <cell r="C34" t="str">
            <v>WIT00</v>
          </cell>
        </row>
        <row r="35">
          <cell r="A35" t="str">
            <v>Wagon du parc de service V</v>
          </cell>
          <cell r="B35" t="str">
            <v>WAG</v>
          </cell>
          <cell r="C35" t="str">
            <v>WAG00</v>
          </cell>
        </row>
        <row r="36">
          <cell r="A36" t="str">
            <v>Wagon laveur/aspirateur</v>
          </cell>
          <cell r="B36" t="str">
            <v>WLA</v>
          </cell>
          <cell r="C36" t="str">
            <v>WLA00</v>
          </cell>
        </row>
        <row r="37">
          <cell r="A37" t="str">
            <v>Wagon spécialisé au devis</v>
          </cell>
          <cell r="B37" t="str">
            <v>WSD</v>
          </cell>
          <cell r="C37" t="str">
            <v>WSD00</v>
          </cell>
        </row>
        <row r="38">
          <cell r="A38" t="str">
            <v>Wagon spécialisé épurateur</v>
          </cell>
          <cell r="B38" t="str">
            <v>WSE</v>
          </cell>
          <cell r="C38" t="str">
            <v>WSE00</v>
          </cell>
        </row>
        <row r="39">
          <cell r="A39" t="str">
            <v>Wagon spécialisé pousseur</v>
          </cell>
          <cell r="B39" t="str">
            <v>WSP</v>
          </cell>
          <cell r="C39" t="str">
            <v>WSP00</v>
          </cell>
        </row>
        <row r="40">
          <cell r="A40" t="str">
            <v>Wagon spécialisé ventilateur</v>
          </cell>
          <cell r="B40" t="str">
            <v>WSV</v>
          </cell>
          <cell r="C40" t="str">
            <v>WSV00</v>
          </cell>
        </row>
      </sheetData>
      <sheetData sheetId="11" refreshError="1"/>
      <sheetData sheetId="12" refreshError="1"/>
      <sheetData sheetId="13">
        <row r="1">
          <cell r="A1" t="str">
            <v>COMPTE</v>
          </cell>
          <cell r="B1" t="str">
            <v>Type d'intervention</v>
          </cell>
        </row>
        <row r="2">
          <cell r="A2" t="str">
            <v>VFFA0Y</v>
          </cell>
          <cell r="B2" t="str">
            <v>SURVEILLANCE GEOMETRIE ET ADV</v>
          </cell>
        </row>
        <row r="3">
          <cell r="A3" t="str">
            <v>VFFA1Y</v>
          </cell>
          <cell r="B3" t="str">
            <v>EPS DES ADV</v>
          </cell>
        </row>
        <row r="4">
          <cell r="A4" t="str">
            <v>VFFA26</v>
          </cell>
          <cell r="B4" t="str">
            <v>REMPLA COEURS SF RUPTURE</v>
          </cell>
        </row>
        <row r="5">
          <cell r="A5" t="str">
            <v>VFFA2F</v>
          </cell>
          <cell r="B5" t="str">
            <v>BOUR ADV SNCF HORS AD OA LGV</v>
          </cell>
        </row>
        <row r="6">
          <cell r="A6" t="str">
            <v>VFFA2R</v>
          </cell>
          <cell r="B6" t="str">
            <v>REMPLACEMENT D AD</v>
          </cell>
        </row>
        <row r="7">
          <cell r="A7" t="str">
            <v>VFFA2S</v>
          </cell>
          <cell r="B7" t="str">
            <v>REMPLACEMENT DE SUPPORTS</v>
          </cell>
        </row>
        <row r="8">
          <cell r="A8" t="str">
            <v>VFFA2T</v>
          </cell>
          <cell r="B8" t="str">
            <v>INTERV PROGRAMMEES S/ ADV</v>
          </cell>
        </row>
        <row r="9">
          <cell r="A9" t="str">
            <v>VFFA2U</v>
          </cell>
          <cell r="B9" t="str">
            <v xml:space="preserve">REMPLC RAIL FERRUR DS ADV </v>
          </cell>
        </row>
        <row r="10">
          <cell r="A10" t="str">
            <v>VFFA2V</v>
          </cell>
          <cell r="B10" t="str">
            <v>RECHARGEMENT A L ARC SUR ADV</v>
          </cell>
        </row>
        <row r="11">
          <cell r="A11" t="str">
            <v>VFFA2W</v>
          </cell>
          <cell r="B11" t="str">
            <v>INTERV NON PROGRAMMEES SUR ADV</v>
          </cell>
        </row>
        <row r="12">
          <cell r="A12" t="str">
            <v>VFFA2X</v>
          </cell>
          <cell r="B12" t="str">
            <v>BOUR ADV ENT HORS AD OA LGV</v>
          </cell>
        </row>
        <row r="13">
          <cell r="A13" t="str">
            <v>VFFA2Y</v>
          </cell>
          <cell r="B13" t="str">
            <v>NIVELLEMENT MANUEL D ADV</v>
          </cell>
        </row>
        <row r="14">
          <cell r="A14" t="str">
            <v>VFFA2Z</v>
          </cell>
          <cell r="B14" t="str">
            <v>BOURRAGE AD OA LGV ENT OU SNCF</v>
          </cell>
        </row>
        <row r="15">
          <cell r="A15" t="str">
            <v>VFFA4Y</v>
          </cell>
          <cell r="B15" t="str">
            <v>INCIDENT SUR ADV YC RUPTURE</v>
          </cell>
        </row>
        <row r="16">
          <cell r="A16" t="str">
            <v>VFFC00</v>
          </cell>
          <cell r="B16" t="str">
            <v>TOUR ENREG REFC 1500V TOUR LGV</v>
          </cell>
        </row>
        <row r="17">
          <cell r="A17" t="str">
            <v>VFFC01</v>
          </cell>
          <cell r="B17" t="str">
            <v>TOURNEES ENVIRONNEM CAT 1500V</v>
          </cell>
        </row>
        <row r="18">
          <cell r="A18" t="str">
            <v>VFFC03</v>
          </cell>
          <cell r="B18" t="str">
            <v>TOUR ENREG REFC 25KV TOUR LGV</v>
          </cell>
        </row>
        <row r="19">
          <cell r="A19" t="str">
            <v>VFFC04</v>
          </cell>
          <cell r="B19" t="str">
            <v>TOURNEES ENVIRONNEM CAT 25KV</v>
          </cell>
        </row>
        <row r="20">
          <cell r="A20" t="str">
            <v>VFFC06</v>
          </cell>
          <cell r="B20" t="str">
            <v>TOURNEES ENREG REFC MIDI</v>
          </cell>
        </row>
        <row r="21">
          <cell r="A21" t="str">
            <v>VFFC07</v>
          </cell>
          <cell r="B21" t="str">
            <v>SURV CAT MIDI (AUT TRNE NIV 3)</v>
          </cell>
        </row>
        <row r="22">
          <cell r="A22" t="str">
            <v>VFFC0Z</v>
          </cell>
          <cell r="B22" t="str">
            <v>AUTRE TOURNEE CAT TT TYPE</v>
          </cell>
        </row>
        <row r="23">
          <cell r="A23" t="str">
            <v>VFFC10</v>
          </cell>
          <cell r="B23" t="str">
            <v>VTE DES CATENAIRES 1500V</v>
          </cell>
        </row>
        <row r="24">
          <cell r="A24" t="str">
            <v>VFFC12</v>
          </cell>
          <cell r="B24" t="str">
            <v>REVISIONS PERIO CAT 1500V</v>
          </cell>
        </row>
        <row r="25">
          <cell r="A25" t="str">
            <v>VFFC13</v>
          </cell>
          <cell r="B25" t="str">
            <v>VTE DES CATENAIRES 25KV</v>
          </cell>
        </row>
        <row r="26">
          <cell r="A26" t="str">
            <v>VFFC15</v>
          </cell>
          <cell r="B26" t="str">
            <v>REVISIONS PERIO CAT 25KV</v>
          </cell>
        </row>
        <row r="27">
          <cell r="A27" t="str">
            <v>VFFC16</v>
          </cell>
          <cell r="B27" t="str">
            <v>VTE DES CATENAIRES MIDI</v>
          </cell>
        </row>
        <row r="28">
          <cell r="A28" t="str">
            <v>VFFC18</v>
          </cell>
          <cell r="B28" t="str">
            <v>REVISIONS PERIO CAT MIDI</v>
          </cell>
        </row>
        <row r="29">
          <cell r="A29" t="str">
            <v>VFFC19</v>
          </cell>
          <cell r="B29" t="str">
            <v>ELABOR CAHIER PREPAR DE RP</v>
          </cell>
        </row>
        <row r="30">
          <cell r="A30" t="str">
            <v>VFFC1D</v>
          </cell>
          <cell r="B30" t="str">
            <v>ENTRE CAT TT TYPE PAR TRAIN SP</v>
          </cell>
        </row>
        <row r="31">
          <cell r="A31" t="str">
            <v>VFFC2W</v>
          </cell>
          <cell r="B31" t="str">
            <v>MPC ET VTE CATENAIRE MIDI</v>
          </cell>
        </row>
        <row r="32">
          <cell r="A32" t="str">
            <v>VFFC2X</v>
          </cell>
          <cell r="B32" t="str">
            <v>MPC ET VTE CATENAIRE 1500V</v>
          </cell>
        </row>
        <row r="33">
          <cell r="A33" t="str">
            <v>VFFC2Y</v>
          </cell>
          <cell r="B33" t="str">
            <v>MPC ET VTE CATENAIRE 25KV</v>
          </cell>
        </row>
        <row r="34">
          <cell r="A34" t="str">
            <v>VFFC2Z</v>
          </cell>
          <cell r="B34" t="str">
            <v>BAGUETTE SUR CATENAIRE TT TYPE</v>
          </cell>
        </row>
        <row r="35">
          <cell r="A35" t="str">
            <v>VFFC4Y</v>
          </cell>
          <cell r="B35" t="str">
            <v>INCIDENT CATENAIRE ET 3°RAIL</v>
          </cell>
        </row>
        <row r="36">
          <cell r="A36" t="str">
            <v>VFFC70</v>
          </cell>
          <cell r="B36" t="str">
            <v>EXPL. ÉQUIPEM. DE SONORISATION</v>
          </cell>
        </row>
        <row r="37">
          <cell r="A37" t="str">
            <v>VFFE00</v>
          </cell>
          <cell r="B37" t="str">
            <v>TOURNEES DE SURV PERIO DES VP</v>
          </cell>
        </row>
        <row r="38">
          <cell r="A38" t="str">
            <v>VFFE01</v>
          </cell>
          <cell r="B38" t="str">
            <v>VISITES SECU ET CTRL SUR VP</v>
          </cell>
        </row>
        <row r="39">
          <cell r="A39" t="str">
            <v>VFFE02</v>
          </cell>
          <cell r="B39" t="str">
            <v>SURV SAISON PR BESOIN MAINTENR</v>
          </cell>
        </row>
        <row r="40">
          <cell r="A40" t="str">
            <v>VFFE05</v>
          </cell>
          <cell r="B40" t="str">
            <v>VERIF LEGALE INSTALL ENERGIE</v>
          </cell>
        </row>
        <row r="41">
          <cell r="A41" t="str">
            <v>VFFE0W</v>
          </cell>
          <cell r="B41" t="str">
            <v>AUTRES TOURNEES SURVEILLANCE</v>
          </cell>
        </row>
        <row r="42">
          <cell r="A42" t="str">
            <v>VFFE0Y</v>
          </cell>
          <cell r="B42" t="str">
            <v>SURV PAR CIRCULATION D ENGINS</v>
          </cell>
        </row>
        <row r="43">
          <cell r="A43" t="str">
            <v>VFFE1X</v>
          </cell>
          <cell r="B43" t="str">
            <v>PROGR MAINT SE VP HORS PN</v>
          </cell>
        </row>
        <row r="44">
          <cell r="A44" t="str">
            <v>VFFE1Y</v>
          </cell>
          <cell r="B44" t="str">
            <v>PROG ANN MAINT SM DES VP</v>
          </cell>
        </row>
        <row r="45">
          <cell r="A45" t="str">
            <v>VFFE2Y</v>
          </cell>
          <cell r="B45" t="str">
            <v>MPC SE ET SM</v>
          </cell>
        </row>
        <row r="46">
          <cell r="A46" t="str">
            <v>VFFE40</v>
          </cell>
          <cell r="B46" t="str">
            <v>ENLVT NEIGE ET GLACE SUR VP/VS</v>
          </cell>
        </row>
        <row r="47">
          <cell r="A47" t="str">
            <v>VFFE46</v>
          </cell>
          <cell r="B47" t="str">
            <v>SURV ET INTERV EVTS EXCEPTIONN</v>
          </cell>
        </row>
        <row r="48">
          <cell r="A48" t="str">
            <v>VFFE4X</v>
          </cell>
          <cell r="B48" t="str">
            <v>INCIDENTS SUR OA OT ET ABORDS</v>
          </cell>
        </row>
        <row r="49">
          <cell r="A49" t="str">
            <v>VFFE4Y</v>
          </cell>
          <cell r="B49" t="str">
            <v>INCIDENTS POSTES ET SIGNAUX</v>
          </cell>
        </row>
        <row r="50">
          <cell r="A50" t="str">
            <v>VFFE50</v>
          </cell>
          <cell r="B50" t="str">
            <v>PERMANENCE</v>
          </cell>
        </row>
        <row r="51">
          <cell r="A51" t="str">
            <v>VFFE51</v>
          </cell>
          <cell r="B51" t="str">
            <v>SUPERVISION DES INSTALLATIONS</v>
          </cell>
        </row>
        <row r="52">
          <cell r="A52" t="str">
            <v>VFFE60</v>
          </cell>
          <cell r="B52" t="str">
            <v>DEP DE FONCTIONNT VOIE ET SES</v>
          </cell>
        </row>
        <row r="53">
          <cell r="A53" t="str">
            <v>VFFE70</v>
          </cell>
          <cell r="B53" t="str">
            <v>EXPL. ÉQUIPEM. DE SONORISATION</v>
          </cell>
        </row>
        <row r="54">
          <cell r="A54" t="str">
            <v>VFFE71</v>
          </cell>
          <cell r="B54" t="str">
            <v>EXPL. ÉQUIPEM. DE SONORISATION</v>
          </cell>
        </row>
        <row r="55">
          <cell r="A55" t="str">
            <v>VFFE80</v>
          </cell>
          <cell r="B55" t="str">
            <v>SUPPR INSTALLATIONS SUR VP</v>
          </cell>
        </row>
        <row r="56">
          <cell r="A56" t="str">
            <v>VFFE81</v>
          </cell>
          <cell r="B56" t="str">
            <v>RECUP VEIL MAT SF SUPPR INSTAL</v>
          </cell>
        </row>
        <row r="57">
          <cell r="A57" t="str">
            <v>VFFL11</v>
          </cell>
          <cell r="B57" t="str">
            <v>VISITE INSTALL 750V 1500 V</v>
          </cell>
        </row>
        <row r="58">
          <cell r="A58" t="str">
            <v>VFFL12</v>
          </cell>
          <cell r="B58" t="str">
            <v>VISITE INSTALLATIONS 25KV MONO</v>
          </cell>
        </row>
        <row r="59">
          <cell r="A59" t="str">
            <v>VFFL13</v>
          </cell>
          <cell r="B59" t="str">
            <v>VISITE INSTALL 2X25KV SAUF LGV</v>
          </cell>
        </row>
        <row r="60">
          <cell r="A60" t="str">
            <v>VFFL14</v>
          </cell>
          <cell r="B60" t="str">
            <v>VISITE INSTALL 2X25KV LGV</v>
          </cell>
        </row>
        <row r="61">
          <cell r="A61" t="str">
            <v>VFFL16</v>
          </cell>
          <cell r="B61" t="str">
            <v>EPS INST PRECND/VOIE ESS RFF</v>
          </cell>
        </row>
        <row r="62">
          <cell r="A62" t="str">
            <v>VFFL21</v>
          </cell>
          <cell r="B62" t="str">
            <v>MPC DES INSTALL 750V 1500V</v>
          </cell>
        </row>
        <row r="63">
          <cell r="A63" t="str">
            <v>VFFL22</v>
          </cell>
          <cell r="B63" t="str">
            <v>MPC DES INSTALL 25 KV MONO</v>
          </cell>
        </row>
        <row r="64">
          <cell r="A64" t="str">
            <v>VFFL23</v>
          </cell>
          <cell r="B64" t="str">
            <v>MPC INSTALL 2X 25 KV SF LGV</v>
          </cell>
        </row>
        <row r="65">
          <cell r="A65" t="str">
            <v>VFFL24</v>
          </cell>
          <cell r="B65" t="str">
            <v>MPC DES INSTALL 2X 25 KV LGV</v>
          </cell>
        </row>
        <row r="66">
          <cell r="A66" t="str">
            <v>VFFL26</v>
          </cell>
          <cell r="B66" t="str">
            <v>MPC INST PRECND/VOIE ESS RFF</v>
          </cell>
        </row>
        <row r="67">
          <cell r="A67" t="str">
            <v>VFFL31</v>
          </cell>
          <cell r="B67" t="str">
            <v>MA INST 750V 1500V</v>
          </cell>
        </row>
        <row r="68">
          <cell r="A68" t="str">
            <v>VFFL32</v>
          </cell>
          <cell r="B68" t="str">
            <v>MA INST 25KV MONO</v>
          </cell>
        </row>
        <row r="69">
          <cell r="A69" t="str">
            <v>VFFL33</v>
          </cell>
          <cell r="B69" t="str">
            <v>MA INST 2X25KV SAUF LGV</v>
          </cell>
        </row>
        <row r="70">
          <cell r="A70" t="str">
            <v>VFFL34</v>
          </cell>
          <cell r="B70" t="str">
            <v>MA INST 2X25KV LGV</v>
          </cell>
        </row>
        <row r="71">
          <cell r="A71" t="str">
            <v>VFFL36</v>
          </cell>
          <cell r="B71" t="str">
            <v>MA INST PRECND/VOIE ESS RFF</v>
          </cell>
        </row>
        <row r="72">
          <cell r="A72" t="str">
            <v>VFFL41</v>
          </cell>
          <cell r="B72" t="str">
            <v>MC DES INSTALL 750V 1500V</v>
          </cell>
        </row>
        <row r="73">
          <cell r="A73" t="str">
            <v>VFFL42</v>
          </cell>
          <cell r="B73" t="str">
            <v>MC INST 25KV MONO</v>
          </cell>
        </row>
        <row r="74">
          <cell r="A74" t="str">
            <v>VFFL43</v>
          </cell>
          <cell r="B74" t="str">
            <v>MC INST 2X25KV SAUF LGV</v>
          </cell>
        </row>
        <row r="75">
          <cell r="A75" t="str">
            <v>VFFL44</v>
          </cell>
          <cell r="B75" t="str">
            <v>MC INST 2X25KV LGV</v>
          </cell>
        </row>
        <row r="76">
          <cell r="A76" t="str">
            <v>VFFL46</v>
          </cell>
          <cell r="B76" t="str">
            <v>MC INST PRECND/VOIE ESS RFF</v>
          </cell>
        </row>
        <row r="77">
          <cell r="A77" t="str">
            <v>VFFL50</v>
          </cell>
          <cell r="B77" t="str">
            <v>POSTE D ORGA TX REGUL INSTALL</v>
          </cell>
        </row>
        <row r="78">
          <cell r="A78" t="str">
            <v>VFFL51</v>
          </cell>
          <cell r="B78" t="str">
            <v>POSTE REGUL INSTALL 750V 1500V</v>
          </cell>
        </row>
        <row r="79">
          <cell r="A79" t="str">
            <v>VFFL52</v>
          </cell>
          <cell r="B79" t="str">
            <v>POSTE REGUL 25KV/2X25KV SF LGV</v>
          </cell>
        </row>
        <row r="80">
          <cell r="A80" t="str">
            <v>VFFL54</v>
          </cell>
          <cell r="B80" t="str">
            <v>POSTE REGUL INSTALL 2X25KV LGV</v>
          </cell>
        </row>
        <row r="81">
          <cell r="A81" t="str">
            <v>VFFL70</v>
          </cell>
          <cell r="B81" t="str">
            <v>EXPL. ÉQUIPEM. DE SONORISATION</v>
          </cell>
        </row>
        <row r="82">
          <cell r="A82" t="str">
            <v>VFFN0Y</v>
          </cell>
          <cell r="B82" t="str">
            <v>VISITES SECURITE ET CONTRÈLE</v>
          </cell>
        </row>
        <row r="83">
          <cell r="A83" t="str">
            <v>VFFN10</v>
          </cell>
          <cell r="B83" t="str">
            <v>PROG ANN MAINT PN PAM SE</v>
          </cell>
        </row>
        <row r="84">
          <cell r="A84" t="str">
            <v>VFFN20</v>
          </cell>
          <cell r="B84" t="str">
            <v>MPC DES IES</v>
          </cell>
        </row>
        <row r="85">
          <cell r="A85" t="str">
            <v>VFFN21</v>
          </cell>
          <cell r="B85" t="str">
            <v>RENOUVLT COMPLET DU PLATELAGE</v>
          </cell>
        </row>
        <row r="86">
          <cell r="A86" t="str">
            <v>VFFN2Y</v>
          </cell>
          <cell r="B86" t="str">
            <v>MPC DES PN HORS IES</v>
          </cell>
        </row>
        <row r="87">
          <cell r="A87" t="str">
            <v>VFFN40</v>
          </cell>
          <cell r="B87" t="str">
            <v>INCIDENTS SUR PN</v>
          </cell>
        </row>
        <row r="88">
          <cell r="A88" t="str">
            <v>VFFN50</v>
          </cell>
          <cell r="B88" t="str">
            <v>GARDNAGE PN  SF REPR CHANTIER</v>
          </cell>
        </row>
        <row r="89">
          <cell r="A89" t="str">
            <v>VFFN60</v>
          </cell>
          <cell r="B89" t="str">
            <v>DEPENSES DE FONCTIONNEMENT</v>
          </cell>
        </row>
        <row r="90">
          <cell r="A90" t="str">
            <v>VFFR0A</v>
          </cell>
          <cell r="B90" t="str">
            <v>INSP DETAILL PONTS RAILS &gt; 2M</v>
          </cell>
        </row>
        <row r="91">
          <cell r="A91" t="str">
            <v>VFFR0B</v>
          </cell>
          <cell r="B91" t="str">
            <v>INSP DETAIL PTS-RTES PASSERELL</v>
          </cell>
        </row>
        <row r="92">
          <cell r="A92" t="str">
            <v>VFFR0C</v>
          </cell>
          <cell r="B92" t="str">
            <v>INS VIS DET PONT RAIL ≤ 2M OUV</v>
          </cell>
        </row>
        <row r="93">
          <cell r="A93" t="str">
            <v>VFFR0D</v>
          </cell>
          <cell r="B93" t="str">
            <v>INSP DETAILLEE DES TUNNELS</v>
          </cell>
        </row>
        <row r="94">
          <cell r="A94" t="str">
            <v>VFFR0E</v>
          </cell>
          <cell r="B94" t="str">
            <v>INS VIS DET OUVRAG AUTRES</v>
          </cell>
        </row>
        <row r="95">
          <cell r="A95" t="str">
            <v>VFFR0F</v>
          </cell>
          <cell r="B95" t="str">
            <v>INSP DETAIL OSSAT GARES SOUTER</v>
          </cell>
        </row>
        <row r="96">
          <cell r="A96" t="str">
            <v>VFFR0P</v>
          </cell>
          <cell r="B96" t="str">
            <v>SURV CANDEL PYLONE VS RFF</v>
          </cell>
        </row>
        <row r="97">
          <cell r="A97" t="str">
            <v>VFFR0Y</v>
          </cell>
          <cell r="B97" t="str">
            <v>SURV HORS IES HORS INSP DETAIL</v>
          </cell>
        </row>
        <row r="98">
          <cell r="A98" t="str">
            <v>VFFR26</v>
          </cell>
          <cell r="B98" t="str">
            <v>PMC PONTS-RAILS &lt; 2M OUVERTURE</v>
          </cell>
        </row>
        <row r="99">
          <cell r="A99" t="str">
            <v>VFFR29</v>
          </cell>
          <cell r="B99" t="str">
            <v>MPC TUNNELS</v>
          </cell>
        </row>
        <row r="100">
          <cell r="A100" t="str">
            <v>VFFR2A</v>
          </cell>
          <cell r="B100" t="str">
            <v>MPC MURS PERRES</v>
          </cell>
        </row>
        <row r="101">
          <cell r="A101" t="str">
            <v>VFFR2F</v>
          </cell>
          <cell r="B101" t="str">
            <v>MPC OSSATURES GARES SOUTERR</v>
          </cell>
        </row>
        <row r="102">
          <cell r="A102" t="str">
            <v>VFFR2P</v>
          </cell>
          <cell r="B102" t="str">
            <v>MPC CANDEL PYLONE VS RFF</v>
          </cell>
        </row>
        <row r="103">
          <cell r="A103" t="str">
            <v>VFFR2X</v>
          </cell>
          <cell r="B103" t="str">
            <v>MPC PONTS ROUTES ET PASSERELLE</v>
          </cell>
        </row>
        <row r="104">
          <cell r="A104" t="str">
            <v>VFFR2Y</v>
          </cell>
          <cell r="B104" t="str">
            <v>MPC PONTS RAILS&gt;2M D OUVERTURE</v>
          </cell>
        </row>
        <row r="105">
          <cell r="A105" t="str">
            <v>VFFR2Z</v>
          </cell>
          <cell r="B105" t="str">
            <v>OPER LOCAL OA SUPER A 25 K¿</v>
          </cell>
        </row>
        <row r="106">
          <cell r="A106" t="str">
            <v>VFFR70</v>
          </cell>
          <cell r="B106" t="str">
            <v>EXPL. ÉQUIPEM. DE SONORISATION</v>
          </cell>
        </row>
        <row r="107">
          <cell r="A107" t="str">
            <v>VFFS04</v>
          </cell>
          <cell r="B107" t="str">
            <v>SURV DES CAT DE VS RFF</v>
          </cell>
        </row>
        <row r="108">
          <cell r="A108" t="str">
            <v>VFFS07</v>
          </cell>
          <cell r="B108" t="str">
            <v>VISITES SECU ET  CTRL RFF</v>
          </cell>
        </row>
        <row r="109">
          <cell r="A109" t="str">
            <v>VFFS0Y</v>
          </cell>
          <cell r="B109" t="str">
            <v>SURV VOIE DE VS RFF</v>
          </cell>
        </row>
        <row r="110">
          <cell r="A110" t="str">
            <v>VFFS1X</v>
          </cell>
          <cell r="B110" t="str">
            <v>EPS VS HORS IES ET CAT RFF</v>
          </cell>
        </row>
        <row r="111">
          <cell r="A111" t="str">
            <v>VFFS1Z</v>
          </cell>
          <cell r="B111" t="str">
            <v>PROG ANN MAINT SE SM VS RFF</v>
          </cell>
        </row>
        <row r="112">
          <cell r="A112" t="str">
            <v>VFFS21</v>
          </cell>
          <cell r="B112" t="str">
            <v>REMPLA TRAV EN VS RFF</v>
          </cell>
        </row>
        <row r="113">
          <cell r="A113" t="str">
            <v>VFFS23</v>
          </cell>
          <cell r="B113" t="str">
            <v>MPC ADV DE VS HORS IES</v>
          </cell>
        </row>
        <row r="114">
          <cell r="A114" t="str">
            <v>VFFS2W</v>
          </cell>
          <cell r="B114" t="str">
            <v>MPC DES VS SAUF IES ET CAT RFF</v>
          </cell>
        </row>
        <row r="115">
          <cell r="A115" t="str">
            <v>VFFS2X</v>
          </cell>
          <cell r="B115" t="str">
            <v>EPS ET MPC DES CATEN DE VS RFF</v>
          </cell>
        </row>
        <row r="116">
          <cell r="A116" t="str">
            <v>VFFS2Y</v>
          </cell>
          <cell r="B116" t="str">
            <v>MPC DES IES DE VS RFF</v>
          </cell>
        </row>
        <row r="117">
          <cell r="A117" t="str">
            <v>VFFS44</v>
          </cell>
          <cell r="B117" t="str">
            <v>INCID CAT VOIE DE VS RFF</v>
          </cell>
        </row>
        <row r="118">
          <cell r="A118" t="str">
            <v>VFFS4Y</v>
          </cell>
          <cell r="B118" t="str">
            <v>INCIDENT DE VS HORS CAT RFF</v>
          </cell>
        </row>
        <row r="119">
          <cell r="A119" t="str">
            <v>VFFS60</v>
          </cell>
          <cell r="B119" t="str">
            <v>DEPENSES DE FONCTIONNEMENT RFF</v>
          </cell>
        </row>
        <row r="120">
          <cell r="A120" t="str">
            <v>VFFS80</v>
          </cell>
          <cell r="B120" t="str">
            <v>SUPPR INSTALL SUR VS RFF</v>
          </cell>
        </row>
        <row r="121">
          <cell r="A121" t="str">
            <v>VFFT05</v>
          </cell>
          <cell r="B121" t="str">
            <v>SURV OT PAR MOYENS AERIENS</v>
          </cell>
        </row>
        <row r="122">
          <cell r="A122" t="str">
            <v>VFFT0A</v>
          </cell>
          <cell r="B122" t="str">
            <v>VISITE DETAILLEE DES OT</v>
          </cell>
        </row>
        <row r="123">
          <cell r="A123" t="str">
            <v>VFFT0V</v>
          </cell>
          <cell r="B123" t="str">
            <v>SURV DISPOSITIF D ECOULEMENT</v>
          </cell>
        </row>
        <row r="124">
          <cell r="A124" t="str">
            <v>VFFT0W</v>
          </cell>
          <cell r="B124" t="str">
            <v>SURV DES OT HORS ECOULEMENT</v>
          </cell>
        </row>
        <row r="125">
          <cell r="A125" t="str">
            <v>VFFT25</v>
          </cell>
          <cell r="B125" t="str">
            <v>DESHERBAGE CHIM VOIE ET PISTE</v>
          </cell>
        </row>
        <row r="126">
          <cell r="A126" t="str">
            <v>VFFT26</v>
          </cell>
          <cell r="B126" t="str">
            <v>DESHERBAGE CHIM AUTRES ESPACES</v>
          </cell>
        </row>
        <row r="127">
          <cell r="A127" t="str">
            <v>VFFT27</v>
          </cell>
          <cell r="B127" t="str">
            <v>FAUCHAGE MECA ABORDS</v>
          </cell>
        </row>
        <row r="128">
          <cell r="A128" t="str">
            <v>VFFT28</v>
          </cell>
          <cell r="B128" t="str">
            <v>DEBROUSS AVEC OU SANS ABATTAGE</v>
          </cell>
        </row>
        <row r="129">
          <cell r="A129" t="str">
            <v>VFFT2A</v>
          </cell>
          <cell r="B129" t="str">
            <v>MPC NETT SS PRESS / DECAP RAIL</v>
          </cell>
        </row>
        <row r="130">
          <cell r="A130" t="str">
            <v>VFFT2V</v>
          </cell>
          <cell r="B130" t="str">
            <v>INTERV SUR ECOULEMENT DRAINAGE</v>
          </cell>
        </row>
        <row r="131">
          <cell r="A131" t="str">
            <v>VFFT2W</v>
          </cell>
          <cell r="B131" t="str">
            <v xml:space="preserve">INTERV OT HORS DISPO DU VFFT2V </v>
          </cell>
        </row>
        <row r="132">
          <cell r="A132" t="str">
            <v>VFFT2Y</v>
          </cell>
          <cell r="B132" t="str">
            <v>INTERVENTION SUR ABORDS</v>
          </cell>
        </row>
        <row r="133">
          <cell r="A133" t="str">
            <v>VFFV0Y</v>
          </cell>
          <cell r="B133" t="str">
            <v>VERIF ET CTRL VOIE COURANTE</v>
          </cell>
        </row>
        <row r="134">
          <cell r="A134" t="str">
            <v>VFFV1Y</v>
          </cell>
          <cell r="B134" t="str">
            <v>EPS VOIE COURANTE</v>
          </cell>
        </row>
        <row r="135">
          <cell r="A135" t="str">
            <v>VFFV20</v>
          </cell>
          <cell r="B135" t="str">
            <v>REMPLACEMENT DE TRAVERSES</v>
          </cell>
        </row>
        <row r="136">
          <cell r="A136" t="str">
            <v>VFFV21</v>
          </cell>
          <cell r="B136" t="str">
            <v>INTERV SR TRAV ET SYST D ATTA</v>
          </cell>
        </row>
        <row r="137">
          <cell r="A137" t="str">
            <v>VFFV23</v>
          </cell>
          <cell r="B137" t="str">
            <v>RECHARGT RAILS ET SOUDURES</v>
          </cell>
        </row>
        <row r="138">
          <cell r="A138" t="str">
            <v>VFFV25</v>
          </cell>
          <cell r="B138" t="str">
            <v>INTERV SUR JOINTS ORDINAIRES</v>
          </cell>
        </row>
        <row r="139">
          <cell r="A139" t="str">
            <v>VFFV28</v>
          </cell>
          <cell r="B139" t="str">
            <v>REDRESSAGE RAIL FAUSSE</v>
          </cell>
        </row>
        <row r="140">
          <cell r="A140" t="str">
            <v>VFFV29</v>
          </cell>
          <cell r="B140" t="str">
            <v xml:space="preserve">REMPLC RAIL AUTRE QUE RUPTURE </v>
          </cell>
        </row>
        <row r="141">
          <cell r="A141" t="str">
            <v>VFFV2C</v>
          </cell>
          <cell r="B141" t="str">
            <v>BOURRAGE PAR ENTREPRISE</v>
          </cell>
        </row>
        <row r="142">
          <cell r="A142" t="str">
            <v>VFFV2D</v>
          </cell>
          <cell r="B142" t="str">
            <v>BML EN BA STRICTE PAR ENTREPR</v>
          </cell>
        </row>
        <row r="143">
          <cell r="A143" t="str">
            <v>VFFV2F</v>
          </cell>
          <cell r="B143" t="str">
            <v>BOURRAGE PAR 3EME NIVEAU SNCF</v>
          </cell>
        </row>
        <row r="144">
          <cell r="A144" t="str">
            <v>VFFV2H</v>
          </cell>
          <cell r="B144" t="str">
            <v>BOURRAGE MECANIQUE DES JOINTS</v>
          </cell>
        </row>
        <row r="145">
          <cell r="A145" t="str">
            <v>VFFV2J</v>
          </cell>
          <cell r="B145" t="str">
            <v>NIVELLEMENT MANUEL HORS JOINTS</v>
          </cell>
        </row>
        <row r="146">
          <cell r="A146" t="str">
            <v>VFFV2K</v>
          </cell>
          <cell r="B146" t="str">
            <v>NIVELLEMENT MANUEL DES JOINTS</v>
          </cell>
        </row>
        <row r="147">
          <cell r="A147" t="str">
            <v>VFFV2L</v>
          </cell>
          <cell r="B147" t="str">
            <v>AUTRES INTERV TRAV SF REMPLACT</v>
          </cell>
        </row>
        <row r="148">
          <cell r="A148" t="str">
            <v>VFFV2M</v>
          </cell>
          <cell r="B148" t="str">
            <v>SOUFFLAGE MESURE HORS JOINTS</v>
          </cell>
        </row>
        <row r="149">
          <cell r="A149" t="str">
            <v>VFFV2W</v>
          </cell>
          <cell r="B149" t="str">
            <v>ASSAINIST VOIE COURANTE ET ADV</v>
          </cell>
        </row>
        <row r="150">
          <cell r="A150" t="str">
            <v>VFFV2X</v>
          </cell>
          <cell r="B150" t="str">
            <v>TOUTE INTER SUR BALLAST YC BML</v>
          </cell>
        </row>
        <row r="151">
          <cell r="A151" t="str">
            <v>VFFV2Y</v>
          </cell>
          <cell r="B151" t="str">
            <v>LIBERATION INCORPORATION</v>
          </cell>
        </row>
        <row r="152">
          <cell r="A152" t="str">
            <v>VFFV4Y</v>
          </cell>
          <cell r="B152" t="str">
            <v>INCIDENTS VOIE</v>
          </cell>
        </row>
        <row r="153">
          <cell r="A153" t="str">
            <v>VFFV70</v>
          </cell>
          <cell r="B153" t="str">
            <v>EXPL. ÉQUIPEM. DE SONORISATION</v>
          </cell>
        </row>
        <row r="154">
          <cell r="A154" t="str">
            <v>VFFV71</v>
          </cell>
          <cell r="B154" t="str">
            <v>EXPL. ÉQUIPEM. DE SONORISATION</v>
          </cell>
        </row>
        <row r="155">
          <cell r="A155" t="str">
            <v>VFPP11</v>
          </cell>
          <cell r="B155" t="str">
            <v>LOCATIF PREVENTIF ENERG RFF</v>
          </cell>
        </row>
        <row r="156">
          <cell r="A156" t="str">
            <v>VFPP12</v>
          </cell>
          <cell r="B156" t="str">
            <v>LOCATIF PREVENTIF BATIM RFF</v>
          </cell>
        </row>
        <row r="157">
          <cell r="A157" t="str">
            <v>VFPP13</v>
          </cell>
          <cell r="B157" t="str">
            <v>CHARGE FLUIDE RFF</v>
          </cell>
        </row>
        <row r="158">
          <cell r="A158" t="str">
            <v>VFPP14</v>
          </cell>
          <cell r="B158" t="str">
            <v>LOCATIF ENTRET EXTINCTEURS RFF</v>
          </cell>
        </row>
        <row r="159">
          <cell r="A159" t="str">
            <v>VFPP15</v>
          </cell>
          <cell r="B159" t="str">
            <v>LOCATIF MENAGE RFF</v>
          </cell>
        </row>
        <row r="160">
          <cell r="A160" t="str">
            <v>VFPP31</v>
          </cell>
          <cell r="B160" t="str">
            <v>LOCATIF AMELIORATIF ENERG RFF</v>
          </cell>
        </row>
        <row r="161">
          <cell r="A161" t="str">
            <v>VFPP32</v>
          </cell>
          <cell r="B161" t="str">
            <v>LOCATIF AMELIORATIF BATIM RFF</v>
          </cell>
        </row>
        <row r="162">
          <cell r="A162" t="str">
            <v>VFPP99</v>
          </cell>
          <cell r="B162" t="str">
            <v>LOCATIF RFF CREDIT FACTURATION</v>
          </cell>
        </row>
        <row r="163">
          <cell r="A163" t="str">
            <v>VFTB01</v>
          </cell>
          <cell r="B163" t="str">
            <v>EXPL. ÉQUIPEM. DE SONORISATION</v>
          </cell>
        </row>
        <row r="164">
          <cell r="A164" t="str">
            <v>VFTB02</v>
          </cell>
          <cell r="B164" t="str">
            <v>EXPL. ÉQUIPEM. DE SONORISATION</v>
          </cell>
        </row>
        <row r="165">
          <cell r="A165" t="str">
            <v>VFTB21</v>
          </cell>
          <cell r="B165" t="str">
            <v>EXPL. ÉQUIPEM. DE SONORISATION</v>
          </cell>
        </row>
        <row r="166">
          <cell r="A166" t="str">
            <v>VFTB22</v>
          </cell>
          <cell r="B166" t="str">
            <v>EXPL. ÉQUIPEM. DE SONORISATION</v>
          </cell>
        </row>
        <row r="167">
          <cell r="A167" t="str">
            <v>VFTB41</v>
          </cell>
          <cell r="B167" t="str">
            <v>EXPL. ÉQUIPEM. DE SONORISATION</v>
          </cell>
        </row>
        <row r="168">
          <cell r="A168" t="str">
            <v>VFTB42</v>
          </cell>
          <cell r="B168" t="str">
            <v>EXPL. ÉQUIPEM. DE SONORISATION</v>
          </cell>
        </row>
        <row r="169">
          <cell r="A169" t="str">
            <v>VFTB70</v>
          </cell>
          <cell r="B169" t="str">
            <v>EXPL. ÉQUIPEM. DE SONORISATION</v>
          </cell>
        </row>
        <row r="170">
          <cell r="A170" t="str">
            <v>VFTF00</v>
          </cell>
          <cell r="B170" t="str">
            <v>SURV POSTES TELEPHONIQUES EXT</v>
          </cell>
        </row>
        <row r="171">
          <cell r="A171" t="str">
            <v>VFTF03</v>
          </cell>
          <cell r="B171" t="str">
            <v>SURV COMMUTATEUR TELEPHONIQUE</v>
          </cell>
        </row>
        <row r="172">
          <cell r="A172" t="str">
            <v>VFTF20</v>
          </cell>
          <cell r="B172" t="str">
            <v>MPC POSTES TELEPHONIQUES EXT</v>
          </cell>
        </row>
        <row r="173">
          <cell r="A173" t="str">
            <v>VFTF23</v>
          </cell>
          <cell r="B173" t="str">
            <v>MPC COMMUTATEUR TELEPHON</v>
          </cell>
        </row>
        <row r="174">
          <cell r="A174" t="str">
            <v>VFTF40</v>
          </cell>
          <cell r="B174" t="str">
            <v>MC POSTES TELEPHONIQUES EXT</v>
          </cell>
        </row>
        <row r="175">
          <cell r="A175" t="str">
            <v>VFTF43</v>
          </cell>
          <cell r="B175" t="str">
            <v>MC COMMUTATEUR TELEPHON</v>
          </cell>
        </row>
        <row r="176">
          <cell r="A176" t="str">
            <v>VFTF63</v>
          </cell>
          <cell r="B176" t="str">
            <v>EXPL. ÉQUIPEM. DE SONORISATION</v>
          </cell>
        </row>
        <row r="177">
          <cell r="A177" t="str">
            <v>VFTF70</v>
          </cell>
          <cell r="B177" t="str">
            <v>EXPL. ÉQUIPEM. DE SONORISATION</v>
          </cell>
        </row>
        <row r="178">
          <cell r="A178" t="str">
            <v>VFTG00</v>
          </cell>
          <cell r="B178" t="str">
            <v>SURV DES EQUIPTS TELESURV</v>
          </cell>
        </row>
        <row r="179">
          <cell r="A179" t="str">
            <v>VFTG20</v>
          </cell>
          <cell r="B179" t="str">
            <v>MPC EQUIPTS TELESURV</v>
          </cell>
        </row>
        <row r="180">
          <cell r="A180" t="str">
            <v>VFTG40</v>
          </cell>
          <cell r="B180" t="str">
            <v>MC EQUIPTS TELESURV</v>
          </cell>
        </row>
        <row r="181">
          <cell r="A181" t="str">
            <v>VFTG60</v>
          </cell>
          <cell r="B181" t="str">
            <v>EXPLOIT EQ SUPERV TELESURV RFF</v>
          </cell>
        </row>
        <row r="182">
          <cell r="A182" t="str">
            <v>VFTG70</v>
          </cell>
          <cell r="B182" t="str">
            <v>EXPL. ÉQUIPEM. DE SONORISATION</v>
          </cell>
        </row>
        <row r="183">
          <cell r="A183" t="str">
            <v>VFTJ00</v>
          </cell>
          <cell r="B183" t="str">
            <v>SURV INFRASTRUCTURE COMMUT</v>
          </cell>
        </row>
        <row r="184">
          <cell r="A184" t="str">
            <v>VFTJ01</v>
          </cell>
          <cell r="B184" t="str">
            <v>SURV INFRASTRUCTURE RADIO</v>
          </cell>
        </row>
        <row r="185">
          <cell r="A185" t="str">
            <v>VFTJ20</v>
          </cell>
          <cell r="B185" t="str">
            <v>MPC INFRASTRUCTURE COMMUT</v>
          </cell>
        </row>
        <row r="186">
          <cell r="A186" t="str">
            <v>VFTJ21</v>
          </cell>
          <cell r="B186" t="str">
            <v>MPC INFRASTRUCTURE RADIO</v>
          </cell>
        </row>
        <row r="187">
          <cell r="A187" t="str">
            <v>VFTJ40</v>
          </cell>
          <cell r="B187" t="str">
            <v>MC INFRASTRUCTURE COMMUT</v>
          </cell>
        </row>
        <row r="188">
          <cell r="A188" t="str">
            <v>VFTJ41</v>
          </cell>
          <cell r="B188" t="str">
            <v>MC INFRASTRUCTURE RADIO</v>
          </cell>
        </row>
        <row r="189">
          <cell r="A189" t="str">
            <v>VFTJ60</v>
          </cell>
          <cell r="B189" t="str">
            <v>EXPLOIT INFRA COMMUT GSMR RFF</v>
          </cell>
        </row>
        <row r="190">
          <cell r="A190" t="str">
            <v>VFTM01</v>
          </cell>
          <cell r="B190" t="str">
            <v>RMS EN TUNNEL EQUIP FIXES SURV</v>
          </cell>
        </row>
        <row r="191">
          <cell r="A191" t="str">
            <v>VFTM20</v>
          </cell>
          <cell r="B191" t="str">
            <v>MIT RTV MPC STATION FIXE TERM</v>
          </cell>
        </row>
        <row r="192">
          <cell r="A192" t="str">
            <v>VFTM21</v>
          </cell>
          <cell r="B192" t="str">
            <v>RMS EN TUNNEL EQUIP FIXES MPC</v>
          </cell>
        </row>
        <row r="193">
          <cell r="A193" t="str">
            <v>VFTM40</v>
          </cell>
          <cell r="B193" t="str">
            <v>MIT RTV MC STATION FIXE TERM</v>
          </cell>
        </row>
        <row r="194">
          <cell r="A194" t="str">
            <v>VFTM41</v>
          </cell>
          <cell r="B194" t="str">
            <v>RMS EN TUNNEL EQUIP FIXES MC</v>
          </cell>
        </row>
        <row r="195">
          <cell r="A195" t="str">
            <v>VFTM60</v>
          </cell>
          <cell r="B195" t="str">
            <v>MIT RTV RMS EXPLOIT GESTION</v>
          </cell>
        </row>
        <row r="196">
          <cell r="A196" t="str">
            <v>VFTM61</v>
          </cell>
          <cell r="B196" t="str">
            <v>EXPLT  RÉS MAIN SEC EN TUN RFF</v>
          </cell>
        </row>
        <row r="197">
          <cell r="A197" t="str">
            <v>VFTP00</v>
          </cell>
          <cell r="B197" t="str">
            <v>SURV EQUIPEMENTS ENERGIE</v>
          </cell>
        </row>
        <row r="198">
          <cell r="A198" t="str">
            <v>VFTP08</v>
          </cell>
          <cell r="B198" t="str">
            <v>VISITE PERIO INSTALL ELECTRIC</v>
          </cell>
        </row>
        <row r="199">
          <cell r="A199" t="str">
            <v>VFTP20</v>
          </cell>
          <cell r="B199" t="str">
            <v>MPC EQUIPEMENTS ENERGIE</v>
          </cell>
        </row>
        <row r="200">
          <cell r="A200" t="str">
            <v>VFTP40</v>
          </cell>
          <cell r="B200" t="str">
            <v>MC EQUIPEMENTS ENERGIE</v>
          </cell>
        </row>
        <row r="201">
          <cell r="A201" t="str">
            <v>VFTP70</v>
          </cell>
          <cell r="B201" t="str">
            <v>EXPL. ÉQUIPEM. DE SONORISATION</v>
          </cell>
        </row>
        <row r="202">
          <cell r="A202" t="str">
            <v>VFTS00</v>
          </cell>
          <cell r="B202" t="str">
            <v>SURV EQUIPEMENTS FIXES</v>
          </cell>
        </row>
        <row r="203">
          <cell r="A203" t="str">
            <v>VFTS20</v>
          </cell>
          <cell r="B203" t="str">
            <v>MPC EQUIPEMENTS FIXES</v>
          </cell>
        </row>
        <row r="204">
          <cell r="A204" t="str">
            <v>VFTS40</v>
          </cell>
          <cell r="B204" t="str">
            <v>MC EQUIPEMENTS FIXES</v>
          </cell>
        </row>
        <row r="205">
          <cell r="A205" t="str">
            <v>VFTS60</v>
          </cell>
          <cell r="B205" t="str">
            <v>EXPLOIT RESEAU RST - RFF</v>
          </cell>
        </row>
        <row r="206">
          <cell r="A206" t="str">
            <v>VFTT00</v>
          </cell>
          <cell r="B206" t="str">
            <v>SURV CANALISATION SOUTERRAINE</v>
          </cell>
        </row>
        <row r="207">
          <cell r="A207" t="str">
            <v>VFTT01</v>
          </cell>
          <cell r="B207" t="str">
            <v>SURV CANALISATION AERIENNE</v>
          </cell>
        </row>
        <row r="208">
          <cell r="A208" t="str">
            <v>VFTT02</v>
          </cell>
          <cell r="B208" t="str">
            <v>SURV AUDIOFREQUENCE</v>
          </cell>
        </row>
        <row r="209">
          <cell r="A209" t="str">
            <v>VFTT03</v>
          </cell>
          <cell r="B209" t="str">
            <v>SURV MULTIPLEXAGE</v>
          </cell>
        </row>
        <row r="210">
          <cell r="A210" t="str">
            <v>VFTT04</v>
          </cell>
          <cell r="B210" t="str">
            <v>SURV DES CABLES</v>
          </cell>
        </row>
        <row r="211">
          <cell r="A211" t="str">
            <v>VFTT20</v>
          </cell>
          <cell r="B211" t="str">
            <v>MPC CANALISATION SOUTERRAINE</v>
          </cell>
        </row>
        <row r="212">
          <cell r="A212" t="str">
            <v>VFTT21</v>
          </cell>
          <cell r="B212" t="str">
            <v>MPC CANALISATION AERIENNE</v>
          </cell>
        </row>
        <row r="213">
          <cell r="A213" t="str">
            <v>VFTT22</v>
          </cell>
          <cell r="B213" t="str">
            <v>MPC AUDIOFREQUENCE</v>
          </cell>
        </row>
        <row r="214">
          <cell r="A214" t="str">
            <v>VFTT23</v>
          </cell>
          <cell r="B214" t="str">
            <v>MPC MULTIPLEXAGE</v>
          </cell>
        </row>
        <row r="215">
          <cell r="A215" t="str">
            <v>VFTT24</v>
          </cell>
          <cell r="B215" t="str">
            <v>MPC DES CABLES</v>
          </cell>
        </row>
        <row r="216">
          <cell r="A216" t="str">
            <v>VFTT40</v>
          </cell>
          <cell r="B216" t="str">
            <v>MC CANALISATION SOUTERRAINE</v>
          </cell>
        </row>
        <row r="217">
          <cell r="A217" t="str">
            <v>VFTT41</v>
          </cell>
          <cell r="B217" t="str">
            <v>MC CANALISATION AERIENNE</v>
          </cell>
        </row>
        <row r="218">
          <cell r="A218" t="str">
            <v>VFTT42</v>
          </cell>
          <cell r="B218" t="str">
            <v>MC AUDIOFREQUENCE</v>
          </cell>
        </row>
        <row r="219">
          <cell r="A219" t="str">
            <v>VFTT43</v>
          </cell>
          <cell r="B219" t="str">
            <v>MC MULTIPLEXAGE</v>
          </cell>
        </row>
        <row r="220">
          <cell r="A220" t="str">
            <v>VFTT44</v>
          </cell>
          <cell r="B220" t="str">
            <v>MC DES CABLES</v>
          </cell>
        </row>
        <row r="221">
          <cell r="A221" t="str">
            <v>VFTT60</v>
          </cell>
          <cell r="B221" t="str">
            <v>EXPLOIT CIRCUIT TRANSMISS RFF</v>
          </cell>
        </row>
        <row r="222">
          <cell r="A222" t="str">
            <v>VFTT70</v>
          </cell>
          <cell r="B222" t="str">
            <v>EXPL. ÉQUIPEM. DE SONORISATION</v>
          </cell>
        </row>
        <row r="223">
          <cell r="A223" t="str">
            <v>VGPG</v>
          </cell>
          <cell r="B223" t="str">
            <v>PREST PATRIM IMMOB GERANT DI</v>
          </cell>
        </row>
        <row r="224">
          <cell r="A224" t="str">
            <v>VGTA00</v>
          </cell>
          <cell r="B224" t="str">
            <v>SURV EQUIP SONORISATION</v>
          </cell>
        </row>
        <row r="225">
          <cell r="A225" t="str">
            <v>VGTA06</v>
          </cell>
          <cell r="B225" t="str">
            <v>SURV EQUIP CHRONOMETRIE</v>
          </cell>
        </row>
        <row r="226">
          <cell r="A226" t="str">
            <v>VGTA20</v>
          </cell>
          <cell r="B226" t="str">
            <v>MPC EQUIP SONORISATION</v>
          </cell>
        </row>
        <row r="227">
          <cell r="A227" t="str">
            <v>VGTA26</v>
          </cell>
          <cell r="B227" t="str">
            <v>MPC EQUIP CHRONOMETRIE</v>
          </cell>
        </row>
        <row r="228">
          <cell r="A228" t="str">
            <v>VGTA40</v>
          </cell>
          <cell r="B228" t="str">
            <v>MAINT CORR EQUIP SONORISATION</v>
          </cell>
        </row>
        <row r="229">
          <cell r="A229" t="str">
            <v>VGTA46</v>
          </cell>
          <cell r="B229" t="str">
            <v>MAINT CORR EQUIP CHRONOMETRIE</v>
          </cell>
        </row>
        <row r="230">
          <cell r="A230" t="str">
            <v>VGTA60</v>
          </cell>
          <cell r="B230" t="str">
            <v>EXPL. ÉQUIPEM. DE SONORISATION</v>
          </cell>
        </row>
        <row r="231">
          <cell r="A231" t="str">
            <v>VGTA70</v>
          </cell>
          <cell r="B231" t="str">
            <v>EXPL. ÉQUIPEM. DE SONORISATION</v>
          </cell>
        </row>
        <row r="232">
          <cell r="A232" t="str">
            <v>VGTA99</v>
          </cell>
          <cell r="B232" t="str">
            <v>CREDIT FACT APP FONCTION VOYAG</v>
          </cell>
        </row>
        <row r="233">
          <cell r="A233" t="str">
            <v>VGTC00</v>
          </cell>
          <cell r="B233" t="str">
            <v>SURV AUTOCOM PERIPH LIGNES ?</v>
          </cell>
        </row>
        <row r="234">
          <cell r="A234" t="str">
            <v>VGTC20</v>
          </cell>
          <cell r="B234" t="str">
            <v>MPC AUTOCOM, PERIPH LIGNES ?</v>
          </cell>
        </row>
        <row r="235">
          <cell r="A235" t="str">
            <v>VGTC40</v>
          </cell>
          <cell r="B235" t="str">
            <v>MC AUTOCOM ET PERIPHERIQUES</v>
          </cell>
        </row>
        <row r="236">
          <cell r="A236" t="str">
            <v>VGTC41</v>
          </cell>
          <cell r="B236" t="str">
            <v>MC LIGNES ET TERMINAUX ABONNE</v>
          </cell>
        </row>
        <row r="237">
          <cell r="A237" t="str">
            <v>VGTC42</v>
          </cell>
          <cell r="B237" t="str">
            <v>MC LIGNES INTER-COMMUTATEURS</v>
          </cell>
        </row>
        <row r="238">
          <cell r="A238" t="str">
            <v>VGTC50</v>
          </cell>
          <cell r="B238" t="str">
            <v>CREATION MODIF SUPPR ABONNE</v>
          </cell>
        </row>
        <row r="239">
          <cell r="A239" t="str">
            <v>VGTC51</v>
          </cell>
          <cell r="B239" t="str">
            <v>CREA MODIF SUPPR LIGN INTER-CO</v>
          </cell>
        </row>
        <row r="240">
          <cell r="A240" t="str">
            <v>VGTC60</v>
          </cell>
          <cell r="B240" t="str">
            <v>EXPLOIT RTC GERANT</v>
          </cell>
        </row>
        <row r="241">
          <cell r="A241" t="str">
            <v>VGTC70</v>
          </cell>
          <cell r="B241" t="str">
            <v>EXPL. ÉQUIPEM. DE SONORISATION</v>
          </cell>
        </row>
        <row r="242">
          <cell r="A242" t="str">
            <v>VGTC99</v>
          </cell>
          <cell r="B242" t="str">
            <v>CREDIT FACTURATION RTC</v>
          </cell>
        </row>
        <row r="243">
          <cell r="A243" t="str">
            <v>VGTE61</v>
          </cell>
          <cell r="B243" t="str">
            <v>GUICHET REGIONAL TELECOM</v>
          </cell>
        </row>
        <row r="244">
          <cell r="A244" t="str">
            <v>VGTE62</v>
          </cell>
          <cell r="B244" t="str">
            <v>SERVICE ACTIM</v>
          </cell>
        </row>
        <row r="245">
          <cell r="A245" t="str">
            <v>VGTE63</v>
          </cell>
          <cell r="B245" t="str">
            <v>CENTRE NATION SUPERV CNSET</v>
          </cell>
        </row>
        <row r="246">
          <cell r="A246" t="str">
            <v>VGTE99</v>
          </cell>
          <cell r="B246" t="str">
            <v>CRED FACT ENS INSTALL TELECOM</v>
          </cell>
        </row>
        <row r="247">
          <cell r="A247" t="str">
            <v>VGTH03</v>
          </cell>
          <cell r="B247" t="str">
            <v>SURV ÉQUIP CENTR TÉLÉAF GÉRANT</v>
          </cell>
        </row>
        <row r="248">
          <cell r="A248" t="str">
            <v>VGTH23</v>
          </cell>
          <cell r="B248" t="str">
            <v>MPC ÉQUIP CENTRAL TÉLÉA GÉRANT</v>
          </cell>
        </row>
        <row r="249">
          <cell r="A249" t="str">
            <v>VGTH43</v>
          </cell>
          <cell r="B249" t="str">
            <v>MC ÉQUIP CENTR TÉLÉAFF GÉRANT</v>
          </cell>
        </row>
        <row r="250">
          <cell r="A250" t="str">
            <v>VGTH63</v>
          </cell>
          <cell r="B250" t="str">
            <v>EXPLT  CENTRAL TÉLÉAFF GÉRANT</v>
          </cell>
        </row>
        <row r="251">
          <cell r="A251" t="str">
            <v>VGTH70</v>
          </cell>
          <cell r="B251" t="str">
            <v>EXPL. ÉQUIPEM. DE SONORISATION</v>
          </cell>
        </row>
        <row r="252">
          <cell r="A252" t="str">
            <v>VGTH99</v>
          </cell>
          <cell r="B252" t="str">
            <v>CREDIT FACT TELEAFF</v>
          </cell>
        </row>
        <row r="253">
          <cell r="A253" t="str">
            <v>VGTI00</v>
          </cell>
          <cell r="B253" t="str">
            <v>SURV STATIONS FIXES ET MOBILES</v>
          </cell>
        </row>
        <row r="254">
          <cell r="A254" t="str">
            <v>VGTI20</v>
          </cell>
          <cell r="B254" t="str">
            <v>MPC STATIONS FIXES ET MOBILES</v>
          </cell>
        </row>
        <row r="255">
          <cell r="A255" t="str">
            <v>VGTI40</v>
          </cell>
          <cell r="B255" t="str">
            <v>MC STATIONS FIXES ET MOBILES</v>
          </cell>
        </row>
        <row r="256">
          <cell r="A256" t="str">
            <v>VGTI41</v>
          </cell>
          <cell r="B256" t="str">
            <v>MC AUTRES EQUIPEMENTS FIXES</v>
          </cell>
        </row>
        <row r="257">
          <cell r="A257" t="str">
            <v>VGTI60</v>
          </cell>
          <cell r="B257" t="str">
            <v>EXPLOIT IRIS GERANT</v>
          </cell>
        </row>
        <row r="258">
          <cell r="A258" t="str">
            <v>VGTI99</v>
          </cell>
          <cell r="B258" t="str">
            <v>CREDIT FACT RADIO IRIS</v>
          </cell>
        </row>
        <row r="259">
          <cell r="A259" t="str">
            <v>VGTJ43</v>
          </cell>
          <cell r="B259" t="str">
            <v>MAINT CORR EQUIP TERM PORTATIF</v>
          </cell>
        </row>
        <row r="260">
          <cell r="A260" t="str">
            <v>VGTJ63</v>
          </cell>
          <cell r="B260" t="str">
            <v>EXPLOIT EQ PORT GSMR GERANT</v>
          </cell>
        </row>
        <row r="261">
          <cell r="A261" t="str">
            <v>VGTJ99</v>
          </cell>
          <cell r="B261" t="str">
            <v>CREDIT DE FACT GSM-R</v>
          </cell>
        </row>
        <row r="262">
          <cell r="A262" t="str">
            <v>VGTL00</v>
          </cell>
          <cell r="B262" t="str">
            <v>SURV AUTOCOM PERIPH CTRE APL</v>
          </cell>
        </row>
        <row r="263">
          <cell r="A263" t="str">
            <v>VGTL20</v>
          </cell>
          <cell r="B263" t="str">
            <v>MPC AUTOCOM - PERIPH CTRE APL</v>
          </cell>
        </row>
        <row r="264">
          <cell r="A264" t="str">
            <v>VGTL40</v>
          </cell>
          <cell r="B264" t="str">
            <v>MC AUTOCOM - PERIPH CTRE APL</v>
          </cell>
        </row>
        <row r="265">
          <cell r="A265" t="str">
            <v>VGTL60</v>
          </cell>
          <cell r="B265" t="str">
            <v>EXPLOIT CENTRE APPEL GERANT</v>
          </cell>
        </row>
        <row r="266">
          <cell r="A266" t="str">
            <v>VGTL99</v>
          </cell>
          <cell r="B266" t="str">
            <v>CRED FACT CTRE APL</v>
          </cell>
        </row>
        <row r="267">
          <cell r="A267" t="str">
            <v>VGTN02</v>
          </cell>
          <cell r="B267" t="str">
            <v>SURV EQU TELE EAS FIXES</v>
          </cell>
        </row>
        <row r="268">
          <cell r="A268" t="str">
            <v>VGTN04</v>
          </cell>
          <cell r="B268" t="str">
            <v>SURV VIDEO SURV</v>
          </cell>
        </row>
        <row r="269">
          <cell r="A269" t="str">
            <v>VGTN09</v>
          </cell>
          <cell r="B269" t="str">
            <v>SURV ACCES ET INTRUSION</v>
          </cell>
        </row>
        <row r="270">
          <cell r="A270" t="str">
            <v>VGTN22</v>
          </cell>
          <cell r="B270" t="str">
            <v>MPC EQU TELE EAS FIXES</v>
          </cell>
        </row>
        <row r="271">
          <cell r="A271" t="str">
            <v>VGTN24</v>
          </cell>
          <cell r="B271" t="str">
            <v>MPC VIDEO SURV</v>
          </cell>
        </row>
        <row r="272">
          <cell r="A272" t="str">
            <v>VGTN29</v>
          </cell>
          <cell r="B272" t="str">
            <v>MPC INTRUSION ET ACCES GER</v>
          </cell>
        </row>
        <row r="273">
          <cell r="A273" t="str">
            <v>VGTN42</v>
          </cell>
          <cell r="B273" t="str">
            <v>MC EQU TELE EAS FIXES</v>
          </cell>
        </row>
        <row r="274">
          <cell r="A274" t="str">
            <v>VGTN44</v>
          </cell>
          <cell r="B274" t="str">
            <v>MCVIDEO SURV</v>
          </cell>
        </row>
        <row r="275">
          <cell r="A275" t="str">
            <v>VGTN49</v>
          </cell>
          <cell r="B275" t="str">
            <v>CORRECTIF INTRUSION ACCES GER</v>
          </cell>
        </row>
        <row r="276">
          <cell r="A276" t="str">
            <v>VGTN62</v>
          </cell>
          <cell r="B276" t="str">
            <v>EXPL EQ TELE EAS FIXE GERANT</v>
          </cell>
        </row>
        <row r="277">
          <cell r="A277" t="str">
            <v>VGTN64</v>
          </cell>
          <cell r="B277" t="str">
            <v>EXPLOIT EQ VIDEO SURV GERANT</v>
          </cell>
        </row>
        <row r="278">
          <cell r="A278" t="str">
            <v>VGTN69</v>
          </cell>
          <cell r="B278" t="str">
            <v>EXPL EQ CONT INTRUS ACC GERANT</v>
          </cell>
        </row>
        <row r="279">
          <cell r="A279" t="str">
            <v>VGTN70</v>
          </cell>
          <cell r="B279" t="str">
            <v>EXPL. ÉQUIPEM. DE SONORISATION</v>
          </cell>
        </row>
        <row r="280">
          <cell r="A280" t="str">
            <v>VGTN99</v>
          </cell>
          <cell r="B280" t="str">
            <v>CREDIT FACT TELEC SURET GERANT</v>
          </cell>
        </row>
        <row r="281">
          <cell r="A281" t="str">
            <v>VGTR00</v>
          </cell>
          <cell r="B281" t="str">
            <v>SURV INFRA RLE</v>
          </cell>
        </row>
        <row r="282">
          <cell r="A282" t="str">
            <v>VGTR20</v>
          </cell>
          <cell r="B282" t="str">
            <v>MPC INFRA RLE</v>
          </cell>
        </row>
        <row r="283">
          <cell r="A283" t="str">
            <v>VGTR22</v>
          </cell>
          <cell r="B283" t="str">
            <v>EXPL. ÉQUIPEM. DE SONORISATION</v>
          </cell>
        </row>
        <row r="284">
          <cell r="A284" t="str">
            <v>VGTR23</v>
          </cell>
          <cell r="B284" t="str">
            <v>MPC TERMINAUX RLE</v>
          </cell>
        </row>
        <row r="285">
          <cell r="A285" t="str">
            <v>VGTR40</v>
          </cell>
          <cell r="B285" t="str">
            <v>MC INFRA RLE</v>
          </cell>
        </row>
        <row r="286">
          <cell r="A286" t="str">
            <v>VGTR42</v>
          </cell>
          <cell r="B286" t="str">
            <v>MC TERMIN RADIO MANOEUVRE</v>
          </cell>
        </row>
        <row r="287">
          <cell r="A287" t="str">
            <v>VGTR43</v>
          </cell>
          <cell r="B287" t="str">
            <v>MC TERMINAUX RLE</v>
          </cell>
        </row>
        <row r="288">
          <cell r="A288" t="str">
            <v>VGTR60</v>
          </cell>
          <cell r="B288" t="str">
            <v>EXPLOIT RLE GERANT</v>
          </cell>
        </row>
        <row r="289">
          <cell r="A289" t="str">
            <v>VGTR99</v>
          </cell>
          <cell r="B289" t="str">
            <v>CREDIT FACT RADIO LOC ENTP</v>
          </cell>
        </row>
        <row r="290">
          <cell r="A290" t="str">
            <v>VGTS01</v>
          </cell>
          <cell r="B290" t="str">
            <v>SURV EQ MOB ET TERMINAUX</v>
          </cell>
        </row>
        <row r="291">
          <cell r="A291" t="str">
            <v>VGTS21</v>
          </cell>
          <cell r="B291" t="str">
            <v>MPC EQUTS MOBILES ET TERMINAUX</v>
          </cell>
        </row>
        <row r="292">
          <cell r="A292" t="str">
            <v>VGTS41</v>
          </cell>
          <cell r="B292" t="str">
            <v>MAINT CORR EQU MOB - TERMINAUX</v>
          </cell>
        </row>
        <row r="293">
          <cell r="A293" t="str">
            <v>VGTS99</v>
          </cell>
          <cell r="B293" t="str">
            <v>CREDIT FACT RADIO SOL TRAIN</v>
          </cell>
        </row>
        <row r="294">
          <cell r="A294" t="str">
            <v>VGTV00</v>
          </cell>
          <cell r="B294" t="str">
            <v>SURV DES ÉQUIPEMENTS RETA</v>
          </cell>
        </row>
        <row r="295">
          <cell r="A295" t="str">
            <v>VGTV20</v>
          </cell>
          <cell r="B295" t="str">
            <v>MPC EQUIPEMENTS RETA</v>
          </cell>
        </row>
        <row r="296">
          <cell r="A296" t="str">
            <v>VGTV40</v>
          </cell>
          <cell r="B296" t="str">
            <v>MC EQUIP RETA</v>
          </cell>
        </row>
        <row r="297">
          <cell r="A297" t="str">
            <v>VGTV70</v>
          </cell>
          <cell r="B297" t="str">
            <v>EXPL. ÉQUIPEM. DE SONORISATION</v>
          </cell>
        </row>
        <row r="298">
          <cell r="A298" t="str">
            <v>VGTV99</v>
          </cell>
          <cell r="B298" t="str">
            <v>CRED FACT TELEASS VOYAGEURS</v>
          </cell>
        </row>
        <row r="299">
          <cell r="A299" t="str">
            <v>VGTW02</v>
          </cell>
          <cell r="B299" t="str">
            <v>SURV INSTALL MOSAIQUE</v>
          </cell>
        </row>
        <row r="300">
          <cell r="A300" t="str">
            <v>VGTW22</v>
          </cell>
          <cell r="B300" t="str">
            <v>MPC INSTALL MOSAIQUE</v>
          </cell>
        </row>
        <row r="301">
          <cell r="A301" t="str">
            <v>VGTW42</v>
          </cell>
          <cell r="B301" t="str">
            <v>MAINT CORR  INSTALL MOSAIQUE</v>
          </cell>
        </row>
        <row r="302">
          <cell r="A302" t="str">
            <v>VGTW99</v>
          </cell>
          <cell r="B302" t="str">
            <v>CRED FACT MICRO RESLOC CONTRAT</v>
          </cell>
        </row>
        <row r="303">
          <cell r="A303" t="str">
            <v>VGTX40</v>
          </cell>
          <cell r="B303" t="str">
            <v>MC EQUTS TRANSM  DONNEES</v>
          </cell>
        </row>
        <row r="304">
          <cell r="A304" t="str">
            <v>VGTX60</v>
          </cell>
          <cell r="B304" t="str">
            <v>EXPLOIT TRANS DONNEES GERANT</v>
          </cell>
        </row>
        <row r="305">
          <cell r="A305" t="str">
            <v>VGTX99</v>
          </cell>
          <cell r="B305" t="str">
            <v>CREDIT FACT TRANSM DONNEES</v>
          </cell>
        </row>
        <row r="306">
          <cell r="A306" t="str">
            <v>VGTY20</v>
          </cell>
          <cell r="B306" t="str">
            <v>MPC SECU INTEGR CONFIDENT</v>
          </cell>
        </row>
        <row r="307">
          <cell r="A307" t="str">
            <v>VGTY40</v>
          </cell>
          <cell r="B307" t="str">
            <v>MC SECU INTEGR CONFID</v>
          </cell>
        </row>
        <row r="308">
          <cell r="A308" t="str">
            <v>VGTY42</v>
          </cell>
          <cell r="B308" t="str">
            <v>MC DES EQTS DES RESEAUX LOCAUX</v>
          </cell>
        </row>
        <row r="309">
          <cell r="A309" t="str">
            <v>VGTY44</v>
          </cell>
          <cell r="B309" t="str">
            <v>MC  POSTES DE TRAVAIL INFORM</v>
          </cell>
        </row>
        <row r="310">
          <cell r="A310" t="str">
            <v>VGTY45</v>
          </cell>
          <cell r="B310" t="str">
            <v>MC DES SERVEURS INFORMATIQUES</v>
          </cell>
        </row>
        <row r="311">
          <cell r="A311" t="str">
            <v>VGTY46</v>
          </cell>
          <cell r="B311" t="str">
            <v>MC DES POSTES A DISTANCE</v>
          </cell>
        </row>
        <row r="312">
          <cell r="A312" t="str">
            <v>VGTY52</v>
          </cell>
          <cell r="B312" t="str">
            <v>PREST SUR EQTS  RESEAUX LOCAUX</v>
          </cell>
        </row>
        <row r="313">
          <cell r="A313" t="str">
            <v>VGTY53</v>
          </cell>
          <cell r="B313" t="str">
            <v>ANALYSE ARCHITECTURE RÉSEAU</v>
          </cell>
        </row>
        <row r="314">
          <cell r="A314" t="str">
            <v>VGTY54</v>
          </cell>
          <cell r="B314" t="str">
            <v>EXP P PREST S/ POSTES DE TRAV</v>
          </cell>
        </row>
        <row r="315">
          <cell r="A315" t="str">
            <v>VGTY55</v>
          </cell>
          <cell r="B315" t="str">
            <v>EXP P PRESTATION SUR SERVEURS</v>
          </cell>
        </row>
        <row r="316">
          <cell r="A316" t="str">
            <v>VGTY56</v>
          </cell>
          <cell r="B316" t="str">
            <v>DEPLOIEMENT PAR LOT</v>
          </cell>
        </row>
        <row r="317">
          <cell r="A317" t="str">
            <v>VGTY62</v>
          </cell>
          <cell r="B317" t="str">
            <v>GESTION DES RESEAUX LOCAUX</v>
          </cell>
        </row>
        <row r="318">
          <cell r="A318" t="str">
            <v>VGTY64</v>
          </cell>
          <cell r="B318" t="str">
            <v>ASSIST INFORM UTILISATEURS</v>
          </cell>
        </row>
        <row r="319">
          <cell r="A319" t="str">
            <v>VGTY65</v>
          </cell>
          <cell r="B319" t="str">
            <v>GESTION DES SERVEURS</v>
          </cell>
        </row>
        <row r="320">
          <cell r="A320" t="str">
            <v>VGTY99</v>
          </cell>
          <cell r="B320" t="str">
            <v>CRED FACT INFORM HORS CONTRAT</v>
          </cell>
        </row>
        <row r="321">
          <cell r="A321" t="str">
            <v>VHFL16</v>
          </cell>
          <cell r="B321" t="str">
            <v>VISIT INST PRÉC VOIE ESS DDG</v>
          </cell>
        </row>
        <row r="322">
          <cell r="A322" t="str">
            <v>VHFL26</v>
          </cell>
          <cell r="B322" t="str">
            <v>MPC INSTA PRÉC VOIE ESSAI DDG</v>
          </cell>
        </row>
        <row r="323">
          <cell r="A323" t="str">
            <v>VHFL36</v>
          </cell>
          <cell r="B323" t="str">
            <v>MAIN AM INST PRÉC VOIE ESS DDG</v>
          </cell>
        </row>
        <row r="324">
          <cell r="A324" t="str">
            <v>VHFL46</v>
          </cell>
          <cell r="B324" t="str">
            <v>MC INSTAL PRÉC VOIE ESSAI DDG</v>
          </cell>
        </row>
        <row r="325">
          <cell r="A325" t="str">
            <v>VHFL99</v>
          </cell>
          <cell r="B325" t="str">
            <v>CRED DE FACT EALE POUR DDG</v>
          </cell>
        </row>
        <row r="326">
          <cell r="A326" t="str">
            <v>VHFS04</v>
          </cell>
          <cell r="B326" t="str">
            <v>SURV DES CATENAIRES DE VS DDG</v>
          </cell>
        </row>
        <row r="327">
          <cell r="A327" t="str">
            <v>VHFS07</v>
          </cell>
          <cell r="B327" t="str">
            <v>VISITES SECU ET CONTROLE DDG</v>
          </cell>
        </row>
        <row r="328">
          <cell r="A328" t="str">
            <v>VHFS0Y</v>
          </cell>
          <cell r="B328" t="str">
            <v>SURV VOIE ET PN DE VS DDG</v>
          </cell>
        </row>
        <row r="329">
          <cell r="A329" t="str">
            <v>VHFS1X</v>
          </cell>
          <cell r="B329" t="str">
            <v>EPS VS HORS IES ET CAT DDG</v>
          </cell>
        </row>
        <row r="330">
          <cell r="A330" t="str">
            <v>VHFS1Z</v>
          </cell>
          <cell r="B330" t="str">
            <v>PROG ANN MAINT SE SM VS DDGE</v>
          </cell>
        </row>
        <row r="331">
          <cell r="A331" t="str">
            <v>VHFS21</v>
          </cell>
          <cell r="B331" t="str">
            <v>REMPLA  TRAVERSES VS DDG</v>
          </cell>
        </row>
        <row r="332">
          <cell r="A332" t="str">
            <v>VHFS23</v>
          </cell>
          <cell r="B332" t="str">
            <v>MPC ADV DE VS HORS IES DDG</v>
          </cell>
        </row>
        <row r="333">
          <cell r="A333" t="str">
            <v>VHFS2W</v>
          </cell>
          <cell r="B333" t="str">
            <v>MPC DES VS SAUF IES ET CAT DDG</v>
          </cell>
        </row>
        <row r="334">
          <cell r="A334" t="str">
            <v>VHFS2X</v>
          </cell>
          <cell r="B334" t="str">
            <v>EPS ET MPC DES CATEN DE VS DDG</v>
          </cell>
        </row>
        <row r="335">
          <cell r="A335" t="str">
            <v>VHFS2Y</v>
          </cell>
          <cell r="B335" t="str">
            <v>MPC DES IES DE VS DDG</v>
          </cell>
        </row>
        <row r="336">
          <cell r="A336" t="str">
            <v>VHFS44</v>
          </cell>
          <cell r="B336" t="str">
            <v>INCID CAT VOIES DE VS DDG</v>
          </cell>
        </row>
        <row r="337">
          <cell r="A337" t="str">
            <v>VHFS4Y</v>
          </cell>
          <cell r="B337" t="str">
            <v>INCIDENT DE VS HORS CAT DDG</v>
          </cell>
        </row>
        <row r="338">
          <cell r="A338" t="str">
            <v>VHFS60</v>
          </cell>
          <cell r="B338" t="str">
            <v>DEPENSES DE FONCTIONNEMENT DDG</v>
          </cell>
        </row>
        <row r="339">
          <cell r="A339" t="str">
            <v>VHFS80</v>
          </cell>
          <cell r="B339" t="str">
            <v>SUPPR INSTALL SUR VS DDG</v>
          </cell>
        </row>
        <row r="340">
          <cell r="A340" t="str">
            <v>VHFS99</v>
          </cell>
          <cell r="B340" t="str">
            <v>CRED FACT VS DDG</v>
          </cell>
        </row>
        <row r="341">
          <cell r="A341" t="str">
            <v>VHPG</v>
          </cell>
          <cell r="B341" t="str">
            <v>PREST PATRIM IMMOB DDG</v>
          </cell>
        </row>
        <row r="342">
          <cell r="A342" t="str">
            <v>VHPP11</v>
          </cell>
          <cell r="B342" t="str">
            <v>LOCATIF PREVENTIF ENERG DDG</v>
          </cell>
        </row>
        <row r="343">
          <cell r="A343" t="str">
            <v>VHPP12</v>
          </cell>
          <cell r="B343" t="str">
            <v>LOCATIF PREVENTIF BATIM DDG</v>
          </cell>
        </row>
        <row r="344">
          <cell r="A344" t="str">
            <v>VHPP13</v>
          </cell>
          <cell r="B344" t="str">
            <v>CHARGE FLUIDE DDG</v>
          </cell>
        </row>
        <row r="345">
          <cell r="A345" t="str">
            <v>VHPP14</v>
          </cell>
          <cell r="B345" t="str">
            <v>LOCATIF ENTRET EXTINCTEURS DDG</v>
          </cell>
        </row>
        <row r="346">
          <cell r="A346" t="str">
            <v>VHPP15</v>
          </cell>
          <cell r="B346" t="str">
            <v>LOCATIF MENAGE DDG</v>
          </cell>
        </row>
        <row r="347">
          <cell r="A347" t="str">
            <v>VHPP31</v>
          </cell>
          <cell r="B347" t="str">
            <v>LOCATIF AMELIORATIF ENERG DDG</v>
          </cell>
        </row>
        <row r="348">
          <cell r="A348" t="str">
            <v>VHPP32</v>
          </cell>
          <cell r="B348" t="str">
            <v>LOCATIF AMELIORATIF BATIM DDG</v>
          </cell>
        </row>
        <row r="349">
          <cell r="A349" t="str">
            <v>VHPP99</v>
          </cell>
          <cell r="B349" t="str">
            <v>LOCATIF DDG CREDIT FACTURATION</v>
          </cell>
        </row>
        <row r="350">
          <cell r="A350" t="str">
            <v>VHTA00</v>
          </cell>
          <cell r="B350" t="str">
            <v>SURV SONO DDG</v>
          </cell>
        </row>
        <row r="351">
          <cell r="A351" t="str">
            <v>VHTA01</v>
          </cell>
          <cell r="B351" t="str">
            <v>SURV VALIDEUR TITRE TRANSP DDG</v>
          </cell>
        </row>
        <row r="352">
          <cell r="A352" t="str">
            <v>VHTA06</v>
          </cell>
          <cell r="B352" t="str">
            <v>SURV CHRONOMETRIE DDG</v>
          </cell>
        </row>
        <row r="353">
          <cell r="A353" t="str">
            <v>VHTA20</v>
          </cell>
          <cell r="B353" t="str">
            <v>MPC SONO DDG</v>
          </cell>
        </row>
        <row r="354">
          <cell r="A354" t="str">
            <v>VHTA21</v>
          </cell>
          <cell r="B354" t="str">
            <v>MPC VALIDEUR TITRE TRANSP DDG</v>
          </cell>
        </row>
        <row r="355">
          <cell r="A355" t="str">
            <v>VHTA26</v>
          </cell>
          <cell r="B355" t="str">
            <v>MPC CHRONOMETRIE DDG</v>
          </cell>
        </row>
        <row r="356">
          <cell r="A356" t="str">
            <v>VHTA40</v>
          </cell>
          <cell r="B356" t="str">
            <v>MC SONO DDG</v>
          </cell>
        </row>
        <row r="357">
          <cell r="A357" t="str">
            <v>VHTA41</v>
          </cell>
          <cell r="B357" t="str">
            <v>MC VALIDEUR TITRE TRANSP DDG</v>
          </cell>
        </row>
        <row r="358">
          <cell r="A358" t="str">
            <v>VHTA46</v>
          </cell>
          <cell r="B358" t="str">
            <v>MC CHRONOMETRIE DDG</v>
          </cell>
        </row>
        <row r="359">
          <cell r="A359" t="str">
            <v>VHTA60</v>
          </cell>
          <cell r="B359" t="str">
            <v>EXPL. ÉQUIPEM. DE SONORISATION</v>
          </cell>
        </row>
        <row r="360">
          <cell r="A360" t="str">
            <v>VHTA99</v>
          </cell>
          <cell r="B360" t="str">
            <v>CREDIT FACT APP VOYAGEURS DDG</v>
          </cell>
        </row>
        <row r="361">
          <cell r="A361" t="str">
            <v>VHTH00</v>
          </cell>
          <cell r="B361" t="str">
            <v>SURV ÉQ TÉLÉAF H CENTRALE DDG</v>
          </cell>
        </row>
        <row r="362">
          <cell r="A362" t="str">
            <v>VHTH20</v>
          </cell>
          <cell r="B362" t="str">
            <v>MPC ÉQ TÉLÉAF H CENTRALE DDG</v>
          </cell>
        </row>
        <row r="363">
          <cell r="A363" t="str">
            <v>VHTH40</v>
          </cell>
          <cell r="B363" t="str">
            <v>MC ÉQ TÉLÉAF HORS CENTRALE DDG</v>
          </cell>
        </row>
        <row r="364">
          <cell r="A364" t="str">
            <v>VHTH60</v>
          </cell>
          <cell r="B364" t="str">
            <v>EXPL EQ TELEAF H CENTRALE DDG</v>
          </cell>
        </row>
        <row r="365">
          <cell r="A365" t="str">
            <v>VHTH99</v>
          </cell>
          <cell r="B365" t="str">
            <v>CRED FACT TELEAFF/REPERAGE DDG</v>
          </cell>
        </row>
        <row r="366">
          <cell r="A366" t="str">
            <v>VHTN04</v>
          </cell>
          <cell r="B366" t="str">
            <v>SURV VIDEOSURVEILLANCE DDG</v>
          </cell>
        </row>
        <row r="367">
          <cell r="A367" t="str">
            <v>VHTN09</v>
          </cell>
          <cell r="B367" t="str">
            <v>SURV INTRUSION ET ACCES DDG</v>
          </cell>
        </row>
        <row r="368">
          <cell r="A368" t="str">
            <v>VHTN24</v>
          </cell>
          <cell r="B368" t="str">
            <v>MPC VIDEOSURVEILLANCE DDG</v>
          </cell>
        </row>
        <row r="369">
          <cell r="A369" t="str">
            <v>VHTN29</v>
          </cell>
          <cell r="B369" t="str">
            <v>MPC INTRUSION ET ACCES DDG</v>
          </cell>
        </row>
        <row r="370">
          <cell r="A370" t="str">
            <v>VHTN44</v>
          </cell>
          <cell r="B370" t="str">
            <v>CORRECTIF VIDEOSURVEIL DDG</v>
          </cell>
        </row>
        <row r="371">
          <cell r="A371" t="str">
            <v>VHTN49</v>
          </cell>
          <cell r="B371" t="str">
            <v>CORRECTIF INTRUSION ACCES DDG</v>
          </cell>
        </row>
        <row r="372">
          <cell r="A372" t="str">
            <v>VHTN64</v>
          </cell>
          <cell r="B372" t="str">
            <v>EXPL EQ VIDEO SURV DDG</v>
          </cell>
        </row>
        <row r="373">
          <cell r="A373" t="str">
            <v>VHTN69</v>
          </cell>
          <cell r="B373" t="str">
            <v>EXPL EQ CONTR INTRUS ACCES DDG</v>
          </cell>
        </row>
        <row r="374">
          <cell r="A374" t="str">
            <v>VHTN99</v>
          </cell>
          <cell r="B374" t="str">
            <v>CREDIT FACT TELECOM SURETE DDG</v>
          </cell>
        </row>
        <row r="375">
          <cell r="A375" t="str">
            <v>VKFM0A</v>
          </cell>
          <cell r="B375" t="str">
            <v>SURV ET EPS  ADV DE VP SMCF</v>
          </cell>
        </row>
        <row r="376">
          <cell r="A376" t="str">
            <v>VKFM0E</v>
          </cell>
          <cell r="B376" t="str">
            <v>TOURN - VISIT SECU VP SMCF</v>
          </cell>
        </row>
        <row r="377">
          <cell r="A377" t="str">
            <v>VKFM0R</v>
          </cell>
          <cell r="B377" t="str">
            <v>SURVEIL EPS OA/OT PTFRM ABO VP</v>
          </cell>
        </row>
        <row r="378">
          <cell r="A378" t="str">
            <v>VKFM0S</v>
          </cell>
          <cell r="B378" t="str">
            <v>SURV ET EPS DES VS SMCF</v>
          </cell>
        </row>
        <row r="379">
          <cell r="A379" t="str">
            <v>VKFM0V</v>
          </cell>
          <cell r="B379" t="str">
            <v>SURV EPS DE  VOIE VP SMCF</v>
          </cell>
        </row>
        <row r="380">
          <cell r="A380" t="str">
            <v>VKFM0X</v>
          </cell>
          <cell r="B380" t="str">
            <v>SURV EPS  INSTAL SES VP SMCF</v>
          </cell>
        </row>
        <row r="381">
          <cell r="A381" t="str">
            <v>VKFM2A</v>
          </cell>
          <cell r="B381" t="str">
            <v>MPC DES ADV DE VP SMCF</v>
          </cell>
        </row>
        <row r="382">
          <cell r="A382" t="str">
            <v>VKFM2R</v>
          </cell>
          <cell r="B382" t="str">
            <v>MPC OA/OT PLFRM ET ABO VP SMCF</v>
          </cell>
        </row>
        <row r="383">
          <cell r="A383" t="str">
            <v>VKFM2S</v>
          </cell>
          <cell r="B383" t="str">
            <v>MPC DES VS SMCF</v>
          </cell>
        </row>
        <row r="384">
          <cell r="A384" t="str">
            <v>VKFM2V</v>
          </cell>
          <cell r="B384" t="str">
            <v>MPC DE LA VOIE VP SMCF</v>
          </cell>
        </row>
        <row r="385">
          <cell r="A385" t="str">
            <v>VKFM2X</v>
          </cell>
          <cell r="B385" t="str">
            <v>MPC DES INSTALL SES DE VP SMCF</v>
          </cell>
        </row>
        <row r="386">
          <cell r="A386" t="str">
            <v>VKFM40</v>
          </cell>
          <cell r="B386" t="str">
            <v>INCID RESP INFRA S/ INST SMCF</v>
          </cell>
        </row>
        <row r="387">
          <cell r="A387" t="str">
            <v>VKFM99</v>
          </cell>
          <cell r="B387" t="str">
            <v>CRED FACT INSTALL VP SMCF</v>
          </cell>
        </row>
        <row r="388">
          <cell r="A388" t="str">
            <v>VLFL16</v>
          </cell>
          <cell r="B388" t="str">
            <v>VISITE INST PRECND - VOIE ESS</v>
          </cell>
        </row>
        <row r="389">
          <cell r="A389" t="str">
            <v>VLFL26</v>
          </cell>
          <cell r="B389" t="str">
            <v>MPC INST PRECND ET VOIES ESSAI</v>
          </cell>
        </row>
        <row r="390">
          <cell r="A390" t="str">
            <v>VLFL36</v>
          </cell>
          <cell r="B390" t="str">
            <v>MA INST PRECND ET VOIES ESS GL</v>
          </cell>
        </row>
        <row r="391">
          <cell r="A391" t="str">
            <v>VLFL46</v>
          </cell>
          <cell r="B391" t="str">
            <v>MC INST PRECND ET VOIES ESSAI</v>
          </cell>
        </row>
        <row r="392">
          <cell r="A392" t="str">
            <v>VLFL99</v>
          </cell>
          <cell r="B392" t="str">
            <v>CRED FACT EALE POUR GL</v>
          </cell>
        </row>
        <row r="393">
          <cell r="A393" t="str">
            <v>VLFS04</v>
          </cell>
          <cell r="B393" t="str">
            <v>SURV CATENAIRES DE VS GL</v>
          </cell>
        </row>
        <row r="394">
          <cell r="A394" t="str">
            <v>VLFS07</v>
          </cell>
          <cell r="B394" t="str">
            <v>VISITES SECU ET CTRLE GL</v>
          </cell>
        </row>
        <row r="395">
          <cell r="A395" t="str">
            <v>VLFS0Y</v>
          </cell>
          <cell r="B395" t="str">
            <v>SURV VOIE ET PN DE VS GL</v>
          </cell>
        </row>
        <row r="396">
          <cell r="A396" t="str">
            <v>VLFS1X</v>
          </cell>
          <cell r="B396" t="str">
            <v>EPS VS HORS IES ET CAT GL</v>
          </cell>
        </row>
        <row r="397">
          <cell r="A397" t="str">
            <v>VLFS1Z</v>
          </cell>
          <cell r="B397" t="str">
            <v>PROG ANN MAINT SE SM VS VFE</v>
          </cell>
        </row>
        <row r="398">
          <cell r="A398" t="str">
            <v>VLFS21</v>
          </cell>
          <cell r="B398" t="str">
            <v>REMPLA TRAV EN VS GL</v>
          </cell>
        </row>
        <row r="399">
          <cell r="A399" t="str">
            <v>VLFS23</v>
          </cell>
          <cell r="B399" t="str">
            <v>MPC ADV DE VS HORS IES GL</v>
          </cell>
        </row>
        <row r="400">
          <cell r="A400" t="str">
            <v>VLFS2W</v>
          </cell>
          <cell r="B400" t="str">
            <v>MPC DES VS SAUF IES ET CAT GL</v>
          </cell>
        </row>
        <row r="401">
          <cell r="A401" t="str">
            <v>VLFS2X</v>
          </cell>
          <cell r="B401" t="str">
            <v>EPS ET MPC DES CATEN DE VS GL</v>
          </cell>
        </row>
        <row r="402">
          <cell r="A402" t="str">
            <v>VLFS2Y</v>
          </cell>
          <cell r="B402" t="str">
            <v>MPC DES IES DE VS GL</v>
          </cell>
        </row>
        <row r="403">
          <cell r="A403" t="str">
            <v>VLFS44</v>
          </cell>
          <cell r="B403" t="str">
            <v>INCID CAT VOIES  VS GL</v>
          </cell>
        </row>
        <row r="404">
          <cell r="A404" t="str">
            <v>VLFS4Y</v>
          </cell>
          <cell r="B404" t="str">
            <v>INCIDENT DE VS HORS CAT GL</v>
          </cell>
        </row>
        <row r="405">
          <cell r="A405" t="str">
            <v>VLFS60</v>
          </cell>
          <cell r="B405" t="str">
            <v>DEPENSES DE FONCTIONNEMENT GL</v>
          </cell>
        </row>
        <row r="406">
          <cell r="A406" t="str">
            <v>VLFS80</v>
          </cell>
          <cell r="B406" t="str">
            <v>SUPPR INSTALL SUR VS GL</v>
          </cell>
        </row>
        <row r="407">
          <cell r="A407" t="str">
            <v>VLFS99</v>
          </cell>
          <cell r="B407" t="str">
            <v>CRED FACT VS GL</v>
          </cell>
        </row>
        <row r="408">
          <cell r="A408" t="str">
            <v>VLPP11</v>
          </cell>
          <cell r="B408" t="str">
            <v>LOCATIF PREVENTIF ENERG GL</v>
          </cell>
        </row>
        <row r="409">
          <cell r="A409" t="str">
            <v>VLPP12</v>
          </cell>
          <cell r="B409" t="str">
            <v>LOCATIF PREVENTIF BATIM GL</v>
          </cell>
        </row>
        <row r="410">
          <cell r="A410" t="str">
            <v>VLPP13</v>
          </cell>
          <cell r="B410" t="str">
            <v>CHARGE FLUIDE GL</v>
          </cell>
        </row>
        <row r="411">
          <cell r="A411" t="str">
            <v>VLPP14</v>
          </cell>
          <cell r="B411" t="str">
            <v>LOCATIF ENTRET EXTINCTEURS GL</v>
          </cell>
        </row>
        <row r="412">
          <cell r="A412" t="str">
            <v>VLPP15</v>
          </cell>
          <cell r="B412" t="str">
            <v>LOCATIF MENAGE GL</v>
          </cell>
        </row>
        <row r="413">
          <cell r="A413" t="str">
            <v>VLPP31</v>
          </cell>
          <cell r="B413" t="str">
            <v>LOCATIF AMELIORATIF ENERG GL</v>
          </cell>
        </row>
        <row r="414">
          <cell r="A414" t="str">
            <v>VLPP32</v>
          </cell>
          <cell r="B414" t="str">
            <v>LOCATIF AMELIORATIF BATIM GL</v>
          </cell>
        </row>
        <row r="415">
          <cell r="A415" t="str">
            <v>VLPP99</v>
          </cell>
          <cell r="B415" t="str">
            <v>LOCATIF GL CREDIT FACTURATION</v>
          </cell>
        </row>
        <row r="416">
          <cell r="A416" t="str">
            <v>VMFL16</v>
          </cell>
          <cell r="B416" t="str">
            <v>VISITE INST PRECND - VOIES ESS</v>
          </cell>
        </row>
        <row r="417">
          <cell r="A417" t="str">
            <v>VMFL26</v>
          </cell>
          <cell r="B417" t="str">
            <v>MPC INST PRCND - VOIES ESS M</v>
          </cell>
        </row>
        <row r="418">
          <cell r="A418" t="str">
            <v>VMFL36</v>
          </cell>
          <cell r="B418" t="str">
            <v>MA INST PRCND - VOIES ESS M</v>
          </cell>
        </row>
        <row r="419">
          <cell r="A419" t="str">
            <v>VMFL46</v>
          </cell>
          <cell r="B419" t="str">
            <v>MC INST PRECNDT ET VOIES ESS M</v>
          </cell>
        </row>
        <row r="420">
          <cell r="A420" t="str">
            <v>VMFL99</v>
          </cell>
          <cell r="B420" t="str">
            <v>CRED FACT EALE POUR M</v>
          </cell>
        </row>
        <row r="421">
          <cell r="A421" t="str">
            <v>VMFS04</v>
          </cell>
          <cell r="B421" t="str">
            <v>SURV CAT DE VS MATERIEL</v>
          </cell>
        </row>
        <row r="422">
          <cell r="A422" t="str">
            <v>VMFS07</v>
          </cell>
          <cell r="B422" t="str">
            <v>VISITES SECU ET CTRLE M</v>
          </cell>
        </row>
        <row r="423">
          <cell r="A423" t="str">
            <v>VMFS0Y</v>
          </cell>
          <cell r="B423" t="str">
            <v>SURV VOIE ET PN DE VS MAT</v>
          </cell>
        </row>
        <row r="424">
          <cell r="A424" t="str">
            <v>VMFS1X</v>
          </cell>
          <cell r="B424" t="str">
            <v>EPS VS HORS IES ET CAT MAT</v>
          </cell>
        </row>
        <row r="425">
          <cell r="A425" t="str">
            <v>VMFS1Z</v>
          </cell>
          <cell r="B425" t="str">
            <v>PROG ANN MAINT SE SM VS MATER</v>
          </cell>
        </row>
        <row r="426">
          <cell r="A426" t="str">
            <v>VMFS21</v>
          </cell>
          <cell r="B426" t="str">
            <v>REMPLA TRAV EN VS MATERIEL</v>
          </cell>
        </row>
        <row r="427">
          <cell r="A427" t="str">
            <v>VMFS23</v>
          </cell>
          <cell r="B427" t="str">
            <v>MPC ADV DE VS HORS IES M</v>
          </cell>
        </row>
        <row r="428">
          <cell r="A428" t="str">
            <v>VMFS2W</v>
          </cell>
          <cell r="B428" t="str">
            <v>MPC DES VS SAUF IES ET CAT MAT</v>
          </cell>
        </row>
        <row r="429">
          <cell r="A429" t="str">
            <v>VMFS2X</v>
          </cell>
          <cell r="B429" t="str">
            <v>EPS ET MPC DES CATEN DE VS MAT</v>
          </cell>
        </row>
        <row r="430">
          <cell r="A430" t="str">
            <v>VMFS2Y</v>
          </cell>
          <cell r="B430" t="str">
            <v>MPC DES IES DE VS MAT</v>
          </cell>
        </row>
        <row r="431">
          <cell r="A431" t="str">
            <v>VMFS44</v>
          </cell>
          <cell r="B431" t="str">
            <v>INCID CAT VOIES DE SERVICE M</v>
          </cell>
        </row>
        <row r="432">
          <cell r="A432" t="str">
            <v>VMFS4Y</v>
          </cell>
          <cell r="B432" t="str">
            <v>INCIDENT DE VS HORS CAT MAT</v>
          </cell>
        </row>
        <row r="433">
          <cell r="A433" t="str">
            <v>VMFS60</v>
          </cell>
          <cell r="B433" t="str">
            <v>DEP DE FONCTIONNEMENT MATERIEL</v>
          </cell>
        </row>
        <row r="434">
          <cell r="A434" t="str">
            <v>VMFS80</v>
          </cell>
          <cell r="B434" t="str">
            <v>SUPPR INSTALL SUR VS M</v>
          </cell>
        </row>
        <row r="435">
          <cell r="A435" t="str">
            <v>VMFS99</v>
          </cell>
          <cell r="B435" t="str">
            <v>CRED FACT VOIES DE SERVICES M</v>
          </cell>
        </row>
        <row r="436">
          <cell r="A436" t="str">
            <v>VMPP11</v>
          </cell>
          <cell r="B436" t="str">
            <v>LOCATIF PREVENTIF ENERG MAT</v>
          </cell>
        </row>
        <row r="437">
          <cell r="A437" t="str">
            <v>VMPP12</v>
          </cell>
          <cell r="B437" t="str">
            <v>LOCATIF PREVENTIF BATIM MAT</v>
          </cell>
        </row>
        <row r="438">
          <cell r="A438" t="str">
            <v>VMPP13</v>
          </cell>
          <cell r="B438" t="str">
            <v>CHARGE FLUIDE MATERIEL</v>
          </cell>
        </row>
        <row r="439">
          <cell r="A439" t="str">
            <v>VMPP14</v>
          </cell>
          <cell r="B439" t="str">
            <v>LOCATIF ENTRET EXTINCTEURS MAT</v>
          </cell>
        </row>
        <row r="440">
          <cell r="A440" t="str">
            <v>VMPP15</v>
          </cell>
          <cell r="B440" t="str">
            <v>LOCATIF MENAGE MAT</v>
          </cell>
        </row>
        <row r="441">
          <cell r="A441" t="str">
            <v>VMPP31</v>
          </cell>
          <cell r="B441" t="str">
            <v>LOCATIF AMELIORATIF ENERG MAT</v>
          </cell>
        </row>
        <row r="442">
          <cell r="A442" t="str">
            <v>VMPP32</v>
          </cell>
          <cell r="B442" t="str">
            <v>LOCATIF AMELIORATIF BATIM MAT</v>
          </cell>
        </row>
        <row r="443">
          <cell r="A443" t="str">
            <v>VMPP99</v>
          </cell>
          <cell r="B443" t="str">
            <v>LOCATIF MAT CREDIT FACTURATION</v>
          </cell>
        </row>
        <row r="444">
          <cell r="A444" t="str">
            <v>VMTN01</v>
          </cell>
          <cell r="B444" t="str">
            <v>SURV ÉQUIP TÉLÉ EAS EMB MATER</v>
          </cell>
        </row>
        <row r="445">
          <cell r="A445" t="str">
            <v>VMTN21</v>
          </cell>
          <cell r="B445" t="str">
            <v>MPC ÉQUIP TÉLÉV EAS EMB MATÉR</v>
          </cell>
        </row>
        <row r="446">
          <cell r="A446" t="str">
            <v>VMTN41</v>
          </cell>
          <cell r="B446" t="str">
            <v>MC ÉQUIP TÉLÉ EAS EMB MATÉRIEL</v>
          </cell>
        </row>
        <row r="447">
          <cell r="A447" t="str">
            <v>VMTN61</v>
          </cell>
          <cell r="B447" t="str">
            <v>EXPLT  ÉQU TÉLÉ EAS EMB MATÉR</v>
          </cell>
        </row>
        <row r="448">
          <cell r="A448" t="str">
            <v>VMTN99</v>
          </cell>
          <cell r="B448" t="str">
            <v>CRÉDIT FACT MATÉRIEL FAMI N</v>
          </cell>
        </row>
        <row r="449">
          <cell r="A449" t="str">
            <v>VNTD02</v>
          </cell>
          <cell r="B449" t="str">
            <v>SURV CABLE OPERATEUR EXTERNE</v>
          </cell>
        </row>
        <row r="450">
          <cell r="A450" t="str">
            <v>VNTD22</v>
          </cell>
          <cell r="B450" t="str">
            <v>MPC CANAL OPT CABLE OP EXTERNE</v>
          </cell>
        </row>
        <row r="451">
          <cell r="A451" t="str">
            <v>VNTD40</v>
          </cell>
          <cell r="B451" t="str">
            <v>MC EQUIPEMENTS OP EXTERNE</v>
          </cell>
        </row>
        <row r="452">
          <cell r="A452" t="str">
            <v>VNTD42</v>
          </cell>
          <cell r="B452" t="str">
            <v>EXPL. ÉQUIPEM. DE SONORISATION</v>
          </cell>
        </row>
        <row r="453">
          <cell r="A453" t="str">
            <v>VNTD60</v>
          </cell>
          <cell r="B453" t="str">
            <v>EXPLT  ÉQ EMP SNCF OP EXTERNE</v>
          </cell>
        </row>
        <row r="454">
          <cell r="A454" t="str">
            <v>VNTD99</v>
          </cell>
          <cell r="B454" t="str">
            <v>CRÉDIT FACT AUTRE OPÉRATEUR</v>
          </cell>
        </row>
        <row r="455">
          <cell r="A455" t="str">
            <v>VPAI</v>
          </cell>
          <cell r="B455" t="str">
            <v>PROV PR ALEAS  FOURNIT STKEES</v>
          </cell>
        </row>
        <row r="456">
          <cell r="A456" t="str">
            <v>VPFA0Y</v>
          </cell>
          <cell r="B456" t="str">
            <v>SUR GÉO MAT APP VOIE PORT AUTO</v>
          </cell>
        </row>
        <row r="457">
          <cell r="A457" t="str">
            <v>VPFA0Y</v>
          </cell>
          <cell r="B457" t="str">
            <v>SUR GÉO MAT APP VOIE PORT AUTO</v>
          </cell>
        </row>
        <row r="458">
          <cell r="A458" t="str">
            <v>VPFA1Y</v>
          </cell>
          <cell r="B458" t="str">
            <v>CONTROLE COTE AD PORT AUTO</v>
          </cell>
        </row>
        <row r="459">
          <cell r="A459" t="str">
            <v>VPFA26</v>
          </cell>
          <cell r="B459" t="str">
            <v>REMP C¿UR HORS  RUPT PORT AUTO</v>
          </cell>
        </row>
        <row r="460">
          <cell r="A460" t="str">
            <v>VPFA2F</v>
          </cell>
          <cell r="B460" t="str">
            <v>BOU AP VOIE ENG SNCF PORT AUTO</v>
          </cell>
        </row>
        <row r="461">
          <cell r="A461" t="str">
            <v>VPFA2R</v>
          </cell>
          <cell r="B461" t="str">
            <v>REMPLAC AD PORT AUTO</v>
          </cell>
        </row>
        <row r="462">
          <cell r="A462" t="str">
            <v>VPFA2S</v>
          </cell>
          <cell r="B462" t="str">
            <v>REMPLAC SUPPORT PORT AUTO</v>
          </cell>
        </row>
        <row r="463">
          <cell r="A463" t="str">
            <v>VPFA2T</v>
          </cell>
          <cell r="B463" t="str">
            <v>INTER MAT AP VOIE PORT AUTO</v>
          </cell>
        </row>
        <row r="464">
          <cell r="A464" t="str">
            <v>VPFA2U</v>
          </cell>
          <cell r="B464" t="str">
            <v>REMP RAIL APP VOIE PORT AUTO</v>
          </cell>
        </row>
        <row r="465">
          <cell r="A465" t="str">
            <v>VPFA2V</v>
          </cell>
          <cell r="B465" t="str">
            <v>RECH ARC  APP ET AD PORT AUTO</v>
          </cell>
        </row>
        <row r="466">
          <cell r="A466" t="str">
            <v>VPFA2W</v>
          </cell>
          <cell r="B466" t="str">
            <v>INTER CONS APP VOIE PORT AUTO</v>
          </cell>
        </row>
        <row r="467">
          <cell r="A467" t="str">
            <v>VPFA2X</v>
          </cell>
          <cell r="B467" t="str">
            <v>BOU AP VOIE ENG ENTR PORT AUTO</v>
          </cell>
        </row>
        <row r="468">
          <cell r="A468" t="str">
            <v>VPFA2Y</v>
          </cell>
          <cell r="B468" t="str">
            <v>NIVELL MANUEL APPA PORT AUTO</v>
          </cell>
        </row>
        <row r="469">
          <cell r="A469" t="str">
            <v>VPFA4Y</v>
          </cell>
          <cell r="B469" t="str">
            <v>INCID APP VOIE  PORT AUTO</v>
          </cell>
        </row>
        <row r="470">
          <cell r="A470" t="str">
            <v>VPFC00</v>
          </cell>
          <cell r="B470" t="str">
            <v>TOUR ENREG 1500V PORT AUTO</v>
          </cell>
        </row>
        <row r="471">
          <cell r="A471" t="str">
            <v>VPFC01</v>
          </cell>
          <cell r="B471" t="str">
            <v>TOUR ENVIR CAT 1500V PORT AUTO</v>
          </cell>
        </row>
        <row r="472">
          <cell r="A472" t="str">
            <v>VPFC03</v>
          </cell>
          <cell r="B472" t="str">
            <v>TOUR ENREGI 25000V PORT AUTO</v>
          </cell>
        </row>
        <row r="473">
          <cell r="A473" t="str">
            <v>VPFC04</v>
          </cell>
          <cell r="B473" t="str">
            <v>TOURN ENVIR 25 KV PORT AUTO</v>
          </cell>
        </row>
        <row r="474">
          <cell r="A474" t="str">
            <v>VPFC06</v>
          </cell>
          <cell r="B474" t="str">
            <v>TOUR ENREG REFC MIDI PORT AUTO</v>
          </cell>
        </row>
        <row r="475">
          <cell r="A475" t="str">
            <v>VPFC07</v>
          </cell>
          <cell r="B475" t="str">
            <v>TOURN ENVIR CAT MIDI PORT AUTO</v>
          </cell>
        </row>
        <row r="476">
          <cell r="A476" t="str">
            <v>VPFC0Z</v>
          </cell>
          <cell r="B476" t="str">
            <v>AUT TOUR C TOUT TYPE PORT AUTO</v>
          </cell>
        </row>
        <row r="477">
          <cell r="A477" t="str">
            <v>VPFC10</v>
          </cell>
          <cell r="B477" t="str">
            <v>VIS TECH ENT 1500V PORTS AUTO</v>
          </cell>
        </row>
        <row r="478">
          <cell r="A478" t="str">
            <v>VPFC12</v>
          </cell>
          <cell r="B478" t="str">
            <v>RÉV PÉRIO CAT 1500V PORT AUTO</v>
          </cell>
        </row>
        <row r="479">
          <cell r="A479" t="str">
            <v>VPFC13</v>
          </cell>
          <cell r="B479" t="str">
            <v>VIS TECH ENT 25 KV PORT AUTO</v>
          </cell>
        </row>
        <row r="480">
          <cell r="A480" t="str">
            <v>VPFC15</v>
          </cell>
          <cell r="B480" t="str">
            <v>RÉV PÉRIOD CAT 25 KV PORT AUTO</v>
          </cell>
        </row>
        <row r="481">
          <cell r="A481" t="str">
            <v>VPFC16</v>
          </cell>
          <cell r="B481" t="str">
            <v>VIS TEC ENT CAT MIDI PORT AUTO</v>
          </cell>
        </row>
        <row r="482">
          <cell r="A482" t="str">
            <v>VPFC18</v>
          </cell>
          <cell r="B482" t="str">
            <v>RÉV PÉRIOD CAT MIDI PORT AUTO</v>
          </cell>
        </row>
        <row r="483">
          <cell r="A483" t="str">
            <v>VPFC19</v>
          </cell>
          <cell r="B483" t="str">
            <v>ELAB CAHIER PREP RP PORT AUTO</v>
          </cell>
        </row>
        <row r="484">
          <cell r="A484" t="str">
            <v>VPFC1D</v>
          </cell>
          <cell r="B484" t="str">
            <v>ENT CAT TRAIN SPÉC PORT AUTO</v>
          </cell>
        </row>
        <row r="485">
          <cell r="A485" t="str">
            <v>VPFC2W</v>
          </cell>
          <cell r="B485" t="str">
            <v>MPC CATÉN MIDI PORT AUTO</v>
          </cell>
        </row>
        <row r="486">
          <cell r="A486" t="str">
            <v>VPFC2X</v>
          </cell>
          <cell r="B486" t="str">
            <v>MPC CATÉN 1500 V PORT AUTO</v>
          </cell>
        </row>
        <row r="487">
          <cell r="A487" t="str">
            <v>VPFC2Y</v>
          </cell>
          <cell r="B487" t="str">
            <v>MPC CATÉN 25 KV PORT AUTO</v>
          </cell>
        </row>
        <row r="488">
          <cell r="A488" t="str">
            <v>VPFC2Z</v>
          </cell>
          <cell r="B488" t="str">
            <v>RÉAL BAGUET CATEN PORT AUTO</v>
          </cell>
        </row>
        <row r="489">
          <cell r="A489" t="str">
            <v>VPFC4Y</v>
          </cell>
          <cell r="B489" t="str">
            <v>INC CAT ET 3EME RAIL PORT AUTO</v>
          </cell>
        </row>
        <row r="490">
          <cell r="A490" t="str">
            <v>VPFE00</v>
          </cell>
          <cell r="B490" t="str">
            <v>SURV PÉRIOD DES VP PORT AUTO</v>
          </cell>
        </row>
        <row r="491">
          <cell r="A491" t="str">
            <v>VPFE01</v>
          </cell>
          <cell r="B491" t="str">
            <v>VISITE SÉCURITÉ VP PORT AUTO</v>
          </cell>
        </row>
        <row r="492">
          <cell r="A492" t="str">
            <v>VPFE02</v>
          </cell>
          <cell r="B492" t="str">
            <v>SURV SAIS BES MAINT PORT AUTO</v>
          </cell>
        </row>
        <row r="493">
          <cell r="A493" t="str">
            <v>VPFE05</v>
          </cell>
          <cell r="B493" t="str">
            <v>VIS LÉGAL INST ÉNER PORT AUTO</v>
          </cell>
        </row>
        <row r="494">
          <cell r="A494" t="str">
            <v>VPFE0W</v>
          </cell>
          <cell r="B494" t="str">
            <v>AUT TOURNÉE SURV PORT AUTO</v>
          </cell>
        </row>
        <row r="495">
          <cell r="A495" t="str">
            <v>VPFE0Y</v>
          </cell>
          <cell r="B495" t="str">
            <v>SURV/ ENG MOY EMB PORT AUTO</v>
          </cell>
        </row>
        <row r="496">
          <cell r="A496" t="str">
            <v>VPFE1X</v>
          </cell>
          <cell r="B496" t="str">
            <v>PAM VP HORS PN PORT AUTO</v>
          </cell>
        </row>
        <row r="497">
          <cell r="A497" t="str">
            <v>VPFE1Y</v>
          </cell>
          <cell r="B497" t="str">
            <v>PROG AN MAIN SM VP PORT AUTO</v>
          </cell>
        </row>
        <row r="498">
          <cell r="A498" t="str">
            <v>VPFE2Y</v>
          </cell>
          <cell r="B498" t="str">
            <v>MPC SE ET SM  PORT AUTONOME</v>
          </cell>
        </row>
        <row r="499">
          <cell r="A499" t="str">
            <v>VPFE40</v>
          </cell>
          <cell r="B499" t="str">
            <v>ENLEVEM NEIGE VPVS PORT AUTO</v>
          </cell>
        </row>
        <row r="500">
          <cell r="A500" t="str">
            <v>VPFE46</v>
          </cell>
          <cell r="B500" t="str">
            <v>INTERV EVENEM EXCEP PORT AUTO</v>
          </cell>
        </row>
        <row r="501">
          <cell r="A501" t="str">
            <v>VPFE4X</v>
          </cell>
          <cell r="B501" t="str">
            <v>INCIDENT OA OT ABORD PORT AUTO</v>
          </cell>
        </row>
        <row r="502">
          <cell r="A502" t="str">
            <v>VPFE4Y</v>
          </cell>
          <cell r="B502" t="str">
            <v>INCID POSTES SIGNAUX PORT AUTO</v>
          </cell>
        </row>
        <row r="503">
          <cell r="A503" t="str">
            <v>VPFE50</v>
          </cell>
          <cell r="B503" t="str">
            <v>PERMANENCE  PORT AUTONOME</v>
          </cell>
        </row>
        <row r="504">
          <cell r="A504" t="str">
            <v>VPFE51</v>
          </cell>
          <cell r="B504" t="str">
            <v>SUPERVISION INSTALL PORT AUTO</v>
          </cell>
        </row>
        <row r="505">
          <cell r="A505" t="str">
            <v>VPFE60</v>
          </cell>
          <cell r="B505" t="str">
            <v>DÉPENSE FONCTIONN IF PORT AUTO</v>
          </cell>
        </row>
        <row r="506">
          <cell r="A506" t="str">
            <v>VPFN0Y</v>
          </cell>
          <cell r="B506" t="str">
            <v>VISITE SÉCUR CONTRÔL PORT AUTO</v>
          </cell>
        </row>
        <row r="507">
          <cell r="A507" t="str">
            <v>VPFN10</v>
          </cell>
          <cell r="B507" t="str">
            <v>PROG ANNU MAINT PN  PORT AUTO</v>
          </cell>
        </row>
        <row r="508">
          <cell r="A508" t="str">
            <v>VPFN20</v>
          </cell>
          <cell r="B508" t="str">
            <v>MPC IES  PORT AUTONOME</v>
          </cell>
        </row>
        <row r="509">
          <cell r="A509" t="str">
            <v>VPFN21</v>
          </cell>
          <cell r="B509" t="str">
            <v>RENOU COMP PLATEL PN PORT AUTO</v>
          </cell>
        </row>
        <row r="510">
          <cell r="A510" t="str">
            <v>VPFN2Y</v>
          </cell>
          <cell r="B510" t="str">
            <v>MPC DES PN HORS IES PORT AUTO</v>
          </cell>
        </row>
        <row r="511">
          <cell r="A511" t="str">
            <v>VPFN40</v>
          </cell>
          <cell r="B511" t="str">
            <v>INCIDENT SUR PN PORT AUTO</v>
          </cell>
        </row>
        <row r="512">
          <cell r="A512" t="str">
            <v>VPFN50</v>
          </cell>
          <cell r="B512" t="str">
            <v>GARDIENNAGE PN  PORT AUTO</v>
          </cell>
        </row>
        <row r="513">
          <cell r="A513" t="str">
            <v>VPFN60</v>
          </cell>
          <cell r="B513" t="str">
            <v>DÉPENSE FONCTIONN PN PORT AUTO</v>
          </cell>
        </row>
        <row r="514">
          <cell r="A514" t="str">
            <v>VPFR0A</v>
          </cell>
          <cell r="B514" t="str">
            <v>INSP PONT RAIL+ 2M  PORT AUTO</v>
          </cell>
        </row>
        <row r="515">
          <cell r="A515" t="str">
            <v>VPFR0B</v>
          </cell>
          <cell r="B515" t="str">
            <v>INSP PONT ROUT PASS PORT AUTO</v>
          </cell>
        </row>
        <row r="516">
          <cell r="A516" t="str">
            <v>VPFR0C</v>
          </cell>
          <cell r="B516" t="str">
            <v>INSP PONT RAIL&lt; 2M PORT AUTO</v>
          </cell>
        </row>
        <row r="517">
          <cell r="A517" t="str">
            <v>VPFR0D</v>
          </cell>
          <cell r="B517" t="str">
            <v>INSP DETAIL TUNNEL PORT AUTO</v>
          </cell>
        </row>
        <row r="518">
          <cell r="A518" t="str">
            <v>VPFR0E</v>
          </cell>
          <cell r="B518" t="str">
            <v>INSP DÉT OUVRAG AUTR PORT AUTO</v>
          </cell>
        </row>
        <row r="519">
          <cell r="A519" t="str">
            <v>VPFR0Y</v>
          </cell>
          <cell r="B519" t="str">
            <v>SUR H IES H IN DE OA PORT AUTO</v>
          </cell>
        </row>
        <row r="520">
          <cell r="A520" t="str">
            <v>VPFR26</v>
          </cell>
          <cell r="B520" t="str">
            <v>MPC PONT RAIL &lt; 2M PORT AUTO</v>
          </cell>
        </row>
        <row r="521">
          <cell r="A521" t="str">
            <v>VPFR29</v>
          </cell>
          <cell r="B521" t="str">
            <v>MPC TUNNEL PORT AUTONOME</v>
          </cell>
        </row>
        <row r="522">
          <cell r="A522" t="str">
            <v>VPFR2A</v>
          </cell>
          <cell r="B522" t="str">
            <v>MPC OUVRAGE AUTRE  PORT AUTO</v>
          </cell>
        </row>
        <row r="523">
          <cell r="A523" t="str">
            <v>VPFR2X</v>
          </cell>
          <cell r="B523" t="str">
            <v>MPC PONT ROUT PASSER PORT AUTO</v>
          </cell>
        </row>
        <row r="524">
          <cell r="A524" t="str">
            <v>VPFR2Y</v>
          </cell>
          <cell r="B524" t="str">
            <v>MPC PONT RAIL+ 2M PORT AUTO</v>
          </cell>
        </row>
        <row r="525">
          <cell r="A525" t="str">
            <v>VPFS04</v>
          </cell>
          <cell r="B525" t="str">
            <v>SURV CATÉN DE VS PORT S AUTO</v>
          </cell>
        </row>
        <row r="526">
          <cell r="A526" t="str">
            <v>VPFS07</v>
          </cell>
          <cell r="B526" t="str">
            <v>VISIT SÉCURIT SUR VS PORT AUTO</v>
          </cell>
        </row>
        <row r="527">
          <cell r="A527" t="str">
            <v>VPFS0Y</v>
          </cell>
          <cell r="B527" t="str">
            <v>SURV VOIE COUR PN VS PORT AUTO</v>
          </cell>
        </row>
        <row r="528">
          <cell r="A528" t="str">
            <v>VPFS1X</v>
          </cell>
          <cell r="B528" t="str">
            <v>ENT PRÉVENT SYS VS PORT AUTO</v>
          </cell>
        </row>
        <row r="529">
          <cell r="A529" t="str">
            <v>VPFS1Z</v>
          </cell>
          <cell r="B529" t="str">
            <v>PRO AN MAIN SESM VS  PORT AUTO</v>
          </cell>
        </row>
        <row r="530">
          <cell r="A530" t="str">
            <v>VPFS21</v>
          </cell>
          <cell r="B530" t="str">
            <v>REMPLAC TRAVERSE VS PORT AUTO</v>
          </cell>
        </row>
        <row r="531">
          <cell r="A531" t="str">
            <v>VPFS23</v>
          </cell>
          <cell r="B531" t="str">
            <v>MPC APP VOIE HOR IES PORT AUTO</v>
          </cell>
        </row>
        <row r="532">
          <cell r="A532" t="str">
            <v>VPFS2W</v>
          </cell>
          <cell r="B532" t="str">
            <v>MPC IN VS AUT IESCAT PORT AUTO</v>
          </cell>
        </row>
        <row r="533">
          <cell r="A533" t="str">
            <v>VPFS2X</v>
          </cell>
          <cell r="B533" t="str">
            <v>ENT PRÉ MPC CAT VS PORT AUTO</v>
          </cell>
        </row>
        <row r="534">
          <cell r="A534" t="str">
            <v>VPFS2Y</v>
          </cell>
          <cell r="B534" t="str">
            <v>MPC IES DES VS PORT AUTOS</v>
          </cell>
        </row>
        <row r="535">
          <cell r="A535" t="str">
            <v>VPFS44</v>
          </cell>
          <cell r="B535" t="str">
            <v>INCIDENT CATÉN VS PORT AUTO</v>
          </cell>
        </row>
        <row r="536">
          <cell r="A536" t="str">
            <v>VPFS4Y</v>
          </cell>
          <cell r="B536" t="str">
            <v>INCID VS PORT AUTO HR CAT SIN</v>
          </cell>
        </row>
        <row r="537">
          <cell r="A537" t="str">
            <v>VPFS60</v>
          </cell>
          <cell r="B537" t="str">
            <v>DÉPENSE FONCTION PORT AUTO</v>
          </cell>
        </row>
        <row r="538">
          <cell r="A538" t="str">
            <v>VPFS80</v>
          </cell>
          <cell r="B538" t="str">
            <v>SUPPRES INSTAL VS PORT AUTO</v>
          </cell>
        </row>
        <row r="539">
          <cell r="A539" t="str">
            <v>VPFS99</v>
          </cell>
          <cell r="B539" t="str">
            <v>CRÉDIT FACTUR PORT AUTO</v>
          </cell>
        </row>
        <row r="540">
          <cell r="A540" t="str">
            <v>VPFT0A</v>
          </cell>
          <cell r="B540" t="str">
            <v>VISIT DET OT VOIE PORT AUTO</v>
          </cell>
        </row>
        <row r="541">
          <cell r="A541" t="str">
            <v>VPFT0V</v>
          </cell>
          <cell r="B541" t="str">
            <v>SURV DISP ECOUL DRAI PORT AUTO</v>
          </cell>
        </row>
        <row r="542">
          <cell r="A542" t="str">
            <v>VPFT0W</v>
          </cell>
          <cell r="B542" t="str">
            <v>SURV OT H DISP DRAIN PORT AUTO</v>
          </cell>
        </row>
        <row r="543">
          <cell r="A543" t="str">
            <v>VPFT25</v>
          </cell>
          <cell r="B543" t="str">
            <v>DÉSHE CHIM VOIE PIST PORT AUTO</v>
          </cell>
        </row>
        <row r="544">
          <cell r="A544" t="str">
            <v>VPFT26</v>
          </cell>
          <cell r="B544" t="str">
            <v>DÉS CHIM AUTR ESPAC PORT AUTO</v>
          </cell>
        </row>
        <row r="545">
          <cell r="A545" t="str">
            <v>VPFT27</v>
          </cell>
          <cell r="B545" t="str">
            <v>FAUCHAG MÉCA ABORD PORT AUTO</v>
          </cell>
        </row>
        <row r="546">
          <cell r="A546" t="str">
            <v>VPFT28</v>
          </cell>
          <cell r="B546" t="str">
            <v>DÉBR AV SS ABATT ARB PORT AUTO</v>
          </cell>
        </row>
        <row r="547">
          <cell r="A547" t="str">
            <v>VPFT2A</v>
          </cell>
          <cell r="B547" t="str">
            <v>NETT SOUS PRESS RAIL PORT AUTO</v>
          </cell>
        </row>
        <row r="548">
          <cell r="A548" t="str">
            <v>VPFT2V</v>
          </cell>
          <cell r="B548" t="str">
            <v>INTER DIS ECOUL DRAI PORT AUTO</v>
          </cell>
        </row>
        <row r="549">
          <cell r="A549" t="str">
            <v>VPFT2W</v>
          </cell>
          <cell r="B549" t="str">
            <v>INTER OT H DIS ECOUL PORT AUTO</v>
          </cell>
        </row>
        <row r="550">
          <cell r="A550" t="str">
            <v>VPFT2Y</v>
          </cell>
          <cell r="B550" t="str">
            <v>INTERVENTION ABORD PORT AUTO</v>
          </cell>
        </row>
        <row r="551">
          <cell r="A551" t="str">
            <v>VPFV0Y</v>
          </cell>
          <cell r="B551" t="str">
            <v>VÉRIF INF MAT VOIE PORT AUTO</v>
          </cell>
        </row>
        <row r="552">
          <cell r="A552" t="str">
            <v>VPFV1Y</v>
          </cell>
          <cell r="B552" t="str">
            <v>ENT PRÉV SYS VOIE C PORT AUTO</v>
          </cell>
        </row>
        <row r="553">
          <cell r="A553" t="str">
            <v>VPFV20</v>
          </cell>
          <cell r="B553" t="str">
            <v>REMPLAC TRAVERSE PORT AUTO</v>
          </cell>
        </row>
        <row r="554">
          <cell r="A554" t="str">
            <v>VPFV21</v>
          </cell>
          <cell r="B554" t="str">
            <v>INTER TRAVE SYS ATT PORT AUTO</v>
          </cell>
        </row>
        <row r="555">
          <cell r="A555" t="str">
            <v>VPFV23</v>
          </cell>
          <cell r="B555" t="str">
            <v>RECHARG RAIL SOUD PORT AUTO</v>
          </cell>
        </row>
        <row r="556">
          <cell r="A556" t="str">
            <v>VPFV25</v>
          </cell>
          <cell r="B556" t="str">
            <v>INT JOINT DIS DILAT PORT AUTO</v>
          </cell>
        </row>
        <row r="557">
          <cell r="A557" t="str">
            <v>VPFV28</v>
          </cell>
          <cell r="B557" t="str">
            <v>REDRES RAIL PORT AUTO</v>
          </cell>
        </row>
        <row r="558">
          <cell r="A558" t="str">
            <v>VPFV29</v>
          </cell>
          <cell r="B558" t="str">
            <v>REMP RAIL AUT Q RUPT PORT AUTO</v>
          </cell>
        </row>
        <row r="559">
          <cell r="A559" t="str">
            <v>VPFV2C</v>
          </cell>
          <cell r="B559" t="str">
            <v>BOUR MÉC ENGIN ENT PORT AUTO</v>
          </cell>
        </row>
        <row r="560">
          <cell r="A560" t="str">
            <v>VPFV2F</v>
          </cell>
          <cell r="B560" t="str">
            <v>BOUR MÉC ENGIN SNCF PORT AUTO</v>
          </cell>
        </row>
        <row r="561">
          <cell r="A561" t="str">
            <v>VPFV2H</v>
          </cell>
          <cell r="B561" t="str">
            <v>BOUR MÉC JOINT PORTS AUTO</v>
          </cell>
        </row>
        <row r="562">
          <cell r="A562" t="str">
            <v>VPFV2J</v>
          </cell>
          <cell r="B562" t="str">
            <v>NIVEL MAN HORS JOINT PORT AUTO</v>
          </cell>
        </row>
        <row r="563">
          <cell r="A563" t="str">
            <v>VPFV2K</v>
          </cell>
          <cell r="B563" t="str">
            <v>NIVEL MANUEL JOINT PORT AUTO</v>
          </cell>
        </row>
        <row r="564">
          <cell r="A564" t="str">
            <v>VPFV2L</v>
          </cell>
          <cell r="B564" t="str">
            <v>INTER NON PROG TRAV PORT AUTO</v>
          </cell>
        </row>
        <row r="565">
          <cell r="A565" t="str">
            <v>VPFV2M</v>
          </cell>
          <cell r="B565" t="str">
            <v>SOUFFL MESUR H JOINT PORT AUTO</v>
          </cell>
        </row>
        <row r="566">
          <cell r="A566" t="str">
            <v>VPFV2W</v>
          </cell>
          <cell r="B566" t="str">
            <v>OP AS VOIE C AP VOIE PORT AUTO</v>
          </cell>
        </row>
        <row r="567">
          <cell r="A567" t="str">
            <v>VPFV2X</v>
          </cell>
          <cell r="B567" t="str">
            <v>TOUTE INTER S BALLAST PORT AUTO</v>
          </cell>
        </row>
        <row r="568">
          <cell r="A568" t="str">
            <v>VPFV2Y</v>
          </cell>
          <cell r="B568" t="str">
            <v>LIBÉRAT INCORPOR PORT AUTO</v>
          </cell>
        </row>
        <row r="569">
          <cell r="A569" t="str">
            <v>VPFV4Y</v>
          </cell>
          <cell r="B569" t="str">
            <v>INCID VOIE  HORS SIN PORT AUTO</v>
          </cell>
        </row>
        <row r="570">
          <cell r="A570" t="str">
            <v>VPTD04</v>
          </cell>
          <cell r="B570" t="str">
            <v>SURV INSTALL TÉLÉCOM PORTUAIRE</v>
          </cell>
        </row>
        <row r="571">
          <cell r="A571" t="str">
            <v>VPTD44</v>
          </cell>
          <cell r="B571" t="str">
            <v>MC INSTAL TÉLÉCOM PORTUAIRE</v>
          </cell>
        </row>
        <row r="572">
          <cell r="A572" t="str">
            <v>VPTD64</v>
          </cell>
          <cell r="B572" t="str">
            <v>EXPL INSTAL TÉLÉCOM PORTUAIRE</v>
          </cell>
        </row>
        <row r="573">
          <cell r="A573" t="str">
            <v>VPTD99</v>
          </cell>
          <cell r="B573" t="str">
            <v>CRÉDIT FACT TÉLÉCOM PORT AUTO</v>
          </cell>
        </row>
        <row r="574">
          <cell r="A574" t="str">
            <v>VS010</v>
          </cell>
          <cell r="B574" t="str">
            <v>SECURITE AUDIT CONTRÔLE</v>
          </cell>
        </row>
        <row r="575">
          <cell r="A575" t="str">
            <v>VS011</v>
          </cell>
          <cell r="B575" t="str">
            <v>SECURITE AUTRES MISSIONS</v>
          </cell>
        </row>
        <row r="576">
          <cell r="A576" t="str">
            <v>VS020</v>
          </cell>
          <cell r="B576" t="str">
            <v>EXPERTISES CONSEILS REX</v>
          </cell>
        </row>
        <row r="577">
          <cell r="A577" t="str">
            <v>VS030</v>
          </cell>
          <cell r="B577" t="str">
            <v>NORMES METHODES DECLINAISON</v>
          </cell>
        </row>
        <row r="578">
          <cell r="A578" t="str">
            <v>VS031</v>
          </cell>
          <cell r="B578" t="str">
            <v>NORMES METHODES PROCEDURES</v>
          </cell>
        </row>
        <row r="579">
          <cell r="A579" t="str">
            <v>VS040</v>
          </cell>
          <cell r="B579" t="str">
            <v>ANALYSE ET DEVELOPPEMENTS</v>
          </cell>
        </row>
        <row r="580">
          <cell r="A580" t="str">
            <v>VS050</v>
          </cell>
          <cell r="B580" t="str">
            <v>RELATIONS EXTERIEURES</v>
          </cell>
        </row>
        <row r="581">
          <cell r="A581" t="str">
            <v>VS060</v>
          </cell>
          <cell r="B581" t="str">
            <v>COMPTABILISATION DE PRODUCTION</v>
          </cell>
        </row>
        <row r="582">
          <cell r="A582" t="str">
            <v>VS070</v>
          </cell>
          <cell r="B582" t="str">
            <v>ACTIVITES COMPTABLES</v>
          </cell>
        </row>
        <row r="583">
          <cell r="A583" t="str">
            <v>VS080</v>
          </cell>
          <cell r="B583" t="str">
            <v>AFFAIRES GENERALES ET ADMIN</v>
          </cell>
        </row>
        <row r="584">
          <cell r="A584" t="str">
            <v>VS090</v>
          </cell>
          <cell r="B584" t="str">
            <v>MANAGEMENT COMMUNICATION</v>
          </cell>
        </row>
        <row r="585">
          <cell r="A585" t="str">
            <v>VS111</v>
          </cell>
          <cell r="B585" t="str">
            <v>RELATIONS SOC DP</v>
          </cell>
        </row>
        <row r="586">
          <cell r="A586" t="str">
            <v>VS112</v>
          </cell>
          <cell r="B586" t="str">
            <v>RELATIONS SOC CHSCT</v>
          </cell>
        </row>
        <row r="587">
          <cell r="A587" t="str">
            <v>VS113</v>
          </cell>
          <cell r="B587" t="str">
            <v>RELATIONS SOC COMITE TRAVAIL</v>
          </cell>
        </row>
        <row r="588">
          <cell r="A588" t="str">
            <v>VS114</v>
          </cell>
          <cell r="B588" t="str">
            <v>RELATIONS SOC CE</v>
          </cell>
        </row>
        <row r="589">
          <cell r="A589" t="str">
            <v>VS115</v>
          </cell>
          <cell r="B589" t="str">
            <v>RELATIONS SOC CFHSCT</v>
          </cell>
        </row>
        <row r="590">
          <cell r="A590" t="str">
            <v>VS116</v>
          </cell>
          <cell r="B590" t="str">
            <v>RELATIONS SOC CPC</v>
          </cell>
        </row>
        <row r="591">
          <cell r="A591" t="str">
            <v>VS117</v>
          </cell>
          <cell r="B591" t="str">
            <v>RELATIONS SOC AUDIENCES BILAT</v>
          </cell>
        </row>
        <row r="592">
          <cell r="A592" t="str">
            <v>VS118</v>
          </cell>
          <cell r="B592" t="str">
            <v>RELATIONS SOC ELECTIONS PROF</v>
          </cell>
        </row>
        <row r="593">
          <cell r="A593" t="str">
            <v>VS119</v>
          </cell>
          <cell r="B593" t="str">
            <v>RELATIONS SOC AUTRES</v>
          </cell>
        </row>
        <row r="594">
          <cell r="A594" t="str">
            <v>VS120</v>
          </cell>
          <cell r="B594" t="str">
            <v>FORMATION RECUE CODE TRAVAIL</v>
          </cell>
        </row>
        <row r="595">
          <cell r="A595" t="str">
            <v>VS130</v>
          </cell>
          <cell r="B595" t="str">
            <v>FORM DON CODE TRAV FACE A FACE</v>
          </cell>
        </row>
        <row r="596">
          <cell r="A596" t="str">
            <v>VS131</v>
          </cell>
          <cell r="B596" t="str">
            <v>FORM DON CODE TRAV AUTRES MISS</v>
          </cell>
        </row>
        <row r="597">
          <cell r="A597" t="str">
            <v>VS132</v>
          </cell>
          <cell r="B597" t="str">
            <v>LOGISTIQUE EXAMENS</v>
          </cell>
        </row>
        <row r="598">
          <cell r="A598" t="str">
            <v>VS140</v>
          </cell>
          <cell r="B598" t="str">
            <v>FORM RECUE HORS CODE TRAVAIL</v>
          </cell>
        </row>
        <row r="599">
          <cell r="A599" t="str">
            <v>VS150</v>
          </cell>
          <cell r="B599" t="str">
            <v>FORM DON HORS CODE FACE A FACE</v>
          </cell>
        </row>
        <row r="600">
          <cell r="A600" t="str">
            <v>VS151</v>
          </cell>
          <cell r="B600" t="str">
            <v>FORM DON HORS CODE AUTRES MISS</v>
          </cell>
        </row>
        <row r="601">
          <cell r="A601" t="str">
            <v>VS970</v>
          </cell>
          <cell r="B601" t="str">
            <v>PRESTATIONS CSP CREDIT FACT</v>
          </cell>
        </row>
        <row r="602">
          <cell r="A602" t="str">
            <v>VSAV</v>
          </cell>
          <cell r="B602" t="str">
            <v>INDEMNITES FOURNITURES STKEES</v>
          </cell>
        </row>
        <row r="603">
          <cell r="A603" t="str">
            <v>VTFS04</v>
          </cell>
          <cell r="B603" t="str">
            <v>SURV CATENAIRES DE VS TRACTION</v>
          </cell>
        </row>
        <row r="604">
          <cell r="A604" t="str">
            <v>VTFS07</v>
          </cell>
          <cell r="B604" t="str">
            <v>VISITES SECU ET CTRL TRACTION</v>
          </cell>
        </row>
        <row r="605">
          <cell r="A605" t="str">
            <v>VTFS0Y</v>
          </cell>
          <cell r="B605" t="str">
            <v>SURV VOIE ET PN DE VS TRA</v>
          </cell>
        </row>
        <row r="606">
          <cell r="A606" t="str">
            <v>VTFS1X</v>
          </cell>
          <cell r="B606" t="str">
            <v>EPS VS HORS IES ET CAT TRA</v>
          </cell>
        </row>
        <row r="607">
          <cell r="A607" t="str">
            <v>VTFS1Z</v>
          </cell>
          <cell r="B607" t="str">
            <v>PROG ANN MAINT SE SM VS TRACT</v>
          </cell>
        </row>
        <row r="608">
          <cell r="A608" t="str">
            <v>VTFS21</v>
          </cell>
          <cell r="B608" t="str">
            <v>REMPLA TRAV  VS TRACTION</v>
          </cell>
        </row>
        <row r="609">
          <cell r="A609" t="str">
            <v>VTFS23</v>
          </cell>
          <cell r="B609" t="str">
            <v>MPC ADV DE VS HORS IES TRACT</v>
          </cell>
        </row>
        <row r="610">
          <cell r="A610" t="str">
            <v>VTFS2W</v>
          </cell>
          <cell r="B610" t="str">
            <v>MPC DES VS SAUF IES ET CAT TRA</v>
          </cell>
        </row>
        <row r="611">
          <cell r="A611" t="str">
            <v>VTFS2X</v>
          </cell>
          <cell r="B611" t="str">
            <v>EPS ET MPC DES CATEN DE VS TRA</v>
          </cell>
        </row>
        <row r="612">
          <cell r="A612" t="str">
            <v>VTFS2Y</v>
          </cell>
          <cell r="B612" t="str">
            <v>MPC DES IES DE VS TRA</v>
          </cell>
        </row>
        <row r="613">
          <cell r="A613" t="str">
            <v>VTFS44</v>
          </cell>
          <cell r="B613" t="str">
            <v>INCID CAT VOIE DE VS  TRACTION</v>
          </cell>
        </row>
        <row r="614">
          <cell r="A614" t="str">
            <v>VTFS4Y</v>
          </cell>
          <cell r="B614" t="str">
            <v>INCIDENT DE VS HORS CAT TRA</v>
          </cell>
        </row>
        <row r="615">
          <cell r="A615" t="str">
            <v>VTFS60</v>
          </cell>
          <cell r="B615" t="str">
            <v>DEP DE FONCTIONNEMENT TRACTION</v>
          </cell>
        </row>
        <row r="616">
          <cell r="A616" t="str">
            <v>VTFS80</v>
          </cell>
          <cell r="B616" t="str">
            <v>SUPPR INSTALL SUR VS TRACTION</v>
          </cell>
        </row>
        <row r="617">
          <cell r="A617" t="str">
            <v>VTFS99</v>
          </cell>
          <cell r="B617" t="str">
            <v>CRED FACT VS TRACTION</v>
          </cell>
        </row>
        <row r="618">
          <cell r="A618" t="str">
            <v>VTPP11</v>
          </cell>
          <cell r="B618" t="str">
            <v>LOCATIF PREVENTIF ENERG TRA</v>
          </cell>
        </row>
        <row r="619">
          <cell r="A619" t="str">
            <v>VTPP12</v>
          </cell>
          <cell r="B619" t="str">
            <v>LOCATIF PREVENTIF BATIM TRA</v>
          </cell>
        </row>
        <row r="620">
          <cell r="A620" t="str">
            <v>VTPP13</v>
          </cell>
          <cell r="B620" t="str">
            <v>CHARGE FLUIDE TRACTION</v>
          </cell>
        </row>
        <row r="621">
          <cell r="A621" t="str">
            <v>VTPP14</v>
          </cell>
          <cell r="B621" t="str">
            <v>LOCATIF ENTRET EXTINCTEURS TRA</v>
          </cell>
        </row>
        <row r="622">
          <cell r="A622" t="str">
            <v>VTPP15</v>
          </cell>
          <cell r="B622" t="str">
            <v>LOCATIF MENAGE TRA</v>
          </cell>
        </row>
        <row r="623">
          <cell r="A623" t="str">
            <v>VTPP31</v>
          </cell>
          <cell r="B623" t="str">
            <v>LOCATIF AMELIORATIF ENERG TRA</v>
          </cell>
        </row>
        <row r="624">
          <cell r="A624" t="str">
            <v>VTPP32</v>
          </cell>
          <cell r="B624" t="str">
            <v>LOCATIF AMELIORATIF BATIM TRA</v>
          </cell>
        </row>
        <row r="625">
          <cell r="A625" t="str">
            <v>VTPP99</v>
          </cell>
          <cell r="B625" t="str">
            <v>LOCATIF TRA CREDIT FACTURATION</v>
          </cell>
        </row>
        <row r="626">
          <cell r="A626" t="str">
            <v>VTTN09</v>
          </cell>
          <cell r="B626" t="str">
            <v>EXPL. ÉQUIPEM. DE SONORISATION</v>
          </cell>
        </row>
        <row r="627">
          <cell r="A627" t="str">
            <v>VTTN29</v>
          </cell>
          <cell r="B627" t="str">
            <v>EXPL. ÉQUIPEM. DE SONORISATION</v>
          </cell>
        </row>
        <row r="628">
          <cell r="A628" t="str">
            <v>VTTN49</v>
          </cell>
          <cell r="B628" t="str">
            <v>EXPL. ÉQUIPEM. DE SONORISATION</v>
          </cell>
        </row>
        <row r="629">
          <cell r="A629" t="str">
            <v>VTTN69</v>
          </cell>
          <cell r="B629" t="str">
            <v>EXPL. ÉQUIPEM. DE SONORISATION</v>
          </cell>
        </row>
        <row r="630">
          <cell r="A630" t="str">
            <v>VTTN99</v>
          </cell>
          <cell r="B630" t="str">
            <v>CRED FACT DISPOSITIFS TÉLÉCOM DE SÛRETÉ - TRACTION</v>
          </cell>
        </row>
        <row r="631">
          <cell r="A631" t="str">
            <v>VVFL16</v>
          </cell>
          <cell r="B631" t="str">
            <v>EPS INST PRECND/VOIE ESS TIR</v>
          </cell>
        </row>
        <row r="632">
          <cell r="A632" t="str">
            <v>VVFL26</v>
          </cell>
          <cell r="B632" t="str">
            <v>MPC INST PRECND/VOIE ESS TIR</v>
          </cell>
        </row>
        <row r="633">
          <cell r="A633" t="str">
            <v>VVFL36</v>
          </cell>
          <cell r="B633" t="str">
            <v>MA INST PRECND/VOIE ESS TIR</v>
          </cell>
        </row>
        <row r="634">
          <cell r="A634" t="str">
            <v>VVFL46</v>
          </cell>
          <cell r="B634" t="str">
            <v>MC INST PRECND/VOIE ESS TIR</v>
          </cell>
        </row>
        <row r="635">
          <cell r="A635" t="str">
            <v>VVFL99</v>
          </cell>
          <cell r="B635" t="str">
            <v>CRED FACT EALE POUR TIR</v>
          </cell>
        </row>
        <row r="636">
          <cell r="A636" t="str">
            <v>VVFS04</v>
          </cell>
          <cell r="B636" t="str">
            <v>SURV DES CAT DE VS TIR</v>
          </cell>
        </row>
        <row r="637">
          <cell r="A637" t="str">
            <v>VVFS07</v>
          </cell>
          <cell r="B637" t="str">
            <v>VISITES SECURITE ET CTRL TIR</v>
          </cell>
        </row>
        <row r="638">
          <cell r="A638" t="str">
            <v>VVFS0Y</v>
          </cell>
          <cell r="B638" t="str">
            <v>SURV VOIE ET PN DE VS TIR</v>
          </cell>
        </row>
        <row r="639">
          <cell r="A639" t="str">
            <v>VVFS1X</v>
          </cell>
          <cell r="B639" t="str">
            <v>EPS VS HORS IES ET CAT TIR</v>
          </cell>
        </row>
        <row r="640">
          <cell r="A640" t="str">
            <v>VVFS1Z</v>
          </cell>
          <cell r="B640" t="str">
            <v>PROG ANN MAINT SE SM VS TIR</v>
          </cell>
        </row>
        <row r="641">
          <cell r="A641" t="str">
            <v>VVFS21</v>
          </cell>
          <cell r="B641" t="str">
            <v>REMPLACT TRAVERSE DE VS TIR</v>
          </cell>
        </row>
        <row r="642">
          <cell r="A642" t="str">
            <v>VVFS23</v>
          </cell>
          <cell r="B642" t="str">
            <v>MPC ADV DE VS SF IES TIR</v>
          </cell>
        </row>
        <row r="643">
          <cell r="A643" t="str">
            <v>VVFS2W</v>
          </cell>
          <cell r="B643" t="str">
            <v>MPC DES VS SAUF IES ET CAT TIR</v>
          </cell>
        </row>
        <row r="644">
          <cell r="A644" t="str">
            <v>VVFS2X</v>
          </cell>
          <cell r="B644" t="str">
            <v>EPS ET MPC DES CATEN DE VS TIR</v>
          </cell>
        </row>
        <row r="645">
          <cell r="A645" t="str">
            <v>VVFS2Y</v>
          </cell>
          <cell r="B645" t="str">
            <v>MPC DES IES DE VS TIR</v>
          </cell>
        </row>
        <row r="646">
          <cell r="A646" t="str">
            <v>VVFS44</v>
          </cell>
          <cell r="B646" t="str">
            <v>INCID CAT VS TIR SF SINIS</v>
          </cell>
        </row>
        <row r="647">
          <cell r="A647" t="str">
            <v>VVFS4Y</v>
          </cell>
          <cell r="B647" t="str">
            <v>INCIDENT DE VS HORS CAT TIR</v>
          </cell>
        </row>
        <row r="648">
          <cell r="A648" t="str">
            <v>VVFS60</v>
          </cell>
          <cell r="B648" t="str">
            <v>DEPENSES FONCTIONNEMENT TIR</v>
          </cell>
        </row>
        <row r="649">
          <cell r="A649" t="str">
            <v>VVFS80</v>
          </cell>
          <cell r="B649" t="str">
            <v>SUPPR INSTALLATION SUR VS TIR</v>
          </cell>
        </row>
        <row r="650">
          <cell r="A650" t="str">
            <v>VVFS99</v>
          </cell>
          <cell r="B650" t="str">
            <v>CREDIT FACT VS TIR</v>
          </cell>
        </row>
        <row r="651">
          <cell r="A651" t="str">
            <v>VVPP11</v>
          </cell>
          <cell r="B651" t="str">
            <v>LOCATIF PREVENTIF ENERG TIR</v>
          </cell>
        </row>
        <row r="652">
          <cell r="A652" t="str">
            <v>VVPP12</v>
          </cell>
          <cell r="B652" t="str">
            <v>LOCATIF PREVENTIF BATIM TIR</v>
          </cell>
        </row>
        <row r="653">
          <cell r="A653" t="str">
            <v>VVPP13</v>
          </cell>
          <cell r="B653" t="str">
            <v>CHARGE FLUIDE TIR</v>
          </cell>
        </row>
        <row r="654">
          <cell r="A654" t="str">
            <v>VVPP14</v>
          </cell>
          <cell r="B654" t="str">
            <v>LOCATIF ENTRET EXTINCTEURS TIR</v>
          </cell>
        </row>
        <row r="655">
          <cell r="A655" t="str">
            <v>VVPP15</v>
          </cell>
          <cell r="B655" t="str">
            <v>LOCATIF MENAGE TIR</v>
          </cell>
        </row>
        <row r="656">
          <cell r="A656" t="str">
            <v>VVPP31</v>
          </cell>
          <cell r="B656" t="str">
            <v>LOCATIF AMELIORATIF ENERG TIR</v>
          </cell>
        </row>
        <row r="657">
          <cell r="A657" t="str">
            <v>VVPP32</v>
          </cell>
          <cell r="B657" t="str">
            <v>LOCATIF AMELIORATIF BATIM TIR</v>
          </cell>
        </row>
        <row r="658">
          <cell r="A658" t="str">
            <v>VVPP99</v>
          </cell>
          <cell r="B658" t="str">
            <v>LOCATIF TIR CREDIT FACTURATION</v>
          </cell>
        </row>
        <row r="659">
          <cell r="A659" t="str">
            <v>VWFS04</v>
          </cell>
          <cell r="B659" t="str">
            <v>SURV CAT DE VS FRET</v>
          </cell>
        </row>
        <row r="660">
          <cell r="A660" t="str">
            <v>VWFS07</v>
          </cell>
          <cell r="B660" t="str">
            <v>VISITES SECU ET CONTROLE FRET</v>
          </cell>
        </row>
        <row r="661">
          <cell r="A661" t="str">
            <v>VWFS0Y</v>
          </cell>
          <cell r="B661" t="str">
            <v>SURV VOIE ET PN DE VS FRET</v>
          </cell>
        </row>
        <row r="662">
          <cell r="A662" t="str">
            <v>VWFS1X</v>
          </cell>
          <cell r="B662" t="str">
            <v>EPS VS HORS IES ET CAT FRET</v>
          </cell>
        </row>
        <row r="663">
          <cell r="A663" t="str">
            <v>VWFS1Z</v>
          </cell>
          <cell r="B663" t="str">
            <v>PROG ANN MAINT SE SM VS FRET</v>
          </cell>
        </row>
        <row r="664">
          <cell r="A664" t="str">
            <v>VWFS21</v>
          </cell>
          <cell r="B664" t="str">
            <v>REMPLA TRAV VS FRET</v>
          </cell>
        </row>
        <row r="665">
          <cell r="A665" t="str">
            <v>VWFS23</v>
          </cell>
          <cell r="B665" t="str">
            <v>MPC ADV DE VS HORS IES</v>
          </cell>
        </row>
        <row r="666">
          <cell r="A666" t="str">
            <v>VWFS2W</v>
          </cell>
          <cell r="B666" t="str">
            <v>MPC DES VS SAUF IES ET CAT FRT</v>
          </cell>
        </row>
        <row r="667">
          <cell r="A667" t="str">
            <v>VWFS2X</v>
          </cell>
          <cell r="B667" t="str">
            <v>EPS ET MPC DES CATEN DE VS FRT</v>
          </cell>
        </row>
        <row r="668">
          <cell r="A668" t="str">
            <v>VWFS2Y</v>
          </cell>
          <cell r="B668" t="str">
            <v>MPC DES IES DE VS FRET</v>
          </cell>
        </row>
        <row r="669">
          <cell r="A669" t="str">
            <v>VWFS44</v>
          </cell>
          <cell r="B669" t="str">
            <v>INCID CAT VS FRET</v>
          </cell>
        </row>
        <row r="670">
          <cell r="A670" t="str">
            <v>VWFS4Y</v>
          </cell>
          <cell r="B670" t="str">
            <v>INCIDENT DE VS HORS CAT FRET</v>
          </cell>
        </row>
        <row r="671">
          <cell r="A671" t="str">
            <v>VWFS60</v>
          </cell>
          <cell r="B671" t="str">
            <v>DEP DE FONCTIONNEMENT FRET</v>
          </cell>
        </row>
        <row r="672">
          <cell r="A672" t="str">
            <v>VWFS80</v>
          </cell>
          <cell r="B672" t="str">
            <v>SUPPR INSTALL SUR VS FRET</v>
          </cell>
        </row>
        <row r="673">
          <cell r="A673" t="str">
            <v>VWFS99</v>
          </cell>
          <cell r="B673" t="str">
            <v>CRED FACT VS FRET</v>
          </cell>
        </row>
        <row r="674">
          <cell r="A674" t="str">
            <v>VWPP11</v>
          </cell>
          <cell r="B674" t="str">
            <v>LOCATIF PREVENTIF ENERG FRET</v>
          </cell>
        </row>
        <row r="675">
          <cell r="A675" t="str">
            <v>VWPP12</v>
          </cell>
          <cell r="B675" t="str">
            <v>LOCATIF PREVENTIF BATIM FRET</v>
          </cell>
        </row>
        <row r="676">
          <cell r="A676" t="str">
            <v>VWPP13</v>
          </cell>
          <cell r="B676" t="str">
            <v>CHARGE FLUIDE FRET</v>
          </cell>
        </row>
        <row r="677">
          <cell r="A677" t="str">
            <v>VWPP14</v>
          </cell>
          <cell r="B677" t="str">
            <v>LOCATIF ENTRET EXTINCTEUR FRET</v>
          </cell>
        </row>
        <row r="678">
          <cell r="A678" t="str">
            <v>VWPP15</v>
          </cell>
          <cell r="B678" t="str">
            <v>LOCATIF MENAGE FRET</v>
          </cell>
        </row>
        <row r="679">
          <cell r="A679" t="str">
            <v>VWPP31</v>
          </cell>
          <cell r="B679" t="str">
            <v>LOCATIF AMELIORATIF ENERG FRET</v>
          </cell>
        </row>
        <row r="680">
          <cell r="A680" t="str">
            <v>VWPP32</v>
          </cell>
          <cell r="B680" t="str">
            <v>LOCATIF AMELIORATIF BATIM FRET</v>
          </cell>
        </row>
        <row r="681">
          <cell r="A681" t="str">
            <v>VWPP99</v>
          </cell>
          <cell r="B681" t="str">
            <v>LOCATIF FRET CREDIT FACTURAT</v>
          </cell>
        </row>
        <row r="682">
          <cell r="A682" t="str">
            <v>VWTA00</v>
          </cell>
          <cell r="B682" t="str">
            <v>SURV EQ SONORISATION FRET</v>
          </cell>
        </row>
        <row r="683">
          <cell r="A683" t="str">
            <v>VWTA06</v>
          </cell>
          <cell r="B683" t="str">
            <v>SURV ÉQUIP CHRONOMÉTRIE FRET</v>
          </cell>
        </row>
        <row r="684">
          <cell r="A684" t="str">
            <v>VWTA20</v>
          </cell>
          <cell r="B684" t="str">
            <v>MPC ÉQUIP SONORISATION FRET</v>
          </cell>
        </row>
        <row r="685">
          <cell r="A685" t="str">
            <v>VWTA26</v>
          </cell>
          <cell r="B685" t="str">
            <v>MPC ÉQUIP CHRONOMÉTRIE FRET</v>
          </cell>
        </row>
        <row r="686">
          <cell r="A686" t="str">
            <v>VWTA40</v>
          </cell>
          <cell r="B686" t="str">
            <v>MC ÉQUIP SONORISATION FRET</v>
          </cell>
        </row>
        <row r="687">
          <cell r="A687" t="str">
            <v>VWTA46</v>
          </cell>
          <cell r="B687" t="str">
            <v>MC ÉQUIP CHRONOMÉTRIE FRET</v>
          </cell>
        </row>
        <row r="688">
          <cell r="A688" t="str">
            <v>VWTA60</v>
          </cell>
          <cell r="B688" t="str">
            <v>EXPL. ÉQUIPEM. DE SONORISATION</v>
          </cell>
        </row>
        <row r="689">
          <cell r="A689" t="str">
            <v>VWTN09</v>
          </cell>
          <cell r="B689" t="str">
            <v>SURV EQ CONTR INTRUSION FRET</v>
          </cell>
        </row>
        <row r="690">
          <cell r="A690" t="str">
            <v>VWTN29</v>
          </cell>
          <cell r="B690" t="str">
            <v>MPC ÉQ CONTRÔLE INTRUSION FRET</v>
          </cell>
        </row>
        <row r="691">
          <cell r="A691" t="str">
            <v>VWTN49</v>
          </cell>
          <cell r="B691" t="str">
            <v>MC ÉQ CONTRÔLE INTRUSION FRET</v>
          </cell>
        </row>
        <row r="692">
          <cell r="A692" t="str">
            <v>VWTN69</v>
          </cell>
          <cell r="B692" t="str">
            <v>EXP ÉQ CONTRÔLE INTRUSION FRET</v>
          </cell>
        </row>
        <row r="693">
          <cell r="A693" t="str">
            <v>VWTN99</v>
          </cell>
          <cell r="B693" t="str">
            <v>CRÉDIT FACT FRET FAMILLE N</v>
          </cell>
        </row>
        <row r="694">
          <cell r="A694" t="str">
            <v>VZE991</v>
          </cell>
          <cell r="B694" t="str">
            <v>CONGES REGLEMENTAIRES</v>
          </cell>
        </row>
        <row r="695">
          <cell r="A695" t="str">
            <v>VZE992</v>
          </cell>
          <cell r="B695" t="str">
            <v>BLESSURES EN SERVICE</v>
          </cell>
        </row>
        <row r="696">
          <cell r="A696" t="str">
            <v>VZE993</v>
          </cell>
          <cell r="B696" t="str">
            <v>TEMPS COMPENSES</v>
          </cell>
        </row>
        <row r="697">
          <cell r="A697" t="str">
            <v>VZE994</v>
          </cell>
          <cell r="B697" t="str">
            <v>BONS DE DELEG AUT ABS PRIMABLE</v>
          </cell>
        </row>
        <row r="698">
          <cell r="A698" t="str">
            <v>VZE995</v>
          </cell>
          <cell r="B698" t="str">
            <v>MALADIE BLESSURE HORS SERVICE</v>
          </cell>
        </row>
        <row r="699">
          <cell r="A699" t="str">
            <v>VZE996</v>
          </cell>
          <cell r="B699" t="str">
            <v>AUTRES ABSENCES NON PRIMABLES</v>
          </cell>
        </row>
        <row r="700">
          <cell r="A700" t="str">
            <v>VZE997</v>
          </cell>
          <cell r="B700" t="str">
            <v>VISIT MED INFO SYNDIC EXPR SAL</v>
          </cell>
        </row>
        <row r="701">
          <cell r="A701" t="str">
            <v>VZE998</v>
          </cell>
          <cell r="B701" t="str">
            <v>GREVES</v>
          </cell>
        </row>
        <row r="702">
          <cell r="A702" t="str">
            <v>VZE999</v>
          </cell>
          <cell r="B702" t="str">
            <v>ABSENCES SANS SOLDES</v>
          </cell>
        </row>
        <row r="703">
          <cell r="A703" t="str">
            <v>VZEEAA</v>
          </cell>
          <cell r="B703" t="str">
            <v>TEMPS RENDU SUR ASTREINTE</v>
          </cell>
        </row>
        <row r="704">
          <cell r="A704" t="str">
            <v>VZEEAC</v>
          </cell>
          <cell r="B704" t="str">
            <v>CONGES ANNUELS</v>
          </cell>
        </row>
        <row r="705">
          <cell r="A705" t="str">
            <v>VZEEAD</v>
          </cell>
          <cell r="B705" t="str">
            <v>TEMPS RENDU SUR DEPASSEMENT</v>
          </cell>
        </row>
        <row r="706">
          <cell r="A706" t="str">
            <v>VZEEAG</v>
          </cell>
          <cell r="B706" t="str">
            <v>CONGE SUPP SF DELEG CESS TRAV</v>
          </cell>
        </row>
        <row r="707">
          <cell r="A707" t="str">
            <v>VZEEAM</v>
          </cell>
          <cell r="B707" t="str">
            <v>MALADIE BLESS HS ACCID TRAVAIL</v>
          </cell>
        </row>
        <row r="708">
          <cell r="A708" t="str">
            <v>VZEENM</v>
          </cell>
          <cell r="B708" t="str">
            <v>VISIT MED EXP SAL INFOS SYNDIC</v>
          </cell>
        </row>
        <row r="709">
          <cell r="A709" t="str">
            <v>VZEENT</v>
          </cell>
          <cell r="B709" t="str">
            <v>TEMPS INSUFFISANCE DE SERVICE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nant"/>
      <sheetName val="EVS"/>
      <sheetName val="registre"/>
      <sheetName val="finRPsemS"/>
      <sheetName val="archive"/>
      <sheetName val="segment"/>
      <sheetName val="RP ALU"/>
      <sheetName val="code seg"/>
      <sheetName val="localisation"/>
      <sheetName val="Bareme"/>
      <sheetName val="engins"/>
      <sheetName val="compte"/>
      <sheetName val="liste compte"/>
      <sheetName val="Contrat"/>
      <sheetName val="calendrier RP"/>
      <sheetName val="calendrier date"/>
      <sheetName val="Seg "/>
      <sheetName val="semaine"/>
    </sheetNames>
    <sheetDataSet>
      <sheetData sheetId="0">
        <row r="47">
          <cell r="K4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2">
          <cell r="A2" t="str">
            <v>UP V MTB DEF</v>
          </cell>
        </row>
      </sheetData>
      <sheetData sheetId="9">
        <row r="2">
          <cell r="B2" t="str">
            <v>ASTI</v>
          </cell>
        </row>
        <row r="48">
          <cell r="B48" t="str">
            <v>TAILLEFER</v>
          </cell>
        </row>
        <row r="49">
          <cell r="B49" t="str">
            <v>BONNET</v>
          </cell>
        </row>
        <row r="50">
          <cell r="B50" t="str">
            <v>CASSE</v>
          </cell>
        </row>
        <row r="51">
          <cell r="B51" t="str">
            <v>ESPIGAT</v>
          </cell>
        </row>
        <row r="52">
          <cell r="B52" t="str">
            <v>SASIAS</v>
          </cell>
        </row>
        <row r="54">
          <cell r="B54" t="str">
            <v>SEVA</v>
          </cell>
        </row>
        <row r="55">
          <cell r="B55" t="str">
            <v>GANDOIS</v>
          </cell>
        </row>
        <row r="56">
          <cell r="B56" t="str">
            <v>BERNICHON</v>
          </cell>
        </row>
        <row r="57">
          <cell r="B57" t="str">
            <v>VIEIRA</v>
          </cell>
        </row>
      </sheetData>
      <sheetData sheetId="10">
        <row r="1">
          <cell r="A1" t="str">
            <v>Libellé</v>
          </cell>
        </row>
        <row r="2">
          <cell r="E2" t="str">
            <v>VR1</v>
          </cell>
          <cell r="F2" t="str">
            <v>maintenance corrective</v>
          </cell>
          <cell r="G2" t="str">
            <v>W</v>
          </cell>
        </row>
        <row r="3">
          <cell r="E3" t="str">
            <v>VN2</v>
          </cell>
          <cell r="F3" t="str">
            <v>maintenance préventive</v>
          </cell>
          <cell r="G3" t="str">
            <v>X</v>
          </cell>
        </row>
        <row r="4">
          <cell r="E4" t="str">
            <v>VN3</v>
          </cell>
          <cell r="F4">
            <v>0</v>
          </cell>
          <cell r="G4">
            <v>0</v>
          </cell>
        </row>
        <row r="5">
          <cell r="E5">
            <v>0</v>
          </cell>
        </row>
      </sheetData>
      <sheetData sheetId="11" refreshError="1"/>
      <sheetData sheetId="12" refreshError="1"/>
      <sheetData sheetId="13">
        <row r="1">
          <cell r="A1" t="str">
            <v>COMPTE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Y218"/>
  <sheetViews>
    <sheetView tabSelected="1" topLeftCell="A25" zoomScale="85" zoomScaleNormal="85" workbookViewId="0">
      <selection activeCell="C28" sqref="C28:C29"/>
    </sheetView>
  </sheetViews>
  <sheetFormatPr baseColWidth="10" defaultRowHeight="14.4" x14ac:dyDescent="0.3"/>
  <cols>
    <col min="1" max="1" width="4.44140625" style="5" customWidth="1"/>
    <col min="2" max="2" width="3.44140625" customWidth="1"/>
    <col min="3" max="3" width="45.109375" customWidth="1"/>
    <col min="4" max="4" width="9" customWidth="1"/>
    <col min="5" max="5" width="15.5546875" bestFit="1" customWidth="1"/>
    <col min="8" max="8" width="20.88671875" bestFit="1" customWidth="1"/>
    <col min="9" max="9" width="13.88671875" customWidth="1"/>
    <col min="10" max="10" width="46.6640625" customWidth="1"/>
    <col min="11" max="12" width="6.109375" customWidth="1"/>
    <col min="13" max="14" width="3.88671875" customWidth="1"/>
    <col min="15" max="15" width="7.88671875" style="4" customWidth="1"/>
    <col min="16" max="16" width="7.88671875" style="7" customWidth="1"/>
    <col min="17" max="21" width="7.88671875" style="4" customWidth="1"/>
    <col min="22" max="22" width="7.5546875" customWidth="1"/>
    <col min="23" max="23" width="3.109375" style="6" customWidth="1"/>
    <col min="24" max="24" width="3" style="6" customWidth="1"/>
    <col min="25" max="25" width="11.44140625" style="6"/>
  </cols>
  <sheetData>
    <row r="1" spans="1:23" ht="22.2" thickTop="1" thickBot="1" x14ac:dyDescent="0.45">
      <c r="A1" s="118" t="s">
        <v>290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8">
        <v>2017</v>
      </c>
      <c r="P1" s="120"/>
      <c r="Q1" s="120"/>
      <c r="R1" s="120"/>
      <c r="S1" s="119"/>
      <c r="T1" s="119"/>
      <c r="U1" s="119"/>
      <c r="V1" s="121"/>
    </row>
    <row r="2" spans="1:23" ht="30" customHeight="1" thickTop="1" thickBot="1" x14ac:dyDescent="0.35">
      <c r="A2" s="122" t="s">
        <v>291</v>
      </c>
      <c r="B2" s="122"/>
      <c r="C2" s="122"/>
      <c r="M2" s="125" t="s">
        <v>292</v>
      </c>
      <c r="N2" s="126"/>
      <c r="O2" s="127"/>
      <c r="P2" s="137"/>
      <c r="Q2" s="138"/>
      <c r="R2" s="139"/>
      <c r="S2" s="140"/>
      <c r="T2" s="141"/>
      <c r="U2" s="141"/>
      <c r="V2" s="142"/>
    </row>
    <row r="3" spans="1:23" ht="24" customHeight="1" thickBot="1" x14ac:dyDescent="0.35">
      <c r="A3" s="123"/>
      <c r="B3" s="123"/>
      <c r="C3" s="123"/>
      <c r="M3" s="128" t="s">
        <v>293</v>
      </c>
      <c r="N3" s="129"/>
      <c r="O3" s="130"/>
      <c r="P3" s="108" t="s">
        <v>295</v>
      </c>
      <c r="Q3" s="47"/>
      <c r="R3" s="48"/>
      <c r="S3"/>
      <c r="T3"/>
      <c r="U3"/>
    </row>
    <row r="4" spans="1:23" ht="29.25" customHeight="1" thickTop="1" thickBot="1" x14ac:dyDescent="0.35">
      <c r="A4" s="123"/>
      <c r="B4" s="124"/>
      <c r="C4" s="124"/>
      <c r="M4" s="131" t="s">
        <v>323</v>
      </c>
      <c r="N4" s="132"/>
      <c r="O4" s="133"/>
      <c r="P4" s="46">
        <v>1</v>
      </c>
      <c r="Q4" s="134">
        <f>IF(P4="","",VLOOKUP(P4,'pour semaine du 00 au 00'!A2:B53,2,0))</f>
        <v>42735</v>
      </c>
      <c r="R4" s="135"/>
      <c r="S4" s="45" t="s">
        <v>297</v>
      </c>
      <c r="T4" s="135">
        <f>'verso RPE'!Q4+7</f>
        <v>42742</v>
      </c>
      <c r="U4" s="136"/>
      <c r="V4" s="43"/>
    </row>
    <row r="5" spans="1:23" s="6" customFormat="1" ht="34.5" customHeight="1" thickTop="1" x14ac:dyDescent="0.3">
      <c r="A5" s="49"/>
      <c r="B5" s="174" t="s">
        <v>275</v>
      </c>
      <c r="C5" s="175"/>
      <c r="D5" s="153" t="s">
        <v>4</v>
      </c>
      <c r="E5" s="153" t="s">
        <v>5</v>
      </c>
      <c r="F5" s="168" t="s">
        <v>6</v>
      </c>
      <c r="G5" s="169"/>
      <c r="H5" s="156" t="s">
        <v>342</v>
      </c>
      <c r="I5" s="159" t="s">
        <v>298</v>
      </c>
      <c r="J5" s="156" t="s">
        <v>299</v>
      </c>
      <c r="K5" s="156" t="s">
        <v>277</v>
      </c>
      <c r="L5" s="153" t="s">
        <v>278</v>
      </c>
      <c r="M5" s="165" t="s">
        <v>279</v>
      </c>
      <c r="N5" s="162" t="s">
        <v>280</v>
      </c>
      <c r="O5" s="178" t="s">
        <v>357</v>
      </c>
      <c r="P5" s="179"/>
      <c r="Q5" s="179"/>
      <c r="R5" s="179"/>
      <c r="S5" s="179"/>
      <c r="T5" s="179"/>
      <c r="U5" s="180"/>
      <c r="V5" s="150" t="s">
        <v>287</v>
      </c>
      <c r="W5" s="152"/>
    </row>
    <row r="6" spans="1:23" ht="51" customHeight="1" x14ac:dyDescent="0.3">
      <c r="A6" s="50"/>
      <c r="B6" s="188" t="s">
        <v>276</v>
      </c>
      <c r="C6" s="157" t="s">
        <v>0</v>
      </c>
      <c r="D6" s="154"/>
      <c r="E6" s="154"/>
      <c r="F6" s="170"/>
      <c r="G6" s="171"/>
      <c r="H6" s="157"/>
      <c r="I6" s="160"/>
      <c r="J6" s="157"/>
      <c r="K6" s="157"/>
      <c r="L6" s="154"/>
      <c r="M6" s="166"/>
      <c r="N6" s="163"/>
      <c r="O6" s="81" t="s">
        <v>281</v>
      </c>
      <c r="P6" s="82" t="s">
        <v>324</v>
      </c>
      <c r="Q6" s="82" t="s">
        <v>282</v>
      </c>
      <c r="R6" s="82" t="s">
        <v>283</v>
      </c>
      <c r="S6" s="82" t="s">
        <v>284</v>
      </c>
      <c r="T6" s="82" t="s">
        <v>285</v>
      </c>
      <c r="U6" s="83" t="s">
        <v>286</v>
      </c>
      <c r="V6" s="151"/>
      <c r="W6" s="152"/>
    </row>
    <row r="7" spans="1:23" s="6" customFormat="1" ht="35.25" customHeight="1" thickBot="1" x14ac:dyDescent="0.35">
      <c r="A7" s="51"/>
      <c r="B7" s="189"/>
      <c r="C7" s="158"/>
      <c r="D7" s="155"/>
      <c r="E7" s="155"/>
      <c r="F7" s="172"/>
      <c r="G7" s="173"/>
      <c r="H7" s="158"/>
      <c r="I7" s="161"/>
      <c r="J7" s="158"/>
      <c r="K7" s="158"/>
      <c r="L7" s="155"/>
      <c r="M7" s="167"/>
      <c r="N7" s="164"/>
      <c r="O7" s="84">
        <f>Q4</f>
        <v>42735</v>
      </c>
      <c r="P7" s="85">
        <f>O7+1</f>
        <v>42736</v>
      </c>
      <c r="Q7" s="85">
        <f t="shared" ref="Q7:U7" si="0">P7+1</f>
        <v>42737</v>
      </c>
      <c r="R7" s="85">
        <f t="shared" si="0"/>
        <v>42738</v>
      </c>
      <c r="S7" s="85">
        <f t="shared" si="0"/>
        <v>42739</v>
      </c>
      <c r="T7" s="85">
        <f t="shared" si="0"/>
        <v>42740</v>
      </c>
      <c r="U7" s="86">
        <f t="shared" si="0"/>
        <v>42741</v>
      </c>
      <c r="V7" s="151"/>
      <c r="W7" s="152"/>
    </row>
    <row r="8" spans="1:23" s="6" customFormat="1" ht="15" thickBot="1" x14ac:dyDescent="0.35">
      <c r="A8" s="194" t="s">
        <v>345</v>
      </c>
      <c r="B8" s="176"/>
      <c r="C8" s="181" t="str">
        <f>IF(F8="","",VLOOKUP(F8,données!L:M,2,0))</f>
        <v/>
      </c>
      <c r="D8" s="143" t="s">
        <v>310</v>
      </c>
      <c r="E8" s="143" t="s">
        <v>14</v>
      </c>
      <c r="F8" s="143"/>
      <c r="G8" s="143" t="s">
        <v>341</v>
      </c>
      <c r="H8" s="147" t="str">
        <f>IF(I8="","",VLOOKUP(I8,LIGNE!A2:D89,4,0))</f>
        <v/>
      </c>
      <c r="I8" s="143"/>
      <c r="J8" s="143" t="str">
        <f>IF(I8="","",VLOOKUP(I8,LIGNE!A2:C89,3,0))</f>
        <v/>
      </c>
      <c r="K8" s="143"/>
      <c r="L8" s="143"/>
      <c r="M8" s="186"/>
      <c r="N8" s="35" t="s">
        <v>288</v>
      </c>
      <c r="O8" s="36"/>
      <c r="P8" s="36"/>
      <c r="Q8" s="36"/>
      <c r="R8" s="36"/>
      <c r="S8" s="36"/>
      <c r="T8" s="36"/>
      <c r="U8" s="37"/>
      <c r="V8" s="38">
        <f>SUM(O8:U8)</f>
        <v>0</v>
      </c>
    </row>
    <row r="9" spans="1:23" s="6" customFormat="1" ht="15" thickBot="1" x14ac:dyDescent="0.35">
      <c r="A9" s="194"/>
      <c r="B9" s="177"/>
      <c r="C9" s="182"/>
      <c r="D9" s="144"/>
      <c r="E9" s="144"/>
      <c r="F9" s="144"/>
      <c r="G9" s="144"/>
      <c r="H9" s="144"/>
      <c r="I9" s="144"/>
      <c r="J9" s="144"/>
      <c r="K9" s="144"/>
      <c r="L9" s="144"/>
      <c r="M9" s="187"/>
      <c r="N9" s="39" t="s">
        <v>289</v>
      </c>
      <c r="O9" s="40"/>
      <c r="P9" s="40"/>
      <c r="Q9" s="40"/>
      <c r="R9" s="40"/>
      <c r="S9" s="40"/>
      <c r="T9" s="40"/>
      <c r="U9" s="41"/>
      <c r="V9" s="42">
        <f t="shared" ref="V9:V42" si="1">SUM(O9:U9)</f>
        <v>0</v>
      </c>
    </row>
    <row r="10" spans="1:23" s="6" customFormat="1" ht="15" thickBot="1" x14ac:dyDescent="0.35">
      <c r="A10" s="194"/>
      <c r="B10" s="176"/>
      <c r="C10" s="181" t="str">
        <f>IF(F10="","",VLOOKUP(F10,données!L:M,2,0))</f>
        <v/>
      </c>
      <c r="D10" s="145" t="s">
        <v>310</v>
      </c>
      <c r="E10" s="145" t="s">
        <v>14</v>
      </c>
      <c r="F10" s="143"/>
      <c r="G10" s="143" t="s">
        <v>341</v>
      </c>
      <c r="H10" s="147" t="str">
        <f>IF(I10="","",VLOOKUP(I10,LIGNE!A2:D91,4,0))</f>
        <v/>
      </c>
      <c r="I10" s="143"/>
      <c r="J10" s="143" t="str">
        <f>IF(I10="","",VLOOKUP(I10,LIGNE!A2:C89,3,0))</f>
        <v/>
      </c>
      <c r="K10" s="143"/>
      <c r="L10" s="143"/>
      <c r="M10" s="186"/>
      <c r="N10" s="35" t="s">
        <v>288</v>
      </c>
      <c r="O10" s="36"/>
      <c r="P10" s="36"/>
      <c r="Q10" s="36"/>
      <c r="R10" s="36"/>
      <c r="S10" s="36"/>
      <c r="T10" s="36"/>
      <c r="U10" s="37"/>
      <c r="V10" s="38">
        <f t="shared" si="1"/>
        <v>0</v>
      </c>
    </row>
    <row r="11" spans="1:23" s="6" customFormat="1" ht="15" thickBot="1" x14ac:dyDescent="0.35">
      <c r="A11" s="194"/>
      <c r="B11" s="177"/>
      <c r="C11" s="182"/>
      <c r="D11" s="146"/>
      <c r="E11" s="146"/>
      <c r="F11" s="144"/>
      <c r="G11" s="144"/>
      <c r="H11" s="144"/>
      <c r="I11" s="144"/>
      <c r="J11" s="144"/>
      <c r="K11" s="144"/>
      <c r="L11" s="144"/>
      <c r="M11" s="187"/>
      <c r="N11" s="39" t="s">
        <v>289</v>
      </c>
      <c r="O11" s="40"/>
      <c r="P11" s="40"/>
      <c r="Q11" s="40"/>
      <c r="R11" s="40"/>
      <c r="S11" s="40"/>
      <c r="T11" s="40"/>
      <c r="U11" s="41"/>
      <c r="V11" s="42">
        <f t="shared" si="1"/>
        <v>0</v>
      </c>
    </row>
    <row r="12" spans="1:23" s="6" customFormat="1" ht="15" thickBot="1" x14ac:dyDescent="0.35">
      <c r="A12" s="194"/>
      <c r="B12" s="176"/>
      <c r="C12" s="181" t="str">
        <f>IF(F12="","",VLOOKUP(F12,données!L:M,2,0))</f>
        <v/>
      </c>
      <c r="D12" s="145" t="s">
        <v>310</v>
      </c>
      <c r="E12" s="145" t="s">
        <v>14</v>
      </c>
      <c r="F12" s="143"/>
      <c r="G12" s="143" t="s">
        <v>341</v>
      </c>
      <c r="H12" s="147" t="str">
        <f>IF(I12="","",VLOOKUP(I12,LIGNE!A2:D93,4,0))</f>
        <v/>
      </c>
      <c r="I12" s="143"/>
      <c r="J12" s="143" t="str">
        <f>IF(I12="","",VLOOKUP(I12,LIGNE!A2:C89,3,0))</f>
        <v/>
      </c>
      <c r="K12" s="143"/>
      <c r="L12" s="143"/>
      <c r="M12" s="186"/>
      <c r="N12" s="35" t="s">
        <v>288</v>
      </c>
      <c r="O12" s="36"/>
      <c r="P12" s="36"/>
      <c r="Q12" s="36"/>
      <c r="R12" s="36"/>
      <c r="S12" s="36"/>
      <c r="T12" s="36"/>
      <c r="U12" s="37"/>
      <c r="V12" s="38">
        <f t="shared" si="1"/>
        <v>0</v>
      </c>
    </row>
    <row r="13" spans="1:23" s="6" customFormat="1" ht="15" thickBot="1" x14ac:dyDescent="0.35">
      <c r="A13" s="194"/>
      <c r="B13" s="177"/>
      <c r="C13" s="182"/>
      <c r="D13" s="146"/>
      <c r="E13" s="146"/>
      <c r="F13" s="144"/>
      <c r="G13" s="144"/>
      <c r="H13" s="144"/>
      <c r="I13" s="144"/>
      <c r="J13" s="144"/>
      <c r="K13" s="144"/>
      <c r="L13" s="144"/>
      <c r="M13" s="187"/>
      <c r="N13" s="39" t="s">
        <v>289</v>
      </c>
      <c r="O13" s="40"/>
      <c r="P13" s="40"/>
      <c r="Q13" s="40"/>
      <c r="R13" s="40"/>
      <c r="S13" s="40"/>
      <c r="T13" s="40"/>
      <c r="U13" s="41"/>
      <c r="V13" s="42">
        <f t="shared" si="1"/>
        <v>0</v>
      </c>
    </row>
    <row r="14" spans="1:23" s="6" customFormat="1" ht="15" thickBot="1" x14ac:dyDescent="0.35">
      <c r="A14" s="194"/>
      <c r="B14" s="176"/>
      <c r="C14" s="181" t="str">
        <f>IF(F14="","",VLOOKUP(F14,données!L:M,2,0))</f>
        <v/>
      </c>
      <c r="D14" s="145" t="s">
        <v>310</v>
      </c>
      <c r="E14" s="145" t="s">
        <v>14</v>
      </c>
      <c r="F14" s="143"/>
      <c r="G14" s="143" t="s">
        <v>341</v>
      </c>
      <c r="H14" s="147" t="str">
        <f>IF(I14="","",VLOOKUP(I14,LIGNE!A2:D95,4,0))</f>
        <v/>
      </c>
      <c r="I14" s="143"/>
      <c r="J14" s="143" t="str">
        <f>IF(I14="","",VLOOKUP(I14,LIGNE!A2:C89,3,0))</f>
        <v/>
      </c>
      <c r="K14" s="143"/>
      <c r="L14" s="143"/>
      <c r="M14" s="186"/>
      <c r="N14" s="35" t="s">
        <v>288</v>
      </c>
      <c r="O14" s="36"/>
      <c r="P14" s="36"/>
      <c r="Q14" s="36"/>
      <c r="R14" s="36"/>
      <c r="S14" s="36"/>
      <c r="T14" s="36"/>
      <c r="U14" s="37"/>
      <c r="V14" s="38">
        <f t="shared" si="1"/>
        <v>0</v>
      </c>
    </row>
    <row r="15" spans="1:23" s="6" customFormat="1" ht="15" thickBot="1" x14ac:dyDescent="0.35">
      <c r="A15" s="194"/>
      <c r="B15" s="177"/>
      <c r="C15" s="182"/>
      <c r="D15" s="146"/>
      <c r="E15" s="146"/>
      <c r="F15" s="144"/>
      <c r="G15" s="144"/>
      <c r="H15" s="144"/>
      <c r="I15" s="144"/>
      <c r="J15" s="144"/>
      <c r="K15" s="144"/>
      <c r="L15" s="144"/>
      <c r="M15" s="187"/>
      <c r="N15" s="39" t="s">
        <v>289</v>
      </c>
      <c r="O15" s="40"/>
      <c r="P15" s="40"/>
      <c r="Q15" s="40"/>
      <c r="R15" s="40"/>
      <c r="S15" s="40"/>
      <c r="T15" s="40"/>
      <c r="U15" s="41"/>
      <c r="V15" s="42">
        <f t="shared" si="1"/>
        <v>0</v>
      </c>
    </row>
    <row r="16" spans="1:23" s="6" customFormat="1" ht="15" thickBot="1" x14ac:dyDescent="0.35">
      <c r="A16" s="194"/>
      <c r="B16" s="176"/>
      <c r="C16" s="181" t="str">
        <f>IF(F16="","",VLOOKUP(F16,données!L:M,2,0))</f>
        <v/>
      </c>
      <c r="D16" s="145" t="s">
        <v>310</v>
      </c>
      <c r="E16" s="145" t="s">
        <v>14</v>
      </c>
      <c r="F16" s="143"/>
      <c r="G16" s="143" t="s">
        <v>341</v>
      </c>
      <c r="H16" s="147" t="str">
        <f>IF(I16="","",VLOOKUP(I16,LIGNE!A2:D97,4,0))</f>
        <v/>
      </c>
      <c r="I16" s="143"/>
      <c r="J16" s="143" t="str">
        <f>IF(I16="","",VLOOKUP(I16,LIGNE!A2:C89,3,0))</f>
        <v/>
      </c>
      <c r="K16" s="143"/>
      <c r="L16" s="143"/>
      <c r="M16" s="186"/>
      <c r="N16" s="35" t="s">
        <v>288</v>
      </c>
      <c r="O16" s="36"/>
      <c r="P16" s="36"/>
      <c r="Q16" s="36"/>
      <c r="R16" s="36"/>
      <c r="S16" s="36"/>
      <c r="T16" s="36"/>
      <c r="U16" s="37"/>
      <c r="V16" s="38">
        <f t="shared" si="1"/>
        <v>0</v>
      </c>
    </row>
    <row r="17" spans="1:22" s="6" customFormat="1" ht="15" thickBot="1" x14ac:dyDescent="0.35">
      <c r="A17" s="194"/>
      <c r="B17" s="177"/>
      <c r="C17" s="182"/>
      <c r="D17" s="146"/>
      <c r="E17" s="146"/>
      <c r="F17" s="144"/>
      <c r="G17" s="144"/>
      <c r="H17" s="144"/>
      <c r="I17" s="144"/>
      <c r="J17" s="144"/>
      <c r="K17" s="144"/>
      <c r="L17" s="144"/>
      <c r="M17" s="187"/>
      <c r="N17" s="39" t="s">
        <v>289</v>
      </c>
      <c r="O17" s="40"/>
      <c r="P17" s="40"/>
      <c r="Q17" s="40"/>
      <c r="R17" s="40"/>
      <c r="S17" s="40"/>
      <c r="T17" s="40"/>
      <c r="U17" s="41"/>
      <c r="V17" s="42">
        <f t="shared" si="1"/>
        <v>0</v>
      </c>
    </row>
    <row r="18" spans="1:22" s="6" customFormat="1" ht="15" thickBot="1" x14ac:dyDescent="0.35">
      <c r="A18" s="194"/>
      <c r="B18" s="176"/>
      <c r="C18" s="181" t="str">
        <f>IF(F18="","",VLOOKUP(F18,données!L:M,2,0))</f>
        <v/>
      </c>
      <c r="D18" s="145" t="s">
        <v>310</v>
      </c>
      <c r="E18" s="145" t="s">
        <v>14</v>
      </c>
      <c r="F18" s="143"/>
      <c r="G18" s="143" t="s">
        <v>341</v>
      </c>
      <c r="H18" s="147" t="str">
        <f>IF(I18="","",VLOOKUP(I18,LIGNE!A2:D99,4,0))</f>
        <v/>
      </c>
      <c r="I18" s="143"/>
      <c r="J18" s="143" t="str">
        <f>IF(I18="","",VLOOKUP(I18,LIGNE!A2:C89,3,0))</f>
        <v/>
      </c>
      <c r="K18" s="143"/>
      <c r="L18" s="143"/>
      <c r="M18" s="186"/>
      <c r="N18" s="35" t="s">
        <v>288</v>
      </c>
      <c r="O18" s="36"/>
      <c r="P18" s="36"/>
      <c r="Q18" s="36"/>
      <c r="R18" s="36"/>
      <c r="S18" s="36"/>
      <c r="T18" s="36"/>
      <c r="U18" s="37"/>
      <c r="V18" s="38">
        <f t="shared" si="1"/>
        <v>0</v>
      </c>
    </row>
    <row r="19" spans="1:22" s="6" customFormat="1" ht="15" thickBot="1" x14ac:dyDescent="0.35">
      <c r="A19" s="194"/>
      <c r="B19" s="177"/>
      <c r="C19" s="182"/>
      <c r="D19" s="146"/>
      <c r="E19" s="146"/>
      <c r="F19" s="144"/>
      <c r="G19" s="144"/>
      <c r="H19" s="144"/>
      <c r="I19" s="144"/>
      <c r="J19" s="144"/>
      <c r="K19" s="144"/>
      <c r="L19" s="144"/>
      <c r="M19" s="187"/>
      <c r="N19" s="39" t="s">
        <v>289</v>
      </c>
      <c r="O19" s="40"/>
      <c r="P19" s="40"/>
      <c r="Q19" s="40"/>
      <c r="R19" s="40"/>
      <c r="S19" s="40"/>
      <c r="T19" s="40"/>
      <c r="U19" s="41"/>
      <c r="V19" s="42">
        <f t="shared" si="1"/>
        <v>0</v>
      </c>
    </row>
    <row r="20" spans="1:22" s="6" customFormat="1" ht="15" thickBot="1" x14ac:dyDescent="0.35">
      <c r="A20" s="194"/>
      <c r="B20" s="176"/>
      <c r="C20" s="181" t="str">
        <f>IF(F20="","",VLOOKUP(F20,données!L:M,2,0))</f>
        <v/>
      </c>
      <c r="D20" s="145" t="s">
        <v>310</v>
      </c>
      <c r="E20" s="145" t="s">
        <v>14</v>
      </c>
      <c r="F20" s="143"/>
      <c r="G20" s="143" t="s">
        <v>341</v>
      </c>
      <c r="H20" s="147" t="str">
        <f>IF(I20="","",VLOOKUP(I20,LIGNE!A2:D101,4,0))</f>
        <v/>
      </c>
      <c r="I20" s="143"/>
      <c r="J20" s="143" t="str">
        <f>IF(I20="","",VLOOKUP(I20,LIGNE!A2:C89,3,0))</f>
        <v/>
      </c>
      <c r="K20" s="143"/>
      <c r="L20" s="143"/>
      <c r="M20" s="186"/>
      <c r="N20" s="35" t="s">
        <v>288</v>
      </c>
      <c r="O20" s="36"/>
      <c r="P20" s="36"/>
      <c r="Q20" s="36"/>
      <c r="R20" s="36"/>
      <c r="S20" s="36"/>
      <c r="T20" s="36"/>
      <c r="U20" s="37"/>
      <c r="V20" s="38">
        <f t="shared" si="1"/>
        <v>0</v>
      </c>
    </row>
    <row r="21" spans="1:22" s="6" customFormat="1" ht="15" thickBot="1" x14ac:dyDescent="0.35">
      <c r="A21" s="194"/>
      <c r="B21" s="177"/>
      <c r="C21" s="182"/>
      <c r="D21" s="146"/>
      <c r="E21" s="146"/>
      <c r="F21" s="144"/>
      <c r="G21" s="144"/>
      <c r="H21" s="144"/>
      <c r="I21" s="144"/>
      <c r="J21" s="144"/>
      <c r="K21" s="144"/>
      <c r="L21" s="144"/>
      <c r="M21" s="187"/>
      <c r="N21" s="39" t="s">
        <v>289</v>
      </c>
      <c r="O21" s="40"/>
      <c r="P21" s="40"/>
      <c r="Q21" s="40"/>
      <c r="R21" s="40"/>
      <c r="S21" s="40"/>
      <c r="T21" s="40"/>
      <c r="U21" s="41"/>
      <c r="V21" s="42">
        <f t="shared" si="1"/>
        <v>0</v>
      </c>
    </row>
    <row r="22" spans="1:22" s="6" customFormat="1" ht="15" thickBot="1" x14ac:dyDescent="0.35">
      <c r="A22" s="194"/>
      <c r="B22" s="176"/>
      <c r="C22" s="181" t="str">
        <f>IF(F22="","",VLOOKUP(F22,données!L:M,2,0))</f>
        <v/>
      </c>
      <c r="D22" s="145" t="s">
        <v>310</v>
      </c>
      <c r="E22" s="145" t="s">
        <v>14</v>
      </c>
      <c r="F22" s="143"/>
      <c r="G22" s="143" t="s">
        <v>341</v>
      </c>
      <c r="H22" s="147" t="str">
        <f>IF(I22="","",VLOOKUP(I22,LIGNE!A2:D103,4,0))</f>
        <v/>
      </c>
      <c r="I22" s="143"/>
      <c r="J22" s="143" t="str">
        <f>IF(I22="","",VLOOKUP(I22,LIGNE!A2:C89,3,0))</f>
        <v/>
      </c>
      <c r="K22" s="143"/>
      <c r="L22" s="143"/>
      <c r="M22" s="186"/>
      <c r="N22" s="35" t="s">
        <v>288</v>
      </c>
      <c r="O22" s="36"/>
      <c r="P22" s="36"/>
      <c r="Q22" s="36"/>
      <c r="R22" s="36"/>
      <c r="S22" s="36"/>
      <c r="T22" s="36"/>
      <c r="U22" s="37"/>
      <c r="V22" s="38">
        <f t="shared" si="1"/>
        <v>0</v>
      </c>
    </row>
    <row r="23" spans="1:22" s="6" customFormat="1" ht="15" thickBot="1" x14ac:dyDescent="0.35">
      <c r="A23" s="194"/>
      <c r="B23" s="177"/>
      <c r="C23" s="182"/>
      <c r="D23" s="146"/>
      <c r="E23" s="146"/>
      <c r="F23" s="144"/>
      <c r="G23" s="144"/>
      <c r="H23" s="144"/>
      <c r="I23" s="144"/>
      <c r="J23" s="144"/>
      <c r="K23" s="144"/>
      <c r="L23" s="144"/>
      <c r="M23" s="187"/>
      <c r="N23" s="39" t="s">
        <v>289</v>
      </c>
      <c r="O23" s="40"/>
      <c r="P23" s="40"/>
      <c r="Q23" s="40"/>
      <c r="R23" s="40"/>
      <c r="S23" s="40"/>
      <c r="T23" s="40"/>
      <c r="U23" s="41"/>
      <c r="V23" s="42">
        <f t="shared" si="1"/>
        <v>0</v>
      </c>
    </row>
    <row r="24" spans="1:22" s="6" customFormat="1" ht="15" thickBot="1" x14ac:dyDescent="0.35">
      <c r="A24" s="194"/>
      <c r="B24" s="192"/>
      <c r="C24" s="181" t="str">
        <f>IF(F24="","",VLOOKUP(F24,données!L:M,2,0))</f>
        <v/>
      </c>
      <c r="D24" s="145" t="s">
        <v>310</v>
      </c>
      <c r="E24" s="145" t="s">
        <v>14</v>
      </c>
      <c r="F24" s="143"/>
      <c r="G24" s="145" t="s">
        <v>341</v>
      </c>
      <c r="H24" s="148" t="str">
        <f>IF(I24="","",VLOOKUP(I24,LIGNE!A2:D105,4,0))</f>
        <v/>
      </c>
      <c r="I24" s="145"/>
      <c r="J24" s="145" t="str">
        <f>IF(I24="","",VLOOKUP(I24,LIGNE!A2:C89,3,0))</f>
        <v/>
      </c>
      <c r="K24" s="145"/>
      <c r="L24" s="143"/>
      <c r="M24" s="190"/>
      <c r="N24" s="35" t="s">
        <v>288</v>
      </c>
      <c r="O24" s="36"/>
      <c r="P24" s="36"/>
      <c r="Q24" s="36"/>
      <c r="R24" s="36"/>
      <c r="S24" s="36"/>
      <c r="T24" s="36"/>
      <c r="U24" s="37"/>
      <c r="V24" s="38">
        <f t="shared" si="1"/>
        <v>0</v>
      </c>
    </row>
    <row r="25" spans="1:22" s="6" customFormat="1" ht="15" thickBot="1" x14ac:dyDescent="0.35">
      <c r="A25" s="194"/>
      <c r="B25" s="193"/>
      <c r="C25" s="182"/>
      <c r="D25" s="146"/>
      <c r="E25" s="146"/>
      <c r="F25" s="144"/>
      <c r="G25" s="146"/>
      <c r="H25" s="149"/>
      <c r="I25" s="146"/>
      <c r="J25" s="146"/>
      <c r="K25" s="146"/>
      <c r="L25" s="144"/>
      <c r="M25" s="191"/>
      <c r="N25" s="39" t="s">
        <v>289</v>
      </c>
      <c r="O25" s="40"/>
      <c r="P25" s="40"/>
      <c r="Q25" s="40"/>
      <c r="R25" s="40"/>
      <c r="S25" s="40"/>
      <c r="T25" s="40"/>
      <c r="U25" s="41"/>
      <c r="V25" s="42">
        <f t="shared" si="1"/>
        <v>0</v>
      </c>
    </row>
    <row r="26" spans="1:22" s="6" customFormat="1" ht="15" thickBot="1" x14ac:dyDescent="0.35">
      <c r="A26" s="194"/>
      <c r="B26" s="192"/>
      <c r="C26" s="181" t="str">
        <f>IF(F26="","",VLOOKUP(F26,données!L:M,2,0))</f>
        <v/>
      </c>
      <c r="D26" s="145" t="s">
        <v>310</v>
      </c>
      <c r="E26" s="145" t="s">
        <v>14</v>
      </c>
      <c r="F26" s="143"/>
      <c r="G26" s="145" t="s">
        <v>341</v>
      </c>
      <c r="H26" s="148"/>
      <c r="I26" s="145"/>
      <c r="J26" s="145"/>
      <c r="K26" s="145"/>
      <c r="L26" s="143"/>
      <c r="M26" s="190"/>
      <c r="N26" s="35" t="s">
        <v>288</v>
      </c>
      <c r="O26" s="36"/>
      <c r="P26" s="36"/>
      <c r="Q26" s="36"/>
      <c r="R26" s="36"/>
      <c r="S26" s="36"/>
      <c r="T26" s="36"/>
      <c r="U26" s="37"/>
      <c r="V26" s="38">
        <f t="shared" si="1"/>
        <v>0</v>
      </c>
    </row>
    <row r="27" spans="1:22" s="6" customFormat="1" ht="15" thickBot="1" x14ac:dyDescent="0.35">
      <c r="A27" s="194"/>
      <c r="B27" s="193"/>
      <c r="C27" s="182"/>
      <c r="D27" s="146"/>
      <c r="E27" s="146"/>
      <c r="F27" s="144"/>
      <c r="G27" s="146"/>
      <c r="H27" s="149"/>
      <c r="I27" s="146"/>
      <c r="J27" s="146"/>
      <c r="K27" s="146"/>
      <c r="L27" s="144"/>
      <c r="M27" s="191"/>
      <c r="N27" s="39" t="s">
        <v>289</v>
      </c>
      <c r="O27" s="40"/>
      <c r="P27" s="40"/>
      <c r="Q27" s="40"/>
      <c r="R27" s="40"/>
      <c r="S27" s="40"/>
      <c r="T27" s="40"/>
      <c r="U27" s="41"/>
      <c r="V27" s="42">
        <f t="shared" si="1"/>
        <v>0</v>
      </c>
    </row>
    <row r="28" spans="1:22" s="6" customFormat="1" ht="15" thickBot="1" x14ac:dyDescent="0.35">
      <c r="A28" s="194"/>
      <c r="B28" s="192"/>
      <c r="C28" s="181" t="str">
        <f>IF(F28="","",VLOOKUP(F28,données!L:M,2,0))</f>
        <v/>
      </c>
      <c r="D28" s="145" t="s">
        <v>310</v>
      </c>
      <c r="E28" s="145" t="s">
        <v>14</v>
      </c>
      <c r="F28" s="143"/>
      <c r="G28" s="145" t="s">
        <v>341</v>
      </c>
      <c r="H28" s="148"/>
      <c r="I28" s="145"/>
      <c r="J28" s="145"/>
      <c r="K28" s="145"/>
      <c r="L28" s="143"/>
      <c r="M28" s="190"/>
      <c r="N28" s="35" t="s">
        <v>288</v>
      </c>
      <c r="O28" s="36"/>
      <c r="P28" s="36"/>
      <c r="Q28" s="36"/>
      <c r="R28" s="36"/>
      <c r="S28" s="36"/>
      <c r="T28" s="36"/>
      <c r="U28" s="37"/>
      <c r="V28" s="38">
        <f t="shared" ref="V28:V29" si="2">SUM(O28:U28)</f>
        <v>0</v>
      </c>
    </row>
    <row r="29" spans="1:22" s="6" customFormat="1" ht="15" thickBot="1" x14ac:dyDescent="0.35">
      <c r="A29" s="194"/>
      <c r="B29" s="193"/>
      <c r="C29" s="182"/>
      <c r="D29" s="146"/>
      <c r="E29" s="146"/>
      <c r="F29" s="144"/>
      <c r="G29" s="146"/>
      <c r="H29" s="149"/>
      <c r="I29" s="146"/>
      <c r="J29" s="146"/>
      <c r="K29" s="146"/>
      <c r="L29" s="144"/>
      <c r="M29" s="191"/>
      <c r="N29" s="39" t="s">
        <v>289</v>
      </c>
      <c r="O29" s="40"/>
      <c r="P29" s="40"/>
      <c r="Q29" s="40"/>
      <c r="R29" s="40"/>
      <c r="S29" s="40"/>
      <c r="T29" s="40"/>
      <c r="U29" s="41"/>
      <c r="V29" s="42">
        <f t="shared" si="2"/>
        <v>0</v>
      </c>
    </row>
    <row r="30" spans="1:22" s="6" customFormat="1" ht="31.5" customHeight="1" thickTop="1" x14ac:dyDescent="0.3">
      <c r="A30" s="109" t="s">
        <v>346</v>
      </c>
      <c r="B30" s="76"/>
      <c r="C30" s="77" t="s">
        <v>347</v>
      </c>
      <c r="D30" s="77" t="s">
        <v>310</v>
      </c>
      <c r="E30" s="77" t="s">
        <v>351</v>
      </c>
      <c r="F30" s="77" t="s">
        <v>352</v>
      </c>
      <c r="G30" s="68"/>
      <c r="H30" s="68"/>
      <c r="I30" s="68"/>
      <c r="J30" s="68"/>
      <c r="K30" s="68"/>
      <c r="L30" s="72"/>
      <c r="M30" s="70"/>
      <c r="N30" s="52"/>
      <c r="O30" s="53"/>
      <c r="P30" s="53"/>
      <c r="Q30" s="53"/>
      <c r="R30" s="53"/>
      <c r="S30" s="53"/>
      <c r="T30" s="53"/>
      <c r="U30" s="54"/>
      <c r="V30" s="33">
        <f t="shared" si="1"/>
        <v>0</v>
      </c>
    </row>
    <row r="31" spans="1:22" s="6" customFormat="1" ht="31.5" customHeight="1" x14ac:dyDescent="0.3">
      <c r="A31" s="110"/>
      <c r="B31" s="64"/>
      <c r="C31" s="55" t="s">
        <v>348</v>
      </c>
      <c r="D31" s="55" t="s">
        <v>310</v>
      </c>
      <c r="E31" s="55" t="s">
        <v>351</v>
      </c>
      <c r="F31" s="55" t="s">
        <v>353</v>
      </c>
      <c r="G31" s="69"/>
      <c r="H31" s="69"/>
      <c r="I31" s="69"/>
      <c r="J31" s="69"/>
      <c r="K31" s="69"/>
      <c r="L31" s="73"/>
      <c r="M31" s="71"/>
      <c r="N31" s="56"/>
      <c r="O31" s="57"/>
      <c r="P31" s="57"/>
      <c r="Q31" s="57"/>
      <c r="R31" s="57"/>
      <c r="S31" s="57"/>
      <c r="T31" s="57"/>
      <c r="U31" s="58"/>
      <c r="V31" s="59">
        <f t="shared" si="1"/>
        <v>0</v>
      </c>
    </row>
    <row r="32" spans="1:22" s="6" customFormat="1" ht="31.5" customHeight="1" x14ac:dyDescent="0.3">
      <c r="A32" s="110"/>
      <c r="B32" s="78"/>
      <c r="C32" s="79" t="s">
        <v>349</v>
      </c>
      <c r="D32" s="79" t="s">
        <v>310</v>
      </c>
      <c r="E32" s="79" t="s">
        <v>351</v>
      </c>
      <c r="F32" s="79" t="s">
        <v>354</v>
      </c>
      <c r="G32" s="69"/>
      <c r="H32" s="69"/>
      <c r="I32" s="69"/>
      <c r="J32" s="69"/>
      <c r="K32" s="69"/>
      <c r="L32" s="66"/>
      <c r="M32" s="71"/>
      <c r="N32" s="56"/>
      <c r="O32" s="57"/>
      <c r="P32" s="57"/>
      <c r="Q32" s="57"/>
      <c r="R32" s="57"/>
      <c r="S32" s="57"/>
      <c r="T32" s="57"/>
      <c r="U32" s="58"/>
      <c r="V32" s="59">
        <f t="shared" si="1"/>
        <v>0</v>
      </c>
    </row>
    <row r="33" spans="1:22" s="6" customFormat="1" ht="31.5" customHeight="1" thickBot="1" x14ac:dyDescent="0.35">
      <c r="A33" s="111"/>
      <c r="B33" s="65"/>
      <c r="C33" s="60" t="s">
        <v>350</v>
      </c>
      <c r="D33" s="60" t="s">
        <v>310</v>
      </c>
      <c r="E33" s="60" t="s">
        <v>351</v>
      </c>
      <c r="F33" s="60" t="s">
        <v>355</v>
      </c>
      <c r="G33" s="74"/>
      <c r="H33" s="74"/>
      <c r="I33" s="74"/>
      <c r="J33" s="74"/>
      <c r="K33" s="74"/>
      <c r="L33" s="67"/>
      <c r="M33" s="75"/>
      <c r="N33" s="61"/>
      <c r="O33" s="62"/>
      <c r="P33" s="62"/>
      <c r="Q33" s="62"/>
      <c r="R33" s="62"/>
      <c r="S33" s="62"/>
      <c r="T33" s="62"/>
      <c r="U33" s="63"/>
      <c r="V33" s="34">
        <f t="shared" si="1"/>
        <v>0</v>
      </c>
    </row>
    <row r="34" spans="1:22" s="6" customFormat="1" ht="31.5" customHeight="1" thickTop="1" x14ac:dyDescent="0.3">
      <c r="A34" s="195" t="s">
        <v>300</v>
      </c>
      <c r="B34" s="92"/>
      <c r="C34" s="88" t="s">
        <v>302</v>
      </c>
      <c r="D34" s="88" t="s">
        <v>310</v>
      </c>
      <c r="E34" s="88" t="s">
        <v>311</v>
      </c>
      <c r="F34" s="88" t="s">
        <v>313</v>
      </c>
      <c r="G34" s="89"/>
      <c r="H34" s="89"/>
      <c r="I34" s="89"/>
      <c r="J34" s="89"/>
      <c r="K34" s="89"/>
      <c r="L34" s="89"/>
      <c r="M34" s="89"/>
      <c r="N34" s="89"/>
      <c r="O34" s="89"/>
      <c r="P34" s="90"/>
      <c r="Q34" s="89"/>
      <c r="R34" s="89"/>
      <c r="S34" s="89"/>
      <c r="T34" s="89"/>
      <c r="U34" s="91"/>
      <c r="V34" s="33">
        <f t="shared" si="1"/>
        <v>0</v>
      </c>
    </row>
    <row r="35" spans="1:22" s="6" customFormat="1" ht="31.5" customHeight="1" x14ac:dyDescent="0.3">
      <c r="A35" s="110"/>
      <c r="B35" s="8"/>
      <c r="C35" s="17" t="s">
        <v>303</v>
      </c>
      <c r="D35" s="25" t="s">
        <v>310</v>
      </c>
      <c r="E35" s="25" t="s">
        <v>311</v>
      </c>
      <c r="F35" s="25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7"/>
      <c r="V35" s="32">
        <f t="shared" si="1"/>
        <v>0</v>
      </c>
    </row>
    <row r="36" spans="1:22" s="6" customFormat="1" ht="47.25" customHeight="1" thickBot="1" x14ac:dyDescent="0.35">
      <c r="A36" s="111"/>
      <c r="B36" s="93"/>
      <c r="C36" s="94" t="s">
        <v>304</v>
      </c>
      <c r="D36" s="95" t="s">
        <v>310</v>
      </c>
      <c r="E36" s="95" t="s">
        <v>311</v>
      </c>
      <c r="F36" s="95" t="s">
        <v>314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7"/>
      <c r="V36" s="34">
        <f t="shared" si="1"/>
        <v>0</v>
      </c>
    </row>
    <row r="37" spans="1:22" s="6" customFormat="1" ht="27.75" customHeight="1" thickTop="1" x14ac:dyDescent="0.3">
      <c r="A37" s="183" t="s">
        <v>301</v>
      </c>
      <c r="B37" s="9"/>
      <c r="C37" s="18" t="s">
        <v>305</v>
      </c>
      <c r="D37" s="18" t="s">
        <v>310</v>
      </c>
      <c r="E37" s="18" t="s">
        <v>312</v>
      </c>
      <c r="F37" s="18" t="s">
        <v>315</v>
      </c>
      <c r="G37" s="10"/>
      <c r="H37" s="10"/>
      <c r="I37" s="10"/>
      <c r="J37" s="10"/>
      <c r="K37" s="10"/>
      <c r="L37" s="10"/>
      <c r="M37" s="10"/>
      <c r="N37" s="10"/>
      <c r="O37" s="10"/>
      <c r="P37" s="44"/>
      <c r="Q37" s="10"/>
      <c r="R37" s="10"/>
      <c r="S37" s="10"/>
      <c r="T37" s="10"/>
      <c r="U37" s="28"/>
      <c r="V37" s="33">
        <f t="shared" si="1"/>
        <v>0</v>
      </c>
    </row>
    <row r="38" spans="1:22" s="6" customFormat="1" ht="27.75" customHeight="1" x14ac:dyDescent="0.3">
      <c r="A38" s="184"/>
      <c r="B38" s="15"/>
      <c r="C38" s="22" t="s">
        <v>306</v>
      </c>
      <c r="D38" s="19" t="s">
        <v>310</v>
      </c>
      <c r="E38" s="19" t="s">
        <v>312</v>
      </c>
      <c r="F38" s="19" t="s">
        <v>316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29"/>
      <c r="V38" s="32">
        <f t="shared" si="1"/>
        <v>0</v>
      </c>
    </row>
    <row r="39" spans="1:22" s="6" customFormat="1" ht="27.75" customHeight="1" x14ac:dyDescent="0.3">
      <c r="A39" s="184"/>
      <c r="B39" s="11"/>
      <c r="C39" s="23" t="s">
        <v>307</v>
      </c>
      <c r="D39" s="20" t="s">
        <v>310</v>
      </c>
      <c r="E39" s="20" t="s">
        <v>312</v>
      </c>
      <c r="F39" s="20" t="s">
        <v>317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30"/>
      <c r="V39" s="32">
        <f t="shared" si="1"/>
        <v>0</v>
      </c>
    </row>
    <row r="40" spans="1:22" s="6" customFormat="1" ht="27.75" customHeight="1" x14ac:dyDescent="0.3">
      <c r="A40" s="184"/>
      <c r="B40" s="15"/>
      <c r="C40" s="22" t="s">
        <v>308</v>
      </c>
      <c r="D40" s="19" t="s">
        <v>310</v>
      </c>
      <c r="E40" s="19" t="s">
        <v>312</v>
      </c>
      <c r="F40" s="19" t="s">
        <v>318</v>
      </c>
      <c r="G40" s="16"/>
      <c r="H40" s="16"/>
      <c r="I40" s="16"/>
      <c r="J40" s="16"/>
      <c r="K40" s="16"/>
      <c r="L40" s="16"/>
      <c r="M40" s="16"/>
      <c r="N40" s="16"/>
      <c r="O40" s="16">
        <v>38.75</v>
      </c>
      <c r="P40" s="16">
        <v>38.75</v>
      </c>
      <c r="Q40" s="16">
        <v>38.75</v>
      </c>
      <c r="R40" s="16"/>
      <c r="S40" s="16"/>
      <c r="T40" s="16"/>
      <c r="U40" s="29"/>
      <c r="V40" s="32">
        <f t="shared" si="1"/>
        <v>116.25</v>
      </c>
    </row>
    <row r="41" spans="1:22" s="6" customFormat="1" ht="27.75" customHeight="1" thickBot="1" x14ac:dyDescent="0.35">
      <c r="A41" s="185"/>
      <c r="B41" s="13"/>
      <c r="C41" s="24" t="s">
        <v>309</v>
      </c>
      <c r="D41" s="21" t="s">
        <v>310</v>
      </c>
      <c r="E41" s="21" t="s">
        <v>312</v>
      </c>
      <c r="F41" s="21" t="s">
        <v>319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31"/>
      <c r="V41" s="34">
        <f t="shared" si="1"/>
        <v>0</v>
      </c>
    </row>
    <row r="42" spans="1:22" s="6" customFormat="1" ht="31.5" customHeight="1" thickTop="1" thickBot="1" x14ac:dyDescent="0.35">
      <c r="A42" s="112" t="s">
        <v>356</v>
      </c>
      <c r="B42" s="113"/>
      <c r="C42" s="114"/>
      <c r="D42" s="115"/>
      <c r="E42" s="116"/>
      <c r="F42" s="116"/>
      <c r="G42" s="116"/>
      <c r="H42" s="116"/>
      <c r="I42" s="116"/>
      <c r="J42" s="116"/>
      <c r="K42" s="116"/>
      <c r="L42" s="116"/>
      <c r="M42" s="116"/>
      <c r="N42" s="117"/>
      <c r="O42" s="80">
        <f>SUM(O8:O41)</f>
        <v>38.75</v>
      </c>
      <c r="P42" s="80">
        <f>SUM(P8:P41)</f>
        <v>38.75</v>
      </c>
      <c r="Q42" s="80">
        <f>SUM(Q8:Q41)</f>
        <v>38.75</v>
      </c>
      <c r="R42" s="80">
        <f>SUM(R8:R41)</f>
        <v>0</v>
      </c>
      <c r="S42" s="80">
        <f>SUM(S8:S41)</f>
        <v>0</v>
      </c>
      <c r="T42" s="80">
        <f>SUM(T8:T41)</f>
        <v>0</v>
      </c>
      <c r="U42" s="80">
        <f>SUM(U8:U41)</f>
        <v>0</v>
      </c>
      <c r="V42" s="87">
        <f t="shared" si="1"/>
        <v>116.25</v>
      </c>
    </row>
    <row r="43" spans="1:22" s="6" customFormat="1" ht="15" thickTop="1" x14ac:dyDescent="0.3"/>
    <row r="44" spans="1:22" s="6" customFormat="1" x14ac:dyDescent="0.3"/>
    <row r="45" spans="1:22" s="6" customFormat="1" x14ac:dyDescent="0.3"/>
    <row r="46" spans="1:22" s="6" customFormat="1" x14ac:dyDescent="0.3"/>
    <row r="47" spans="1:22" s="6" customFormat="1" x14ac:dyDescent="0.3"/>
    <row r="48" spans="1:22" s="6" customFormat="1" x14ac:dyDescent="0.3"/>
    <row r="49" s="6" customFormat="1" x14ac:dyDescent="0.3"/>
    <row r="50" s="6" customFormat="1" x14ac:dyDescent="0.3"/>
    <row r="51" s="6" customFormat="1" x14ac:dyDescent="0.3"/>
    <row r="52" s="6" customFormat="1" x14ac:dyDescent="0.3"/>
    <row r="53" s="6" customFormat="1" x14ac:dyDescent="0.3"/>
    <row r="54" s="6" customFormat="1" x14ac:dyDescent="0.3"/>
    <row r="55" s="6" customFormat="1" x14ac:dyDescent="0.3"/>
    <row r="56" s="6" customFormat="1" x14ac:dyDescent="0.3"/>
    <row r="57" s="6" customFormat="1" x14ac:dyDescent="0.3"/>
    <row r="58" s="6" customFormat="1" x14ac:dyDescent="0.3"/>
    <row r="59" s="6" customFormat="1" x14ac:dyDescent="0.3"/>
    <row r="60" s="6" customFormat="1" x14ac:dyDescent="0.3"/>
    <row r="61" s="6" customFormat="1" x14ac:dyDescent="0.3"/>
    <row r="62" s="6" customFormat="1" x14ac:dyDescent="0.3"/>
    <row r="63" s="6" customFormat="1" x14ac:dyDescent="0.3"/>
    <row r="64" s="6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  <row r="124" s="6" customFormat="1" x14ac:dyDescent="0.3"/>
    <row r="125" s="6" customFormat="1" x14ac:dyDescent="0.3"/>
    <row r="126" s="6" customFormat="1" x14ac:dyDescent="0.3"/>
    <row r="127" s="6" customFormat="1" x14ac:dyDescent="0.3"/>
    <row r="128" s="6" customFormat="1" x14ac:dyDescent="0.3"/>
    <row r="129" s="6" customFormat="1" x14ac:dyDescent="0.3"/>
    <row r="130" s="6" customFormat="1" x14ac:dyDescent="0.3"/>
    <row r="131" s="6" customFormat="1" x14ac:dyDescent="0.3"/>
    <row r="132" s="6" customFormat="1" x14ac:dyDescent="0.3"/>
    <row r="133" s="6" customFormat="1" x14ac:dyDescent="0.3"/>
    <row r="134" s="6" customFormat="1" x14ac:dyDescent="0.3"/>
    <row r="135" s="6" customFormat="1" x14ac:dyDescent="0.3"/>
    <row r="136" s="6" customFormat="1" x14ac:dyDescent="0.3"/>
    <row r="137" s="6" customFormat="1" x14ac:dyDescent="0.3"/>
    <row r="138" s="6" customFormat="1" x14ac:dyDescent="0.3"/>
    <row r="139" s="6" customFormat="1" x14ac:dyDescent="0.3"/>
    <row r="140" s="6" customFormat="1" x14ac:dyDescent="0.3"/>
    <row r="141" s="6" customFormat="1" x14ac:dyDescent="0.3"/>
    <row r="142" s="6" customFormat="1" x14ac:dyDescent="0.3"/>
    <row r="143" s="6" customFormat="1" x14ac:dyDescent="0.3"/>
    <row r="144" s="6" customFormat="1" x14ac:dyDescent="0.3"/>
    <row r="145" s="6" customFormat="1" x14ac:dyDescent="0.3"/>
    <row r="146" s="6" customFormat="1" x14ac:dyDescent="0.3"/>
    <row r="147" s="6" customFormat="1" x14ac:dyDescent="0.3"/>
    <row r="148" s="6" customFormat="1" x14ac:dyDescent="0.3"/>
    <row r="149" s="6" customFormat="1" x14ac:dyDescent="0.3"/>
    <row r="150" s="6" customFormat="1" x14ac:dyDescent="0.3"/>
    <row r="151" s="6" customFormat="1" x14ac:dyDescent="0.3"/>
    <row r="152" s="6" customFormat="1" x14ac:dyDescent="0.3"/>
    <row r="153" s="6" customFormat="1" x14ac:dyDescent="0.3"/>
    <row r="154" s="6" customFormat="1" x14ac:dyDescent="0.3"/>
    <row r="155" s="6" customFormat="1" x14ac:dyDescent="0.3"/>
    <row r="156" s="6" customFormat="1" x14ac:dyDescent="0.3"/>
    <row r="157" s="6" customFormat="1" x14ac:dyDescent="0.3"/>
    <row r="158" s="6" customFormat="1" x14ac:dyDescent="0.3"/>
    <row r="159" s="6" customFormat="1" x14ac:dyDescent="0.3"/>
    <row r="160" s="6" customFormat="1" x14ac:dyDescent="0.3"/>
    <row r="161" spans="15:21" s="6" customFormat="1" x14ac:dyDescent="0.3"/>
    <row r="162" spans="15:21" s="6" customFormat="1" x14ac:dyDescent="0.3"/>
    <row r="163" spans="15:21" s="6" customFormat="1" x14ac:dyDescent="0.3"/>
    <row r="164" spans="15:21" s="6" customFormat="1" x14ac:dyDescent="0.3"/>
    <row r="165" spans="15:21" s="6" customFormat="1" x14ac:dyDescent="0.3"/>
    <row r="166" spans="15:21" s="6" customFormat="1" x14ac:dyDescent="0.3"/>
    <row r="167" spans="15:21" s="6" customFormat="1" x14ac:dyDescent="0.3"/>
    <row r="168" spans="15:21" s="6" customFormat="1" x14ac:dyDescent="0.3"/>
    <row r="169" spans="15:21" s="6" customFormat="1" x14ac:dyDescent="0.3"/>
    <row r="170" spans="15:21" s="6" customFormat="1" x14ac:dyDescent="0.3"/>
    <row r="171" spans="15:21" s="6" customFormat="1" x14ac:dyDescent="0.3"/>
    <row r="172" spans="15:21" s="6" customFormat="1" x14ac:dyDescent="0.3"/>
    <row r="173" spans="15:21" s="6" customFormat="1" x14ac:dyDescent="0.3"/>
    <row r="174" spans="15:21" s="6" customFormat="1" x14ac:dyDescent="0.3"/>
    <row r="175" spans="15:21" x14ac:dyDescent="0.3">
      <c r="O175" s="6"/>
      <c r="P175" s="6"/>
      <c r="Q175" s="6"/>
      <c r="R175" s="6"/>
      <c r="S175" s="6"/>
      <c r="T175" s="6"/>
      <c r="U175" s="6"/>
    </row>
    <row r="176" spans="15:21" x14ac:dyDescent="0.3">
      <c r="O176" s="6"/>
      <c r="P176" s="6"/>
      <c r="Q176" s="6"/>
      <c r="R176" s="6"/>
      <c r="S176" s="6"/>
      <c r="T176" s="6"/>
      <c r="U176" s="6"/>
    </row>
    <row r="177" spans="15:21" x14ac:dyDescent="0.3">
      <c r="O177" s="6"/>
      <c r="P177" s="6"/>
      <c r="Q177" s="6"/>
      <c r="R177" s="6"/>
      <c r="S177" s="6"/>
      <c r="T177" s="6"/>
      <c r="U177" s="6"/>
    </row>
    <row r="178" spans="15:21" x14ac:dyDescent="0.3">
      <c r="O178" s="6"/>
      <c r="P178" s="6"/>
      <c r="Q178" s="6"/>
      <c r="R178" s="6"/>
      <c r="S178" s="6"/>
      <c r="T178" s="6"/>
      <c r="U178" s="6"/>
    </row>
    <row r="179" spans="15:21" x14ac:dyDescent="0.3">
      <c r="O179" s="6"/>
      <c r="P179" s="6"/>
      <c r="Q179" s="6"/>
      <c r="R179" s="6"/>
      <c r="S179" s="6"/>
      <c r="T179" s="6"/>
      <c r="U179" s="6"/>
    </row>
    <row r="180" spans="15:21" x14ac:dyDescent="0.3">
      <c r="O180" s="6"/>
      <c r="P180" s="6"/>
      <c r="Q180" s="6"/>
      <c r="R180" s="6"/>
      <c r="S180" s="6"/>
      <c r="T180" s="6"/>
      <c r="U180" s="6"/>
    </row>
    <row r="181" spans="15:21" x14ac:dyDescent="0.3">
      <c r="O181" s="6"/>
      <c r="P181" s="6"/>
      <c r="Q181" s="6"/>
      <c r="R181" s="6"/>
      <c r="S181" s="6"/>
      <c r="T181" s="6"/>
      <c r="U181" s="6"/>
    </row>
    <row r="182" spans="15:21" x14ac:dyDescent="0.3">
      <c r="O182" s="6"/>
      <c r="P182" s="6"/>
      <c r="Q182" s="6"/>
      <c r="R182" s="6"/>
      <c r="S182" s="6"/>
      <c r="T182" s="6"/>
      <c r="U182" s="6"/>
    </row>
    <row r="183" spans="15:21" x14ac:dyDescent="0.3">
      <c r="O183" s="6"/>
      <c r="P183" s="6"/>
      <c r="Q183" s="6"/>
      <c r="R183" s="6"/>
      <c r="S183" s="6"/>
      <c r="T183" s="6"/>
      <c r="U183" s="6"/>
    </row>
    <row r="184" spans="15:21" x14ac:dyDescent="0.3">
      <c r="O184" s="6"/>
      <c r="P184" s="6"/>
      <c r="Q184" s="6"/>
      <c r="R184" s="6"/>
      <c r="S184" s="6"/>
      <c r="T184" s="6"/>
      <c r="U184" s="6"/>
    </row>
    <row r="185" spans="15:21" x14ac:dyDescent="0.3">
      <c r="O185" s="6"/>
      <c r="P185" s="6"/>
      <c r="Q185" s="6"/>
      <c r="R185" s="6"/>
      <c r="S185" s="6"/>
      <c r="T185" s="6"/>
      <c r="U185" s="6"/>
    </row>
    <row r="186" spans="15:21" x14ac:dyDescent="0.3">
      <c r="O186" s="6"/>
      <c r="P186" s="6"/>
      <c r="Q186" s="6"/>
      <c r="R186" s="6"/>
      <c r="S186" s="6"/>
      <c r="T186" s="6"/>
      <c r="U186" s="6"/>
    </row>
    <row r="187" spans="15:21" x14ac:dyDescent="0.3">
      <c r="O187" s="6"/>
      <c r="P187" s="6"/>
      <c r="Q187" s="6"/>
      <c r="R187" s="6"/>
      <c r="S187" s="6"/>
      <c r="T187" s="6"/>
      <c r="U187" s="6"/>
    </row>
    <row r="188" spans="15:21" x14ac:dyDescent="0.3">
      <c r="O188" s="6"/>
      <c r="P188" s="6"/>
      <c r="Q188" s="6"/>
      <c r="R188" s="6"/>
      <c r="S188" s="6"/>
      <c r="T188" s="6"/>
      <c r="U188" s="6"/>
    </row>
    <row r="189" spans="15:21" x14ac:dyDescent="0.3">
      <c r="O189" s="6"/>
      <c r="P189" s="6"/>
      <c r="Q189" s="6"/>
      <c r="R189" s="6"/>
      <c r="S189" s="6"/>
      <c r="T189" s="6"/>
      <c r="U189" s="6"/>
    </row>
    <row r="190" spans="15:21" x14ac:dyDescent="0.3">
      <c r="O190" s="6"/>
      <c r="P190" s="6"/>
      <c r="Q190" s="6"/>
      <c r="R190" s="6"/>
      <c r="S190" s="6"/>
      <c r="T190" s="6"/>
      <c r="U190" s="6"/>
    </row>
    <row r="191" spans="15:21" x14ac:dyDescent="0.3">
      <c r="O191" s="6"/>
      <c r="P191" s="6"/>
      <c r="Q191" s="6"/>
      <c r="R191" s="6"/>
      <c r="S191" s="6"/>
      <c r="T191" s="6"/>
      <c r="U191" s="6"/>
    </row>
    <row r="192" spans="15:21" x14ac:dyDescent="0.3">
      <c r="O192" s="6"/>
      <c r="P192" s="6"/>
      <c r="Q192" s="6"/>
      <c r="R192" s="6"/>
      <c r="S192" s="6"/>
      <c r="T192" s="6"/>
      <c r="U192" s="6"/>
    </row>
    <row r="193" spans="15:21" x14ac:dyDescent="0.3">
      <c r="O193" s="6"/>
      <c r="P193" s="6"/>
      <c r="Q193" s="6"/>
      <c r="R193" s="6"/>
      <c r="S193" s="6"/>
      <c r="T193" s="6"/>
      <c r="U193" s="6"/>
    </row>
    <row r="194" spans="15:21" x14ac:dyDescent="0.3">
      <c r="O194" s="6"/>
      <c r="P194" s="6"/>
      <c r="Q194" s="6"/>
      <c r="R194" s="6"/>
      <c r="S194" s="6"/>
      <c r="T194" s="6"/>
      <c r="U194" s="6"/>
    </row>
    <row r="195" spans="15:21" x14ac:dyDescent="0.3">
      <c r="O195" s="6"/>
      <c r="P195" s="6"/>
      <c r="Q195" s="6"/>
      <c r="R195" s="6"/>
      <c r="S195" s="6"/>
      <c r="T195" s="6"/>
      <c r="U195" s="6"/>
    </row>
    <row r="196" spans="15:21" x14ac:dyDescent="0.3">
      <c r="O196" s="6"/>
      <c r="P196" s="6"/>
      <c r="Q196" s="6"/>
      <c r="R196" s="6"/>
      <c r="S196" s="6"/>
      <c r="T196" s="6"/>
      <c r="U196" s="6"/>
    </row>
    <row r="197" spans="15:21" x14ac:dyDescent="0.3">
      <c r="O197" s="6"/>
      <c r="P197" s="6"/>
      <c r="Q197" s="6"/>
      <c r="R197" s="6"/>
      <c r="S197" s="6"/>
      <c r="T197" s="6"/>
      <c r="U197" s="6"/>
    </row>
    <row r="198" spans="15:21" x14ac:dyDescent="0.3">
      <c r="O198" s="6"/>
      <c r="P198" s="6"/>
      <c r="Q198" s="6"/>
      <c r="R198" s="6"/>
      <c r="S198" s="6"/>
      <c r="T198" s="6"/>
      <c r="U198" s="6"/>
    </row>
    <row r="199" spans="15:21" x14ac:dyDescent="0.3">
      <c r="O199" s="6"/>
      <c r="P199" s="6"/>
      <c r="Q199" s="6"/>
      <c r="R199" s="6"/>
      <c r="S199" s="6"/>
      <c r="T199" s="6"/>
      <c r="U199" s="6"/>
    </row>
    <row r="200" spans="15:21" x14ac:dyDescent="0.3">
      <c r="O200" s="6"/>
      <c r="P200" s="6"/>
      <c r="Q200" s="6"/>
      <c r="R200" s="6"/>
      <c r="S200" s="6"/>
      <c r="T200" s="6"/>
      <c r="U200" s="6"/>
    </row>
    <row r="201" spans="15:21" x14ac:dyDescent="0.3">
      <c r="O201" s="6"/>
      <c r="P201" s="6"/>
      <c r="Q201" s="6"/>
      <c r="R201" s="6"/>
      <c r="S201" s="6"/>
      <c r="T201" s="6"/>
      <c r="U201" s="6"/>
    </row>
    <row r="202" spans="15:21" x14ac:dyDescent="0.3">
      <c r="O202" s="6"/>
      <c r="P202" s="6"/>
      <c r="Q202" s="6"/>
      <c r="R202" s="6"/>
      <c r="S202" s="6"/>
      <c r="T202" s="6"/>
      <c r="U202" s="6"/>
    </row>
    <row r="203" spans="15:21" x14ac:dyDescent="0.3">
      <c r="O203" s="6"/>
      <c r="P203" s="6"/>
      <c r="Q203" s="6"/>
      <c r="R203" s="6"/>
      <c r="S203" s="6"/>
      <c r="T203" s="6"/>
      <c r="U203" s="6"/>
    </row>
    <row r="204" spans="15:21" x14ac:dyDescent="0.3">
      <c r="O204" s="6"/>
      <c r="P204" s="6"/>
      <c r="Q204" s="6"/>
      <c r="R204" s="6"/>
      <c r="S204" s="6"/>
      <c r="T204" s="6"/>
      <c r="U204" s="6"/>
    </row>
    <row r="205" spans="15:21" x14ac:dyDescent="0.3">
      <c r="O205" s="6"/>
      <c r="P205" s="6"/>
      <c r="Q205" s="6"/>
      <c r="R205" s="6"/>
      <c r="S205" s="6"/>
      <c r="T205" s="6"/>
      <c r="U205" s="6"/>
    </row>
    <row r="206" spans="15:21" x14ac:dyDescent="0.3">
      <c r="O206" s="6"/>
      <c r="P206" s="6"/>
      <c r="Q206" s="6"/>
      <c r="R206" s="6"/>
      <c r="S206" s="6"/>
      <c r="T206" s="6"/>
      <c r="U206" s="6"/>
    </row>
    <row r="207" spans="15:21" x14ac:dyDescent="0.3">
      <c r="O207" s="6"/>
      <c r="P207" s="6"/>
      <c r="Q207" s="6"/>
      <c r="R207" s="6"/>
      <c r="S207" s="6"/>
      <c r="T207" s="6"/>
      <c r="U207" s="6"/>
    </row>
    <row r="208" spans="15:21" x14ac:dyDescent="0.3">
      <c r="O208" s="6"/>
      <c r="P208" s="6"/>
      <c r="Q208" s="6"/>
      <c r="R208" s="6"/>
      <c r="S208" s="6"/>
      <c r="T208" s="6"/>
      <c r="U208" s="6"/>
    </row>
    <row r="209" spans="15:21" x14ac:dyDescent="0.3">
      <c r="O209" s="6"/>
      <c r="P209" s="6"/>
      <c r="Q209" s="6"/>
      <c r="R209" s="6"/>
      <c r="S209" s="6"/>
      <c r="T209" s="6"/>
      <c r="U209" s="6"/>
    </row>
    <row r="210" spans="15:21" x14ac:dyDescent="0.3">
      <c r="O210" s="6"/>
      <c r="P210" s="6"/>
      <c r="Q210" s="6"/>
      <c r="R210" s="6"/>
      <c r="S210" s="6"/>
      <c r="T210" s="6"/>
      <c r="U210" s="6"/>
    </row>
    <row r="211" spans="15:21" x14ac:dyDescent="0.3">
      <c r="O211" s="6"/>
      <c r="P211" s="6"/>
      <c r="Q211" s="6"/>
      <c r="R211" s="6"/>
      <c r="S211" s="6"/>
      <c r="T211" s="6"/>
      <c r="U211" s="6"/>
    </row>
    <row r="212" spans="15:21" x14ac:dyDescent="0.3">
      <c r="O212" s="6"/>
      <c r="P212" s="6"/>
      <c r="Q212" s="6"/>
      <c r="R212" s="6"/>
      <c r="S212" s="6"/>
      <c r="T212" s="6"/>
      <c r="U212" s="6"/>
    </row>
    <row r="213" spans="15:21" x14ac:dyDescent="0.3">
      <c r="O213" s="6"/>
      <c r="P213" s="6"/>
      <c r="Q213" s="6"/>
      <c r="R213" s="6"/>
      <c r="S213" s="6"/>
      <c r="T213" s="6"/>
      <c r="U213" s="6"/>
    </row>
    <row r="214" spans="15:21" x14ac:dyDescent="0.3">
      <c r="O214" s="6"/>
      <c r="P214" s="6"/>
      <c r="Q214" s="6"/>
      <c r="R214" s="6"/>
      <c r="S214" s="6"/>
      <c r="T214" s="6"/>
      <c r="U214" s="6"/>
    </row>
    <row r="215" spans="15:21" x14ac:dyDescent="0.3">
      <c r="O215" s="6"/>
      <c r="P215" s="6"/>
      <c r="Q215" s="6"/>
      <c r="R215" s="6"/>
      <c r="S215" s="6"/>
      <c r="T215" s="6"/>
      <c r="U215" s="6"/>
    </row>
    <row r="216" spans="15:21" x14ac:dyDescent="0.3">
      <c r="O216" s="6"/>
      <c r="P216" s="6"/>
      <c r="Q216" s="6"/>
      <c r="R216" s="6"/>
      <c r="S216" s="6"/>
      <c r="T216" s="6"/>
      <c r="U216" s="6"/>
    </row>
    <row r="217" spans="15:21" x14ac:dyDescent="0.3">
      <c r="O217" s="6"/>
      <c r="P217" s="6"/>
      <c r="Q217" s="6"/>
      <c r="R217" s="6"/>
      <c r="S217" s="6"/>
      <c r="T217" s="6"/>
      <c r="U217" s="6"/>
    </row>
    <row r="218" spans="15:21" x14ac:dyDescent="0.3">
      <c r="O218" s="6"/>
      <c r="P218" s="6"/>
      <c r="Q218" s="6"/>
      <c r="R218" s="6"/>
      <c r="S218" s="6"/>
      <c r="T218" s="6"/>
      <c r="U218" s="6"/>
    </row>
  </sheetData>
  <mergeCells count="164">
    <mergeCell ref="K28:K29"/>
    <mergeCell ref="L28:L29"/>
    <mergeCell ref="M28:M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C26:C27"/>
    <mergeCell ref="D26:D27"/>
    <mergeCell ref="M26:M27"/>
    <mergeCell ref="B26:B27"/>
    <mergeCell ref="A8:A29"/>
    <mergeCell ref="A34:A36"/>
    <mergeCell ref="K10:K11"/>
    <mergeCell ref="L10:L11"/>
    <mergeCell ref="J8:J9"/>
    <mergeCell ref="J10:J11"/>
    <mergeCell ref="E8:E9"/>
    <mergeCell ref="F8:F9"/>
    <mergeCell ref="G8:G9"/>
    <mergeCell ref="H8:H9"/>
    <mergeCell ref="I8:I9"/>
    <mergeCell ref="I12:I13"/>
    <mergeCell ref="K12:K13"/>
    <mergeCell ref="L12:L13"/>
    <mergeCell ref="E14:E15"/>
    <mergeCell ref="F14:F15"/>
    <mergeCell ref="G14:G15"/>
    <mergeCell ref="A37:A41"/>
    <mergeCell ref="M12:M13"/>
    <mergeCell ref="M10:M11"/>
    <mergeCell ref="M8:M9"/>
    <mergeCell ref="C6:C7"/>
    <mergeCell ref="B6:B7"/>
    <mergeCell ref="M24:M25"/>
    <mergeCell ref="M22:M23"/>
    <mergeCell ref="M20:M21"/>
    <mergeCell ref="M18:M19"/>
    <mergeCell ref="M16:M17"/>
    <mergeCell ref="M14:M15"/>
    <mergeCell ref="B8:B9"/>
    <mergeCell ref="C20:C21"/>
    <mergeCell ref="C22:C23"/>
    <mergeCell ref="C24:C25"/>
    <mergeCell ref="D20:D21"/>
    <mergeCell ref="D22:D23"/>
    <mergeCell ref="D24:D25"/>
    <mergeCell ref="B20:B21"/>
    <mergeCell ref="B22:B23"/>
    <mergeCell ref="B24:B25"/>
    <mergeCell ref="H10:H11"/>
    <mergeCell ref="I10:I11"/>
    <mergeCell ref="B5:C5"/>
    <mergeCell ref="B18:B19"/>
    <mergeCell ref="B10:B11"/>
    <mergeCell ref="B12:B13"/>
    <mergeCell ref="B14:B15"/>
    <mergeCell ref="B16:B17"/>
    <mergeCell ref="D8:D9"/>
    <mergeCell ref="D10:D11"/>
    <mergeCell ref="O5:U5"/>
    <mergeCell ref="D12:D13"/>
    <mergeCell ref="D14:D15"/>
    <mergeCell ref="D16:D17"/>
    <mergeCell ref="C8:C9"/>
    <mergeCell ref="C10:C11"/>
    <mergeCell ref="C12:C13"/>
    <mergeCell ref="C14:C15"/>
    <mergeCell ref="C16:C17"/>
    <mergeCell ref="C18:C19"/>
    <mergeCell ref="D18:D19"/>
    <mergeCell ref="K8:K9"/>
    <mergeCell ref="L8:L9"/>
    <mergeCell ref="E10:E11"/>
    <mergeCell ref="F10:F11"/>
    <mergeCell ref="G10:G11"/>
    <mergeCell ref="V5:V7"/>
    <mergeCell ref="W5:W7"/>
    <mergeCell ref="D5:D7"/>
    <mergeCell ref="E5:E7"/>
    <mergeCell ref="H5:H7"/>
    <mergeCell ref="I5:I7"/>
    <mergeCell ref="K5:K7"/>
    <mergeCell ref="N5:N7"/>
    <mergeCell ref="M5:M7"/>
    <mergeCell ref="L5:L7"/>
    <mergeCell ref="J5:J7"/>
    <mergeCell ref="F5:G7"/>
    <mergeCell ref="H14:H15"/>
    <mergeCell ref="I14:I15"/>
    <mergeCell ref="K14:K15"/>
    <mergeCell ref="L14:L15"/>
    <mergeCell ref="J12:J13"/>
    <mergeCell ref="J14:J15"/>
    <mergeCell ref="E12:E13"/>
    <mergeCell ref="F12:F13"/>
    <mergeCell ref="G12:G13"/>
    <mergeCell ref="H12:H13"/>
    <mergeCell ref="I16:I17"/>
    <mergeCell ref="K16:K17"/>
    <mergeCell ref="L16:L17"/>
    <mergeCell ref="E18:E19"/>
    <mergeCell ref="F18:F19"/>
    <mergeCell ref="G18:G19"/>
    <mergeCell ref="H18:H19"/>
    <mergeCell ref="I18:I19"/>
    <mergeCell ref="K18:K19"/>
    <mergeCell ref="L18:L19"/>
    <mergeCell ref="J16:J17"/>
    <mergeCell ref="J18:J19"/>
    <mergeCell ref="E16:E17"/>
    <mergeCell ref="F16:F17"/>
    <mergeCell ref="G16:G17"/>
    <mergeCell ref="H16:H17"/>
    <mergeCell ref="K24:K25"/>
    <mergeCell ref="L24:L25"/>
    <mergeCell ref="E26:E27"/>
    <mergeCell ref="F26:F27"/>
    <mergeCell ref="G26:G27"/>
    <mergeCell ref="H26:H27"/>
    <mergeCell ref="I26:I27"/>
    <mergeCell ref="J26:J27"/>
    <mergeCell ref="K26:K27"/>
    <mergeCell ref="L26:L27"/>
    <mergeCell ref="J22:J23"/>
    <mergeCell ref="E20:E21"/>
    <mergeCell ref="F20:F21"/>
    <mergeCell ref="G20:G21"/>
    <mergeCell ref="H20:H21"/>
    <mergeCell ref="J24:J25"/>
    <mergeCell ref="E24:E25"/>
    <mergeCell ref="F24:F25"/>
    <mergeCell ref="G24:G25"/>
    <mergeCell ref="H24:H25"/>
    <mergeCell ref="I24:I25"/>
    <mergeCell ref="A30:A33"/>
    <mergeCell ref="A42:C42"/>
    <mergeCell ref="D42:N42"/>
    <mergeCell ref="A1:N1"/>
    <mergeCell ref="O1:V1"/>
    <mergeCell ref="A2:C4"/>
    <mergeCell ref="M2:O2"/>
    <mergeCell ref="M3:O3"/>
    <mergeCell ref="M4:O4"/>
    <mergeCell ref="Q4:R4"/>
    <mergeCell ref="T4:U4"/>
    <mergeCell ref="P2:R2"/>
    <mergeCell ref="S2:V2"/>
    <mergeCell ref="I20:I21"/>
    <mergeCell ref="K20:K21"/>
    <mergeCell ref="L20:L21"/>
    <mergeCell ref="E22:E23"/>
    <mergeCell ref="F22:F23"/>
    <mergeCell ref="G22:G23"/>
    <mergeCell ref="H22:H23"/>
    <mergeCell ref="I22:I23"/>
    <mergeCell ref="K22:K23"/>
    <mergeCell ref="L22:L23"/>
    <mergeCell ref="J20:J21"/>
  </mergeCells>
  <dataValidations count="1">
    <dataValidation type="list" allowBlank="1" showInputMessage="1" showErrorMessage="1" sqref="L8:L33">
      <formula1>"LSA,LSR,LUS"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Button 12">
              <controlPr defaultSize="0" print="0" autoFill="0" autoPict="0" macro="[0]!Ajout">
                <anchor moveWithCells="1" sizeWithCells="1">
                  <from>
                    <xdr:col>0</xdr:col>
                    <xdr:colOff>7620</xdr:colOff>
                    <xdr:row>6</xdr:row>
                    <xdr:rowOff>30480</xdr:rowOff>
                  </from>
                  <to>
                    <xdr:col>0</xdr:col>
                    <xdr:colOff>274320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données!$D$2:$D$5</xm:f>
          </x14:formula1>
          <xm:sqref>P3</xm:sqref>
        </x14:dataValidation>
        <x14:dataValidation type="list" allowBlank="1" showInputMessage="1" showErrorMessage="1">
          <x14:formula1>
            <xm:f>données!$K$2:$K$16</xm:f>
          </x14:formula1>
          <xm:sqref>P2:R2</xm:sqref>
        </x14:dataValidation>
        <x14:dataValidation type="list" allowBlank="1" showInputMessage="1" showErrorMessage="1">
          <x14:formula1>
            <xm:f>LIGNE!$A$2:$A$89</xm:f>
          </x14:formula1>
          <xm:sqref>I8:I26 I28</xm:sqref>
        </x14:dataValidation>
        <x14:dataValidation type="list" allowBlank="1" showInputMessage="1" showErrorMessage="1">
          <x14:formula1>
            <xm:f>données!$L$2:$L$15</xm:f>
          </x14:formula1>
          <xm:sqref>F8:F29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filterMode="1">
    <pageSetUpPr fitToPage="1"/>
  </sheetPr>
  <dimension ref="A1:L31"/>
  <sheetViews>
    <sheetView zoomScale="80" zoomScaleNormal="80" zoomScaleSheetLayoutView="100" workbookViewId="0"/>
  </sheetViews>
  <sheetFormatPr baseColWidth="10" defaultColWidth="11.44140625" defaultRowHeight="14.4" x14ac:dyDescent="0.3"/>
  <cols>
    <col min="1" max="1" width="48.88671875" style="98" bestFit="1" customWidth="1"/>
    <col min="2" max="2" width="5.109375" style="98" bestFit="1" customWidth="1"/>
    <col min="3" max="3" width="9" style="98" bestFit="1" customWidth="1"/>
    <col min="4" max="4" width="6.109375" style="98" bestFit="1" customWidth="1"/>
    <col min="5" max="5" width="6.33203125" style="98" bestFit="1" customWidth="1"/>
    <col min="6" max="6" width="9.33203125" style="98" bestFit="1" customWidth="1"/>
    <col min="7" max="7" width="10.44140625" style="98" bestFit="1" customWidth="1"/>
    <col min="8" max="8" width="5.44140625" hidden="1" customWidth="1"/>
    <col min="9" max="9" width="8.6640625" hidden="1" customWidth="1"/>
    <col min="10" max="10" width="13.109375" hidden="1" customWidth="1"/>
    <col min="11" max="11" width="29" hidden="1" customWidth="1"/>
    <col min="12" max="12" width="10.44140625" style="98" bestFit="1" customWidth="1"/>
    <col min="13" max="16384" width="11.44140625" style="98"/>
  </cols>
  <sheetData>
    <row r="1" spans="1:12" x14ac:dyDescent="0.3">
      <c r="A1" s="98" t="s">
        <v>0</v>
      </c>
      <c r="B1" s="98" t="s">
        <v>1</v>
      </c>
      <c r="C1" s="98" t="s">
        <v>2</v>
      </c>
      <c r="D1" s="98" t="s">
        <v>3</v>
      </c>
      <c r="E1" s="98" t="s">
        <v>4</v>
      </c>
      <c r="F1" s="98" t="s">
        <v>5</v>
      </c>
      <c r="G1" s="98" t="s">
        <v>6</v>
      </c>
      <c r="H1" t="s">
        <v>7</v>
      </c>
      <c r="I1" t="s">
        <v>8</v>
      </c>
      <c r="J1" t="s">
        <v>9</v>
      </c>
      <c r="K1" t="s">
        <v>10</v>
      </c>
      <c r="L1" s="98" t="s">
        <v>11</v>
      </c>
    </row>
    <row r="2" spans="1:12" x14ac:dyDescent="0.3">
      <c r="A2" s="98" t="s">
        <v>12</v>
      </c>
      <c r="E2" s="98" t="s">
        <v>13</v>
      </c>
      <c r="F2" s="98" t="s">
        <v>14</v>
      </c>
      <c r="G2" s="98" t="s">
        <v>15</v>
      </c>
      <c r="H2" s="1"/>
      <c r="I2" s="1"/>
      <c r="J2" s="1">
        <v>455560</v>
      </c>
      <c r="K2" s="1" t="s">
        <v>270</v>
      </c>
      <c r="L2" s="98" t="s">
        <v>16</v>
      </c>
    </row>
    <row r="3" spans="1:12" x14ac:dyDescent="0.3">
      <c r="A3" s="98" t="s">
        <v>17</v>
      </c>
      <c r="E3" s="98" t="s">
        <v>13</v>
      </c>
      <c r="F3" s="98" t="s">
        <v>14</v>
      </c>
      <c r="G3" s="98" t="s">
        <v>18</v>
      </c>
      <c r="H3" s="1"/>
      <c r="I3" s="1"/>
      <c r="J3" s="1">
        <v>455560</v>
      </c>
      <c r="K3" s="1" t="s">
        <v>271</v>
      </c>
      <c r="L3" s="98" t="s">
        <v>16</v>
      </c>
    </row>
    <row r="4" spans="1:12" x14ac:dyDescent="0.3">
      <c r="A4" s="98" t="s">
        <v>19</v>
      </c>
      <c r="E4" s="98" t="s">
        <v>13</v>
      </c>
      <c r="F4" s="98" t="s">
        <v>14</v>
      </c>
      <c r="G4" s="98" t="s">
        <v>20</v>
      </c>
      <c r="H4" s="1"/>
      <c r="I4" s="1"/>
      <c r="J4" s="1">
        <v>455560</v>
      </c>
      <c r="K4" s="1" t="s">
        <v>272</v>
      </c>
      <c r="L4" s="98" t="s">
        <v>16</v>
      </c>
    </row>
    <row r="5" spans="1:12" x14ac:dyDescent="0.3">
      <c r="A5" s="98" t="s">
        <v>21</v>
      </c>
      <c r="E5" s="98" t="s">
        <v>13</v>
      </c>
      <c r="F5" s="98" t="s">
        <v>14</v>
      </c>
      <c r="G5" s="98" t="s">
        <v>22</v>
      </c>
      <c r="H5" s="1"/>
      <c r="I5" s="1"/>
      <c r="J5" s="1">
        <v>455560</v>
      </c>
      <c r="K5" s="1" t="s">
        <v>273</v>
      </c>
      <c r="L5" s="98" t="s">
        <v>16</v>
      </c>
    </row>
    <row r="6" spans="1:12" x14ac:dyDescent="0.3">
      <c r="A6" s="98" t="s">
        <v>24</v>
      </c>
      <c r="E6" s="98" t="s">
        <v>13</v>
      </c>
      <c r="F6" s="98" t="s">
        <v>14</v>
      </c>
      <c r="G6" s="98" t="s">
        <v>25</v>
      </c>
      <c r="H6" s="1"/>
      <c r="I6" s="1"/>
      <c r="J6" s="1">
        <v>455560</v>
      </c>
      <c r="K6" s="1" t="s">
        <v>274</v>
      </c>
      <c r="L6" s="98" t="s">
        <v>16</v>
      </c>
    </row>
    <row r="7" spans="1:12" x14ac:dyDescent="0.3">
      <c r="A7" s="98" t="s">
        <v>27</v>
      </c>
      <c r="E7" s="98" t="s">
        <v>13</v>
      </c>
      <c r="F7" s="98" t="s">
        <v>14</v>
      </c>
      <c r="G7" s="98" t="s">
        <v>28</v>
      </c>
      <c r="H7" s="1"/>
      <c r="I7" s="1"/>
      <c r="J7" s="1">
        <v>455560</v>
      </c>
      <c r="K7" s="1"/>
      <c r="L7" s="98" t="s">
        <v>16</v>
      </c>
    </row>
    <row r="8" spans="1:12" customFormat="1" hidden="1" x14ac:dyDescent="0.3">
      <c r="A8" t="s">
        <v>29</v>
      </c>
      <c r="E8" t="s">
        <v>30</v>
      </c>
      <c r="F8" t="s">
        <v>31</v>
      </c>
      <c r="G8" t="s">
        <v>32</v>
      </c>
      <c r="J8">
        <v>455560</v>
      </c>
      <c r="K8" s="1"/>
      <c r="L8" t="s">
        <v>16</v>
      </c>
    </row>
    <row r="9" spans="1:12" customFormat="1" hidden="1" x14ac:dyDescent="0.3">
      <c r="A9" t="s">
        <v>33</v>
      </c>
      <c r="E9" t="s">
        <v>30</v>
      </c>
      <c r="F9" t="s">
        <v>34</v>
      </c>
      <c r="G9" t="s">
        <v>32</v>
      </c>
      <c r="J9">
        <v>455560</v>
      </c>
      <c r="K9" s="1"/>
      <c r="L9" t="s">
        <v>16</v>
      </c>
    </row>
    <row r="10" spans="1:12" x14ac:dyDescent="0.3">
      <c r="A10" s="98" t="s">
        <v>35</v>
      </c>
      <c r="E10" s="98" t="s">
        <v>13</v>
      </c>
      <c r="F10" s="98" t="s">
        <v>14</v>
      </c>
      <c r="G10" s="98" t="s">
        <v>36</v>
      </c>
      <c r="H10" s="1"/>
      <c r="I10" s="1"/>
      <c r="J10" s="1">
        <v>455560</v>
      </c>
      <c r="K10" s="1"/>
      <c r="L10" s="98" t="s">
        <v>16</v>
      </c>
    </row>
    <row r="11" spans="1:12" x14ac:dyDescent="0.3">
      <c r="A11" s="98" t="s">
        <v>37</v>
      </c>
      <c r="E11" s="98" t="s">
        <v>13</v>
      </c>
      <c r="F11" s="98" t="s">
        <v>14</v>
      </c>
      <c r="G11" s="98" t="s">
        <v>38</v>
      </c>
      <c r="H11" s="1"/>
      <c r="I11" s="1"/>
      <c r="J11" s="1">
        <v>455560</v>
      </c>
      <c r="K11" s="1"/>
      <c r="L11" s="98" t="s">
        <v>16</v>
      </c>
    </row>
    <row r="12" spans="1:12" customFormat="1" hidden="1" x14ac:dyDescent="0.3">
      <c r="A12" t="s">
        <v>39</v>
      </c>
      <c r="E12" t="s">
        <v>30</v>
      </c>
      <c r="F12" t="s">
        <v>40</v>
      </c>
      <c r="G12" t="s">
        <v>32</v>
      </c>
      <c r="J12">
        <v>455560</v>
      </c>
      <c r="K12" s="1"/>
      <c r="L12" t="s">
        <v>16</v>
      </c>
    </row>
    <row r="13" spans="1:12" x14ac:dyDescent="0.3">
      <c r="A13" s="98" t="s">
        <v>41</v>
      </c>
      <c r="E13" s="98" t="s">
        <v>13</v>
      </c>
      <c r="F13" s="98" t="s">
        <v>14</v>
      </c>
      <c r="G13" s="98" t="s">
        <v>42</v>
      </c>
      <c r="H13" s="1"/>
      <c r="I13" s="1"/>
      <c r="J13" s="1">
        <v>455560</v>
      </c>
      <c r="K13" s="1"/>
      <c r="L13" s="98" t="s">
        <v>16</v>
      </c>
    </row>
    <row r="14" spans="1:12" customFormat="1" hidden="1" x14ac:dyDescent="0.3">
      <c r="A14" t="s">
        <v>43</v>
      </c>
      <c r="E14" t="s">
        <v>30</v>
      </c>
      <c r="F14" t="s">
        <v>44</v>
      </c>
      <c r="G14" t="s">
        <v>32</v>
      </c>
      <c r="J14">
        <v>455560</v>
      </c>
      <c r="K14" s="1"/>
      <c r="L14" t="s">
        <v>16</v>
      </c>
    </row>
    <row r="15" spans="1:12" customFormat="1" hidden="1" x14ac:dyDescent="0.3">
      <c r="A15" t="s">
        <v>45</v>
      </c>
      <c r="E15" t="s">
        <v>30</v>
      </c>
      <c r="F15" t="s">
        <v>46</v>
      </c>
      <c r="G15" t="s">
        <v>32</v>
      </c>
      <c r="J15">
        <v>455560</v>
      </c>
      <c r="K15" s="1"/>
      <c r="L15" t="s">
        <v>16</v>
      </c>
    </row>
    <row r="16" spans="1:12" customFormat="1" hidden="1" x14ac:dyDescent="0.3">
      <c r="A16" t="s">
        <v>47</v>
      </c>
      <c r="E16" t="s">
        <v>30</v>
      </c>
      <c r="F16" t="s">
        <v>48</v>
      </c>
      <c r="G16" t="s">
        <v>32</v>
      </c>
      <c r="J16">
        <v>455560</v>
      </c>
      <c r="K16" s="1"/>
      <c r="L16" t="s">
        <v>16</v>
      </c>
    </row>
    <row r="17" spans="1:12" x14ac:dyDescent="0.3">
      <c r="A17" s="98" t="s">
        <v>49</v>
      </c>
      <c r="E17" s="98" t="s">
        <v>13</v>
      </c>
      <c r="F17" s="98" t="s">
        <v>14</v>
      </c>
      <c r="G17" s="98" t="s">
        <v>23</v>
      </c>
      <c r="H17" s="2"/>
      <c r="I17" s="2"/>
      <c r="J17" s="2">
        <v>455560</v>
      </c>
      <c r="K17" s="1"/>
      <c r="L17" s="98" t="s">
        <v>50</v>
      </c>
    </row>
    <row r="18" spans="1:12" x14ac:dyDescent="0.3">
      <c r="A18" s="98" t="s">
        <v>53</v>
      </c>
      <c r="E18" s="98" t="s">
        <v>13</v>
      </c>
      <c r="F18" s="98" t="s">
        <v>14</v>
      </c>
      <c r="G18" s="98" t="s">
        <v>18</v>
      </c>
      <c r="H18" s="2"/>
      <c r="I18" s="2"/>
      <c r="J18" s="2">
        <v>455560</v>
      </c>
      <c r="K18" s="1"/>
      <c r="L18" s="98" t="s">
        <v>50</v>
      </c>
    </row>
    <row r="19" spans="1:12" customFormat="1" hidden="1" x14ac:dyDescent="0.3">
      <c r="A19" t="s">
        <v>54</v>
      </c>
      <c r="E19" t="s">
        <v>30</v>
      </c>
      <c r="F19" t="s">
        <v>34</v>
      </c>
      <c r="G19" t="s">
        <v>32</v>
      </c>
      <c r="J19">
        <v>455560</v>
      </c>
      <c r="K19" s="1"/>
      <c r="L19" t="s">
        <v>50</v>
      </c>
    </row>
    <row r="20" spans="1:12" customFormat="1" hidden="1" x14ac:dyDescent="0.3">
      <c r="A20" t="s">
        <v>55</v>
      </c>
      <c r="E20" t="s">
        <v>30</v>
      </c>
      <c r="F20" t="s">
        <v>56</v>
      </c>
      <c r="G20" t="s">
        <v>32</v>
      </c>
      <c r="J20">
        <v>455560</v>
      </c>
      <c r="K20" s="1"/>
      <c r="L20" t="s">
        <v>50</v>
      </c>
    </row>
    <row r="21" spans="1:12" customFormat="1" hidden="1" x14ac:dyDescent="0.3">
      <c r="A21" t="s">
        <v>57</v>
      </c>
      <c r="E21" t="s">
        <v>30</v>
      </c>
      <c r="F21" t="s">
        <v>58</v>
      </c>
      <c r="G21" t="s">
        <v>32</v>
      </c>
      <c r="J21">
        <v>455560</v>
      </c>
      <c r="K21" s="1"/>
      <c r="L21" t="s">
        <v>50</v>
      </c>
    </row>
    <row r="22" spans="1:12" customFormat="1" hidden="1" x14ac:dyDescent="0.3">
      <c r="A22" t="s">
        <v>60</v>
      </c>
      <c r="E22" t="s">
        <v>30</v>
      </c>
      <c r="F22" t="s">
        <v>40</v>
      </c>
      <c r="G22" t="s">
        <v>32</v>
      </c>
      <c r="J22">
        <v>455560</v>
      </c>
      <c r="K22" s="1"/>
      <c r="L22" t="s">
        <v>50</v>
      </c>
    </row>
    <row r="23" spans="1:12" customFormat="1" hidden="1" x14ac:dyDescent="0.3">
      <c r="A23" t="s">
        <v>43</v>
      </c>
      <c r="E23" t="s">
        <v>30</v>
      </c>
      <c r="F23" t="s">
        <v>44</v>
      </c>
      <c r="G23" t="s">
        <v>61</v>
      </c>
      <c r="J23">
        <v>455560</v>
      </c>
      <c r="K23" s="1"/>
      <c r="L23" t="s">
        <v>50</v>
      </c>
    </row>
    <row r="24" spans="1:12" customFormat="1" hidden="1" x14ac:dyDescent="0.3">
      <c r="A24" t="s">
        <v>45</v>
      </c>
      <c r="E24" t="s">
        <v>30</v>
      </c>
      <c r="F24" t="s">
        <v>46</v>
      </c>
      <c r="G24" t="s">
        <v>32</v>
      </c>
      <c r="J24">
        <v>455560</v>
      </c>
      <c r="K24" s="1"/>
      <c r="L24" t="s">
        <v>50</v>
      </c>
    </row>
    <row r="25" spans="1:12" customFormat="1" hidden="1" x14ac:dyDescent="0.3">
      <c r="A25" t="s">
        <v>62</v>
      </c>
      <c r="E25" t="s">
        <v>30</v>
      </c>
      <c r="F25" t="s">
        <v>48</v>
      </c>
      <c r="G25" t="s">
        <v>32</v>
      </c>
      <c r="J25">
        <v>455560</v>
      </c>
      <c r="K25" s="1"/>
      <c r="L25" t="s">
        <v>50</v>
      </c>
    </row>
    <row r="26" spans="1:12" customFormat="1" hidden="1" x14ac:dyDescent="0.3">
      <c r="A26" t="s">
        <v>63</v>
      </c>
      <c r="E26" t="s">
        <v>30</v>
      </c>
      <c r="F26" t="s">
        <v>64</v>
      </c>
      <c r="G26" t="s">
        <v>32</v>
      </c>
      <c r="J26">
        <v>455560</v>
      </c>
      <c r="K26" s="1"/>
      <c r="L26" t="s">
        <v>50</v>
      </c>
    </row>
    <row r="27" spans="1:12" x14ac:dyDescent="0.3">
      <c r="A27" s="98" t="s">
        <v>52</v>
      </c>
      <c r="E27" s="98" t="s">
        <v>13</v>
      </c>
      <c r="F27" s="98" t="s">
        <v>14</v>
      </c>
      <c r="G27" s="98" t="s">
        <v>26</v>
      </c>
      <c r="H27" s="3"/>
      <c r="I27" s="3"/>
      <c r="J27" s="3">
        <v>455560</v>
      </c>
      <c r="K27" s="1"/>
      <c r="L27" s="98" t="s">
        <v>65</v>
      </c>
    </row>
    <row r="28" spans="1:12" x14ac:dyDescent="0.3">
      <c r="A28" s="98" t="s">
        <v>66</v>
      </c>
      <c r="E28" s="98" t="s">
        <v>13</v>
      </c>
      <c r="F28" s="98" t="s">
        <v>14</v>
      </c>
      <c r="G28" s="98" t="s">
        <v>51</v>
      </c>
      <c r="H28" s="3"/>
      <c r="I28" s="3"/>
      <c r="J28" s="3">
        <v>455560</v>
      </c>
      <c r="K28" s="1"/>
      <c r="L28" s="98" t="s">
        <v>65</v>
      </c>
    </row>
    <row r="29" spans="1:12" x14ac:dyDescent="0.3">
      <c r="A29" s="98" t="s">
        <v>59</v>
      </c>
      <c r="E29" s="98" t="s">
        <v>13</v>
      </c>
      <c r="F29" s="98" t="s">
        <v>14</v>
      </c>
      <c r="G29" s="98" t="s">
        <v>67</v>
      </c>
      <c r="H29" s="1"/>
      <c r="I29" s="1"/>
      <c r="J29" s="1">
        <v>455560</v>
      </c>
      <c r="K29" s="1"/>
      <c r="L29" s="98" t="s">
        <v>16</v>
      </c>
    </row>
    <row r="30" spans="1:12" customFormat="1" hidden="1" x14ac:dyDescent="0.3">
      <c r="A30" t="s">
        <v>60</v>
      </c>
      <c r="E30" t="s">
        <v>30</v>
      </c>
      <c r="F30" t="s">
        <v>40</v>
      </c>
      <c r="G30" t="s">
        <v>61</v>
      </c>
      <c r="J30">
        <v>455560</v>
      </c>
      <c r="K30" s="1"/>
      <c r="L30" t="s">
        <v>65</v>
      </c>
    </row>
    <row r="31" spans="1:12" customFormat="1" hidden="1" x14ac:dyDescent="0.3">
      <c r="A31" t="s">
        <v>68</v>
      </c>
      <c r="E31" t="s">
        <v>30</v>
      </c>
      <c r="F31" t="s">
        <v>64</v>
      </c>
      <c r="G31" t="s">
        <v>32</v>
      </c>
      <c r="J31">
        <v>455560</v>
      </c>
      <c r="K31" s="1"/>
      <c r="L31" t="s">
        <v>65</v>
      </c>
    </row>
  </sheetData>
  <autoFilter ref="A1:L31">
    <filterColumn colId="4">
      <filters>
        <filter val="PC500"/>
      </filters>
    </filterColumn>
  </autoFilter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CLIENT!$A$3:$A$7</xm:f>
          </x14:formula1>
          <xm:sqref>K2:K31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7"/>
  <sheetViews>
    <sheetView workbookViewId="0">
      <selection sqref="A1:A2"/>
    </sheetView>
  </sheetViews>
  <sheetFormatPr baseColWidth="10" defaultRowHeight="14.4" x14ac:dyDescent="0.3"/>
  <cols>
    <col min="1" max="1" width="29.44140625" style="100" bestFit="1" customWidth="1"/>
    <col min="2" max="255" width="11.44140625" style="100"/>
    <col min="256" max="256" width="47.6640625" style="100" customWidth="1"/>
    <col min="257" max="511" width="11.44140625" style="100"/>
    <col min="512" max="512" width="47.6640625" style="100" customWidth="1"/>
    <col min="513" max="767" width="11.44140625" style="100"/>
    <col min="768" max="768" width="47.6640625" style="100" customWidth="1"/>
    <col min="769" max="1023" width="11.44140625" style="100"/>
    <col min="1024" max="1024" width="47.6640625" style="100" customWidth="1"/>
    <col min="1025" max="1279" width="11.44140625" style="100"/>
    <col min="1280" max="1280" width="47.6640625" style="100" customWidth="1"/>
    <col min="1281" max="1535" width="11.44140625" style="100"/>
    <col min="1536" max="1536" width="47.6640625" style="100" customWidth="1"/>
    <col min="1537" max="1791" width="11.44140625" style="100"/>
    <col min="1792" max="1792" width="47.6640625" style="100" customWidth="1"/>
    <col min="1793" max="2047" width="11.44140625" style="100"/>
    <col min="2048" max="2048" width="47.6640625" style="100" customWidth="1"/>
    <col min="2049" max="2303" width="11.44140625" style="100"/>
    <col min="2304" max="2304" width="47.6640625" style="100" customWidth="1"/>
    <col min="2305" max="2559" width="11.44140625" style="100"/>
    <col min="2560" max="2560" width="47.6640625" style="100" customWidth="1"/>
    <col min="2561" max="2815" width="11.44140625" style="100"/>
    <col min="2816" max="2816" width="47.6640625" style="100" customWidth="1"/>
    <col min="2817" max="3071" width="11.44140625" style="100"/>
    <col min="3072" max="3072" width="47.6640625" style="100" customWidth="1"/>
    <col min="3073" max="3327" width="11.44140625" style="100"/>
    <col min="3328" max="3328" width="47.6640625" style="100" customWidth="1"/>
    <col min="3329" max="3583" width="11.44140625" style="100"/>
    <col min="3584" max="3584" width="47.6640625" style="100" customWidth="1"/>
    <col min="3585" max="3839" width="11.44140625" style="100"/>
    <col min="3840" max="3840" width="47.6640625" style="100" customWidth="1"/>
    <col min="3841" max="4095" width="11.44140625" style="100"/>
    <col min="4096" max="4096" width="47.6640625" style="100" customWidth="1"/>
    <col min="4097" max="4351" width="11.44140625" style="100"/>
    <col min="4352" max="4352" width="47.6640625" style="100" customWidth="1"/>
    <col min="4353" max="4607" width="11.44140625" style="100"/>
    <col min="4608" max="4608" width="47.6640625" style="100" customWidth="1"/>
    <col min="4609" max="4863" width="11.44140625" style="100"/>
    <col min="4864" max="4864" width="47.6640625" style="100" customWidth="1"/>
    <col min="4865" max="5119" width="11.44140625" style="100"/>
    <col min="5120" max="5120" width="47.6640625" style="100" customWidth="1"/>
    <col min="5121" max="5375" width="11.44140625" style="100"/>
    <col min="5376" max="5376" width="47.6640625" style="100" customWidth="1"/>
    <col min="5377" max="5631" width="11.44140625" style="100"/>
    <col min="5632" max="5632" width="47.6640625" style="100" customWidth="1"/>
    <col min="5633" max="5887" width="11.44140625" style="100"/>
    <col min="5888" max="5888" width="47.6640625" style="100" customWidth="1"/>
    <col min="5889" max="6143" width="11.44140625" style="100"/>
    <col min="6144" max="6144" width="47.6640625" style="100" customWidth="1"/>
    <col min="6145" max="6399" width="11.44140625" style="100"/>
    <col min="6400" max="6400" width="47.6640625" style="100" customWidth="1"/>
    <col min="6401" max="6655" width="11.44140625" style="100"/>
    <col min="6656" max="6656" width="47.6640625" style="100" customWidth="1"/>
    <col min="6657" max="6911" width="11.44140625" style="100"/>
    <col min="6912" max="6912" width="47.6640625" style="100" customWidth="1"/>
    <col min="6913" max="7167" width="11.44140625" style="100"/>
    <col min="7168" max="7168" width="47.6640625" style="100" customWidth="1"/>
    <col min="7169" max="7423" width="11.44140625" style="100"/>
    <col min="7424" max="7424" width="47.6640625" style="100" customWidth="1"/>
    <col min="7425" max="7679" width="11.44140625" style="100"/>
    <col min="7680" max="7680" width="47.6640625" style="100" customWidth="1"/>
    <col min="7681" max="7935" width="11.44140625" style="100"/>
    <col min="7936" max="7936" width="47.6640625" style="100" customWidth="1"/>
    <col min="7937" max="8191" width="11.44140625" style="100"/>
    <col min="8192" max="8192" width="47.6640625" style="100" customWidth="1"/>
    <col min="8193" max="8447" width="11.44140625" style="100"/>
    <col min="8448" max="8448" width="47.6640625" style="100" customWidth="1"/>
    <col min="8449" max="8703" width="11.44140625" style="100"/>
    <col min="8704" max="8704" width="47.6640625" style="100" customWidth="1"/>
    <col min="8705" max="8959" width="11.44140625" style="100"/>
    <col min="8960" max="8960" width="47.6640625" style="100" customWidth="1"/>
    <col min="8961" max="9215" width="11.44140625" style="100"/>
    <col min="9216" max="9216" width="47.6640625" style="100" customWidth="1"/>
    <col min="9217" max="9471" width="11.44140625" style="100"/>
    <col min="9472" max="9472" width="47.6640625" style="100" customWidth="1"/>
    <col min="9473" max="9727" width="11.44140625" style="100"/>
    <col min="9728" max="9728" width="47.6640625" style="100" customWidth="1"/>
    <col min="9729" max="9983" width="11.44140625" style="100"/>
    <col min="9984" max="9984" width="47.6640625" style="100" customWidth="1"/>
    <col min="9985" max="10239" width="11.44140625" style="100"/>
    <col min="10240" max="10240" width="47.6640625" style="100" customWidth="1"/>
    <col min="10241" max="10495" width="11.44140625" style="100"/>
    <col min="10496" max="10496" width="47.6640625" style="100" customWidth="1"/>
    <col min="10497" max="10751" width="11.44140625" style="100"/>
    <col min="10752" max="10752" width="47.6640625" style="100" customWidth="1"/>
    <col min="10753" max="11007" width="11.44140625" style="100"/>
    <col min="11008" max="11008" width="47.6640625" style="100" customWidth="1"/>
    <col min="11009" max="11263" width="11.44140625" style="100"/>
    <col min="11264" max="11264" width="47.6640625" style="100" customWidth="1"/>
    <col min="11265" max="11519" width="11.44140625" style="100"/>
    <col min="11520" max="11520" width="47.6640625" style="100" customWidth="1"/>
    <col min="11521" max="11775" width="11.44140625" style="100"/>
    <col min="11776" max="11776" width="47.6640625" style="100" customWidth="1"/>
    <col min="11777" max="12031" width="11.44140625" style="100"/>
    <col min="12032" max="12032" width="47.6640625" style="100" customWidth="1"/>
    <col min="12033" max="12287" width="11.44140625" style="100"/>
    <col min="12288" max="12288" width="47.6640625" style="100" customWidth="1"/>
    <col min="12289" max="12543" width="11.44140625" style="100"/>
    <col min="12544" max="12544" width="47.6640625" style="100" customWidth="1"/>
    <col min="12545" max="12799" width="11.44140625" style="100"/>
    <col min="12800" max="12800" width="47.6640625" style="100" customWidth="1"/>
    <col min="12801" max="13055" width="11.44140625" style="100"/>
    <col min="13056" max="13056" width="47.6640625" style="100" customWidth="1"/>
    <col min="13057" max="13311" width="11.44140625" style="100"/>
    <col min="13312" max="13312" width="47.6640625" style="100" customWidth="1"/>
    <col min="13313" max="13567" width="11.44140625" style="100"/>
    <col min="13568" max="13568" width="47.6640625" style="100" customWidth="1"/>
    <col min="13569" max="13823" width="11.44140625" style="100"/>
    <col min="13824" max="13824" width="47.6640625" style="100" customWidth="1"/>
    <col min="13825" max="14079" width="11.44140625" style="100"/>
    <col min="14080" max="14080" width="47.6640625" style="100" customWidth="1"/>
    <col min="14081" max="14335" width="11.44140625" style="100"/>
    <col min="14336" max="14336" width="47.6640625" style="100" customWidth="1"/>
    <col min="14337" max="14591" width="11.44140625" style="100"/>
    <col min="14592" max="14592" width="47.6640625" style="100" customWidth="1"/>
    <col min="14593" max="14847" width="11.44140625" style="100"/>
    <col min="14848" max="14848" width="47.6640625" style="100" customWidth="1"/>
    <col min="14849" max="15103" width="11.44140625" style="100"/>
    <col min="15104" max="15104" width="47.6640625" style="100" customWidth="1"/>
    <col min="15105" max="15359" width="11.44140625" style="100"/>
    <col min="15360" max="15360" width="47.6640625" style="100" customWidth="1"/>
    <col min="15361" max="15615" width="11.44140625" style="100"/>
    <col min="15616" max="15616" width="47.6640625" style="100" customWidth="1"/>
    <col min="15617" max="15871" width="11.44140625" style="100"/>
    <col min="15872" max="15872" width="47.6640625" style="100" customWidth="1"/>
    <col min="15873" max="16127" width="11.44140625" style="100"/>
    <col min="16128" max="16128" width="47.6640625" style="100" customWidth="1"/>
    <col min="16129" max="16384" width="11.44140625" style="100"/>
  </cols>
  <sheetData>
    <row r="1" spans="1:2" ht="60" customHeight="1" x14ac:dyDescent="0.3">
      <c r="A1" s="196" t="s">
        <v>269</v>
      </c>
    </row>
    <row r="2" spans="1:2" ht="15" hidden="1" customHeight="1" x14ac:dyDescent="0.3">
      <c r="A2" s="196"/>
    </row>
    <row r="3" spans="1:2" ht="39" customHeight="1" x14ac:dyDescent="0.3">
      <c r="A3" s="26" t="s">
        <v>270</v>
      </c>
      <c r="B3" s="100" t="s">
        <v>273</v>
      </c>
    </row>
    <row r="4" spans="1:2" ht="39" customHeight="1" x14ac:dyDescent="0.3">
      <c r="A4" s="26" t="s">
        <v>271</v>
      </c>
    </row>
    <row r="5" spans="1:2" ht="39" customHeight="1" x14ac:dyDescent="0.3">
      <c r="A5" s="26" t="s">
        <v>272</v>
      </c>
    </row>
    <row r="6" spans="1:2" ht="39" customHeight="1" x14ac:dyDescent="0.3">
      <c r="A6" s="26" t="s">
        <v>273</v>
      </c>
    </row>
    <row r="7" spans="1:2" ht="39" customHeight="1" x14ac:dyDescent="0.3">
      <c r="A7" s="26" t="s">
        <v>274</v>
      </c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G365"/>
  <sheetViews>
    <sheetView zoomScaleNormal="100" zoomScaleSheetLayoutView="85" workbookViewId="0"/>
  </sheetViews>
  <sheetFormatPr baseColWidth="10" defaultColWidth="10.33203125" defaultRowHeight="13.2" x14ac:dyDescent="0.25"/>
  <cols>
    <col min="1" max="1" width="22.33203125" style="105" customWidth="1"/>
    <col min="2" max="2" width="11.88671875" style="105" bestFit="1" customWidth="1"/>
    <col min="3" max="3" width="45.44140625" style="105" bestFit="1" customWidth="1"/>
    <col min="4" max="4" width="22.6640625" style="105" bestFit="1" customWidth="1"/>
    <col min="5" max="5" width="10" style="105" bestFit="1" customWidth="1"/>
    <col min="6" max="6" width="13.33203125" style="107" bestFit="1" customWidth="1"/>
    <col min="7" max="7" width="10.5546875" style="107" bestFit="1" customWidth="1"/>
    <col min="8" max="16384" width="10.33203125" style="105"/>
  </cols>
  <sheetData>
    <row r="1" spans="1:7" ht="31.5" customHeight="1" x14ac:dyDescent="0.25">
      <c r="A1" s="102" t="s">
        <v>71</v>
      </c>
      <c r="B1" s="102" t="s">
        <v>72</v>
      </c>
      <c r="C1" s="102" t="s">
        <v>69</v>
      </c>
      <c r="D1" s="102" t="s">
        <v>343</v>
      </c>
      <c r="E1" s="102" t="s">
        <v>70</v>
      </c>
      <c r="F1" s="102" t="s">
        <v>2</v>
      </c>
      <c r="G1" s="102" t="s">
        <v>3</v>
      </c>
    </row>
    <row r="2" spans="1:7" ht="31.5" customHeight="1" x14ac:dyDescent="0.25">
      <c r="A2" s="103" t="s">
        <v>378</v>
      </c>
      <c r="B2" s="103" t="s">
        <v>115</v>
      </c>
      <c r="C2" s="103" t="s">
        <v>377</v>
      </c>
      <c r="D2" s="104">
        <v>831</v>
      </c>
      <c r="E2" s="103" t="s">
        <v>379</v>
      </c>
      <c r="F2" s="103" t="s">
        <v>380</v>
      </c>
      <c r="G2" s="103" t="s">
        <v>381</v>
      </c>
    </row>
    <row r="3" spans="1:7" ht="31.5" customHeight="1" x14ac:dyDescent="0.25">
      <c r="A3" s="103" t="s">
        <v>152</v>
      </c>
      <c r="B3" s="103" t="s">
        <v>153</v>
      </c>
      <c r="C3" s="103" t="s">
        <v>150</v>
      </c>
      <c r="D3" s="104" t="s">
        <v>405</v>
      </c>
      <c r="E3" s="103" t="s">
        <v>369</v>
      </c>
      <c r="F3" s="103" t="s">
        <v>151</v>
      </c>
      <c r="G3" s="103" t="s">
        <v>123</v>
      </c>
    </row>
    <row r="4" spans="1:7" ht="31.5" customHeight="1" x14ac:dyDescent="0.25">
      <c r="A4" s="103" t="s">
        <v>125</v>
      </c>
      <c r="B4" s="103" t="s">
        <v>113</v>
      </c>
      <c r="C4" s="103" t="s">
        <v>122</v>
      </c>
      <c r="D4" s="104" t="s">
        <v>405</v>
      </c>
      <c r="E4" s="103" t="s">
        <v>369</v>
      </c>
      <c r="F4" s="103" t="s">
        <v>123</v>
      </c>
      <c r="G4" s="103" t="s">
        <v>124</v>
      </c>
    </row>
    <row r="5" spans="1:7" ht="31.5" customHeight="1" x14ac:dyDescent="0.25">
      <c r="A5" s="103" t="s">
        <v>191</v>
      </c>
      <c r="B5" s="103" t="s">
        <v>113</v>
      </c>
      <c r="C5" s="103" t="s">
        <v>189</v>
      </c>
      <c r="D5" s="104" t="s">
        <v>405</v>
      </c>
      <c r="E5" s="103" t="s">
        <v>363</v>
      </c>
      <c r="F5" s="103" t="s">
        <v>114</v>
      </c>
      <c r="G5" s="103" t="s">
        <v>190</v>
      </c>
    </row>
    <row r="6" spans="1:7" ht="31.5" customHeight="1" x14ac:dyDescent="0.25">
      <c r="A6" s="103" t="s">
        <v>209</v>
      </c>
      <c r="B6" s="103" t="s">
        <v>102</v>
      </c>
      <c r="C6" s="103" t="s">
        <v>207</v>
      </c>
      <c r="D6" s="104" t="s">
        <v>405</v>
      </c>
      <c r="E6" s="103" t="s">
        <v>363</v>
      </c>
      <c r="F6" s="103" t="s">
        <v>190</v>
      </c>
      <c r="G6" s="103" t="s">
        <v>208</v>
      </c>
    </row>
    <row r="7" spans="1:7" ht="31.5" customHeight="1" x14ac:dyDescent="0.25">
      <c r="A7" s="103" t="s">
        <v>209</v>
      </c>
      <c r="B7" s="103" t="s">
        <v>115</v>
      </c>
      <c r="C7" s="103" t="s">
        <v>207</v>
      </c>
      <c r="D7" s="104">
        <v>581</v>
      </c>
      <c r="E7" s="103" t="s">
        <v>387</v>
      </c>
      <c r="F7" s="103" t="s">
        <v>210</v>
      </c>
      <c r="G7" s="103" t="s">
        <v>204</v>
      </c>
    </row>
    <row r="8" spans="1:7" ht="31.5" customHeight="1" x14ac:dyDescent="0.25">
      <c r="A8" s="103" t="s">
        <v>242</v>
      </c>
      <c r="B8" s="103" t="s">
        <v>102</v>
      </c>
      <c r="C8" s="103" t="s">
        <v>241</v>
      </c>
      <c r="D8" s="104" t="s">
        <v>404</v>
      </c>
      <c r="E8" s="103" t="s">
        <v>363</v>
      </c>
      <c r="F8" s="103" t="s">
        <v>208</v>
      </c>
      <c r="G8" s="103" t="s">
        <v>230</v>
      </c>
    </row>
    <row r="9" spans="1:7" ht="31.5" customHeight="1" x14ac:dyDescent="0.25">
      <c r="A9" s="103" t="s">
        <v>244</v>
      </c>
      <c r="B9" s="103" t="s">
        <v>102</v>
      </c>
      <c r="C9" s="103" t="s">
        <v>243</v>
      </c>
      <c r="D9" s="104" t="s">
        <v>404</v>
      </c>
      <c r="E9" s="103" t="s">
        <v>363</v>
      </c>
      <c r="F9" s="103" t="s">
        <v>208</v>
      </c>
      <c r="G9" s="103" t="s">
        <v>230</v>
      </c>
    </row>
    <row r="10" spans="1:7" ht="31.5" customHeight="1" x14ac:dyDescent="0.25">
      <c r="A10" s="103" t="s">
        <v>263</v>
      </c>
      <c r="B10" s="103" t="s">
        <v>102</v>
      </c>
      <c r="C10" s="103" t="s">
        <v>262</v>
      </c>
      <c r="D10" s="104" t="s">
        <v>404</v>
      </c>
      <c r="E10" s="103" t="s">
        <v>363</v>
      </c>
      <c r="F10" s="103" t="s">
        <v>230</v>
      </c>
      <c r="G10" s="103" t="s">
        <v>99</v>
      </c>
    </row>
    <row r="11" spans="1:7" ht="31.5" customHeight="1" x14ac:dyDescent="0.25">
      <c r="A11" s="103" t="s">
        <v>101</v>
      </c>
      <c r="B11" s="103" t="s">
        <v>102</v>
      </c>
      <c r="C11" s="103" t="s">
        <v>98</v>
      </c>
      <c r="D11" s="104" t="s">
        <v>404</v>
      </c>
      <c r="E11" s="103" t="s">
        <v>363</v>
      </c>
      <c r="F11" s="103" t="s">
        <v>99</v>
      </c>
      <c r="G11" s="103" t="s">
        <v>100</v>
      </c>
    </row>
    <row r="12" spans="1:7" ht="31.5" customHeight="1" x14ac:dyDescent="0.25">
      <c r="A12" s="103" t="s">
        <v>138</v>
      </c>
      <c r="B12" s="103" t="s">
        <v>102</v>
      </c>
      <c r="C12" s="103" t="s">
        <v>136</v>
      </c>
      <c r="D12" s="104" t="s">
        <v>404</v>
      </c>
      <c r="E12" s="103" t="s">
        <v>363</v>
      </c>
      <c r="F12" s="103" t="s">
        <v>100</v>
      </c>
      <c r="G12" s="103" t="s">
        <v>137</v>
      </c>
    </row>
    <row r="13" spans="1:7" ht="31.5" customHeight="1" x14ac:dyDescent="0.25">
      <c r="A13" s="103" t="s">
        <v>229</v>
      </c>
      <c r="B13" s="103" t="s">
        <v>77</v>
      </c>
      <c r="C13" s="103" t="s">
        <v>227</v>
      </c>
      <c r="D13" s="104">
        <v>831</v>
      </c>
      <c r="E13" s="103" t="s">
        <v>382</v>
      </c>
      <c r="F13" s="103" t="s">
        <v>228</v>
      </c>
      <c r="G13" s="103" t="s">
        <v>200</v>
      </c>
    </row>
    <row r="14" spans="1:7" ht="31.5" customHeight="1" x14ac:dyDescent="0.25">
      <c r="A14" s="103" t="s">
        <v>202</v>
      </c>
      <c r="B14" s="103" t="s">
        <v>77</v>
      </c>
      <c r="C14" s="103" t="s">
        <v>199</v>
      </c>
      <c r="D14" s="104">
        <v>831</v>
      </c>
      <c r="E14" s="103" t="s">
        <v>382</v>
      </c>
      <c r="F14" s="103" t="s">
        <v>200</v>
      </c>
      <c r="G14" s="103" t="s">
        <v>201</v>
      </c>
    </row>
    <row r="15" spans="1:7" ht="31.5" customHeight="1" x14ac:dyDescent="0.25">
      <c r="A15" s="103" t="s">
        <v>161</v>
      </c>
      <c r="B15" s="103" t="s">
        <v>77</v>
      </c>
      <c r="C15" s="103" t="s">
        <v>158</v>
      </c>
      <c r="D15" s="104">
        <v>831</v>
      </c>
      <c r="E15" s="103" t="s">
        <v>382</v>
      </c>
      <c r="F15" s="103" t="s">
        <v>159</v>
      </c>
      <c r="G15" s="103" t="s">
        <v>160</v>
      </c>
    </row>
    <row r="16" spans="1:7" ht="31.5" customHeight="1" x14ac:dyDescent="0.25">
      <c r="A16" s="103" t="s">
        <v>214</v>
      </c>
      <c r="B16" s="103" t="s">
        <v>77</v>
      </c>
      <c r="C16" s="103" t="s">
        <v>211</v>
      </c>
      <c r="D16" s="104">
        <v>831</v>
      </c>
      <c r="E16" s="103" t="s">
        <v>388</v>
      </c>
      <c r="F16" s="103" t="s">
        <v>212</v>
      </c>
      <c r="G16" s="103" t="s">
        <v>213</v>
      </c>
    </row>
    <row r="17" spans="1:7" ht="31.5" customHeight="1" x14ac:dyDescent="0.25">
      <c r="A17" s="103" t="s">
        <v>167</v>
      </c>
      <c r="B17" s="103" t="s">
        <v>107</v>
      </c>
      <c r="C17" s="103" t="s">
        <v>165</v>
      </c>
      <c r="D17" s="104" t="s">
        <v>406</v>
      </c>
      <c r="E17" s="103" t="s">
        <v>376</v>
      </c>
      <c r="F17" s="103" t="s">
        <v>163</v>
      </c>
      <c r="G17" s="103" t="s">
        <v>166</v>
      </c>
    </row>
    <row r="18" spans="1:7" ht="31.5" customHeight="1" x14ac:dyDescent="0.25">
      <c r="A18" s="103" t="s">
        <v>267</v>
      </c>
      <c r="B18" s="103" t="s">
        <v>107</v>
      </c>
      <c r="C18" s="103" t="s">
        <v>266</v>
      </c>
      <c r="D18" s="104" t="s">
        <v>406</v>
      </c>
      <c r="E18" s="103" t="s">
        <v>376</v>
      </c>
      <c r="F18" s="103" t="s">
        <v>166</v>
      </c>
      <c r="G18" s="103" t="s">
        <v>155</v>
      </c>
    </row>
    <row r="19" spans="1:7" ht="31.5" customHeight="1" x14ac:dyDescent="0.25">
      <c r="A19" s="103" t="s">
        <v>157</v>
      </c>
      <c r="B19" s="103" t="s">
        <v>107</v>
      </c>
      <c r="C19" s="103" t="s">
        <v>154</v>
      </c>
      <c r="D19" s="104" t="s">
        <v>406</v>
      </c>
      <c r="E19" s="103" t="s">
        <v>376</v>
      </c>
      <c r="F19" s="103" t="s">
        <v>155</v>
      </c>
      <c r="G19" s="103" t="s">
        <v>156</v>
      </c>
    </row>
    <row r="20" spans="1:7" ht="31.5" customHeight="1" x14ac:dyDescent="0.25">
      <c r="A20" s="103" t="s">
        <v>184</v>
      </c>
      <c r="B20" s="103" t="s">
        <v>107</v>
      </c>
      <c r="C20" s="103" t="s">
        <v>182</v>
      </c>
      <c r="D20" s="104" t="s">
        <v>406</v>
      </c>
      <c r="E20" s="103" t="s">
        <v>376</v>
      </c>
      <c r="F20" s="103" t="s">
        <v>156</v>
      </c>
      <c r="G20" s="103" t="s">
        <v>183</v>
      </c>
    </row>
    <row r="21" spans="1:7" ht="31.5" customHeight="1" x14ac:dyDescent="0.25">
      <c r="A21" s="103" t="s">
        <v>374</v>
      </c>
      <c r="B21" s="103" t="s">
        <v>77</v>
      </c>
      <c r="C21" s="103" t="s">
        <v>143</v>
      </c>
      <c r="D21" s="104">
        <v>553</v>
      </c>
      <c r="E21" s="103" t="s">
        <v>373</v>
      </c>
      <c r="F21" s="103" t="s">
        <v>144</v>
      </c>
      <c r="G21" s="103" t="s">
        <v>145</v>
      </c>
    </row>
    <row r="22" spans="1:7" ht="31.5" customHeight="1" x14ac:dyDescent="0.25">
      <c r="A22" s="103" t="s">
        <v>401</v>
      </c>
      <c r="B22" s="103" t="s">
        <v>153</v>
      </c>
      <c r="C22" s="103" t="s">
        <v>264</v>
      </c>
      <c r="D22" s="104" t="s">
        <v>406</v>
      </c>
      <c r="E22" s="103" t="s">
        <v>361</v>
      </c>
      <c r="F22" s="103" t="s">
        <v>265</v>
      </c>
      <c r="G22" s="103" t="s">
        <v>163</v>
      </c>
    </row>
    <row r="23" spans="1:7" ht="31.5" customHeight="1" x14ac:dyDescent="0.25">
      <c r="A23" s="103" t="s">
        <v>383</v>
      </c>
      <c r="B23" s="103" t="s">
        <v>153</v>
      </c>
      <c r="C23" s="103" t="s">
        <v>162</v>
      </c>
      <c r="D23" s="104" t="s">
        <v>406</v>
      </c>
      <c r="E23" s="103" t="s">
        <v>361</v>
      </c>
      <c r="F23" s="103" t="s">
        <v>163</v>
      </c>
      <c r="G23" s="103" t="s">
        <v>164</v>
      </c>
    </row>
    <row r="24" spans="1:7" ht="31.5" customHeight="1" x14ac:dyDescent="0.25">
      <c r="A24" s="103" t="s">
        <v>392</v>
      </c>
      <c r="B24" s="103" t="s">
        <v>153</v>
      </c>
      <c r="C24" s="103" t="s">
        <v>223</v>
      </c>
      <c r="D24" s="104" t="s">
        <v>406</v>
      </c>
      <c r="E24" s="103" t="s">
        <v>361</v>
      </c>
      <c r="F24" s="103" t="s">
        <v>164</v>
      </c>
      <c r="G24" s="103" t="s">
        <v>117</v>
      </c>
    </row>
    <row r="25" spans="1:7" ht="31.5" customHeight="1" x14ac:dyDescent="0.25">
      <c r="A25" s="103" t="s">
        <v>366</v>
      </c>
      <c r="B25" s="103" t="s">
        <v>97</v>
      </c>
      <c r="C25" s="103" t="s">
        <v>116</v>
      </c>
      <c r="D25" s="104" t="s">
        <v>406</v>
      </c>
      <c r="E25" s="103" t="s">
        <v>361</v>
      </c>
      <c r="F25" s="103" t="s">
        <v>117</v>
      </c>
      <c r="G25" s="103" t="s">
        <v>118</v>
      </c>
    </row>
    <row r="26" spans="1:7" ht="31.5" customHeight="1" x14ac:dyDescent="0.25">
      <c r="A26" s="103" t="s">
        <v>390</v>
      </c>
      <c r="B26" s="103" t="s">
        <v>97</v>
      </c>
      <c r="C26" s="103" t="s">
        <v>219</v>
      </c>
      <c r="D26" s="104" t="s">
        <v>406</v>
      </c>
      <c r="E26" s="103" t="s">
        <v>361</v>
      </c>
      <c r="F26" s="103" t="s">
        <v>118</v>
      </c>
      <c r="G26" s="103" t="s">
        <v>220</v>
      </c>
    </row>
    <row r="27" spans="1:7" ht="31.5" customHeight="1" x14ac:dyDescent="0.25">
      <c r="A27" s="103" t="s">
        <v>390</v>
      </c>
      <c r="B27" s="103" t="s">
        <v>97</v>
      </c>
      <c r="C27" s="103" t="s">
        <v>219</v>
      </c>
      <c r="D27" s="104" t="s">
        <v>406</v>
      </c>
      <c r="E27" s="103" t="s">
        <v>358</v>
      </c>
      <c r="F27" s="103" t="s">
        <v>75</v>
      </c>
      <c r="G27" s="103" t="s">
        <v>91</v>
      </c>
    </row>
    <row r="28" spans="1:7" ht="31.5" customHeight="1" x14ac:dyDescent="0.25">
      <c r="A28" s="103" t="s">
        <v>395</v>
      </c>
      <c r="B28" s="103" t="s">
        <v>97</v>
      </c>
      <c r="C28" s="103" t="s">
        <v>255</v>
      </c>
      <c r="D28" s="104" t="s">
        <v>406</v>
      </c>
      <c r="E28" s="103" t="s">
        <v>361</v>
      </c>
      <c r="F28" s="103" t="s">
        <v>220</v>
      </c>
      <c r="G28" s="103" t="s">
        <v>95</v>
      </c>
    </row>
    <row r="29" spans="1:7" ht="31.5" customHeight="1" x14ac:dyDescent="0.25">
      <c r="A29" s="103" t="s">
        <v>395</v>
      </c>
      <c r="B29" s="103" t="s">
        <v>115</v>
      </c>
      <c r="C29" s="103" t="s">
        <v>255</v>
      </c>
      <c r="D29" s="104">
        <v>831</v>
      </c>
      <c r="E29" s="103" t="s">
        <v>396</v>
      </c>
      <c r="F29" s="103" t="s">
        <v>397</v>
      </c>
      <c r="G29" s="103" t="s">
        <v>398</v>
      </c>
    </row>
    <row r="30" spans="1:7" ht="31.5" customHeight="1" x14ac:dyDescent="0.25">
      <c r="A30" s="103" t="s">
        <v>362</v>
      </c>
      <c r="B30" s="103" t="s">
        <v>97</v>
      </c>
      <c r="C30" s="103" t="s">
        <v>94</v>
      </c>
      <c r="D30" s="104" t="s">
        <v>406</v>
      </c>
      <c r="E30" s="103" t="s">
        <v>361</v>
      </c>
      <c r="F30" s="103" t="s">
        <v>95</v>
      </c>
      <c r="G30" s="103" t="s">
        <v>96</v>
      </c>
    </row>
    <row r="31" spans="1:7" ht="31.5" customHeight="1" x14ac:dyDescent="0.25">
      <c r="A31" s="103" t="s">
        <v>76</v>
      </c>
      <c r="B31" s="103" t="s">
        <v>77</v>
      </c>
      <c r="C31" s="103" t="s">
        <v>73</v>
      </c>
      <c r="D31" s="104">
        <v>831</v>
      </c>
      <c r="E31" s="103" t="s">
        <v>358</v>
      </c>
      <c r="F31" s="103" t="s">
        <v>74</v>
      </c>
      <c r="G31" s="103" t="s">
        <v>75</v>
      </c>
    </row>
    <row r="32" spans="1:7" ht="31.5" customHeight="1" x14ac:dyDescent="0.25">
      <c r="A32" s="103" t="s">
        <v>195</v>
      </c>
      <c r="B32" s="103" t="s">
        <v>77</v>
      </c>
      <c r="C32" s="103" t="s">
        <v>192</v>
      </c>
      <c r="D32" s="104">
        <v>831</v>
      </c>
      <c r="E32" s="103" t="s">
        <v>386</v>
      </c>
      <c r="F32" s="103" t="s">
        <v>193</v>
      </c>
      <c r="G32" s="103" t="s">
        <v>194</v>
      </c>
    </row>
    <row r="33" spans="1:7" ht="31.5" customHeight="1" x14ac:dyDescent="0.25">
      <c r="A33" s="103" t="s">
        <v>218</v>
      </c>
      <c r="B33" s="103" t="s">
        <v>112</v>
      </c>
      <c r="C33" s="103" t="s">
        <v>215</v>
      </c>
      <c r="D33" s="104" t="s">
        <v>406</v>
      </c>
      <c r="E33" s="103" t="s">
        <v>389</v>
      </c>
      <c r="F33" s="103" t="s">
        <v>216</v>
      </c>
      <c r="G33" s="103" t="s">
        <v>217</v>
      </c>
    </row>
    <row r="34" spans="1:7" ht="31.5" customHeight="1" x14ac:dyDescent="0.25">
      <c r="A34" s="103" t="s">
        <v>226</v>
      </c>
      <c r="B34" s="103" t="s">
        <v>97</v>
      </c>
      <c r="C34" s="103" t="s">
        <v>224</v>
      </c>
      <c r="D34" s="104" t="s">
        <v>404</v>
      </c>
      <c r="E34" s="103" t="s">
        <v>364</v>
      </c>
      <c r="F34" s="103" t="s">
        <v>225</v>
      </c>
      <c r="G34" s="103" t="s">
        <v>180</v>
      </c>
    </row>
    <row r="35" spans="1:7" ht="31.5" customHeight="1" x14ac:dyDescent="0.25">
      <c r="A35" s="103" t="s">
        <v>181</v>
      </c>
      <c r="B35" s="103" t="s">
        <v>85</v>
      </c>
      <c r="C35" s="103" t="s">
        <v>179</v>
      </c>
      <c r="D35" s="104" t="s">
        <v>404</v>
      </c>
      <c r="E35" s="103" t="s">
        <v>364</v>
      </c>
      <c r="F35" s="103" t="s">
        <v>180</v>
      </c>
      <c r="G35" s="103" t="s">
        <v>104</v>
      </c>
    </row>
    <row r="36" spans="1:7" ht="31.5" customHeight="1" x14ac:dyDescent="0.25">
      <c r="A36" s="103" t="s">
        <v>106</v>
      </c>
      <c r="B36" s="103" t="s">
        <v>107</v>
      </c>
      <c r="C36" s="103" t="s">
        <v>103</v>
      </c>
      <c r="D36" s="104" t="s">
        <v>404</v>
      </c>
      <c r="E36" s="103" t="s">
        <v>364</v>
      </c>
      <c r="F36" s="103" t="s">
        <v>104</v>
      </c>
      <c r="G36" s="103" t="s">
        <v>105</v>
      </c>
    </row>
    <row r="37" spans="1:7" ht="31.5" customHeight="1" x14ac:dyDescent="0.25">
      <c r="A37" s="103" t="s">
        <v>198</v>
      </c>
      <c r="B37" s="103" t="s">
        <v>107</v>
      </c>
      <c r="C37" s="103" t="s">
        <v>196</v>
      </c>
      <c r="D37" s="104" t="s">
        <v>404</v>
      </c>
      <c r="E37" s="103" t="s">
        <v>364</v>
      </c>
      <c r="F37" s="103" t="s">
        <v>105</v>
      </c>
      <c r="G37" s="103" t="s">
        <v>197</v>
      </c>
    </row>
    <row r="38" spans="1:7" ht="31.5" customHeight="1" x14ac:dyDescent="0.25">
      <c r="A38" s="103" t="s">
        <v>129</v>
      </c>
      <c r="B38" s="103" t="s">
        <v>107</v>
      </c>
      <c r="C38" s="103" t="s">
        <v>126</v>
      </c>
      <c r="D38" s="104" t="s">
        <v>403</v>
      </c>
      <c r="E38" s="103" t="s">
        <v>370</v>
      </c>
      <c r="F38" s="103" t="s">
        <v>127</v>
      </c>
      <c r="G38" s="103" t="s">
        <v>128</v>
      </c>
    </row>
    <row r="39" spans="1:7" ht="31.5" customHeight="1" x14ac:dyDescent="0.25">
      <c r="A39" s="103" t="s">
        <v>391</v>
      </c>
      <c r="B39" s="103" t="s">
        <v>107</v>
      </c>
      <c r="C39" s="103" t="s">
        <v>221</v>
      </c>
      <c r="D39" s="104" t="s">
        <v>403</v>
      </c>
      <c r="E39" s="103" t="s">
        <v>371</v>
      </c>
      <c r="F39" s="103" t="s">
        <v>222</v>
      </c>
      <c r="G39" s="103" t="s">
        <v>178</v>
      </c>
    </row>
    <row r="40" spans="1:7" ht="31.5" customHeight="1" x14ac:dyDescent="0.25">
      <c r="A40" s="103" t="s">
        <v>385</v>
      </c>
      <c r="B40" s="103" t="s">
        <v>85</v>
      </c>
      <c r="C40" s="103" t="s">
        <v>177</v>
      </c>
      <c r="D40" s="104" t="s">
        <v>403</v>
      </c>
      <c r="E40" s="103" t="s">
        <v>371</v>
      </c>
      <c r="F40" s="103" t="s">
        <v>178</v>
      </c>
      <c r="G40" s="103" t="s">
        <v>131</v>
      </c>
    </row>
    <row r="41" spans="1:7" ht="31.5" customHeight="1" x14ac:dyDescent="0.25">
      <c r="A41" s="103" t="s">
        <v>372</v>
      </c>
      <c r="B41" s="103" t="s">
        <v>107</v>
      </c>
      <c r="C41" s="103" t="s">
        <v>130</v>
      </c>
      <c r="D41" s="104" t="s">
        <v>403</v>
      </c>
      <c r="E41" s="103" t="s">
        <v>371</v>
      </c>
      <c r="F41" s="103" t="s">
        <v>131</v>
      </c>
      <c r="G41" s="103" t="s">
        <v>132</v>
      </c>
    </row>
    <row r="42" spans="1:7" ht="31.5" customHeight="1" x14ac:dyDescent="0.25">
      <c r="A42" s="103" t="s">
        <v>400</v>
      </c>
      <c r="B42" s="103" t="s">
        <v>97</v>
      </c>
      <c r="C42" s="103" t="s">
        <v>260</v>
      </c>
      <c r="D42" s="104" t="s">
        <v>403</v>
      </c>
      <c r="E42" s="103" t="s">
        <v>371</v>
      </c>
      <c r="F42" s="103" t="s">
        <v>261</v>
      </c>
      <c r="G42" s="103" t="s">
        <v>253</v>
      </c>
    </row>
    <row r="43" spans="1:7" ht="31.5" customHeight="1" x14ac:dyDescent="0.25">
      <c r="A43" s="103" t="s">
        <v>394</v>
      </c>
      <c r="B43" s="103" t="s">
        <v>97</v>
      </c>
      <c r="C43" s="103" t="s">
        <v>252</v>
      </c>
      <c r="D43" s="104" t="s">
        <v>403</v>
      </c>
      <c r="E43" s="103" t="s">
        <v>371</v>
      </c>
      <c r="F43" s="103" t="s">
        <v>253</v>
      </c>
      <c r="G43" s="103" t="s">
        <v>254</v>
      </c>
    </row>
    <row r="44" spans="1:7" ht="31.5" customHeight="1" x14ac:dyDescent="0.25">
      <c r="A44" s="103" t="s">
        <v>402</v>
      </c>
      <c r="B44" s="103" t="s">
        <v>112</v>
      </c>
      <c r="C44" s="103" t="s">
        <v>268</v>
      </c>
      <c r="D44" s="104" t="s">
        <v>403</v>
      </c>
      <c r="E44" s="103" t="s">
        <v>371</v>
      </c>
      <c r="F44" s="103" t="s">
        <v>132</v>
      </c>
      <c r="G44" s="103" t="s">
        <v>261</v>
      </c>
    </row>
    <row r="45" spans="1:7" ht="31.5" customHeight="1" x14ac:dyDescent="0.25">
      <c r="A45" s="103" t="s">
        <v>176</v>
      </c>
      <c r="B45" s="103" t="s">
        <v>107</v>
      </c>
      <c r="C45" s="103" t="s">
        <v>174</v>
      </c>
      <c r="D45" s="104" t="s">
        <v>403</v>
      </c>
      <c r="E45" s="103" t="s">
        <v>365</v>
      </c>
      <c r="F45" s="103" t="s">
        <v>175</v>
      </c>
      <c r="G45" s="103" t="s">
        <v>109</v>
      </c>
    </row>
    <row r="46" spans="1:7" ht="31.5" customHeight="1" x14ac:dyDescent="0.25">
      <c r="A46" s="103" t="s">
        <v>111</v>
      </c>
      <c r="B46" s="103" t="s">
        <v>112</v>
      </c>
      <c r="C46" s="103" t="s">
        <v>108</v>
      </c>
      <c r="D46" s="104" t="s">
        <v>403</v>
      </c>
      <c r="E46" s="103" t="s">
        <v>365</v>
      </c>
      <c r="F46" s="103" t="s">
        <v>109</v>
      </c>
      <c r="G46" s="103" t="s">
        <v>110</v>
      </c>
    </row>
    <row r="47" spans="1:7" ht="31.5" customHeight="1" x14ac:dyDescent="0.25">
      <c r="A47" s="103" t="s">
        <v>237</v>
      </c>
      <c r="B47" s="103" t="s">
        <v>112</v>
      </c>
      <c r="C47" s="103" t="s">
        <v>234</v>
      </c>
      <c r="D47" s="104" t="s">
        <v>403</v>
      </c>
      <c r="E47" s="103" t="s">
        <v>393</v>
      </c>
      <c r="F47" s="103" t="s">
        <v>235</v>
      </c>
      <c r="G47" s="103" t="s">
        <v>236</v>
      </c>
    </row>
    <row r="48" spans="1:7" ht="31.5" customHeight="1" x14ac:dyDescent="0.25">
      <c r="A48" s="103" t="s">
        <v>142</v>
      </c>
      <c r="B48" s="103" t="s">
        <v>77</v>
      </c>
      <c r="C48" s="103" t="s">
        <v>139</v>
      </c>
      <c r="D48" s="104">
        <v>553</v>
      </c>
      <c r="E48" s="103" t="s">
        <v>359</v>
      </c>
      <c r="F48" s="103" t="s">
        <v>140</v>
      </c>
      <c r="G48" s="103" t="s">
        <v>141</v>
      </c>
    </row>
    <row r="49" spans="1:7" ht="31.5" customHeight="1" x14ac:dyDescent="0.25">
      <c r="A49" s="103" t="s">
        <v>240</v>
      </c>
      <c r="B49" s="103" t="s">
        <v>77</v>
      </c>
      <c r="C49" s="103" t="s">
        <v>238</v>
      </c>
      <c r="D49" s="104">
        <v>553</v>
      </c>
      <c r="E49" s="103" t="s">
        <v>359</v>
      </c>
      <c r="F49" s="103" t="s">
        <v>141</v>
      </c>
      <c r="G49" s="103" t="s">
        <v>239</v>
      </c>
    </row>
    <row r="50" spans="1:7" ht="31.5" customHeight="1" x14ac:dyDescent="0.25">
      <c r="A50" s="103" t="s">
        <v>188</v>
      </c>
      <c r="B50" s="103" t="s">
        <v>107</v>
      </c>
      <c r="C50" s="103" t="s">
        <v>185</v>
      </c>
      <c r="D50" s="104" t="s">
        <v>403</v>
      </c>
      <c r="E50" s="103" t="s">
        <v>359</v>
      </c>
      <c r="F50" s="103" t="s">
        <v>186</v>
      </c>
      <c r="G50" s="103" t="s">
        <v>187</v>
      </c>
    </row>
    <row r="51" spans="1:7" ht="31.5" customHeight="1" x14ac:dyDescent="0.25">
      <c r="A51" s="103" t="s">
        <v>81</v>
      </c>
      <c r="B51" s="103" t="s">
        <v>77</v>
      </c>
      <c r="C51" s="103" t="s">
        <v>78</v>
      </c>
      <c r="D51" s="104">
        <v>543</v>
      </c>
      <c r="E51" s="103" t="s">
        <v>359</v>
      </c>
      <c r="F51" s="103" t="s">
        <v>79</v>
      </c>
      <c r="G51" s="103" t="s">
        <v>80</v>
      </c>
    </row>
    <row r="52" spans="1:7" ht="31.5" customHeight="1" x14ac:dyDescent="0.25">
      <c r="A52" s="103" t="s">
        <v>84</v>
      </c>
      <c r="B52" s="103" t="s">
        <v>85</v>
      </c>
      <c r="C52" s="103" t="s">
        <v>82</v>
      </c>
      <c r="D52" s="104" t="s">
        <v>403</v>
      </c>
      <c r="E52" s="103" t="s">
        <v>359</v>
      </c>
      <c r="F52" s="103" t="s">
        <v>80</v>
      </c>
      <c r="G52" s="103" t="s">
        <v>83</v>
      </c>
    </row>
    <row r="53" spans="1:7" ht="31.5" customHeight="1" x14ac:dyDescent="0.25">
      <c r="A53" s="103" t="s">
        <v>135</v>
      </c>
      <c r="B53" s="103" t="s">
        <v>107</v>
      </c>
      <c r="C53" s="103" t="s">
        <v>133</v>
      </c>
      <c r="D53" s="104" t="s">
        <v>403</v>
      </c>
      <c r="E53" s="103" t="s">
        <v>359</v>
      </c>
      <c r="F53" s="103" t="s">
        <v>83</v>
      </c>
      <c r="G53" s="103" t="s">
        <v>134</v>
      </c>
    </row>
    <row r="54" spans="1:7" ht="31.5" customHeight="1" x14ac:dyDescent="0.25">
      <c r="A54" s="103" t="s">
        <v>149</v>
      </c>
      <c r="B54" s="103" t="s">
        <v>107</v>
      </c>
      <c r="C54" s="103" t="s">
        <v>146</v>
      </c>
      <c r="D54" s="104" t="s">
        <v>403</v>
      </c>
      <c r="E54" s="103" t="s">
        <v>375</v>
      </c>
      <c r="F54" s="103" t="s">
        <v>147</v>
      </c>
      <c r="G54" s="103" t="s">
        <v>148</v>
      </c>
    </row>
    <row r="55" spans="1:7" ht="31.5" customHeight="1" x14ac:dyDescent="0.25">
      <c r="A55" s="103" t="s">
        <v>248</v>
      </c>
      <c r="B55" s="103" t="s">
        <v>115</v>
      </c>
      <c r="C55" s="103" t="s">
        <v>245</v>
      </c>
      <c r="D55" s="104">
        <v>543</v>
      </c>
      <c r="E55" s="103" t="s">
        <v>387</v>
      </c>
      <c r="F55" s="103" t="s">
        <v>246</v>
      </c>
      <c r="G55" s="103" t="s">
        <v>247</v>
      </c>
    </row>
    <row r="56" spans="1:7" ht="31.5" customHeight="1" x14ac:dyDescent="0.25">
      <c r="A56" s="103" t="s">
        <v>251</v>
      </c>
      <c r="B56" s="103" t="s">
        <v>107</v>
      </c>
      <c r="C56" s="103" t="s">
        <v>249</v>
      </c>
      <c r="D56" s="104" t="s">
        <v>403</v>
      </c>
      <c r="E56" s="103" t="s">
        <v>387</v>
      </c>
      <c r="F56" s="103" t="s">
        <v>247</v>
      </c>
      <c r="G56" s="103" t="s">
        <v>250</v>
      </c>
    </row>
    <row r="57" spans="1:7" ht="31.5" customHeight="1" x14ac:dyDescent="0.25">
      <c r="A57" s="103" t="s">
        <v>259</v>
      </c>
      <c r="B57" s="103" t="s">
        <v>85</v>
      </c>
      <c r="C57" s="103" t="s">
        <v>256</v>
      </c>
      <c r="D57" s="104" t="s">
        <v>403</v>
      </c>
      <c r="E57" s="103" t="s">
        <v>399</v>
      </c>
      <c r="F57" s="103" t="s">
        <v>257</v>
      </c>
      <c r="G57" s="103" t="s">
        <v>258</v>
      </c>
    </row>
    <row r="58" spans="1:7" ht="31.5" customHeight="1" x14ac:dyDescent="0.25">
      <c r="A58" s="103" t="s">
        <v>89</v>
      </c>
      <c r="B58" s="103" t="s">
        <v>77</v>
      </c>
      <c r="C58" s="103" t="s">
        <v>86</v>
      </c>
      <c r="D58" s="104">
        <v>543</v>
      </c>
      <c r="E58" s="103" t="s">
        <v>360</v>
      </c>
      <c r="F58" s="103" t="s">
        <v>87</v>
      </c>
      <c r="G58" s="103" t="s">
        <v>88</v>
      </c>
    </row>
    <row r="59" spans="1:7" ht="31.5" customHeight="1" x14ac:dyDescent="0.25">
      <c r="A59" s="103" t="s">
        <v>384</v>
      </c>
      <c r="B59" s="103" t="s">
        <v>115</v>
      </c>
      <c r="C59" s="103" t="s">
        <v>172</v>
      </c>
      <c r="D59" s="104" t="s">
        <v>407</v>
      </c>
      <c r="E59" s="103" t="s">
        <v>367</v>
      </c>
      <c r="F59" s="103" t="s">
        <v>173</v>
      </c>
      <c r="G59" s="103" t="s">
        <v>121</v>
      </c>
    </row>
    <row r="60" spans="1:7" ht="31.5" customHeight="1" x14ac:dyDescent="0.25">
      <c r="A60" s="103" t="s">
        <v>384</v>
      </c>
      <c r="B60" s="103" t="s">
        <v>115</v>
      </c>
      <c r="C60" s="103" t="s">
        <v>172</v>
      </c>
      <c r="D60" s="104">
        <v>831</v>
      </c>
      <c r="E60" s="103" t="s">
        <v>379</v>
      </c>
      <c r="F60" s="103" t="s">
        <v>117</v>
      </c>
      <c r="G60" s="103" t="s">
        <v>380</v>
      </c>
    </row>
    <row r="61" spans="1:7" ht="31.5" customHeight="1" x14ac:dyDescent="0.25">
      <c r="A61" s="103" t="s">
        <v>170</v>
      </c>
      <c r="B61" s="103" t="s">
        <v>171</v>
      </c>
      <c r="C61" s="103" t="s">
        <v>168</v>
      </c>
      <c r="D61" s="104">
        <v>543</v>
      </c>
      <c r="E61" s="103" t="s">
        <v>370</v>
      </c>
      <c r="F61" s="103" t="s">
        <v>169</v>
      </c>
      <c r="G61" s="103"/>
    </row>
    <row r="62" spans="1:7" ht="31.5" customHeight="1" x14ac:dyDescent="0.25">
      <c r="A62" s="103" t="s">
        <v>233</v>
      </c>
      <c r="B62" s="103" t="s">
        <v>115</v>
      </c>
      <c r="C62" s="103" t="s">
        <v>231</v>
      </c>
      <c r="D62" s="104">
        <v>543</v>
      </c>
      <c r="E62" s="103" t="s">
        <v>360</v>
      </c>
      <c r="F62" s="103" t="s">
        <v>88</v>
      </c>
      <c r="G62" s="103" t="s">
        <v>232</v>
      </c>
    </row>
    <row r="63" spans="1:7" ht="31.5" customHeight="1" x14ac:dyDescent="0.25">
      <c r="A63" s="103" t="s">
        <v>93</v>
      </c>
      <c r="B63" s="103" t="s">
        <v>77</v>
      </c>
      <c r="C63" s="103" t="s">
        <v>90</v>
      </c>
      <c r="D63" s="104">
        <v>831</v>
      </c>
      <c r="E63" s="103" t="s">
        <v>358</v>
      </c>
      <c r="F63" s="103" t="s">
        <v>91</v>
      </c>
      <c r="G63" s="103" t="s">
        <v>92</v>
      </c>
    </row>
    <row r="64" spans="1:7" ht="31.5" customHeight="1" x14ac:dyDescent="0.25">
      <c r="A64" s="103" t="s">
        <v>368</v>
      </c>
      <c r="B64" s="103" t="s">
        <v>115</v>
      </c>
      <c r="C64" s="103" t="s">
        <v>119</v>
      </c>
      <c r="D64" s="104" t="s">
        <v>407</v>
      </c>
      <c r="E64" s="103" t="s">
        <v>367</v>
      </c>
      <c r="F64" s="103" t="s">
        <v>120</v>
      </c>
      <c r="G64" s="103" t="s">
        <v>121</v>
      </c>
    </row>
    <row r="65" spans="1:7" ht="31.5" customHeight="1" x14ac:dyDescent="0.25">
      <c r="A65" s="103" t="s">
        <v>206</v>
      </c>
      <c r="B65" s="103" t="s">
        <v>115</v>
      </c>
      <c r="C65" s="103" t="s">
        <v>203</v>
      </c>
      <c r="D65" s="104">
        <v>581</v>
      </c>
      <c r="E65" s="103" t="s">
        <v>387</v>
      </c>
      <c r="F65" s="103" t="s">
        <v>204</v>
      </c>
      <c r="G65" s="103" t="s">
        <v>205</v>
      </c>
    </row>
    <row r="66" spans="1:7" ht="31.5" customHeight="1" x14ac:dyDescent="0.25">
      <c r="A66" s="102"/>
      <c r="B66" s="106"/>
      <c r="C66" s="102"/>
      <c r="D66" s="102"/>
      <c r="E66" s="102"/>
      <c r="F66" s="102"/>
      <c r="G66" s="102"/>
    </row>
    <row r="67" spans="1:7" ht="31.5" customHeight="1" x14ac:dyDescent="0.25">
      <c r="A67" s="102"/>
      <c r="B67" s="106"/>
      <c r="C67" s="102"/>
      <c r="D67" s="102"/>
      <c r="E67" s="102"/>
      <c r="F67" s="102"/>
      <c r="G67" s="102"/>
    </row>
    <row r="68" spans="1:7" ht="31.5" customHeight="1" x14ac:dyDescent="0.25">
      <c r="A68" s="102"/>
      <c r="B68" s="106"/>
      <c r="C68" s="102"/>
      <c r="D68" s="102"/>
      <c r="E68" s="102"/>
      <c r="F68" s="102"/>
      <c r="G68" s="102"/>
    </row>
    <row r="69" spans="1:7" ht="31.5" customHeight="1" x14ac:dyDescent="0.25">
      <c r="A69" s="102"/>
      <c r="B69" s="106"/>
      <c r="C69" s="102"/>
      <c r="D69" s="102"/>
      <c r="E69" s="102"/>
      <c r="F69" s="102"/>
      <c r="G69" s="102"/>
    </row>
    <row r="70" spans="1:7" ht="31.5" customHeight="1" x14ac:dyDescent="0.25">
      <c r="A70" s="102"/>
      <c r="B70" s="106"/>
      <c r="C70" s="102"/>
      <c r="D70" s="102"/>
      <c r="E70" s="102"/>
      <c r="F70" s="102"/>
      <c r="G70" s="102"/>
    </row>
    <row r="71" spans="1:7" ht="31.5" customHeight="1" x14ac:dyDescent="0.25">
      <c r="A71" s="102"/>
      <c r="B71" s="106"/>
      <c r="C71" s="102"/>
      <c r="D71" s="102"/>
      <c r="E71" s="102"/>
      <c r="F71" s="102"/>
      <c r="G71" s="102"/>
    </row>
    <row r="72" spans="1:7" ht="31.5" customHeight="1" x14ac:dyDescent="0.25">
      <c r="A72" s="102"/>
      <c r="B72" s="106"/>
      <c r="C72" s="102"/>
      <c r="D72" s="102"/>
      <c r="E72" s="102"/>
      <c r="F72" s="102"/>
      <c r="G72" s="102"/>
    </row>
    <row r="73" spans="1:7" ht="31.5" customHeight="1" x14ac:dyDescent="0.25">
      <c r="A73" s="102"/>
      <c r="B73" s="106"/>
      <c r="C73" s="102"/>
      <c r="D73" s="102"/>
      <c r="E73" s="102"/>
      <c r="F73" s="102"/>
      <c r="G73" s="102"/>
    </row>
    <row r="74" spans="1:7" ht="31.5" customHeight="1" x14ac:dyDescent="0.25">
      <c r="A74" s="102"/>
      <c r="B74" s="106"/>
      <c r="C74" s="102"/>
      <c r="D74" s="102"/>
      <c r="E74" s="102"/>
      <c r="F74" s="102"/>
      <c r="G74" s="102"/>
    </row>
    <row r="75" spans="1:7" ht="31.5" customHeight="1" x14ac:dyDescent="0.25">
      <c r="A75" s="102"/>
      <c r="B75" s="106"/>
      <c r="C75" s="102"/>
      <c r="D75" s="102"/>
      <c r="E75" s="102"/>
      <c r="F75" s="102"/>
      <c r="G75" s="102"/>
    </row>
    <row r="76" spans="1:7" ht="31.5" customHeight="1" x14ac:dyDescent="0.25">
      <c r="A76" s="102"/>
      <c r="B76" s="106"/>
      <c r="C76" s="102"/>
      <c r="D76" s="102"/>
      <c r="E76" s="102"/>
      <c r="F76" s="102"/>
      <c r="G76" s="102"/>
    </row>
    <row r="77" spans="1:7" ht="31.5" customHeight="1" x14ac:dyDescent="0.25">
      <c r="A77" s="102"/>
      <c r="B77" s="106"/>
      <c r="C77" s="102"/>
      <c r="D77" s="102"/>
      <c r="E77" s="102"/>
      <c r="F77" s="102"/>
      <c r="G77" s="102"/>
    </row>
    <row r="78" spans="1:7" ht="31.5" customHeight="1" x14ac:dyDescent="0.25">
      <c r="A78" s="102"/>
      <c r="B78" s="106"/>
      <c r="C78" s="102"/>
      <c r="D78" s="102"/>
      <c r="E78" s="102"/>
      <c r="F78" s="102"/>
      <c r="G78" s="102"/>
    </row>
    <row r="79" spans="1:7" ht="31.5" customHeight="1" x14ac:dyDescent="0.25">
      <c r="A79" s="102"/>
      <c r="B79" s="106"/>
      <c r="C79" s="102"/>
      <c r="D79" s="102"/>
      <c r="E79" s="102"/>
      <c r="F79" s="102"/>
      <c r="G79" s="102"/>
    </row>
    <row r="80" spans="1:7" ht="31.5" customHeight="1" x14ac:dyDescent="0.25">
      <c r="A80" s="102"/>
      <c r="B80" s="106"/>
      <c r="C80" s="102"/>
      <c r="D80" s="102"/>
      <c r="E80" s="102"/>
      <c r="F80" s="102"/>
      <c r="G80" s="102"/>
    </row>
    <row r="81" spans="1:7" ht="31.5" customHeight="1" x14ac:dyDescent="0.25">
      <c r="A81" s="102"/>
      <c r="B81" s="106"/>
      <c r="C81" s="102"/>
      <c r="D81" s="102"/>
      <c r="E81" s="102"/>
      <c r="F81" s="102"/>
      <c r="G81" s="102"/>
    </row>
    <row r="82" spans="1:7" ht="31.5" customHeight="1" x14ac:dyDescent="0.25">
      <c r="A82" s="102"/>
      <c r="B82" s="106"/>
      <c r="C82" s="102"/>
      <c r="D82" s="102"/>
      <c r="E82" s="102"/>
      <c r="F82" s="102"/>
      <c r="G82" s="102"/>
    </row>
    <row r="83" spans="1:7" ht="31.5" customHeight="1" x14ac:dyDescent="0.25">
      <c r="A83" s="102"/>
      <c r="B83" s="106"/>
      <c r="C83" s="102"/>
      <c r="D83" s="102"/>
      <c r="E83" s="102"/>
      <c r="F83" s="102"/>
      <c r="G83" s="102"/>
    </row>
    <row r="84" spans="1:7" ht="31.5" customHeight="1" x14ac:dyDescent="0.25">
      <c r="A84" s="102"/>
      <c r="B84" s="106"/>
      <c r="C84" s="102"/>
      <c r="D84" s="102"/>
      <c r="E84" s="102"/>
      <c r="F84" s="102"/>
      <c r="G84" s="102"/>
    </row>
    <row r="85" spans="1:7" ht="31.5" customHeight="1" x14ac:dyDescent="0.25">
      <c r="A85" s="102"/>
      <c r="B85" s="106"/>
      <c r="C85" s="102"/>
      <c r="D85" s="102"/>
      <c r="E85" s="102"/>
      <c r="F85" s="102"/>
      <c r="G85" s="102"/>
    </row>
    <row r="86" spans="1:7" ht="31.5" customHeight="1" x14ac:dyDescent="0.25">
      <c r="A86" s="102"/>
      <c r="B86" s="106"/>
      <c r="C86" s="102"/>
      <c r="D86" s="102"/>
      <c r="E86" s="102"/>
      <c r="F86" s="102"/>
      <c r="G86" s="102"/>
    </row>
    <row r="87" spans="1:7" ht="31.5" customHeight="1" x14ac:dyDescent="0.25">
      <c r="A87" s="102"/>
      <c r="B87" s="106"/>
      <c r="C87" s="102"/>
      <c r="D87" s="102"/>
      <c r="E87" s="102"/>
      <c r="F87" s="102"/>
      <c r="G87" s="102"/>
    </row>
    <row r="88" spans="1:7" ht="31.5" customHeight="1" x14ac:dyDescent="0.25">
      <c r="A88" s="102"/>
      <c r="B88" s="106"/>
      <c r="C88" s="102"/>
      <c r="D88" s="102"/>
      <c r="E88" s="102"/>
      <c r="F88" s="102"/>
      <c r="G88" s="102"/>
    </row>
    <row r="89" spans="1:7" ht="31.5" customHeight="1" x14ac:dyDescent="0.25">
      <c r="A89" s="102"/>
      <c r="B89" s="106"/>
      <c r="C89" s="102"/>
      <c r="D89" s="102"/>
      <c r="E89" s="102"/>
      <c r="F89" s="102"/>
      <c r="G89" s="102"/>
    </row>
    <row r="90" spans="1:7" x14ac:dyDescent="0.25">
      <c r="A90" s="103"/>
      <c r="B90" s="103"/>
      <c r="C90" s="103"/>
      <c r="D90" s="103"/>
      <c r="E90" s="103"/>
      <c r="F90" s="103"/>
      <c r="G90" s="103"/>
    </row>
    <row r="91" spans="1:7" x14ac:dyDescent="0.25">
      <c r="A91" s="103"/>
      <c r="B91" s="103"/>
      <c r="C91" s="103"/>
      <c r="D91" s="103"/>
      <c r="E91" s="103"/>
      <c r="F91" s="103"/>
      <c r="G91" s="103"/>
    </row>
    <row r="92" spans="1:7" x14ac:dyDescent="0.25">
      <c r="A92" s="103"/>
      <c r="B92" s="103"/>
      <c r="C92" s="103"/>
      <c r="D92" s="103"/>
      <c r="E92" s="103"/>
      <c r="F92" s="103"/>
      <c r="G92" s="103"/>
    </row>
    <row r="93" spans="1:7" x14ac:dyDescent="0.25">
      <c r="A93" s="103"/>
      <c r="B93" s="103"/>
      <c r="C93" s="103"/>
      <c r="D93" s="103"/>
      <c r="E93" s="103"/>
      <c r="F93" s="103"/>
      <c r="G93" s="103"/>
    </row>
    <row r="94" spans="1:7" x14ac:dyDescent="0.25">
      <c r="A94" s="103"/>
      <c r="B94" s="103"/>
      <c r="C94" s="103"/>
      <c r="D94" s="103"/>
      <c r="E94" s="103"/>
      <c r="F94" s="103"/>
      <c r="G94" s="103"/>
    </row>
    <row r="95" spans="1:7" x14ac:dyDescent="0.25">
      <c r="A95" s="103"/>
      <c r="B95" s="103"/>
      <c r="C95" s="103"/>
      <c r="D95" s="103"/>
      <c r="E95" s="103"/>
      <c r="F95" s="103"/>
      <c r="G95" s="103"/>
    </row>
    <row r="96" spans="1:7" x14ac:dyDescent="0.25">
      <c r="A96" s="103"/>
      <c r="B96" s="103"/>
      <c r="C96" s="103"/>
      <c r="D96" s="103"/>
      <c r="E96" s="103"/>
      <c r="F96" s="103"/>
      <c r="G96" s="103"/>
    </row>
    <row r="97" spans="1:7" x14ac:dyDescent="0.25">
      <c r="A97" s="103"/>
      <c r="B97" s="103"/>
      <c r="C97" s="103"/>
      <c r="D97" s="103"/>
      <c r="E97" s="103"/>
      <c r="F97" s="103"/>
      <c r="G97" s="103"/>
    </row>
    <row r="98" spans="1:7" x14ac:dyDescent="0.25">
      <c r="A98" s="103"/>
      <c r="B98" s="103"/>
      <c r="C98" s="103"/>
      <c r="D98" s="103"/>
      <c r="E98" s="103"/>
      <c r="F98" s="103"/>
      <c r="G98" s="103"/>
    </row>
    <row r="99" spans="1:7" x14ac:dyDescent="0.25">
      <c r="A99" s="103"/>
      <c r="B99" s="103"/>
      <c r="C99" s="103"/>
      <c r="D99" s="103"/>
      <c r="E99" s="103"/>
      <c r="F99" s="103"/>
      <c r="G99" s="103"/>
    </row>
    <row r="100" spans="1:7" x14ac:dyDescent="0.25">
      <c r="A100" s="103"/>
      <c r="B100" s="103"/>
      <c r="C100" s="103"/>
      <c r="D100" s="103"/>
      <c r="E100" s="103"/>
      <c r="F100" s="103"/>
      <c r="G100" s="103"/>
    </row>
    <row r="101" spans="1:7" x14ac:dyDescent="0.25">
      <c r="A101" s="103"/>
      <c r="B101" s="103"/>
      <c r="C101" s="103"/>
      <c r="D101" s="103"/>
      <c r="E101" s="103"/>
      <c r="F101" s="103"/>
      <c r="G101" s="103"/>
    </row>
    <row r="102" spans="1:7" x14ac:dyDescent="0.25">
      <c r="A102" s="103"/>
      <c r="B102" s="103"/>
      <c r="C102" s="103"/>
      <c r="D102" s="103"/>
      <c r="E102" s="103"/>
      <c r="F102" s="103"/>
      <c r="G102" s="103"/>
    </row>
    <row r="103" spans="1:7" x14ac:dyDescent="0.25">
      <c r="A103" s="103"/>
      <c r="B103" s="103"/>
      <c r="C103" s="103"/>
      <c r="D103" s="103"/>
      <c r="E103" s="103"/>
      <c r="F103" s="103"/>
      <c r="G103" s="103"/>
    </row>
    <row r="104" spans="1:7" x14ac:dyDescent="0.25">
      <c r="A104" s="103"/>
      <c r="B104" s="103"/>
      <c r="C104" s="103"/>
      <c r="D104" s="103"/>
      <c r="E104" s="103"/>
      <c r="F104" s="103"/>
      <c r="G104" s="103"/>
    </row>
    <row r="105" spans="1:7" x14ac:dyDescent="0.25">
      <c r="A105" s="103"/>
      <c r="B105" s="103"/>
      <c r="C105" s="103"/>
      <c r="D105" s="103"/>
      <c r="E105" s="103"/>
      <c r="F105" s="103"/>
      <c r="G105" s="103"/>
    </row>
    <row r="106" spans="1:7" x14ac:dyDescent="0.25">
      <c r="A106" s="103"/>
      <c r="B106" s="103"/>
      <c r="C106" s="103"/>
      <c r="D106" s="103"/>
      <c r="E106" s="103"/>
      <c r="F106" s="103"/>
      <c r="G106" s="103"/>
    </row>
    <row r="107" spans="1:7" x14ac:dyDescent="0.25">
      <c r="A107" s="103"/>
      <c r="B107" s="103"/>
      <c r="C107" s="103"/>
      <c r="D107" s="103"/>
      <c r="E107" s="103"/>
      <c r="F107" s="103"/>
      <c r="G107" s="103"/>
    </row>
    <row r="108" spans="1:7" x14ac:dyDescent="0.25">
      <c r="A108" s="103"/>
      <c r="B108" s="103"/>
      <c r="C108" s="103"/>
      <c r="D108" s="103"/>
      <c r="E108" s="103"/>
      <c r="F108" s="103"/>
      <c r="G108" s="103"/>
    </row>
    <row r="109" spans="1:7" x14ac:dyDescent="0.25">
      <c r="A109" s="103"/>
      <c r="B109" s="103"/>
      <c r="C109" s="103"/>
      <c r="D109" s="103"/>
      <c r="E109" s="103"/>
      <c r="F109" s="103"/>
      <c r="G109" s="103"/>
    </row>
    <row r="110" spans="1:7" x14ac:dyDescent="0.25">
      <c r="A110" s="103"/>
      <c r="B110" s="103"/>
      <c r="C110" s="103"/>
      <c r="D110" s="103"/>
      <c r="E110" s="103"/>
      <c r="F110" s="103"/>
      <c r="G110" s="103"/>
    </row>
    <row r="111" spans="1:7" x14ac:dyDescent="0.25">
      <c r="A111" s="103"/>
      <c r="B111" s="103"/>
      <c r="C111" s="103"/>
      <c r="D111" s="103"/>
      <c r="E111" s="103"/>
      <c r="F111" s="103"/>
      <c r="G111" s="103"/>
    </row>
    <row r="112" spans="1:7" x14ac:dyDescent="0.25">
      <c r="A112" s="103"/>
      <c r="B112" s="103"/>
      <c r="C112" s="103"/>
      <c r="D112" s="103"/>
      <c r="E112" s="103"/>
      <c r="F112" s="103"/>
      <c r="G112" s="103"/>
    </row>
    <row r="113" spans="1:7" x14ac:dyDescent="0.25">
      <c r="A113" s="103"/>
      <c r="B113" s="103"/>
      <c r="C113" s="103"/>
      <c r="D113" s="103"/>
      <c r="E113" s="103"/>
      <c r="F113" s="103"/>
      <c r="G113" s="103"/>
    </row>
    <row r="114" spans="1:7" x14ac:dyDescent="0.25">
      <c r="A114" s="103"/>
      <c r="B114" s="103"/>
      <c r="C114" s="103"/>
      <c r="D114" s="103"/>
      <c r="E114" s="103"/>
      <c r="F114" s="103"/>
      <c r="G114" s="103"/>
    </row>
    <row r="115" spans="1:7" x14ac:dyDescent="0.25">
      <c r="A115" s="103"/>
      <c r="B115" s="103"/>
      <c r="C115" s="103"/>
      <c r="D115" s="103"/>
      <c r="E115" s="103"/>
      <c r="F115" s="103"/>
      <c r="G115" s="103"/>
    </row>
    <row r="116" spans="1:7" x14ac:dyDescent="0.25">
      <c r="A116" s="103"/>
      <c r="B116" s="103"/>
      <c r="C116" s="103"/>
      <c r="D116" s="103"/>
      <c r="E116" s="103"/>
      <c r="F116" s="103"/>
      <c r="G116" s="103"/>
    </row>
    <row r="117" spans="1:7" x14ac:dyDescent="0.25">
      <c r="A117" s="103"/>
      <c r="B117" s="103"/>
      <c r="C117" s="103"/>
      <c r="D117" s="103"/>
      <c r="E117" s="103"/>
      <c r="F117" s="103"/>
      <c r="G117" s="103"/>
    </row>
    <row r="118" spans="1:7" x14ac:dyDescent="0.25">
      <c r="A118" s="103"/>
      <c r="B118" s="103"/>
      <c r="C118" s="103"/>
      <c r="D118" s="103"/>
      <c r="E118" s="103"/>
      <c r="F118" s="103"/>
      <c r="G118" s="103"/>
    </row>
    <row r="119" spans="1:7" x14ac:dyDescent="0.25">
      <c r="A119" s="103"/>
      <c r="B119" s="103"/>
      <c r="C119" s="103"/>
      <c r="D119" s="103"/>
      <c r="E119" s="103"/>
      <c r="F119" s="103"/>
      <c r="G119" s="103"/>
    </row>
    <row r="120" spans="1:7" x14ac:dyDescent="0.25">
      <c r="A120" s="103"/>
      <c r="B120" s="103"/>
      <c r="C120" s="103"/>
      <c r="D120" s="103"/>
      <c r="E120" s="103"/>
      <c r="F120" s="103"/>
      <c r="G120" s="103"/>
    </row>
    <row r="121" spans="1:7" x14ac:dyDescent="0.25">
      <c r="A121" s="103"/>
      <c r="B121" s="103"/>
      <c r="C121" s="103"/>
      <c r="D121" s="103"/>
      <c r="E121" s="103"/>
      <c r="F121" s="103"/>
      <c r="G121" s="103"/>
    </row>
    <row r="122" spans="1:7" x14ac:dyDescent="0.25">
      <c r="A122" s="103"/>
      <c r="B122" s="103"/>
      <c r="C122" s="103"/>
      <c r="D122" s="103"/>
      <c r="E122" s="103"/>
      <c r="F122" s="103"/>
      <c r="G122" s="103"/>
    </row>
    <row r="123" spans="1:7" x14ac:dyDescent="0.25">
      <c r="A123" s="103"/>
      <c r="B123" s="103"/>
      <c r="C123" s="103"/>
      <c r="D123" s="103"/>
      <c r="E123" s="103"/>
      <c r="F123" s="103"/>
      <c r="G123" s="103"/>
    </row>
    <row r="124" spans="1:7" x14ac:dyDescent="0.25">
      <c r="A124" s="103"/>
      <c r="B124" s="103"/>
      <c r="C124" s="103"/>
      <c r="D124" s="103"/>
      <c r="E124" s="103"/>
      <c r="F124" s="103"/>
      <c r="G124" s="103"/>
    </row>
    <row r="125" spans="1:7" x14ac:dyDescent="0.25">
      <c r="A125" s="103"/>
      <c r="B125" s="103"/>
      <c r="C125" s="103"/>
      <c r="D125" s="103"/>
      <c r="E125" s="103"/>
      <c r="F125" s="103"/>
      <c r="G125" s="103"/>
    </row>
    <row r="126" spans="1:7" x14ac:dyDescent="0.25">
      <c r="A126" s="103"/>
      <c r="B126" s="103"/>
      <c r="C126" s="103"/>
      <c r="D126" s="103"/>
      <c r="E126" s="103"/>
      <c r="F126" s="103"/>
      <c r="G126" s="103"/>
    </row>
    <row r="127" spans="1:7" x14ac:dyDescent="0.25">
      <c r="A127" s="103"/>
      <c r="B127" s="103"/>
      <c r="C127" s="103"/>
      <c r="D127" s="103"/>
      <c r="E127" s="103"/>
      <c r="F127" s="103"/>
      <c r="G127" s="103"/>
    </row>
    <row r="128" spans="1:7" x14ac:dyDescent="0.25">
      <c r="A128" s="103"/>
      <c r="B128" s="103"/>
      <c r="C128" s="103"/>
      <c r="D128" s="103"/>
      <c r="E128" s="103"/>
      <c r="F128" s="103"/>
      <c r="G128" s="103"/>
    </row>
    <row r="129" spans="1:7" x14ac:dyDescent="0.25">
      <c r="A129" s="103"/>
      <c r="B129" s="103"/>
      <c r="C129" s="103"/>
      <c r="D129" s="103"/>
      <c r="E129" s="103"/>
      <c r="F129" s="103"/>
      <c r="G129" s="103"/>
    </row>
    <row r="130" spans="1:7" x14ac:dyDescent="0.25">
      <c r="A130" s="103"/>
      <c r="B130" s="103"/>
      <c r="C130" s="103"/>
      <c r="D130" s="103"/>
      <c r="E130" s="103"/>
      <c r="F130" s="103"/>
      <c r="G130" s="103"/>
    </row>
    <row r="131" spans="1:7" x14ac:dyDescent="0.25">
      <c r="A131" s="103"/>
      <c r="B131" s="103"/>
      <c r="C131" s="103"/>
      <c r="D131" s="103"/>
      <c r="E131" s="103"/>
      <c r="F131" s="103"/>
      <c r="G131" s="103"/>
    </row>
    <row r="132" spans="1:7" x14ac:dyDescent="0.25">
      <c r="A132" s="103"/>
      <c r="B132" s="103"/>
      <c r="C132" s="103"/>
      <c r="D132" s="103"/>
      <c r="E132" s="103"/>
      <c r="F132" s="103"/>
      <c r="G132" s="103"/>
    </row>
    <row r="133" spans="1:7" x14ac:dyDescent="0.25">
      <c r="A133" s="103"/>
      <c r="B133" s="103"/>
      <c r="C133" s="103"/>
      <c r="D133" s="103"/>
      <c r="E133" s="103"/>
      <c r="F133" s="103"/>
      <c r="G133" s="103"/>
    </row>
    <row r="134" spans="1:7" x14ac:dyDescent="0.25">
      <c r="A134" s="103"/>
      <c r="B134" s="103"/>
      <c r="C134" s="103"/>
      <c r="D134" s="103"/>
      <c r="E134" s="103"/>
      <c r="F134" s="103"/>
      <c r="G134" s="103"/>
    </row>
    <row r="135" spans="1:7" x14ac:dyDescent="0.25">
      <c r="A135" s="103"/>
      <c r="B135" s="103"/>
      <c r="C135" s="103"/>
      <c r="D135" s="103"/>
      <c r="E135" s="103"/>
      <c r="F135" s="103"/>
      <c r="G135" s="103"/>
    </row>
    <row r="136" spans="1:7" x14ac:dyDescent="0.25">
      <c r="A136" s="103"/>
      <c r="B136" s="103"/>
      <c r="C136" s="103"/>
      <c r="D136" s="103"/>
      <c r="E136" s="103"/>
      <c r="F136" s="103"/>
      <c r="G136" s="103"/>
    </row>
    <row r="137" spans="1:7" x14ac:dyDescent="0.25">
      <c r="A137" s="103"/>
      <c r="B137" s="103"/>
      <c r="C137" s="103"/>
      <c r="D137" s="103"/>
      <c r="E137" s="103"/>
      <c r="F137" s="103"/>
      <c r="G137" s="103"/>
    </row>
    <row r="138" spans="1:7" x14ac:dyDescent="0.25">
      <c r="A138" s="103"/>
      <c r="B138" s="103"/>
      <c r="C138" s="103"/>
      <c r="D138" s="103"/>
      <c r="E138" s="103"/>
      <c r="F138" s="103"/>
      <c r="G138" s="103"/>
    </row>
    <row r="139" spans="1:7" x14ac:dyDescent="0.25">
      <c r="A139" s="103"/>
      <c r="B139" s="103"/>
      <c r="C139" s="103"/>
      <c r="D139" s="103"/>
      <c r="E139" s="103"/>
      <c r="F139" s="103"/>
      <c r="G139" s="103"/>
    </row>
    <row r="140" spans="1:7" x14ac:dyDescent="0.25">
      <c r="A140" s="103"/>
      <c r="B140" s="103"/>
      <c r="C140" s="103"/>
      <c r="D140" s="103"/>
      <c r="E140" s="103"/>
      <c r="F140" s="103"/>
      <c r="G140" s="103"/>
    </row>
    <row r="141" spans="1:7" x14ac:dyDescent="0.25">
      <c r="A141" s="103"/>
      <c r="B141" s="103"/>
      <c r="C141" s="103"/>
      <c r="D141" s="103"/>
      <c r="E141" s="103"/>
      <c r="F141" s="103"/>
      <c r="G141" s="103"/>
    </row>
    <row r="142" spans="1:7" x14ac:dyDescent="0.25">
      <c r="A142" s="103"/>
      <c r="B142" s="103"/>
      <c r="C142" s="103"/>
      <c r="D142" s="103"/>
      <c r="E142" s="103"/>
      <c r="F142" s="103"/>
      <c r="G142" s="103"/>
    </row>
    <row r="143" spans="1:7" x14ac:dyDescent="0.25">
      <c r="A143" s="103"/>
      <c r="B143" s="103"/>
      <c r="C143" s="103"/>
      <c r="D143" s="103"/>
      <c r="E143" s="103"/>
      <c r="F143" s="103"/>
      <c r="G143" s="103"/>
    </row>
    <row r="144" spans="1:7" x14ac:dyDescent="0.25">
      <c r="A144" s="103"/>
      <c r="B144" s="103"/>
      <c r="C144" s="103"/>
      <c r="D144" s="103"/>
      <c r="E144" s="103"/>
      <c r="F144" s="103"/>
      <c r="G144" s="103"/>
    </row>
    <row r="145" spans="1:7" x14ac:dyDescent="0.25">
      <c r="A145" s="103"/>
      <c r="B145" s="103"/>
      <c r="C145" s="103"/>
      <c r="D145" s="103"/>
      <c r="E145" s="103"/>
      <c r="F145" s="103"/>
      <c r="G145" s="103"/>
    </row>
    <row r="146" spans="1:7" x14ac:dyDescent="0.25">
      <c r="A146" s="103"/>
      <c r="B146" s="103"/>
      <c r="C146" s="103"/>
      <c r="D146" s="103"/>
      <c r="E146" s="103"/>
      <c r="F146" s="103"/>
      <c r="G146" s="103"/>
    </row>
    <row r="147" spans="1:7" x14ac:dyDescent="0.25">
      <c r="A147" s="103"/>
      <c r="B147" s="103"/>
      <c r="C147" s="103"/>
      <c r="D147" s="103"/>
      <c r="E147" s="103"/>
      <c r="F147" s="103"/>
      <c r="G147" s="103"/>
    </row>
    <row r="148" spans="1:7" x14ac:dyDescent="0.25">
      <c r="A148" s="103"/>
      <c r="B148" s="103"/>
      <c r="C148" s="103"/>
      <c r="D148" s="103"/>
      <c r="E148" s="103"/>
      <c r="F148" s="103"/>
      <c r="G148" s="103"/>
    </row>
    <row r="149" spans="1:7" x14ac:dyDescent="0.25">
      <c r="A149" s="103"/>
      <c r="B149" s="103"/>
      <c r="C149" s="103"/>
      <c r="D149" s="103"/>
      <c r="E149" s="103"/>
      <c r="F149" s="103"/>
      <c r="G149" s="103"/>
    </row>
    <row r="150" spans="1:7" x14ac:dyDescent="0.25">
      <c r="A150" s="103"/>
      <c r="B150" s="103"/>
      <c r="C150" s="103"/>
      <c r="D150" s="103"/>
      <c r="E150" s="103"/>
      <c r="F150" s="103"/>
      <c r="G150" s="103"/>
    </row>
    <row r="151" spans="1:7" x14ac:dyDescent="0.25">
      <c r="A151" s="103"/>
      <c r="B151" s="103"/>
      <c r="C151" s="103"/>
      <c r="D151" s="103"/>
      <c r="E151" s="103"/>
      <c r="F151" s="103"/>
      <c r="G151" s="103"/>
    </row>
    <row r="152" spans="1:7" x14ac:dyDescent="0.25">
      <c r="A152" s="103"/>
      <c r="B152" s="103"/>
      <c r="C152" s="103"/>
      <c r="D152" s="103"/>
      <c r="E152" s="103"/>
      <c r="F152" s="103"/>
      <c r="G152" s="103"/>
    </row>
    <row r="153" spans="1:7" x14ac:dyDescent="0.25">
      <c r="A153" s="103"/>
      <c r="B153" s="103"/>
      <c r="C153" s="103"/>
      <c r="D153" s="103"/>
      <c r="E153" s="103"/>
      <c r="F153" s="103"/>
      <c r="G153" s="103"/>
    </row>
    <row r="154" spans="1:7" x14ac:dyDescent="0.25">
      <c r="A154" s="103"/>
      <c r="B154" s="103"/>
      <c r="C154" s="103"/>
      <c r="D154" s="103"/>
      <c r="E154" s="103"/>
      <c r="F154" s="103"/>
      <c r="G154" s="103"/>
    </row>
    <row r="155" spans="1:7" x14ac:dyDescent="0.25">
      <c r="A155" s="103"/>
      <c r="B155" s="103"/>
      <c r="C155" s="103"/>
      <c r="D155" s="103"/>
      <c r="E155" s="103"/>
      <c r="F155" s="103"/>
      <c r="G155" s="103"/>
    </row>
    <row r="156" spans="1:7" x14ac:dyDescent="0.25">
      <c r="A156" s="103"/>
      <c r="B156" s="103"/>
      <c r="C156" s="103"/>
      <c r="D156" s="103"/>
      <c r="E156" s="103"/>
      <c r="F156" s="103"/>
      <c r="G156" s="103"/>
    </row>
    <row r="157" spans="1:7" x14ac:dyDescent="0.25">
      <c r="A157" s="103"/>
      <c r="B157" s="103"/>
      <c r="C157" s="103"/>
      <c r="D157" s="103"/>
      <c r="E157" s="103"/>
      <c r="F157" s="103"/>
      <c r="G157" s="103"/>
    </row>
    <row r="158" spans="1:7" x14ac:dyDescent="0.25">
      <c r="A158" s="103"/>
      <c r="B158" s="103"/>
      <c r="C158" s="103"/>
      <c r="D158" s="103"/>
      <c r="E158" s="103"/>
      <c r="F158" s="103"/>
      <c r="G158" s="103"/>
    </row>
    <row r="159" spans="1:7" x14ac:dyDescent="0.25">
      <c r="A159" s="103"/>
      <c r="B159" s="103"/>
      <c r="C159" s="103"/>
      <c r="D159" s="103"/>
      <c r="E159" s="103"/>
      <c r="F159" s="103"/>
      <c r="G159" s="103"/>
    </row>
    <row r="160" spans="1:7" x14ac:dyDescent="0.25">
      <c r="A160" s="103"/>
      <c r="B160" s="103"/>
      <c r="C160" s="103"/>
      <c r="D160" s="103"/>
      <c r="E160" s="103"/>
      <c r="F160" s="103"/>
      <c r="G160" s="103"/>
    </row>
    <row r="161" spans="1:7" x14ac:dyDescent="0.25">
      <c r="A161" s="103"/>
      <c r="B161" s="103"/>
      <c r="C161" s="103"/>
      <c r="D161" s="103"/>
      <c r="E161" s="103"/>
      <c r="F161" s="103"/>
      <c r="G161" s="103"/>
    </row>
    <row r="162" spans="1:7" x14ac:dyDescent="0.25">
      <c r="A162" s="103"/>
      <c r="B162" s="103"/>
      <c r="C162" s="103"/>
      <c r="D162" s="103"/>
      <c r="E162" s="103"/>
      <c r="F162" s="103"/>
      <c r="G162" s="103"/>
    </row>
    <row r="163" spans="1:7" x14ac:dyDescent="0.25">
      <c r="A163" s="103"/>
      <c r="B163" s="103"/>
      <c r="C163" s="103"/>
      <c r="D163" s="103"/>
      <c r="E163" s="103"/>
      <c r="F163" s="103"/>
      <c r="G163" s="103"/>
    </row>
    <row r="164" spans="1:7" x14ac:dyDescent="0.25">
      <c r="A164" s="103"/>
      <c r="B164" s="103"/>
      <c r="C164" s="103"/>
      <c r="D164" s="103"/>
      <c r="E164" s="103"/>
      <c r="F164" s="103"/>
      <c r="G164" s="103"/>
    </row>
    <row r="165" spans="1:7" x14ac:dyDescent="0.25">
      <c r="A165" s="103"/>
      <c r="B165" s="103"/>
      <c r="C165" s="103"/>
      <c r="D165" s="103"/>
      <c r="E165" s="103"/>
      <c r="F165" s="103"/>
      <c r="G165" s="103"/>
    </row>
    <row r="166" spans="1:7" x14ac:dyDescent="0.25">
      <c r="A166" s="103"/>
      <c r="B166" s="103"/>
      <c r="C166" s="103"/>
      <c r="D166" s="103"/>
      <c r="E166" s="103"/>
      <c r="F166" s="103"/>
      <c r="G166" s="103"/>
    </row>
    <row r="167" spans="1:7" x14ac:dyDescent="0.25">
      <c r="A167" s="103"/>
      <c r="B167" s="103"/>
      <c r="C167" s="103"/>
      <c r="D167" s="103"/>
      <c r="E167" s="103"/>
      <c r="F167" s="103"/>
      <c r="G167" s="103"/>
    </row>
    <row r="168" spans="1:7" x14ac:dyDescent="0.25">
      <c r="A168" s="103"/>
      <c r="B168" s="103"/>
      <c r="C168" s="103"/>
      <c r="D168" s="103"/>
      <c r="E168" s="103"/>
      <c r="F168" s="103"/>
      <c r="G168" s="103"/>
    </row>
    <row r="169" spans="1:7" x14ac:dyDescent="0.25">
      <c r="A169" s="103"/>
      <c r="B169" s="103"/>
      <c r="C169" s="103"/>
      <c r="D169" s="103"/>
      <c r="E169" s="103"/>
      <c r="F169" s="103"/>
      <c r="G169" s="103"/>
    </row>
    <row r="170" spans="1:7" x14ac:dyDescent="0.25">
      <c r="A170" s="103"/>
      <c r="B170" s="103"/>
      <c r="C170" s="103"/>
      <c r="D170" s="103"/>
      <c r="E170" s="103"/>
      <c r="F170" s="103"/>
      <c r="G170" s="103"/>
    </row>
    <row r="171" spans="1:7" x14ac:dyDescent="0.25">
      <c r="A171" s="103"/>
      <c r="B171" s="103"/>
      <c r="C171" s="103"/>
      <c r="D171" s="103"/>
      <c r="E171" s="103"/>
      <c r="F171" s="103"/>
      <c r="G171" s="103"/>
    </row>
    <row r="172" spans="1:7" x14ac:dyDescent="0.25">
      <c r="A172" s="103"/>
      <c r="B172" s="103"/>
      <c r="C172" s="103"/>
      <c r="D172" s="103"/>
      <c r="E172" s="103"/>
      <c r="F172" s="103"/>
      <c r="G172" s="103"/>
    </row>
    <row r="173" spans="1:7" x14ac:dyDescent="0.25">
      <c r="A173" s="103"/>
      <c r="B173" s="103"/>
      <c r="C173" s="103"/>
      <c r="D173" s="103"/>
      <c r="E173" s="103"/>
      <c r="F173" s="103"/>
      <c r="G173" s="103"/>
    </row>
    <row r="174" spans="1:7" x14ac:dyDescent="0.25">
      <c r="A174" s="103"/>
      <c r="B174" s="103"/>
      <c r="C174" s="103"/>
      <c r="D174" s="103"/>
      <c r="E174" s="103"/>
      <c r="F174" s="103"/>
      <c r="G174" s="103"/>
    </row>
    <row r="175" spans="1:7" x14ac:dyDescent="0.25">
      <c r="A175" s="103"/>
      <c r="B175" s="103"/>
      <c r="C175" s="103"/>
      <c r="D175" s="103"/>
      <c r="E175" s="103"/>
      <c r="F175" s="103"/>
      <c r="G175" s="103"/>
    </row>
    <row r="176" spans="1:7" x14ac:dyDescent="0.25">
      <c r="A176" s="103"/>
      <c r="B176" s="103"/>
      <c r="C176" s="103"/>
      <c r="D176" s="103"/>
      <c r="E176" s="103"/>
      <c r="F176" s="103"/>
      <c r="G176" s="103"/>
    </row>
    <row r="177" spans="1:7" x14ac:dyDescent="0.25">
      <c r="A177" s="103"/>
      <c r="B177" s="103"/>
      <c r="C177" s="103"/>
      <c r="D177" s="103"/>
      <c r="E177" s="103"/>
      <c r="F177" s="103"/>
      <c r="G177" s="103"/>
    </row>
    <row r="178" spans="1:7" x14ac:dyDescent="0.25">
      <c r="A178" s="103"/>
      <c r="B178" s="103"/>
      <c r="C178" s="103"/>
      <c r="D178" s="103"/>
      <c r="E178" s="103"/>
      <c r="F178" s="103"/>
      <c r="G178" s="103"/>
    </row>
    <row r="179" spans="1:7" x14ac:dyDescent="0.25">
      <c r="A179" s="103"/>
      <c r="B179" s="103"/>
      <c r="C179" s="103"/>
      <c r="D179" s="103"/>
      <c r="E179" s="103"/>
      <c r="F179" s="103"/>
      <c r="G179" s="103"/>
    </row>
    <row r="180" spans="1:7" x14ac:dyDescent="0.25">
      <c r="A180" s="103"/>
      <c r="B180" s="103"/>
      <c r="C180" s="103"/>
      <c r="D180" s="103"/>
      <c r="E180" s="103"/>
      <c r="F180" s="103"/>
      <c r="G180" s="103"/>
    </row>
    <row r="181" spans="1:7" x14ac:dyDescent="0.25">
      <c r="A181" s="103"/>
      <c r="B181" s="103"/>
      <c r="C181" s="103"/>
      <c r="D181" s="103"/>
      <c r="E181" s="103"/>
      <c r="F181" s="103"/>
      <c r="G181" s="103"/>
    </row>
    <row r="182" spans="1:7" x14ac:dyDescent="0.25">
      <c r="A182" s="103"/>
      <c r="B182" s="103"/>
      <c r="C182" s="103"/>
      <c r="D182" s="103"/>
      <c r="E182" s="103"/>
      <c r="F182" s="103"/>
      <c r="G182" s="103"/>
    </row>
    <row r="183" spans="1:7" x14ac:dyDescent="0.25">
      <c r="A183" s="103"/>
      <c r="B183" s="103"/>
      <c r="C183" s="103"/>
      <c r="D183" s="103"/>
      <c r="E183" s="103"/>
      <c r="F183" s="103"/>
      <c r="G183" s="103"/>
    </row>
    <row r="184" spans="1:7" x14ac:dyDescent="0.25">
      <c r="A184" s="103"/>
      <c r="B184" s="103"/>
      <c r="C184" s="103"/>
      <c r="D184" s="103"/>
      <c r="E184" s="103"/>
      <c r="F184" s="103"/>
      <c r="G184" s="103"/>
    </row>
    <row r="185" spans="1:7" x14ac:dyDescent="0.25">
      <c r="A185" s="103"/>
      <c r="B185" s="103"/>
      <c r="C185" s="103"/>
      <c r="D185" s="103"/>
      <c r="E185" s="103"/>
      <c r="F185" s="103"/>
      <c r="G185" s="103"/>
    </row>
    <row r="186" spans="1:7" x14ac:dyDescent="0.25">
      <c r="A186" s="103"/>
      <c r="B186" s="103"/>
      <c r="C186" s="103"/>
      <c r="D186" s="103"/>
      <c r="E186" s="103"/>
      <c r="F186" s="103"/>
      <c r="G186" s="103"/>
    </row>
    <row r="187" spans="1:7" x14ac:dyDescent="0.25">
      <c r="A187" s="103"/>
      <c r="B187" s="103"/>
      <c r="C187" s="103"/>
      <c r="D187" s="103"/>
      <c r="E187" s="103"/>
      <c r="F187" s="103"/>
      <c r="G187" s="103"/>
    </row>
    <row r="188" spans="1:7" x14ac:dyDescent="0.25">
      <c r="A188" s="103"/>
      <c r="B188" s="103"/>
      <c r="C188" s="103"/>
      <c r="D188" s="103"/>
      <c r="E188" s="103"/>
      <c r="F188" s="103"/>
      <c r="G188" s="103"/>
    </row>
    <row r="189" spans="1:7" x14ac:dyDescent="0.25">
      <c r="A189" s="103"/>
      <c r="B189" s="103"/>
      <c r="C189" s="103"/>
      <c r="D189" s="103"/>
      <c r="E189" s="103"/>
      <c r="F189" s="103"/>
      <c r="G189" s="103"/>
    </row>
    <row r="190" spans="1:7" x14ac:dyDescent="0.25">
      <c r="A190" s="103"/>
      <c r="B190" s="103"/>
      <c r="C190" s="103"/>
      <c r="D190" s="103"/>
      <c r="E190" s="103"/>
      <c r="F190" s="103"/>
      <c r="G190" s="103"/>
    </row>
    <row r="191" spans="1:7" x14ac:dyDescent="0.25">
      <c r="A191" s="103"/>
      <c r="B191" s="103"/>
      <c r="C191" s="103"/>
      <c r="D191" s="103"/>
      <c r="E191" s="103"/>
      <c r="F191" s="103"/>
      <c r="G191" s="103"/>
    </row>
    <row r="192" spans="1:7" x14ac:dyDescent="0.25">
      <c r="A192" s="103"/>
      <c r="B192" s="103"/>
      <c r="C192" s="103"/>
      <c r="D192" s="103"/>
      <c r="E192" s="103"/>
      <c r="F192" s="103"/>
      <c r="G192" s="103"/>
    </row>
    <row r="193" spans="1:7" x14ac:dyDescent="0.25">
      <c r="A193" s="103"/>
      <c r="B193" s="103"/>
      <c r="C193" s="103"/>
      <c r="D193" s="103"/>
      <c r="E193" s="103"/>
      <c r="F193" s="103"/>
      <c r="G193" s="103"/>
    </row>
    <row r="194" spans="1:7" x14ac:dyDescent="0.25">
      <c r="A194" s="103"/>
      <c r="B194" s="103"/>
      <c r="C194" s="103"/>
      <c r="D194" s="103"/>
      <c r="E194" s="103"/>
      <c r="F194" s="103"/>
      <c r="G194" s="103"/>
    </row>
    <row r="195" spans="1:7" x14ac:dyDescent="0.25">
      <c r="A195" s="103"/>
      <c r="B195" s="103"/>
      <c r="C195" s="103"/>
      <c r="D195" s="103"/>
      <c r="E195" s="103"/>
      <c r="F195" s="103"/>
      <c r="G195" s="103"/>
    </row>
    <row r="196" spans="1:7" x14ac:dyDescent="0.25">
      <c r="A196" s="103"/>
      <c r="B196" s="103"/>
      <c r="C196" s="103"/>
      <c r="D196" s="103"/>
      <c r="E196" s="103"/>
      <c r="F196" s="103"/>
      <c r="G196" s="103"/>
    </row>
    <row r="197" spans="1:7" x14ac:dyDescent="0.25">
      <c r="A197" s="103"/>
      <c r="B197" s="103"/>
      <c r="C197" s="103"/>
      <c r="D197" s="103"/>
      <c r="E197" s="103"/>
      <c r="F197" s="103"/>
      <c r="G197" s="103"/>
    </row>
    <row r="198" spans="1:7" x14ac:dyDescent="0.25">
      <c r="A198" s="103"/>
      <c r="B198" s="103"/>
      <c r="C198" s="103"/>
      <c r="D198" s="103"/>
      <c r="E198" s="103"/>
      <c r="F198" s="103"/>
      <c r="G198" s="103"/>
    </row>
    <row r="199" spans="1:7" x14ac:dyDescent="0.25">
      <c r="A199" s="103"/>
      <c r="B199" s="103"/>
      <c r="C199" s="103"/>
      <c r="D199" s="103"/>
      <c r="E199" s="103"/>
      <c r="F199" s="103"/>
      <c r="G199" s="103"/>
    </row>
    <row r="200" spans="1:7" x14ac:dyDescent="0.25">
      <c r="A200" s="103"/>
      <c r="B200" s="103"/>
      <c r="C200" s="103"/>
      <c r="D200" s="103"/>
      <c r="E200" s="103"/>
      <c r="F200" s="103"/>
      <c r="G200" s="103"/>
    </row>
    <row r="201" spans="1:7" x14ac:dyDescent="0.25">
      <c r="A201" s="103"/>
      <c r="B201" s="103"/>
      <c r="C201" s="103"/>
      <c r="D201" s="103"/>
      <c r="E201" s="103"/>
      <c r="F201" s="103"/>
      <c r="G201" s="103"/>
    </row>
    <row r="202" spans="1:7" x14ac:dyDescent="0.25">
      <c r="A202" s="103"/>
      <c r="B202" s="103"/>
      <c r="C202" s="103"/>
      <c r="D202" s="103"/>
      <c r="E202" s="103"/>
      <c r="F202" s="103"/>
      <c r="G202" s="103"/>
    </row>
    <row r="203" spans="1:7" x14ac:dyDescent="0.25">
      <c r="A203" s="103"/>
      <c r="B203" s="103"/>
      <c r="C203" s="103"/>
      <c r="D203" s="103"/>
      <c r="E203" s="103"/>
      <c r="F203" s="103"/>
      <c r="G203" s="103"/>
    </row>
    <row r="204" spans="1:7" x14ac:dyDescent="0.25">
      <c r="A204" s="103"/>
      <c r="B204" s="103"/>
      <c r="C204" s="103"/>
      <c r="D204" s="103"/>
      <c r="E204" s="103"/>
      <c r="F204" s="103"/>
      <c r="G204" s="103"/>
    </row>
    <row r="205" spans="1:7" x14ac:dyDescent="0.25">
      <c r="A205" s="103"/>
      <c r="B205" s="103"/>
      <c r="C205" s="103"/>
      <c r="D205" s="103"/>
      <c r="E205" s="103"/>
      <c r="F205" s="103"/>
      <c r="G205" s="103"/>
    </row>
    <row r="206" spans="1:7" x14ac:dyDescent="0.25">
      <c r="A206" s="103"/>
      <c r="B206" s="103"/>
      <c r="C206" s="103"/>
      <c r="D206" s="103"/>
      <c r="E206" s="103"/>
      <c r="F206" s="103"/>
      <c r="G206" s="103"/>
    </row>
    <row r="207" spans="1:7" x14ac:dyDescent="0.25">
      <c r="A207" s="103"/>
      <c r="B207" s="103"/>
      <c r="C207" s="103"/>
      <c r="D207" s="103"/>
      <c r="E207" s="103"/>
      <c r="F207" s="103"/>
      <c r="G207" s="103"/>
    </row>
    <row r="208" spans="1:7" x14ac:dyDescent="0.25">
      <c r="A208" s="103"/>
      <c r="B208" s="103"/>
      <c r="C208" s="103"/>
      <c r="D208" s="103"/>
      <c r="E208" s="103"/>
      <c r="F208" s="103"/>
      <c r="G208" s="103"/>
    </row>
    <row r="209" spans="1:7" x14ac:dyDescent="0.25">
      <c r="A209" s="103"/>
      <c r="B209" s="103"/>
      <c r="C209" s="103"/>
      <c r="D209" s="103"/>
      <c r="E209" s="103"/>
      <c r="F209" s="103"/>
      <c r="G209" s="103"/>
    </row>
    <row r="210" spans="1:7" x14ac:dyDescent="0.25">
      <c r="A210" s="103"/>
      <c r="B210" s="103"/>
      <c r="C210" s="103"/>
      <c r="D210" s="103"/>
      <c r="E210" s="103"/>
      <c r="F210" s="103"/>
      <c r="G210" s="103"/>
    </row>
    <row r="211" spans="1:7" x14ac:dyDescent="0.25">
      <c r="A211" s="103"/>
      <c r="B211" s="103"/>
      <c r="C211" s="103"/>
      <c r="D211" s="103"/>
      <c r="E211" s="103"/>
      <c r="F211" s="103"/>
      <c r="G211" s="103"/>
    </row>
    <row r="212" spans="1:7" x14ac:dyDescent="0.25">
      <c r="A212" s="103"/>
      <c r="B212" s="103"/>
      <c r="C212" s="103"/>
      <c r="D212" s="103"/>
      <c r="E212" s="103"/>
      <c r="F212" s="103"/>
      <c r="G212" s="103"/>
    </row>
    <row r="213" spans="1:7" x14ac:dyDescent="0.25">
      <c r="A213" s="103"/>
      <c r="B213" s="103"/>
      <c r="C213" s="103"/>
      <c r="D213" s="103"/>
      <c r="E213" s="103"/>
      <c r="F213" s="103"/>
      <c r="G213" s="103"/>
    </row>
    <row r="214" spans="1:7" x14ac:dyDescent="0.25">
      <c r="A214" s="103"/>
      <c r="B214" s="103"/>
      <c r="C214" s="103"/>
      <c r="D214" s="103"/>
      <c r="E214" s="103"/>
      <c r="F214" s="103"/>
      <c r="G214" s="103"/>
    </row>
    <row r="215" spans="1:7" x14ac:dyDescent="0.25">
      <c r="A215" s="103"/>
      <c r="B215" s="103"/>
      <c r="C215" s="103"/>
      <c r="D215" s="103"/>
      <c r="E215" s="103"/>
      <c r="F215" s="103"/>
      <c r="G215" s="103"/>
    </row>
    <row r="216" spans="1:7" x14ac:dyDescent="0.25">
      <c r="A216" s="103"/>
      <c r="B216" s="103"/>
      <c r="C216" s="103"/>
      <c r="D216" s="103"/>
      <c r="E216" s="103"/>
      <c r="F216" s="103"/>
      <c r="G216" s="103"/>
    </row>
    <row r="217" spans="1:7" x14ac:dyDescent="0.25">
      <c r="A217" s="103"/>
      <c r="B217" s="103"/>
      <c r="C217" s="103"/>
      <c r="D217" s="103"/>
      <c r="E217" s="103"/>
      <c r="F217" s="103"/>
      <c r="G217" s="103"/>
    </row>
    <row r="218" spans="1:7" x14ac:dyDescent="0.25">
      <c r="A218" s="103"/>
      <c r="B218" s="103"/>
      <c r="C218" s="103"/>
      <c r="D218" s="103"/>
      <c r="E218" s="103"/>
      <c r="F218" s="103"/>
      <c r="G218" s="103"/>
    </row>
    <row r="219" spans="1:7" x14ac:dyDescent="0.25">
      <c r="A219" s="103"/>
      <c r="B219" s="103"/>
      <c r="C219" s="103"/>
      <c r="D219" s="103"/>
      <c r="E219" s="103"/>
      <c r="F219" s="103"/>
      <c r="G219" s="103"/>
    </row>
    <row r="220" spans="1:7" x14ac:dyDescent="0.25">
      <c r="A220" s="103"/>
      <c r="B220" s="103"/>
      <c r="C220" s="103"/>
      <c r="D220" s="103"/>
      <c r="E220" s="103"/>
      <c r="F220" s="103"/>
      <c r="G220" s="103"/>
    </row>
    <row r="221" spans="1:7" x14ac:dyDescent="0.25">
      <c r="A221" s="103"/>
      <c r="B221" s="103"/>
      <c r="C221" s="103"/>
      <c r="D221" s="103"/>
      <c r="E221" s="103"/>
      <c r="F221" s="103"/>
      <c r="G221" s="103"/>
    </row>
    <row r="222" spans="1:7" x14ac:dyDescent="0.25">
      <c r="A222" s="103"/>
      <c r="B222" s="103"/>
      <c r="C222" s="103"/>
      <c r="D222" s="103"/>
      <c r="E222" s="103"/>
      <c r="F222" s="103"/>
      <c r="G222" s="103"/>
    </row>
    <row r="223" spans="1:7" x14ac:dyDescent="0.25">
      <c r="A223" s="103"/>
      <c r="B223" s="103"/>
      <c r="C223" s="103"/>
      <c r="D223" s="103"/>
      <c r="E223" s="103"/>
      <c r="F223" s="103"/>
      <c r="G223" s="103"/>
    </row>
    <row r="224" spans="1:7" x14ac:dyDescent="0.25">
      <c r="A224" s="103"/>
      <c r="B224" s="103"/>
      <c r="C224" s="103"/>
      <c r="D224" s="103"/>
      <c r="E224" s="103"/>
      <c r="F224" s="103"/>
      <c r="G224" s="103"/>
    </row>
    <row r="225" spans="1:7" x14ac:dyDescent="0.25">
      <c r="A225" s="103"/>
      <c r="B225" s="103"/>
      <c r="C225" s="103"/>
      <c r="D225" s="103"/>
      <c r="E225" s="103"/>
      <c r="F225" s="103"/>
      <c r="G225" s="103"/>
    </row>
    <row r="226" spans="1:7" x14ac:dyDescent="0.25">
      <c r="A226" s="103"/>
      <c r="B226" s="103"/>
      <c r="C226" s="103"/>
      <c r="D226" s="103"/>
      <c r="E226" s="103"/>
      <c r="F226" s="103"/>
      <c r="G226" s="103"/>
    </row>
    <row r="227" spans="1:7" x14ac:dyDescent="0.25">
      <c r="A227" s="103"/>
      <c r="B227" s="103"/>
      <c r="C227" s="103"/>
      <c r="D227" s="103"/>
      <c r="E227" s="103"/>
      <c r="F227" s="103"/>
      <c r="G227" s="103"/>
    </row>
    <row r="228" spans="1:7" x14ac:dyDescent="0.25">
      <c r="A228" s="103"/>
      <c r="B228" s="103"/>
      <c r="C228" s="103"/>
      <c r="D228" s="103"/>
      <c r="E228" s="103"/>
      <c r="F228" s="103"/>
      <c r="G228" s="103"/>
    </row>
    <row r="229" spans="1:7" x14ac:dyDescent="0.25">
      <c r="A229" s="103"/>
      <c r="B229" s="103"/>
      <c r="C229" s="103"/>
      <c r="D229" s="103"/>
      <c r="E229" s="103"/>
      <c r="F229" s="103"/>
      <c r="G229" s="103"/>
    </row>
    <row r="230" spans="1:7" x14ac:dyDescent="0.25">
      <c r="A230" s="103"/>
      <c r="B230" s="103"/>
      <c r="C230" s="103"/>
      <c r="D230" s="103"/>
      <c r="E230" s="103"/>
      <c r="F230" s="103"/>
      <c r="G230" s="103"/>
    </row>
    <row r="231" spans="1:7" x14ac:dyDescent="0.25">
      <c r="A231" s="103"/>
      <c r="B231" s="103"/>
      <c r="C231" s="103"/>
      <c r="D231" s="103"/>
      <c r="E231" s="103"/>
      <c r="F231" s="103"/>
      <c r="G231" s="103"/>
    </row>
    <row r="232" spans="1:7" x14ac:dyDescent="0.25">
      <c r="A232" s="103"/>
      <c r="B232" s="103"/>
      <c r="C232" s="103"/>
      <c r="D232" s="103"/>
      <c r="E232" s="103"/>
      <c r="F232" s="103"/>
      <c r="G232" s="103"/>
    </row>
    <row r="233" spans="1:7" x14ac:dyDescent="0.25">
      <c r="A233" s="103"/>
      <c r="B233" s="103"/>
      <c r="C233" s="103"/>
      <c r="D233" s="103"/>
      <c r="E233" s="103"/>
      <c r="F233" s="103"/>
      <c r="G233" s="103"/>
    </row>
    <row r="234" spans="1:7" x14ac:dyDescent="0.25">
      <c r="A234" s="103"/>
      <c r="B234" s="103"/>
      <c r="C234" s="103"/>
      <c r="D234" s="103"/>
      <c r="E234" s="103"/>
      <c r="F234" s="103"/>
      <c r="G234" s="103"/>
    </row>
    <row r="235" spans="1:7" x14ac:dyDescent="0.25">
      <c r="A235" s="103"/>
      <c r="B235" s="103"/>
      <c r="C235" s="103"/>
      <c r="D235" s="103"/>
      <c r="E235" s="103"/>
      <c r="F235" s="103"/>
      <c r="G235" s="103"/>
    </row>
    <row r="236" spans="1:7" x14ac:dyDescent="0.25">
      <c r="A236" s="103"/>
      <c r="B236" s="103"/>
      <c r="C236" s="103"/>
      <c r="D236" s="103"/>
      <c r="E236" s="103"/>
      <c r="F236" s="103"/>
      <c r="G236" s="103"/>
    </row>
    <row r="237" spans="1:7" x14ac:dyDescent="0.25">
      <c r="A237" s="103"/>
      <c r="B237" s="103"/>
      <c r="C237" s="103"/>
      <c r="D237" s="103"/>
      <c r="E237" s="103"/>
      <c r="F237" s="103"/>
      <c r="G237" s="103"/>
    </row>
    <row r="238" spans="1:7" x14ac:dyDescent="0.25">
      <c r="A238" s="103"/>
      <c r="B238" s="103"/>
      <c r="C238" s="103"/>
      <c r="D238" s="103"/>
      <c r="E238" s="103"/>
      <c r="F238" s="103"/>
      <c r="G238" s="103"/>
    </row>
    <row r="239" spans="1:7" x14ac:dyDescent="0.25">
      <c r="A239" s="103"/>
      <c r="B239" s="103"/>
      <c r="C239" s="103"/>
      <c r="D239" s="103"/>
      <c r="E239" s="103"/>
      <c r="F239" s="103"/>
      <c r="G239" s="103"/>
    </row>
    <row r="240" spans="1:7" x14ac:dyDescent="0.25">
      <c r="A240" s="103"/>
      <c r="B240" s="103"/>
      <c r="C240" s="103"/>
      <c r="D240" s="103"/>
      <c r="E240" s="103"/>
      <c r="F240" s="103"/>
      <c r="G240" s="103"/>
    </row>
    <row r="241" spans="1:7" x14ac:dyDescent="0.25">
      <c r="A241" s="103"/>
      <c r="B241" s="103"/>
      <c r="C241" s="103"/>
      <c r="D241" s="103"/>
      <c r="E241" s="103"/>
      <c r="F241" s="103"/>
      <c r="G241" s="103"/>
    </row>
    <row r="242" spans="1:7" x14ac:dyDescent="0.25">
      <c r="A242" s="103"/>
      <c r="B242" s="103"/>
      <c r="C242" s="103"/>
      <c r="D242" s="103"/>
      <c r="E242" s="103"/>
      <c r="F242" s="103"/>
      <c r="G242" s="103"/>
    </row>
    <row r="243" spans="1:7" x14ac:dyDescent="0.25">
      <c r="A243" s="103"/>
      <c r="B243" s="103"/>
      <c r="C243" s="103"/>
      <c r="D243" s="103"/>
      <c r="E243" s="103"/>
      <c r="F243" s="103"/>
      <c r="G243" s="103"/>
    </row>
    <row r="244" spans="1:7" x14ac:dyDescent="0.25">
      <c r="A244" s="103"/>
      <c r="B244" s="103"/>
      <c r="C244" s="103"/>
      <c r="D244" s="103"/>
      <c r="E244" s="103"/>
      <c r="F244" s="103"/>
      <c r="G244" s="103"/>
    </row>
    <row r="245" spans="1:7" x14ac:dyDescent="0.25">
      <c r="A245" s="103"/>
      <c r="B245" s="103"/>
      <c r="C245" s="103"/>
      <c r="D245" s="103"/>
      <c r="E245" s="103"/>
      <c r="F245" s="103"/>
      <c r="G245" s="103"/>
    </row>
    <row r="246" spans="1:7" x14ac:dyDescent="0.25">
      <c r="A246" s="103"/>
      <c r="B246" s="103"/>
      <c r="C246" s="103"/>
      <c r="D246" s="103"/>
      <c r="E246" s="103"/>
      <c r="F246" s="103"/>
      <c r="G246" s="103"/>
    </row>
    <row r="247" spans="1:7" x14ac:dyDescent="0.25">
      <c r="A247" s="103"/>
      <c r="B247" s="103"/>
      <c r="C247" s="103"/>
      <c r="D247" s="103"/>
      <c r="E247" s="103"/>
      <c r="F247" s="103"/>
      <c r="G247" s="103"/>
    </row>
    <row r="248" spans="1:7" x14ac:dyDescent="0.25">
      <c r="A248" s="103"/>
      <c r="B248" s="103"/>
      <c r="C248" s="103"/>
      <c r="D248" s="103"/>
      <c r="E248" s="103"/>
      <c r="F248" s="103"/>
      <c r="G248" s="103"/>
    </row>
    <row r="249" spans="1:7" x14ac:dyDescent="0.25">
      <c r="A249" s="103"/>
      <c r="B249" s="103"/>
      <c r="C249" s="103"/>
      <c r="D249" s="103"/>
      <c r="E249" s="103"/>
      <c r="F249" s="103"/>
      <c r="G249" s="103"/>
    </row>
    <row r="250" spans="1:7" x14ac:dyDescent="0.25">
      <c r="A250" s="103"/>
      <c r="B250" s="103"/>
      <c r="C250" s="103"/>
      <c r="D250" s="103"/>
      <c r="E250" s="103"/>
      <c r="F250" s="103"/>
      <c r="G250" s="103"/>
    </row>
    <row r="251" spans="1:7" x14ac:dyDescent="0.25">
      <c r="A251" s="103"/>
      <c r="B251" s="103"/>
      <c r="C251" s="103"/>
      <c r="D251" s="103"/>
      <c r="E251" s="103"/>
      <c r="F251" s="103"/>
      <c r="G251" s="103"/>
    </row>
    <row r="252" spans="1:7" x14ac:dyDescent="0.25">
      <c r="A252" s="103"/>
      <c r="B252" s="103"/>
      <c r="C252" s="103"/>
      <c r="D252" s="103"/>
      <c r="E252" s="103"/>
      <c r="F252" s="103"/>
      <c r="G252" s="103"/>
    </row>
    <row r="253" spans="1:7" x14ac:dyDescent="0.25">
      <c r="A253" s="103"/>
      <c r="B253" s="103"/>
      <c r="C253" s="103"/>
      <c r="D253" s="103"/>
      <c r="E253" s="103"/>
      <c r="F253" s="103"/>
      <c r="G253" s="103"/>
    </row>
    <row r="254" spans="1:7" x14ac:dyDescent="0.25">
      <c r="A254" s="103"/>
      <c r="B254" s="103"/>
      <c r="C254" s="103"/>
      <c r="D254" s="103"/>
      <c r="E254" s="103"/>
      <c r="F254" s="103"/>
      <c r="G254" s="103"/>
    </row>
    <row r="255" spans="1:7" x14ac:dyDescent="0.25">
      <c r="A255" s="103"/>
      <c r="B255" s="103"/>
      <c r="C255" s="103"/>
      <c r="D255" s="103"/>
      <c r="E255" s="103"/>
      <c r="F255" s="103"/>
      <c r="G255" s="103"/>
    </row>
    <row r="256" spans="1:7" x14ac:dyDescent="0.25">
      <c r="A256" s="103"/>
      <c r="B256" s="103"/>
      <c r="C256" s="103"/>
      <c r="D256" s="103"/>
      <c r="E256" s="103"/>
      <c r="F256" s="103"/>
      <c r="G256" s="103"/>
    </row>
    <row r="257" spans="1:7" x14ac:dyDescent="0.25">
      <c r="A257" s="103"/>
      <c r="B257" s="103"/>
      <c r="C257" s="103"/>
      <c r="D257" s="103"/>
      <c r="E257" s="103"/>
      <c r="F257" s="103"/>
      <c r="G257" s="103"/>
    </row>
    <row r="258" spans="1:7" x14ac:dyDescent="0.25">
      <c r="A258" s="103"/>
      <c r="B258" s="103"/>
      <c r="C258" s="103"/>
      <c r="D258" s="103"/>
      <c r="E258" s="103"/>
      <c r="F258" s="103"/>
      <c r="G258" s="103"/>
    </row>
    <row r="259" spans="1:7" x14ac:dyDescent="0.25">
      <c r="A259" s="103"/>
      <c r="B259" s="103"/>
      <c r="C259" s="103"/>
      <c r="D259" s="103"/>
      <c r="E259" s="103"/>
      <c r="F259" s="103"/>
      <c r="G259" s="103"/>
    </row>
    <row r="260" spans="1:7" x14ac:dyDescent="0.25">
      <c r="A260" s="103"/>
      <c r="B260" s="103"/>
      <c r="C260" s="103"/>
      <c r="D260" s="103"/>
      <c r="E260" s="103"/>
      <c r="F260" s="103"/>
      <c r="G260" s="103"/>
    </row>
    <row r="261" spans="1:7" x14ac:dyDescent="0.25">
      <c r="A261" s="103"/>
      <c r="B261" s="103"/>
      <c r="C261" s="103"/>
      <c r="D261" s="103"/>
      <c r="E261" s="103"/>
      <c r="F261" s="103"/>
      <c r="G261" s="103"/>
    </row>
    <row r="262" spans="1:7" x14ac:dyDescent="0.25">
      <c r="A262" s="103"/>
      <c r="B262" s="103"/>
      <c r="C262" s="103"/>
      <c r="D262" s="103"/>
      <c r="E262" s="103"/>
      <c r="F262" s="103"/>
      <c r="G262" s="103"/>
    </row>
    <row r="263" spans="1:7" x14ac:dyDescent="0.25">
      <c r="A263" s="103"/>
      <c r="B263" s="103"/>
      <c r="C263" s="103"/>
      <c r="D263" s="103"/>
      <c r="E263" s="103"/>
      <c r="F263" s="103"/>
      <c r="G263" s="103"/>
    </row>
    <row r="264" spans="1:7" x14ac:dyDescent="0.25">
      <c r="A264" s="103"/>
      <c r="B264" s="103"/>
      <c r="C264" s="103"/>
      <c r="D264" s="103"/>
      <c r="E264" s="103"/>
      <c r="F264" s="103"/>
      <c r="G264" s="103"/>
    </row>
    <row r="265" spans="1:7" x14ac:dyDescent="0.25">
      <c r="A265" s="103"/>
      <c r="B265" s="103"/>
      <c r="C265" s="103"/>
      <c r="D265" s="103"/>
      <c r="E265" s="103"/>
      <c r="F265" s="103"/>
      <c r="G265" s="103"/>
    </row>
    <row r="266" spans="1:7" x14ac:dyDescent="0.25">
      <c r="A266" s="103"/>
      <c r="B266" s="103"/>
      <c r="C266" s="103"/>
      <c r="D266" s="103"/>
      <c r="E266" s="103"/>
      <c r="F266" s="103"/>
      <c r="G266" s="103"/>
    </row>
    <row r="267" spans="1:7" x14ac:dyDescent="0.25">
      <c r="A267" s="103"/>
      <c r="B267" s="103"/>
      <c r="C267" s="103"/>
      <c r="D267" s="103"/>
      <c r="E267" s="103"/>
      <c r="F267" s="103"/>
      <c r="G267" s="103"/>
    </row>
    <row r="268" spans="1:7" x14ac:dyDescent="0.25">
      <c r="A268" s="103"/>
      <c r="B268" s="103"/>
      <c r="C268" s="103"/>
      <c r="D268" s="103"/>
      <c r="E268" s="103"/>
      <c r="F268" s="103"/>
      <c r="G268" s="103"/>
    </row>
    <row r="269" spans="1:7" x14ac:dyDescent="0.25">
      <c r="A269" s="103"/>
      <c r="B269" s="103"/>
      <c r="C269" s="103"/>
      <c r="D269" s="103"/>
      <c r="E269" s="103"/>
      <c r="F269" s="103"/>
      <c r="G269" s="103"/>
    </row>
    <row r="270" spans="1:7" x14ac:dyDescent="0.25">
      <c r="A270" s="103"/>
      <c r="B270" s="103"/>
      <c r="C270" s="103"/>
      <c r="D270" s="103"/>
      <c r="E270" s="103"/>
      <c r="F270" s="103"/>
      <c r="G270" s="103"/>
    </row>
    <row r="271" spans="1:7" x14ac:dyDescent="0.25">
      <c r="A271" s="103"/>
      <c r="B271" s="103"/>
      <c r="C271" s="103"/>
      <c r="D271" s="103"/>
      <c r="E271" s="103"/>
      <c r="F271" s="103"/>
      <c r="G271" s="103"/>
    </row>
    <row r="272" spans="1:7" x14ac:dyDescent="0.25">
      <c r="A272" s="103"/>
      <c r="B272" s="103"/>
      <c r="C272" s="103"/>
      <c r="D272" s="103"/>
      <c r="E272" s="103"/>
      <c r="F272" s="103"/>
      <c r="G272" s="103"/>
    </row>
    <row r="273" spans="1:7" x14ac:dyDescent="0.25">
      <c r="A273" s="103"/>
      <c r="B273" s="103"/>
      <c r="C273" s="103"/>
      <c r="D273" s="103"/>
      <c r="E273" s="103"/>
      <c r="F273" s="103"/>
      <c r="G273" s="103"/>
    </row>
    <row r="274" spans="1:7" x14ac:dyDescent="0.25">
      <c r="A274" s="103"/>
      <c r="B274" s="103"/>
      <c r="C274" s="103"/>
      <c r="D274" s="103"/>
      <c r="E274" s="103"/>
      <c r="F274" s="103"/>
      <c r="G274" s="103"/>
    </row>
    <row r="275" spans="1:7" x14ac:dyDescent="0.25">
      <c r="A275" s="103"/>
      <c r="B275" s="103"/>
      <c r="C275" s="103"/>
      <c r="D275" s="103"/>
      <c r="E275" s="103"/>
      <c r="F275" s="103"/>
      <c r="G275" s="103"/>
    </row>
    <row r="276" spans="1:7" x14ac:dyDescent="0.25">
      <c r="A276" s="103"/>
      <c r="B276" s="103"/>
      <c r="C276" s="103"/>
      <c r="D276" s="103"/>
      <c r="E276" s="103"/>
      <c r="F276" s="103"/>
      <c r="G276" s="103"/>
    </row>
    <row r="277" spans="1:7" x14ac:dyDescent="0.25">
      <c r="A277" s="103"/>
      <c r="B277" s="103"/>
      <c r="C277" s="103"/>
      <c r="D277" s="103"/>
      <c r="E277" s="103"/>
      <c r="F277" s="103"/>
      <c r="G277" s="103"/>
    </row>
    <row r="278" spans="1:7" x14ac:dyDescent="0.25">
      <c r="A278" s="103"/>
      <c r="B278" s="103"/>
      <c r="C278" s="103"/>
      <c r="D278" s="103"/>
      <c r="E278" s="103"/>
      <c r="F278" s="103"/>
      <c r="G278" s="103"/>
    </row>
    <row r="279" spans="1:7" x14ac:dyDescent="0.25">
      <c r="A279" s="103"/>
      <c r="B279" s="103"/>
      <c r="C279" s="103"/>
      <c r="D279" s="103"/>
      <c r="E279" s="103"/>
      <c r="F279" s="103"/>
      <c r="G279" s="103"/>
    </row>
    <row r="280" spans="1:7" x14ac:dyDescent="0.25">
      <c r="A280" s="103"/>
      <c r="B280" s="103"/>
      <c r="C280" s="103"/>
      <c r="D280" s="103"/>
      <c r="E280" s="103"/>
      <c r="F280" s="103"/>
      <c r="G280" s="103"/>
    </row>
    <row r="281" spans="1:7" x14ac:dyDescent="0.25">
      <c r="A281" s="103"/>
      <c r="B281" s="103"/>
      <c r="C281" s="103"/>
      <c r="D281" s="103"/>
      <c r="E281" s="103"/>
      <c r="F281" s="103"/>
      <c r="G281" s="103"/>
    </row>
    <row r="282" spans="1:7" x14ac:dyDescent="0.25">
      <c r="A282" s="103"/>
      <c r="B282" s="103"/>
      <c r="C282" s="103"/>
      <c r="D282" s="103"/>
      <c r="E282" s="103"/>
      <c r="F282" s="103"/>
      <c r="G282" s="103"/>
    </row>
    <row r="283" spans="1:7" x14ac:dyDescent="0.25">
      <c r="A283" s="103"/>
      <c r="B283" s="103"/>
      <c r="C283" s="103"/>
      <c r="D283" s="103"/>
      <c r="E283" s="103"/>
      <c r="F283" s="103"/>
      <c r="G283" s="103"/>
    </row>
    <row r="284" spans="1:7" x14ac:dyDescent="0.25">
      <c r="A284" s="103"/>
      <c r="B284" s="103"/>
      <c r="C284" s="103"/>
      <c r="D284" s="103"/>
      <c r="E284" s="103"/>
      <c r="F284" s="103"/>
      <c r="G284" s="103"/>
    </row>
    <row r="285" spans="1:7" x14ac:dyDescent="0.25">
      <c r="A285" s="103"/>
      <c r="B285" s="103"/>
      <c r="C285" s="103"/>
      <c r="D285" s="103"/>
      <c r="E285" s="103"/>
      <c r="F285" s="103"/>
      <c r="G285" s="103"/>
    </row>
    <row r="286" spans="1:7" x14ac:dyDescent="0.25">
      <c r="A286" s="103"/>
      <c r="B286" s="103"/>
      <c r="C286" s="103"/>
      <c r="D286" s="103"/>
      <c r="E286" s="103"/>
      <c r="F286" s="103"/>
      <c r="G286" s="103"/>
    </row>
    <row r="287" spans="1:7" x14ac:dyDescent="0.25">
      <c r="A287" s="103"/>
      <c r="B287" s="103"/>
      <c r="C287" s="103"/>
      <c r="D287" s="103"/>
      <c r="E287" s="103"/>
      <c r="F287" s="103"/>
      <c r="G287" s="103"/>
    </row>
    <row r="288" spans="1:7" x14ac:dyDescent="0.25">
      <c r="A288" s="103"/>
      <c r="B288" s="103"/>
      <c r="C288" s="103"/>
      <c r="D288" s="103"/>
      <c r="E288" s="103"/>
      <c r="F288" s="103"/>
      <c r="G288" s="103"/>
    </row>
    <row r="289" spans="1:7" x14ac:dyDescent="0.25">
      <c r="A289" s="103"/>
      <c r="B289" s="103"/>
      <c r="C289" s="103"/>
      <c r="D289" s="103"/>
      <c r="E289" s="103"/>
      <c r="F289" s="103"/>
      <c r="G289" s="103"/>
    </row>
    <row r="290" spans="1:7" x14ac:dyDescent="0.25">
      <c r="A290" s="103"/>
      <c r="B290" s="103"/>
      <c r="C290" s="103"/>
      <c r="D290" s="103"/>
      <c r="E290" s="103"/>
      <c r="F290" s="103"/>
      <c r="G290" s="103"/>
    </row>
    <row r="291" spans="1:7" x14ac:dyDescent="0.25">
      <c r="A291" s="103"/>
      <c r="B291" s="103"/>
      <c r="C291" s="103"/>
      <c r="D291" s="103"/>
      <c r="E291" s="103"/>
      <c r="F291" s="103"/>
      <c r="G291" s="103"/>
    </row>
    <row r="292" spans="1:7" x14ac:dyDescent="0.25">
      <c r="A292" s="103"/>
      <c r="B292" s="103"/>
      <c r="C292" s="103"/>
      <c r="D292" s="103"/>
      <c r="E292" s="103"/>
      <c r="F292" s="103"/>
      <c r="G292" s="103"/>
    </row>
    <row r="293" spans="1:7" x14ac:dyDescent="0.25">
      <c r="A293" s="103"/>
      <c r="B293" s="103"/>
      <c r="C293" s="103"/>
      <c r="D293" s="103"/>
      <c r="E293" s="103"/>
      <c r="F293" s="103"/>
      <c r="G293" s="103"/>
    </row>
    <row r="294" spans="1:7" x14ac:dyDescent="0.25">
      <c r="A294" s="103"/>
      <c r="B294" s="103"/>
      <c r="C294" s="103"/>
      <c r="D294" s="103"/>
      <c r="E294" s="103"/>
      <c r="F294" s="103"/>
      <c r="G294" s="103"/>
    </row>
    <row r="295" spans="1:7" x14ac:dyDescent="0.25">
      <c r="A295" s="103"/>
      <c r="B295" s="103"/>
      <c r="C295" s="103"/>
      <c r="D295" s="103"/>
      <c r="E295" s="103"/>
      <c r="F295" s="103"/>
      <c r="G295" s="103"/>
    </row>
    <row r="296" spans="1:7" x14ac:dyDescent="0.25">
      <c r="A296" s="103"/>
      <c r="B296" s="103"/>
      <c r="C296" s="103"/>
      <c r="D296" s="103"/>
      <c r="E296" s="103"/>
      <c r="F296" s="103"/>
      <c r="G296" s="103"/>
    </row>
    <row r="297" spans="1:7" x14ac:dyDescent="0.25">
      <c r="A297" s="103"/>
      <c r="B297" s="103"/>
      <c r="C297" s="103"/>
      <c r="D297" s="103"/>
      <c r="E297" s="103"/>
      <c r="F297" s="103"/>
      <c r="G297" s="103"/>
    </row>
    <row r="298" spans="1:7" x14ac:dyDescent="0.25">
      <c r="A298" s="103"/>
      <c r="B298" s="103"/>
      <c r="C298" s="103"/>
      <c r="D298" s="103"/>
      <c r="E298" s="103"/>
      <c r="F298" s="103"/>
      <c r="G298" s="103"/>
    </row>
    <row r="299" spans="1:7" x14ac:dyDescent="0.25">
      <c r="A299" s="103"/>
      <c r="B299" s="103"/>
      <c r="C299" s="103"/>
      <c r="D299" s="103"/>
      <c r="E299" s="103"/>
      <c r="F299" s="103"/>
      <c r="G299" s="103"/>
    </row>
    <row r="300" spans="1:7" x14ac:dyDescent="0.25">
      <c r="A300" s="103"/>
      <c r="B300" s="103"/>
      <c r="C300" s="103"/>
      <c r="D300" s="103"/>
      <c r="E300" s="103"/>
      <c r="F300" s="103"/>
      <c r="G300" s="103"/>
    </row>
    <row r="301" spans="1:7" x14ac:dyDescent="0.25">
      <c r="A301" s="103"/>
      <c r="B301" s="103"/>
      <c r="C301" s="103"/>
      <c r="D301" s="103"/>
      <c r="E301" s="103"/>
      <c r="F301" s="103"/>
      <c r="G301" s="103"/>
    </row>
    <row r="302" spans="1:7" x14ac:dyDescent="0.25">
      <c r="A302" s="103"/>
      <c r="B302" s="103"/>
      <c r="C302" s="103"/>
      <c r="D302" s="103"/>
      <c r="E302" s="103"/>
      <c r="F302" s="103"/>
      <c r="G302" s="103"/>
    </row>
    <row r="303" spans="1:7" x14ac:dyDescent="0.25">
      <c r="A303" s="103"/>
      <c r="B303" s="103"/>
      <c r="C303" s="103"/>
      <c r="D303" s="103"/>
      <c r="E303" s="103"/>
      <c r="F303" s="103"/>
      <c r="G303" s="103"/>
    </row>
    <row r="304" spans="1:7" x14ac:dyDescent="0.25">
      <c r="A304" s="103"/>
      <c r="B304" s="103"/>
      <c r="C304" s="103"/>
      <c r="D304" s="103"/>
      <c r="E304" s="103"/>
      <c r="F304" s="103"/>
      <c r="G304" s="103"/>
    </row>
    <row r="305" spans="1:7" x14ac:dyDescent="0.25">
      <c r="A305" s="103"/>
      <c r="B305" s="103"/>
      <c r="C305" s="103"/>
      <c r="D305" s="103"/>
      <c r="E305" s="103"/>
      <c r="F305" s="103"/>
      <c r="G305" s="103"/>
    </row>
    <row r="306" spans="1:7" x14ac:dyDescent="0.25">
      <c r="A306" s="103"/>
      <c r="B306" s="103"/>
      <c r="C306" s="103"/>
      <c r="D306" s="103"/>
      <c r="E306" s="103"/>
      <c r="F306" s="103"/>
      <c r="G306" s="103"/>
    </row>
    <row r="307" spans="1:7" x14ac:dyDescent="0.25">
      <c r="A307" s="103"/>
      <c r="B307" s="103"/>
      <c r="C307" s="103"/>
      <c r="D307" s="103"/>
      <c r="E307" s="103"/>
      <c r="F307" s="103"/>
      <c r="G307" s="103"/>
    </row>
    <row r="308" spans="1:7" x14ac:dyDescent="0.25">
      <c r="A308" s="103"/>
      <c r="B308" s="103"/>
      <c r="C308" s="103"/>
      <c r="D308" s="103"/>
      <c r="E308" s="103"/>
      <c r="F308" s="103"/>
      <c r="G308" s="103"/>
    </row>
    <row r="309" spans="1:7" x14ac:dyDescent="0.25">
      <c r="A309" s="103"/>
      <c r="B309" s="103"/>
      <c r="C309" s="103"/>
      <c r="D309" s="103"/>
      <c r="E309" s="103"/>
      <c r="F309" s="103"/>
      <c r="G309" s="103"/>
    </row>
    <row r="310" spans="1:7" x14ac:dyDescent="0.25">
      <c r="A310" s="103"/>
      <c r="B310" s="103"/>
      <c r="C310" s="103"/>
      <c r="D310" s="103"/>
      <c r="E310" s="103"/>
      <c r="F310" s="103"/>
      <c r="G310" s="103"/>
    </row>
    <row r="311" spans="1:7" x14ac:dyDescent="0.25">
      <c r="A311" s="103"/>
      <c r="B311" s="103"/>
      <c r="C311" s="103"/>
      <c r="D311" s="103"/>
      <c r="E311" s="103"/>
      <c r="F311" s="103"/>
      <c r="G311" s="103"/>
    </row>
    <row r="312" spans="1:7" x14ac:dyDescent="0.25">
      <c r="A312" s="103"/>
      <c r="B312" s="103"/>
      <c r="C312" s="103"/>
      <c r="D312" s="103"/>
      <c r="E312" s="103"/>
      <c r="F312" s="103"/>
      <c r="G312" s="103"/>
    </row>
    <row r="313" spans="1:7" x14ac:dyDescent="0.25">
      <c r="A313" s="103"/>
      <c r="B313" s="103"/>
      <c r="C313" s="103"/>
      <c r="D313" s="103"/>
      <c r="E313" s="103"/>
      <c r="F313" s="103"/>
      <c r="G313" s="103"/>
    </row>
    <row r="314" spans="1:7" x14ac:dyDescent="0.25">
      <c r="A314" s="103"/>
      <c r="B314" s="103"/>
      <c r="C314" s="103"/>
      <c r="D314" s="103"/>
      <c r="E314" s="103"/>
      <c r="F314" s="103"/>
      <c r="G314" s="103"/>
    </row>
    <row r="315" spans="1:7" x14ac:dyDescent="0.25">
      <c r="A315" s="103"/>
      <c r="B315" s="103"/>
      <c r="C315" s="103"/>
      <c r="D315" s="103"/>
      <c r="E315" s="103"/>
      <c r="F315" s="103"/>
      <c r="G315" s="103"/>
    </row>
    <row r="316" spans="1:7" x14ac:dyDescent="0.25">
      <c r="A316" s="103"/>
      <c r="B316" s="103"/>
      <c r="C316" s="103"/>
      <c r="D316" s="103"/>
      <c r="E316" s="103"/>
      <c r="F316" s="103"/>
      <c r="G316" s="103"/>
    </row>
    <row r="317" spans="1:7" x14ac:dyDescent="0.25">
      <c r="A317" s="103"/>
      <c r="B317" s="103"/>
      <c r="C317" s="103"/>
      <c r="D317" s="103"/>
      <c r="E317" s="103"/>
      <c r="F317" s="103"/>
      <c r="G317" s="103"/>
    </row>
    <row r="318" spans="1:7" x14ac:dyDescent="0.25">
      <c r="A318" s="103"/>
      <c r="B318" s="103"/>
      <c r="C318" s="103"/>
      <c r="D318" s="103"/>
      <c r="E318" s="103"/>
      <c r="F318" s="103"/>
      <c r="G318" s="103"/>
    </row>
    <row r="319" spans="1:7" x14ac:dyDescent="0.25">
      <c r="A319" s="103"/>
      <c r="B319" s="103"/>
      <c r="C319" s="103"/>
      <c r="D319" s="103"/>
      <c r="E319" s="103"/>
      <c r="F319" s="103"/>
      <c r="G319" s="103"/>
    </row>
    <row r="320" spans="1:7" x14ac:dyDescent="0.25">
      <c r="A320" s="103"/>
      <c r="B320" s="103"/>
      <c r="C320" s="103"/>
      <c r="D320" s="103"/>
      <c r="E320" s="103"/>
      <c r="F320" s="103"/>
      <c r="G320" s="103"/>
    </row>
    <row r="321" spans="1:7" x14ac:dyDescent="0.25">
      <c r="A321" s="103"/>
      <c r="B321" s="103"/>
      <c r="C321" s="103"/>
      <c r="D321" s="103"/>
      <c r="E321" s="103"/>
      <c r="F321" s="103"/>
      <c r="G321" s="103"/>
    </row>
    <row r="322" spans="1:7" x14ac:dyDescent="0.25">
      <c r="A322" s="103"/>
      <c r="B322" s="103"/>
      <c r="C322" s="103"/>
      <c r="D322" s="103"/>
      <c r="E322" s="103"/>
      <c r="F322" s="103"/>
      <c r="G322" s="103"/>
    </row>
    <row r="323" spans="1:7" x14ac:dyDescent="0.25">
      <c r="A323" s="103"/>
      <c r="B323" s="103"/>
      <c r="C323" s="103"/>
      <c r="D323" s="103"/>
      <c r="E323" s="103"/>
      <c r="F323" s="103"/>
      <c r="G323" s="103"/>
    </row>
    <row r="324" spans="1:7" x14ac:dyDescent="0.25">
      <c r="A324" s="103"/>
      <c r="B324" s="103"/>
      <c r="C324" s="103"/>
      <c r="D324" s="103"/>
      <c r="E324" s="103"/>
      <c r="F324" s="103"/>
      <c r="G324" s="103"/>
    </row>
    <row r="325" spans="1:7" x14ac:dyDescent="0.25">
      <c r="A325" s="103"/>
      <c r="B325" s="103"/>
      <c r="C325" s="103"/>
      <c r="D325" s="103"/>
      <c r="E325" s="103"/>
      <c r="F325" s="103"/>
      <c r="G325" s="103"/>
    </row>
    <row r="326" spans="1:7" x14ac:dyDescent="0.25">
      <c r="A326" s="103"/>
      <c r="B326" s="103"/>
      <c r="C326" s="103"/>
      <c r="D326" s="103"/>
      <c r="E326" s="103"/>
      <c r="F326" s="103"/>
      <c r="G326" s="103"/>
    </row>
    <row r="327" spans="1:7" x14ac:dyDescent="0.25">
      <c r="A327" s="103"/>
      <c r="B327" s="103"/>
      <c r="C327" s="103"/>
      <c r="D327" s="103"/>
      <c r="E327" s="103"/>
      <c r="F327" s="103"/>
      <c r="G327" s="103"/>
    </row>
    <row r="328" spans="1:7" x14ac:dyDescent="0.25">
      <c r="A328" s="103"/>
      <c r="B328" s="103"/>
      <c r="C328" s="103"/>
      <c r="D328" s="103"/>
      <c r="E328" s="103"/>
      <c r="F328" s="103"/>
      <c r="G328" s="103"/>
    </row>
    <row r="329" spans="1:7" x14ac:dyDescent="0.25">
      <c r="A329" s="103"/>
      <c r="B329" s="103"/>
      <c r="C329" s="103"/>
      <c r="D329" s="103"/>
      <c r="E329" s="103"/>
      <c r="F329" s="103"/>
      <c r="G329" s="103"/>
    </row>
    <row r="330" spans="1:7" x14ac:dyDescent="0.25">
      <c r="A330" s="103"/>
      <c r="B330" s="103"/>
      <c r="C330" s="103"/>
      <c r="D330" s="103"/>
      <c r="E330" s="103"/>
      <c r="F330" s="103"/>
      <c r="G330" s="103"/>
    </row>
    <row r="331" spans="1:7" x14ac:dyDescent="0.25">
      <c r="A331" s="103"/>
      <c r="B331" s="103"/>
      <c r="C331" s="103"/>
      <c r="D331" s="103"/>
      <c r="E331" s="103"/>
      <c r="F331" s="103"/>
      <c r="G331" s="103"/>
    </row>
    <row r="332" spans="1:7" x14ac:dyDescent="0.25">
      <c r="A332" s="103"/>
      <c r="B332" s="103"/>
      <c r="C332" s="103"/>
      <c r="D332" s="103"/>
      <c r="E332" s="103"/>
      <c r="F332" s="103"/>
      <c r="G332" s="103"/>
    </row>
    <row r="333" spans="1:7" x14ac:dyDescent="0.25">
      <c r="A333" s="103"/>
      <c r="B333" s="103"/>
      <c r="C333" s="103"/>
      <c r="D333" s="103"/>
      <c r="E333" s="103"/>
      <c r="F333" s="103"/>
      <c r="G333" s="103"/>
    </row>
    <row r="334" spans="1:7" x14ac:dyDescent="0.25">
      <c r="A334" s="103"/>
      <c r="B334" s="103"/>
      <c r="C334" s="103"/>
      <c r="D334" s="103"/>
      <c r="E334" s="103"/>
      <c r="F334" s="103"/>
      <c r="G334" s="103"/>
    </row>
    <row r="335" spans="1:7" x14ac:dyDescent="0.25">
      <c r="A335" s="103"/>
      <c r="B335" s="103"/>
      <c r="C335" s="103"/>
      <c r="D335" s="103"/>
      <c r="E335" s="103"/>
      <c r="F335" s="103"/>
      <c r="G335" s="103"/>
    </row>
    <row r="336" spans="1:7" x14ac:dyDescent="0.25">
      <c r="A336" s="103"/>
      <c r="B336" s="103"/>
      <c r="C336" s="103"/>
      <c r="D336" s="103"/>
      <c r="E336" s="103"/>
      <c r="F336" s="103"/>
      <c r="G336" s="103"/>
    </row>
    <row r="337" spans="1:7" x14ac:dyDescent="0.25">
      <c r="A337" s="103"/>
      <c r="B337" s="103"/>
      <c r="C337" s="103"/>
      <c r="D337" s="103"/>
      <c r="E337" s="103"/>
      <c r="F337" s="103"/>
      <c r="G337" s="103"/>
    </row>
    <row r="338" spans="1:7" x14ac:dyDescent="0.25">
      <c r="A338" s="103"/>
      <c r="B338" s="103"/>
      <c r="C338" s="103"/>
      <c r="D338" s="103"/>
      <c r="E338" s="103"/>
      <c r="F338" s="103"/>
      <c r="G338" s="103"/>
    </row>
    <row r="339" spans="1:7" x14ac:dyDescent="0.25">
      <c r="A339" s="103"/>
      <c r="B339" s="103"/>
      <c r="C339" s="103"/>
      <c r="D339" s="103"/>
      <c r="E339" s="103"/>
      <c r="F339" s="103"/>
      <c r="G339" s="103"/>
    </row>
    <row r="340" spans="1:7" x14ac:dyDescent="0.25">
      <c r="A340" s="103"/>
      <c r="B340" s="103"/>
      <c r="C340" s="103"/>
      <c r="D340" s="103"/>
      <c r="E340" s="103"/>
      <c r="F340" s="103"/>
      <c r="G340" s="103"/>
    </row>
    <row r="341" spans="1:7" x14ac:dyDescent="0.25">
      <c r="A341" s="103"/>
      <c r="B341" s="103"/>
      <c r="C341" s="103"/>
      <c r="D341" s="103"/>
      <c r="E341" s="103"/>
      <c r="F341" s="103"/>
      <c r="G341" s="103"/>
    </row>
    <row r="342" spans="1:7" x14ac:dyDescent="0.25">
      <c r="A342" s="103"/>
      <c r="B342" s="103"/>
      <c r="C342" s="103"/>
      <c r="D342" s="103"/>
      <c r="E342" s="103"/>
      <c r="F342" s="103"/>
      <c r="G342" s="103"/>
    </row>
    <row r="343" spans="1:7" x14ac:dyDescent="0.25">
      <c r="A343" s="103"/>
      <c r="B343" s="103"/>
      <c r="C343" s="103"/>
      <c r="D343" s="103"/>
      <c r="E343" s="103"/>
      <c r="F343" s="103"/>
      <c r="G343" s="103"/>
    </row>
    <row r="344" spans="1:7" x14ac:dyDescent="0.25">
      <c r="A344" s="103"/>
      <c r="B344" s="103"/>
      <c r="C344" s="103"/>
      <c r="D344" s="103"/>
      <c r="E344" s="103"/>
      <c r="F344" s="103"/>
      <c r="G344" s="103"/>
    </row>
    <row r="345" spans="1:7" x14ac:dyDescent="0.25">
      <c r="A345" s="103"/>
      <c r="B345" s="103"/>
      <c r="C345" s="103"/>
      <c r="D345" s="103"/>
      <c r="E345" s="103"/>
      <c r="F345" s="103"/>
      <c r="G345" s="103"/>
    </row>
    <row r="346" spans="1:7" x14ac:dyDescent="0.25">
      <c r="A346" s="103"/>
      <c r="B346" s="103"/>
      <c r="C346" s="103"/>
      <c r="D346" s="103"/>
      <c r="E346" s="103"/>
      <c r="F346" s="103"/>
      <c r="G346" s="103"/>
    </row>
    <row r="347" spans="1:7" x14ac:dyDescent="0.25">
      <c r="A347" s="103"/>
      <c r="B347" s="103"/>
      <c r="C347" s="103"/>
      <c r="D347" s="103"/>
      <c r="E347" s="103"/>
      <c r="F347" s="103"/>
      <c r="G347" s="103"/>
    </row>
    <row r="348" spans="1:7" x14ac:dyDescent="0.25">
      <c r="A348" s="103"/>
      <c r="B348" s="103"/>
      <c r="C348" s="103"/>
      <c r="D348" s="103"/>
      <c r="E348" s="103"/>
      <c r="F348" s="103"/>
      <c r="G348" s="103"/>
    </row>
    <row r="349" spans="1:7" x14ac:dyDescent="0.25">
      <c r="A349" s="103"/>
      <c r="B349" s="103"/>
      <c r="C349" s="103"/>
      <c r="D349" s="103"/>
      <c r="E349" s="103"/>
      <c r="F349" s="103"/>
      <c r="G349" s="103"/>
    </row>
    <row r="350" spans="1:7" x14ac:dyDescent="0.25">
      <c r="A350" s="103"/>
      <c r="B350" s="103"/>
      <c r="C350" s="103"/>
      <c r="D350" s="103"/>
      <c r="E350" s="103"/>
      <c r="F350" s="103"/>
      <c r="G350" s="103"/>
    </row>
    <row r="351" spans="1:7" x14ac:dyDescent="0.25">
      <c r="A351" s="103"/>
      <c r="B351" s="103"/>
      <c r="C351" s="103"/>
      <c r="D351" s="103"/>
      <c r="E351" s="103"/>
      <c r="F351" s="103"/>
      <c r="G351" s="103"/>
    </row>
    <row r="352" spans="1:7" x14ac:dyDescent="0.25">
      <c r="A352" s="103"/>
      <c r="B352" s="103"/>
      <c r="C352" s="103"/>
      <c r="D352" s="103"/>
      <c r="E352" s="103"/>
      <c r="F352" s="103"/>
      <c r="G352" s="103"/>
    </row>
    <row r="353" spans="1:7" x14ac:dyDescent="0.25">
      <c r="A353" s="103"/>
      <c r="B353" s="103"/>
      <c r="C353" s="103"/>
      <c r="D353" s="103"/>
      <c r="E353" s="103"/>
      <c r="F353" s="103"/>
      <c r="G353" s="103"/>
    </row>
    <row r="354" spans="1:7" x14ac:dyDescent="0.25">
      <c r="A354" s="103"/>
      <c r="B354" s="103"/>
      <c r="C354" s="103"/>
      <c r="D354" s="103"/>
      <c r="E354" s="103"/>
      <c r="F354" s="103"/>
      <c r="G354" s="103"/>
    </row>
    <row r="355" spans="1:7" x14ac:dyDescent="0.25">
      <c r="A355" s="103"/>
      <c r="B355" s="103"/>
      <c r="C355" s="103"/>
      <c r="D355" s="103"/>
      <c r="E355" s="103"/>
      <c r="F355" s="103"/>
      <c r="G355" s="103"/>
    </row>
    <row r="356" spans="1:7" x14ac:dyDescent="0.25">
      <c r="A356" s="103"/>
      <c r="B356" s="103"/>
      <c r="C356" s="103"/>
      <c r="D356" s="103"/>
      <c r="E356" s="103"/>
      <c r="F356" s="103"/>
      <c r="G356" s="103"/>
    </row>
    <row r="357" spans="1:7" x14ac:dyDescent="0.25">
      <c r="A357" s="103"/>
      <c r="B357" s="103"/>
      <c r="C357" s="103"/>
      <c r="D357" s="103"/>
      <c r="E357" s="103"/>
      <c r="F357" s="103"/>
      <c r="G357" s="103"/>
    </row>
    <row r="358" spans="1:7" x14ac:dyDescent="0.25">
      <c r="A358" s="103"/>
      <c r="B358" s="103"/>
      <c r="C358" s="103"/>
      <c r="D358" s="103"/>
      <c r="E358" s="103"/>
      <c r="F358" s="103"/>
      <c r="G358" s="103"/>
    </row>
    <row r="359" spans="1:7" x14ac:dyDescent="0.25">
      <c r="A359" s="103"/>
      <c r="B359" s="103"/>
      <c r="C359" s="103"/>
      <c r="D359" s="103"/>
      <c r="E359" s="103"/>
      <c r="F359" s="103"/>
      <c r="G359" s="103"/>
    </row>
    <row r="360" spans="1:7" x14ac:dyDescent="0.25">
      <c r="A360" s="103"/>
      <c r="B360" s="103"/>
      <c r="C360" s="103"/>
      <c r="D360" s="103"/>
      <c r="E360" s="103"/>
      <c r="F360" s="103"/>
      <c r="G360" s="103"/>
    </row>
    <row r="361" spans="1:7" x14ac:dyDescent="0.25">
      <c r="A361" s="103"/>
      <c r="B361" s="103"/>
      <c r="C361" s="103"/>
      <c r="D361" s="103"/>
      <c r="E361" s="103"/>
      <c r="F361" s="103"/>
      <c r="G361" s="103"/>
    </row>
    <row r="362" spans="1:7" x14ac:dyDescent="0.25">
      <c r="A362" s="103"/>
      <c r="B362" s="103"/>
      <c r="C362" s="103"/>
      <c r="D362" s="103"/>
      <c r="E362" s="103"/>
      <c r="F362" s="103"/>
      <c r="G362" s="103"/>
    </row>
    <row r="363" spans="1:7" x14ac:dyDescent="0.25">
      <c r="A363" s="103"/>
      <c r="B363" s="103"/>
      <c r="C363" s="103"/>
      <c r="D363" s="103"/>
      <c r="E363" s="103"/>
      <c r="F363" s="103"/>
      <c r="G363" s="103"/>
    </row>
    <row r="364" spans="1:7" x14ac:dyDescent="0.25">
      <c r="A364" s="103"/>
      <c r="B364" s="103"/>
      <c r="C364" s="103"/>
      <c r="D364" s="103"/>
      <c r="E364" s="103"/>
      <c r="F364" s="103"/>
      <c r="G364" s="103"/>
    </row>
    <row r="365" spans="1:7" x14ac:dyDescent="0.25">
      <c r="A365" s="103"/>
      <c r="B365" s="103"/>
      <c r="C365" s="103"/>
      <c r="D365" s="103"/>
      <c r="E365" s="103"/>
      <c r="F365" s="103"/>
      <c r="G365" s="103"/>
    </row>
  </sheetData>
  <pageMargins left="0.78740157499999996" right="0.78740157499999996" top="0.984251969" bottom="0.984251969" header="0.4921259845" footer="0.4921259845"/>
  <pageSetup paperSize="9" scale="50" orientation="portrait" r:id="rId1"/>
  <headerFooter alignWithMargins="0"/>
  <rowBreaks count="2" manualBreakCount="2">
    <brk id="44" max="6" man="1"/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B1:M54"/>
  <sheetViews>
    <sheetView topLeftCell="B1" workbookViewId="0">
      <selection activeCell="B1" sqref="B1"/>
    </sheetView>
  </sheetViews>
  <sheetFormatPr baseColWidth="10" defaultColWidth="11.44140625" defaultRowHeight="14.4" x14ac:dyDescent="0.3"/>
  <cols>
    <col min="1" max="4" width="11.44140625" style="100"/>
    <col min="5" max="5" width="3.109375" style="100" customWidth="1"/>
    <col min="6" max="7" width="11.44140625" style="100"/>
    <col min="8" max="8" width="7.44140625" style="100" customWidth="1"/>
    <col min="9" max="10" width="11.44140625" style="100"/>
    <col min="11" max="11" width="15.5546875" style="100" bestFit="1" customWidth="1"/>
    <col min="12" max="12" width="11.44140625" style="100"/>
    <col min="13" max="13" width="11.44140625" style="100" customWidth="1"/>
    <col min="14" max="16384" width="11.44140625" style="100"/>
  </cols>
  <sheetData>
    <row r="1" spans="2:13" x14ac:dyDescent="0.3">
      <c r="F1" s="100" t="s">
        <v>320</v>
      </c>
      <c r="I1" s="100" t="s">
        <v>321</v>
      </c>
      <c r="K1" s="100" t="s">
        <v>326</v>
      </c>
      <c r="L1" s="100" t="s">
        <v>344</v>
      </c>
    </row>
    <row r="2" spans="2:13" x14ac:dyDescent="0.3">
      <c r="B2" s="100">
        <v>1</v>
      </c>
      <c r="D2" s="100" t="s">
        <v>294</v>
      </c>
      <c r="K2" s="100" t="s">
        <v>327</v>
      </c>
      <c r="L2" s="98" t="s">
        <v>408</v>
      </c>
      <c r="M2" s="98" t="s">
        <v>12</v>
      </c>
    </row>
    <row r="3" spans="2:13" x14ac:dyDescent="0.3">
      <c r="B3" s="100">
        <v>2</v>
      </c>
      <c r="D3" s="100" t="s">
        <v>295</v>
      </c>
      <c r="F3" s="26" t="s">
        <v>270</v>
      </c>
      <c r="I3" s="100">
        <v>2016</v>
      </c>
      <c r="K3" s="100" t="s">
        <v>328</v>
      </c>
      <c r="L3" s="98" t="s">
        <v>417</v>
      </c>
      <c r="M3" s="98" t="s">
        <v>17</v>
      </c>
    </row>
    <row r="4" spans="2:13" x14ac:dyDescent="0.3">
      <c r="B4" s="100">
        <v>3</v>
      </c>
      <c r="D4" s="100" t="s">
        <v>296</v>
      </c>
      <c r="F4" s="26" t="s">
        <v>271</v>
      </c>
      <c r="I4" s="100">
        <v>2017</v>
      </c>
      <c r="K4" s="100" t="s">
        <v>329</v>
      </c>
      <c r="L4" s="98" t="s">
        <v>409</v>
      </c>
      <c r="M4" s="98" t="s">
        <v>19</v>
      </c>
    </row>
    <row r="5" spans="2:13" x14ac:dyDescent="0.3">
      <c r="B5" s="100">
        <v>4</v>
      </c>
      <c r="F5" s="26" t="s">
        <v>272</v>
      </c>
      <c r="I5" s="100">
        <v>2018</v>
      </c>
      <c r="K5" s="100" t="s">
        <v>330</v>
      </c>
      <c r="L5" s="98" t="s">
        <v>410</v>
      </c>
      <c r="M5" s="98" t="s">
        <v>21</v>
      </c>
    </row>
    <row r="6" spans="2:13" x14ac:dyDescent="0.3">
      <c r="B6" s="100">
        <v>5</v>
      </c>
      <c r="F6" s="26" t="s">
        <v>273</v>
      </c>
      <c r="I6" s="100">
        <v>2019</v>
      </c>
      <c r="K6" s="100" t="s">
        <v>331</v>
      </c>
      <c r="L6" s="98" t="s">
        <v>411</v>
      </c>
      <c r="M6" s="98" t="s">
        <v>24</v>
      </c>
    </row>
    <row r="7" spans="2:13" x14ac:dyDescent="0.3">
      <c r="B7" s="100">
        <v>6</v>
      </c>
      <c r="F7" s="26" t="s">
        <v>274</v>
      </c>
      <c r="I7" s="100">
        <v>2020</v>
      </c>
      <c r="K7" s="100" t="s">
        <v>332</v>
      </c>
      <c r="L7" s="98" t="s">
        <v>412</v>
      </c>
      <c r="M7" s="98" t="s">
        <v>27</v>
      </c>
    </row>
    <row r="8" spans="2:13" x14ac:dyDescent="0.3">
      <c r="B8" s="100">
        <v>7</v>
      </c>
      <c r="I8" s="100">
        <v>2021</v>
      </c>
      <c r="K8" s="100" t="s">
        <v>333</v>
      </c>
      <c r="L8" s="98" t="s">
        <v>413</v>
      </c>
      <c r="M8" s="98" t="s">
        <v>35</v>
      </c>
    </row>
    <row r="9" spans="2:13" x14ac:dyDescent="0.3">
      <c r="B9" s="100">
        <v>8</v>
      </c>
      <c r="I9" s="100">
        <v>2022</v>
      </c>
      <c r="K9" s="100" t="s">
        <v>334</v>
      </c>
      <c r="L9" s="98" t="s">
        <v>414</v>
      </c>
      <c r="M9" s="98" t="s">
        <v>37</v>
      </c>
    </row>
    <row r="10" spans="2:13" x14ac:dyDescent="0.3">
      <c r="B10" s="100">
        <v>9</v>
      </c>
      <c r="I10" s="100">
        <v>2023</v>
      </c>
      <c r="K10" s="100" t="s">
        <v>335</v>
      </c>
      <c r="L10" s="98" t="s">
        <v>415</v>
      </c>
      <c r="M10" s="98" t="s">
        <v>41</v>
      </c>
    </row>
    <row r="11" spans="2:13" x14ac:dyDescent="0.3">
      <c r="B11" s="100">
        <v>10</v>
      </c>
      <c r="I11" s="100">
        <v>2024</v>
      </c>
      <c r="K11" s="100" t="s">
        <v>336</v>
      </c>
      <c r="L11" s="98" t="s">
        <v>416</v>
      </c>
      <c r="M11" s="98" t="s">
        <v>49</v>
      </c>
    </row>
    <row r="12" spans="2:13" x14ac:dyDescent="0.3">
      <c r="B12" s="100">
        <v>11</v>
      </c>
      <c r="I12" s="100">
        <v>2025</v>
      </c>
      <c r="K12" s="100" t="s">
        <v>337</v>
      </c>
      <c r="L12" s="98" t="s">
        <v>417</v>
      </c>
      <c r="M12" s="98" t="s">
        <v>53</v>
      </c>
    </row>
    <row r="13" spans="2:13" x14ac:dyDescent="0.3">
      <c r="B13" s="100">
        <v>12</v>
      </c>
      <c r="I13" s="100">
        <v>2026</v>
      </c>
      <c r="K13" s="100" t="s">
        <v>338</v>
      </c>
      <c r="L13" s="98" t="s">
        <v>418</v>
      </c>
      <c r="M13" s="98" t="s">
        <v>52</v>
      </c>
    </row>
    <row r="14" spans="2:13" x14ac:dyDescent="0.3">
      <c r="B14" s="100">
        <v>13</v>
      </c>
      <c r="I14" s="100">
        <v>2027</v>
      </c>
      <c r="K14" s="100" t="s">
        <v>339</v>
      </c>
      <c r="L14" s="98" t="s">
        <v>419</v>
      </c>
      <c r="M14" s="98" t="s">
        <v>66</v>
      </c>
    </row>
    <row r="15" spans="2:13" x14ac:dyDescent="0.3">
      <c r="B15" s="100">
        <v>14</v>
      </c>
      <c r="I15" s="100">
        <v>2028</v>
      </c>
      <c r="K15" s="100" t="s">
        <v>340</v>
      </c>
      <c r="L15" s="98" t="s">
        <v>414</v>
      </c>
      <c r="M15" s="98" t="s">
        <v>59</v>
      </c>
    </row>
    <row r="16" spans="2:13" x14ac:dyDescent="0.3">
      <c r="B16" s="100">
        <v>15</v>
      </c>
      <c r="I16" s="100">
        <v>2029</v>
      </c>
    </row>
    <row r="17" spans="2:9" x14ac:dyDescent="0.3">
      <c r="B17" s="100">
        <v>16</v>
      </c>
      <c r="I17" s="100">
        <v>2030</v>
      </c>
    </row>
    <row r="18" spans="2:9" x14ac:dyDescent="0.3">
      <c r="B18" s="100">
        <v>17</v>
      </c>
      <c r="I18" s="100">
        <v>2031</v>
      </c>
    </row>
    <row r="19" spans="2:9" x14ac:dyDescent="0.3">
      <c r="B19" s="100">
        <v>18</v>
      </c>
    </row>
    <row r="20" spans="2:9" x14ac:dyDescent="0.3">
      <c r="B20" s="100">
        <v>19</v>
      </c>
    </row>
    <row r="21" spans="2:9" x14ac:dyDescent="0.3">
      <c r="B21" s="100">
        <v>20</v>
      </c>
    </row>
    <row r="22" spans="2:9" x14ac:dyDescent="0.3">
      <c r="B22" s="100">
        <v>21</v>
      </c>
    </row>
    <row r="23" spans="2:9" x14ac:dyDescent="0.3">
      <c r="B23" s="100">
        <v>22</v>
      </c>
    </row>
    <row r="24" spans="2:9" x14ac:dyDescent="0.3">
      <c r="B24" s="100">
        <v>23</v>
      </c>
    </row>
    <row r="25" spans="2:9" x14ac:dyDescent="0.3">
      <c r="B25" s="100">
        <v>24</v>
      </c>
    </row>
    <row r="26" spans="2:9" x14ac:dyDescent="0.3">
      <c r="B26" s="100">
        <v>25</v>
      </c>
    </row>
    <row r="27" spans="2:9" x14ac:dyDescent="0.3">
      <c r="B27" s="100">
        <v>26</v>
      </c>
    </row>
    <row r="28" spans="2:9" x14ac:dyDescent="0.3">
      <c r="B28" s="100">
        <v>27</v>
      </c>
    </row>
    <row r="29" spans="2:9" x14ac:dyDescent="0.3">
      <c r="B29" s="100">
        <v>28</v>
      </c>
    </row>
    <row r="30" spans="2:9" x14ac:dyDescent="0.3">
      <c r="B30" s="100">
        <v>29</v>
      </c>
    </row>
    <row r="31" spans="2:9" x14ac:dyDescent="0.3">
      <c r="B31" s="100">
        <v>30</v>
      </c>
    </row>
    <row r="32" spans="2:9" x14ac:dyDescent="0.3">
      <c r="B32" s="100">
        <v>31</v>
      </c>
    </row>
    <row r="33" spans="2:13" x14ac:dyDescent="0.3">
      <c r="B33" s="100">
        <v>32</v>
      </c>
    </row>
    <row r="34" spans="2:13" x14ac:dyDescent="0.3">
      <c r="B34" s="100">
        <v>33</v>
      </c>
    </row>
    <row r="35" spans="2:13" x14ac:dyDescent="0.3">
      <c r="B35" s="100">
        <v>34</v>
      </c>
      <c r="L35" s="100" t="s">
        <v>420</v>
      </c>
      <c r="M35" s="100" t="s">
        <v>421</v>
      </c>
    </row>
    <row r="36" spans="2:13" x14ac:dyDescent="0.3">
      <c r="B36" s="100">
        <v>35</v>
      </c>
    </row>
    <row r="37" spans="2:13" x14ac:dyDescent="0.3">
      <c r="B37" s="100">
        <v>36</v>
      </c>
    </row>
    <row r="38" spans="2:13" x14ac:dyDescent="0.3">
      <c r="B38" s="100">
        <v>37</v>
      </c>
    </row>
    <row r="39" spans="2:13" x14ac:dyDescent="0.3">
      <c r="B39" s="100">
        <v>38</v>
      </c>
    </row>
    <row r="40" spans="2:13" x14ac:dyDescent="0.3">
      <c r="B40" s="100">
        <v>39</v>
      </c>
    </row>
    <row r="41" spans="2:13" x14ac:dyDescent="0.3">
      <c r="B41" s="100">
        <v>40</v>
      </c>
    </row>
    <row r="42" spans="2:13" x14ac:dyDescent="0.3">
      <c r="B42" s="100">
        <v>41</v>
      </c>
    </row>
    <row r="43" spans="2:13" x14ac:dyDescent="0.3">
      <c r="B43" s="100">
        <v>42</v>
      </c>
    </row>
    <row r="44" spans="2:13" x14ac:dyDescent="0.3">
      <c r="B44" s="100">
        <v>43</v>
      </c>
    </row>
    <row r="45" spans="2:13" x14ac:dyDescent="0.3">
      <c r="B45" s="100">
        <v>44</v>
      </c>
    </row>
    <row r="46" spans="2:13" x14ac:dyDescent="0.3">
      <c r="B46" s="100">
        <v>45</v>
      </c>
    </row>
    <row r="47" spans="2:13" x14ac:dyDescent="0.3">
      <c r="B47" s="100">
        <v>46</v>
      </c>
    </row>
    <row r="48" spans="2:13" x14ac:dyDescent="0.3">
      <c r="B48" s="100">
        <v>47</v>
      </c>
    </row>
    <row r="49" spans="2:2" x14ac:dyDescent="0.3">
      <c r="B49" s="100">
        <v>48</v>
      </c>
    </row>
    <row r="50" spans="2:2" x14ac:dyDescent="0.3">
      <c r="B50" s="100">
        <v>49</v>
      </c>
    </row>
    <row r="51" spans="2:2" x14ac:dyDescent="0.3">
      <c r="B51" s="100">
        <v>50</v>
      </c>
    </row>
    <row r="52" spans="2:2" x14ac:dyDescent="0.3">
      <c r="B52" s="100">
        <v>51</v>
      </c>
    </row>
    <row r="53" spans="2:2" x14ac:dyDescent="0.3">
      <c r="B53" s="100">
        <v>52</v>
      </c>
    </row>
    <row r="54" spans="2:2" x14ac:dyDescent="0.3">
      <c r="B54" s="100">
        <v>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C53"/>
  <sheetViews>
    <sheetView workbookViewId="0"/>
  </sheetViews>
  <sheetFormatPr baseColWidth="10" defaultColWidth="11.44140625" defaultRowHeight="14.4" x14ac:dyDescent="0.3"/>
  <cols>
    <col min="1" max="1" width="11.44140625" style="100"/>
    <col min="2" max="2" width="17.88671875" style="100" customWidth="1"/>
    <col min="3" max="3" width="13.88671875" style="100" customWidth="1"/>
    <col min="4" max="16384" width="11.44140625" style="100"/>
  </cols>
  <sheetData>
    <row r="1" spans="1:3" x14ac:dyDescent="0.3">
      <c r="A1" s="99" t="s">
        <v>322</v>
      </c>
      <c r="B1" s="99" t="s">
        <v>325</v>
      </c>
      <c r="C1" s="99" t="s">
        <v>297</v>
      </c>
    </row>
    <row r="2" spans="1:3" x14ac:dyDescent="0.3">
      <c r="A2" s="99">
        <v>1</v>
      </c>
      <c r="B2" s="101">
        <v>42735</v>
      </c>
      <c r="C2" s="101">
        <v>42742</v>
      </c>
    </row>
    <row r="3" spans="1:3" x14ac:dyDescent="0.3">
      <c r="A3" s="99">
        <v>2</v>
      </c>
      <c r="B3" s="101">
        <v>42742</v>
      </c>
      <c r="C3" s="101">
        <v>42749</v>
      </c>
    </row>
    <row r="4" spans="1:3" x14ac:dyDescent="0.3">
      <c r="A4" s="99">
        <v>3</v>
      </c>
      <c r="B4" s="101">
        <v>42749</v>
      </c>
      <c r="C4" s="101">
        <f>B4+7</f>
        <v>42756</v>
      </c>
    </row>
    <row r="5" spans="1:3" x14ac:dyDescent="0.3">
      <c r="A5" s="99">
        <v>4</v>
      </c>
      <c r="B5" s="101">
        <f>B4+7</f>
        <v>42756</v>
      </c>
      <c r="C5" s="101">
        <f>C4+7</f>
        <v>42763</v>
      </c>
    </row>
    <row r="6" spans="1:3" x14ac:dyDescent="0.3">
      <c r="A6" s="99">
        <v>5</v>
      </c>
      <c r="B6" s="101">
        <f t="shared" ref="B6:B53" si="0">B5+7</f>
        <v>42763</v>
      </c>
      <c r="C6" s="101">
        <f t="shared" ref="C6:C53" si="1">C5+7</f>
        <v>42770</v>
      </c>
    </row>
    <row r="7" spans="1:3" x14ac:dyDescent="0.3">
      <c r="A7" s="99">
        <v>6</v>
      </c>
      <c r="B7" s="101">
        <f t="shared" si="0"/>
        <v>42770</v>
      </c>
      <c r="C7" s="101">
        <f t="shared" si="1"/>
        <v>42777</v>
      </c>
    </row>
    <row r="8" spans="1:3" x14ac:dyDescent="0.3">
      <c r="A8" s="99">
        <v>7</v>
      </c>
      <c r="B8" s="101">
        <f t="shared" si="0"/>
        <v>42777</v>
      </c>
      <c r="C8" s="101">
        <f t="shared" si="1"/>
        <v>42784</v>
      </c>
    </row>
    <row r="9" spans="1:3" x14ac:dyDescent="0.3">
      <c r="A9" s="99">
        <v>8</v>
      </c>
      <c r="B9" s="101">
        <f t="shared" si="0"/>
        <v>42784</v>
      </c>
      <c r="C9" s="101">
        <f t="shared" si="1"/>
        <v>42791</v>
      </c>
    </row>
    <row r="10" spans="1:3" x14ac:dyDescent="0.3">
      <c r="A10" s="99">
        <v>9</v>
      </c>
      <c r="B10" s="101">
        <f t="shared" si="0"/>
        <v>42791</v>
      </c>
      <c r="C10" s="101">
        <f t="shared" si="1"/>
        <v>42798</v>
      </c>
    </row>
    <row r="11" spans="1:3" x14ac:dyDescent="0.3">
      <c r="A11" s="99">
        <v>10</v>
      </c>
      <c r="B11" s="101">
        <f t="shared" si="0"/>
        <v>42798</v>
      </c>
      <c r="C11" s="101">
        <f t="shared" si="1"/>
        <v>42805</v>
      </c>
    </row>
    <row r="12" spans="1:3" x14ac:dyDescent="0.3">
      <c r="A12" s="99">
        <v>11</v>
      </c>
      <c r="B12" s="101">
        <f t="shared" si="0"/>
        <v>42805</v>
      </c>
      <c r="C12" s="101">
        <f t="shared" si="1"/>
        <v>42812</v>
      </c>
    </row>
    <row r="13" spans="1:3" x14ac:dyDescent="0.3">
      <c r="A13" s="99">
        <v>12</v>
      </c>
      <c r="B13" s="101">
        <f t="shared" si="0"/>
        <v>42812</v>
      </c>
      <c r="C13" s="101">
        <f t="shared" si="1"/>
        <v>42819</v>
      </c>
    </row>
    <row r="14" spans="1:3" x14ac:dyDescent="0.3">
      <c r="A14" s="99">
        <v>13</v>
      </c>
      <c r="B14" s="101">
        <f t="shared" si="0"/>
        <v>42819</v>
      </c>
      <c r="C14" s="101">
        <f t="shared" si="1"/>
        <v>42826</v>
      </c>
    </row>
    <row r="15" spans="1:3" x14ac:dyDescent="0.3">
      <c r="A15" s="99">
        <v>14</v>
      </c>
      <c r="B15" s="101">
        <f t="shared" si="0"/>
        <v>42826</v>
      </c>
      <c r="C15" s="101">
        <f t="shared" si="1"/>
        <v>42833</v>
      </c>
    </row>
    <row r="16" spans="1:3" x14ac:dyDescent="0.3">
      <c r="A16" s="99">
        <v>15</v>
      </c>
      <c r="B16" s="101">
        <f t="shared" si="0"/>
        <v>42833</v>
      </c>
      <c r="C16" s="101">
        <f t="shared" si="1"/>
        <v>42840</v>
      </c>
    </row>
    <row r="17" spans="1:3" x14ac:dyDescent="0.3">
      <c r="A17" s="99">
        <v>16</v>
      </c>
      <c r="B17" s="101">
        <f t="shared" si="0"/>
        <v>42840</v>
      </c>
      <c r="C17" s="101">
        <f t="shared" si="1"/>
        <v>42847</v>
      </c>
    </row>
    <row r="18" spans="1:3" x14ac:dyDescent="0.3">
      <c r="A18" s="99">
        <v>17</v>
      </c>
      <c r="B18" s="101">
        <f t="shared" si="0"/>
        <v>42847</v>
      </c>
      <c r="C18" s="101">
        <f t="shared" si="1"/>
        <v>42854</v>
      </c>
    </row>
    <row r="19" spans="1:3" x14ac:dyDescent="0.3">
      <c r="A19" s="99">
        <v>18</v>
      </c>
      <c r="B19" s="101">
        <f t="shared" si="0"/>
        <v>42854</v>
      </c>
      <c r="C19" s="101">
        <f t="shared" si="1"/>
        <v>42861</v>
      </c>
    </row>
    <row r="20" spans="1:3" x14ac:dyDescent="0.3">
      <c r="A20" s="99">
        <v>19</v>
      </c>
      <c r="B20" s="101">
        <f t="shared" si="0"/>
        <v>42861</v>
      </c>
      <c r="C20" s="101">
        <f t="shared" si="1"/>
        <v>42868</v>
      </c>
    </row>
    <row r="21" spans="1:3" x14ac:dyDescent="0.3">
      <c r="A21" s="99">
        <v>20</v>
      </c>
      <c r="B21" s="101">
        <f t="shared" si="0"/>
        <v>42868</v>
      </c>
      <c r="C21" s="101">
        <f t="shared" si="1"/>
        <v>42875</v>
      </c>
    </row>
    <row r="22" spans="1:3" x14ac:dyDescent="0.3">
      <c r="A22" s="99">
        <v>21</v>
      </c>
      <c r="B22" s="101">
        <f t="shared" si="0"/>
        <v>42875</v>
      </c>
      <c r="C22" s="101">
        <f t="shared" si="1"/>
        <v>42882</v>
      </c>
    </row>
    <row r="23" spans="1:3" x14ac:dyDescent="0.3">
      <c r="A23" s="99">
        <v>22</v>
      </c>
      <c r="B23" s="101">
        <f t="shared" si="0"/>
        <v>42882</v>
      </c>
      <c r="C23" s="101">
        <f t="shared" si="1"/>
        <v>42889</v>
      </c>
    </row>
    <row r="24" spans="1:3" x14ac:dyDescent="0.3">
      <c r="A24" s="99">
        <v>23</v>
      </c>
      <c r="B24" s="101">
        <f t="shared" si="0"/>
        <v>42889</v>
      </c>
      <c r="C24" s="101">
        <f t="shared" si="1"/>
        <v>42896</v>
      </c>
    </row>
    <row r="25" spans="1:3" x14ac:dyDescent="0.3">
      <c r="A25" s="99">
        <v>24</v>
      </c>
      <c r="B25" s="101">
        <f t="shared" si="0"/>
        <v>42896</v>
      </c>
      <c r="C25" s="101">
        <f t="shared" si="1"/>
        <v>42903</v>
      </c>
    </row>
    <row r="26" spans="1:3" x14ac:dyDescent="0.3">
      <c r="A26" s="99">
        <v>25</v>
      </c>
      <c r="B26" s="101">
        <f t="shared" si="0"/>
        <v>42903</v>
      </c>
      <c r="C26" s="101">
        <f t="shared" si="1"/>
        <v>42910</v>
      </c>
    </row>
    <row r="27" spans="1:3" x14ac:dyDescent="0.3">
      <c r="A27" s="99">
        <v>26</v>
      </c>
      <c r="B27" s="101">
        <f t="shared" si="0"/>
        <v>42910</v>
      </c>
      <c r="C27" s="101">
        <f t="shared" si="1"/>
        <v>42917</v>
      </c>
    </row>
    <row r="28" spans="1:3" x14ac:dyDescent="0.3">
      <c r="A28" s="99">
        <v>27</v>
      </c>
      <c r="B28" s="101">
        <f t="shared" si="0"/>
        <v>42917</v>
      </c>
      <c r="C28" s="101">
        <f t="shared" si="1"/>
        <v>42924</v>
      </c>
    </row>
    <row r="29" spans="1:3" x14ac:dyDescent="0.3">
      <c r="A29" s="99">
        <v>28</v>
      </c>
      <c r="B29" s="101">
        <f t="shared" si="0"/>
        <v>42924</v>
      </c>
      <c r="C29" s="101">
        <f t="shared" si="1"/>
        <v>42931</v>
      </c>
    </row>
    <row r="30" spans="1:3" x14ac:dyDescent="0.3">
      <c r="A30" s="99">
        <v>29</v>
      </c>
      <c r="B30" s="101">
        <f t="shared" si="0"/>
        <v>42931</v>
      </c>
      <c r="C30" s="101">
        <f t="shared" si="1"/>
        <v>42938</v>
      </c>
    </row>
    <row r="31" spans="1:3" x14ac:dyDescent="0.3">
      <c r="A31" s="99">
        <v>30</v>
      </c>
      <c r="B31" s="101">
        <f t="shared" si="0"/>
        <v>42938</v>
      </c>
      <c r="C31" s="101">
        <f t="shared" si="1"/>
        <v>42945</v>
      </c>
    </row>
    <row r="32" spans="1:3" x14ac:dyDescent="0.3">
      <c r="A32" s="99">
        <v>31</v>
      </c>
      <c r="B32" s="101">
        <f t="shared" si="0"/>
        <v>42945</v>
      </c>
      <c r="C32" s="101">
        <f t="shared" si="1"/>
        <v>42952</v>
      </c>
    </row>
    <row r="33" spans="1:3" x14ac:dyDescent="0.3">
      <c r="A33" s="99">
        <v>32</v>
      </c>
      <c r="B33" s="101">
        <f t="shared" si="0"/>
        <v>42952</v>
      </c>
      <c r="C33" s="101">
        <f t="shared" si="1"/>
        <v>42959</v>
      </c>
    </row>
    <row r="34" spans="1:3" x14ac:dyDescent="0.3">
      <c r="A34" s="99">
        <v>33</v>
      </c>
      <c r="B34" s="101">
        <f t="shared" si="0"/>
        <v>42959</v>
      </c>
      <c r="C34" s="101">
        <f t="shared" si="1"/>
        <v>42966</v>
      </c>
    </row>
    <row r="35" spans="1:3" x14ac:dyDescent="0.3">
      <c r="A35" s="99">
        <v>34</v>
      </c>
      <c r="B35" s="101">
        <f t="shared" si="0"/>
        <v>42966</v>
      </c>
      <c r="C35" s="101">
        <f t="shared" si="1"/>
        <v>42973</v>
      </c>
    </row>
    <row r="36" spans="1:3" x14ac:dyDescent="0.3">
      <c r="A36" s="99">
        <v>35</v>
      </c>
      <c r="B36" s="101">
        <f t="shared" si="0"/>
        <v>42973</v>
      </c>
      <c r="C36" s="101">
        <f t="shared" si="1"/>
        <v>42980</v>
      </c>
    </row>
    <row r="37" spans="1:3" x14ac:dyDescent="0.3">
      <c r="A37" s="99">
        <v>36</v>
      </c>
      <c r="B37" s="101">
        <f t="shared" si="0"/>
        <v>42980</v>
      </c>
      <c r="C37" s="101">
        <f t="shared" si="1"/>
        <v>42987</v>
      </c>
    </row>
    <row r="38" spans="1:3" x14ac:dyDescent="0.3">
      <c r="A38" s="99">
        <v>37</v>
      </c>
      <c r="B38" s="101">
        <f t="shared" si="0"/>
        <v>42987</v>
      </c>
      <c r="C38" s="101">
        <f t="shared" si="1"/>
        <v>42994</v>
      </c>
    </row>
    <row r="39" spans="1:3" x14ac:dyDescent="0.3">
      <c r="A39" s="99">
        <v>38</v>
      </c>
      <c r="B39" s="101">
        <f t="shared" si="0"/>
        <v>42994</v>
      </c>
      <c r="C39" s="101">
        <f t="shared" si="1"/>
        <v>43001</v>
      </c>
    </row>
    <row r="40" spans="1:3" x14ac:dyDescent="0.3">
      <c r="A40" s="99">
        <v>39</v>
      </c>
      <c r="B40" s="101">
        <f t="shared" si="0"/>
        <v>43001</v>
      </c>
      <c r="C40" s="101">
        <f t="shared" si="1"/>
        <v>43008</v>
      </c>
    </row>
    <row r="41" spans="1:3" x14ac:dyDescent="0.3">
      <c r="A41" s="99">
        <v>40</v>
      </c>
      <c r="B41" s="101">
        <f t="shared" si="0"/>
        <v>43008</v>
      </c>
      <c r="C41" s="101">
        <f t="shared" si="1"/>
        <v>43015</v>
      </c>
    </row>
    <row r="42" spans="1:3" x14ac:dyDescent="0.3">
      <c r="A42" s="99">
        <v>41</v>
      </c>
      <c r="B42" s="101">
        <f t="shared" si="0"/>
        <v>43015</v>
      </c>
      <c r="C42" s="101">
        <f t="shared" si="1"/>
        <v>43022</v>
      </c>
    </row>
    <row r="43" spans="1:3" x14ac:dyDescent="0.3">
      <c r="A43" s="99">
        <v>42</v>
      </c>
      <c r="B43" s="101">
        <f t="shared" si="0"/>
        <v>43022</v>
      </c>
      <c r="C43" s="101">
        <f t="shared" si="1"/>
        <v>43029</v>
      </c>
    </row>
    <row r="44" spans="1:3" x14ac:dyDescent="0.3">
      <c r="A44" s="99">
        <v>43</v>
      </c>
      <c r="B44" s="101">
        <f t="shared" si="0"/>
        <v>43029</v>
      </c>
      <c r="C44" s="101">
        <f t="shared" si="1"/>
        <v>43036</v>
      </c>
    </row>
    <row r="45" spans="1:3" x14ac:dyDescent="0.3">
      <c r="A45" s="99">
        <v>44</v>
      </c>
      <c r="B45" s="101">
        <f t="shared" si="0"/>
        <v>43036</v>
      </c>
      <c r="C45" s="101">
        <f t="shared" si="1"/>
        <v>43043</v>
      </c>
    </row>
    <row r="46" spans="1:3" x14ac:dyDescent="0.3">
      <c r="A46" s="99">
        <v>45</v>
      </c>
      <c r="B46" s="101">
        <f t="shared" si="0"/>
        <v>43043</v>
      </c>
      <c r="C46" s="101">
        <f t="shared" si="1"/>
        <v>43050</v>
      </c>
    </row>
    <row r="47" spans="1:3" x14ac:dyDescent="0.3">
      <c r="A47" s="99">
        <v>46</v>
      </c>
      <c r="B47" s="101">
        <f t="shared" si="0"/>
        <v>43050</v>
      </c>
      <c r="C47" s="101">
        <f t="shared" si="1"/>
        <v>43057</v>
      </c>
    </row>
    <row r="48" spans="1:3" x14ac:dyDescent="0.3">
      <c r="A48" s="99">
        <v>47</v>
      </c>
      <c r="B48" s="101">
        <f t="shared" si="0"/>
        <v>43057</v>
      </c>
      <c r="C48" s="101">
        <f t="shared" si="1"/>
        <v>43064</v>
      </c>
    </row>
    <row r="49" spans="1:3" x14ac:dyDescent="0.3">
      <c r="A49" s="99">
        <v>48</v>
      </c>
      <c r="B49" s="101">
        <f t="shared" si="0"/>
        <v>43064</v>
      </c>
      <c r="C49" s="101">
        <f t="shared" si="1"/>
        <v>43071</v>
      </c>
    </row>
    <row r="50" spans="1:3" x14ac:dyDescent="0.3">
      <c r="A50" s="99">
        <v>49</v>
      </c>
      <c r="B50" s="101">
        <f t="shared" si="0"/>
        <v>43071</v>
      </c>
      <c r="C50" s="101">
        <f t="shared" si="1"/>
        <v>43078</v>
      </c>
    </row>
    <row r="51" spans="1:3" x14ac:dyDescent="0.3">
      <c r="A51" s="99">
        <v>50</v>
      </c>
      <c r="B51" s="101">
        <f t="shared" si="0"/>
        <v>43078</v>
      </c>
      <c r="C51" s="101">
        <f t="shared" si="1"/>
        <v>43085</v>
      </c>
    </row>
    <row r="52" spans="1:3" x14ac:dyDescent="0.3">
      <c r="A52" s="99">
        <v>51</v>
      </c>
      <c r="B52" s="101">
        <f t="shared" si="0"/>
        <v>43085</v>
      </c>
      <c r="C52" s="101">
        <f t="shared" si="1"/>
        <v>43092</v>
      </c>
    </row>
    <row r="53" spans="1:3" x14ac:dyDescent="0.3">
      <c r="A53" s="99">
        <v>52</v>
      </c>
      <c r="B53" s="101">
        <f t="shared" si="0"/>
        <v>43092</v>
      </c>
      <c r="C53" s="101">
        <f t="shared" si="1"/>
        <v>43099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verso RPE</vt:lpstr>
      <vt:lpstr>COMPTE</vt:lpstr>
      <vt:lpstr>CLIENT</vt:lpstr>
      <vt:lpstr>LIGNE</vt:lpstr>
      <vt:lpstr>données</vt:lpstr>
      <vt:lpstr>pour semaine du 00 au 00</vt:lpstr>
      <vt:lpstr>LIGNE!Code_segment</vt:lpstr>
      <vt:lpstr>LIGNE!segment</vt:lpstr>
      <vt:lpstr>'pour semaine du 00 au 00'!Semaine</vt:lpstr>
      <vt:lpstr>COMPTE!Zone_d_impression</vt:lpstr>
      <vt:lpstr>LIGNE!Zone_d_impression</vt:lpstr>
      <vt:lpstr>'verso RPE'!Zone_d_impression</vt:lpstr>
    </vt:vector>
  </TitlesOfParts>
  <Company>SNCF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6601935S</dc:creator>
  <cp:lastModifiedBy>Benji</cp:lastModifiedBy>
  <cp:lastPrinted>2016-12-15T10:38:17Z</cp:lastPrinted>
  <dcterms:created xsi:type="dcterms:W3CDTF">2016-11-17T16:01:23Z</dcterms:created>
  <dcterms:modified xsi:type="dcterms:W3CDTF">2016-12-17T08:29:30Z</dcterms:modified>
</cp:coreProperties>
</file>