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KACC PLANNING\2017\"/>
    </mc:Choice>
  </mc:AlternateContent>
  <bookViews>
    <workbookView xWindow="0" yWindow="0" windowWidth="19200" windowHeight="11595"/>
  </bookViews>
  <sheets>
    <sheet name="Janvier 2017" sheetId="1" r:id="rId1"/>
    <sheet name="Consignes" sheetId="2" r:id="rId2"/>
  </sheets>
  <definedNames>
    <definedName name="_xlnm._FilterDatabase" localSheetId="0" hidden="1">'Janvier 2017'!$B$11:$Y$98</definedName>
    <definedName name="A" localSheetId="0">#REF!</definedName>
    <definedName name="A">#REF!</definedName>
    <definedName name="_xlnm.Print_Titles" localSheetId="0">'Janvier 2017'!$6:$10</definedName>
    <definedName name="N__Matricule">#REF!</definedName>
    <definedName name="_xlnm.Print_Area" localSheetId="0">'Janvier 2017'!$B$1:$Y$104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/>
  <c r="M38" i="1"/>
  <c r="K39" i="1"/>
  <c r="M39" i="1"/>
  <c r="K40" i="1"/>
  <c r="M40" i="1"/>
  <c r="K41" i="1"/>
  <c r="M41" i="1"/>
  <c r="K42" i="1"/>
  <c r="M42" i="1"/>
  <c r="K43" i="1"/>
  <c r="M43" i="1"/>
  <c r="K44" i="1"/>
  <c r="M44" i="1"/>
  <c r="K45" i="1"/>
  <c r="M45" i="1"/>
  <c r="K46" i="1"/>
  <c r="M46" i="1"/>
  <c r="K47" i="1"/>
  <c r="M47" i="1"/>
  <c r="K48" i="1"/>
  <c r="M48" i="1"/>
  <c r="K49" i="1"/>
  <c r="M49" i="1"/>
  <c r="K50" i="1"/>
  <c r="M50" i="1"/>
  <c r="K51" i="1"/>
  <c r="M51" i="1"/>
  <c r="K52" i="1"/>
  <c r="M52" i="1"/>
  <c r="K53" i="1"/>
  <c r="M53" i="1"/>
  <c r="M54" i="1"/>
  <c r="K55" i="1"/>
  <c r="M55" i="1"/>
  <c r="K56" i="1"/>
  <c r="M56" i="1"/>
  <c r="K57" i="1"/>
  <c r="M57" i="1"/>
  <c r="K58" i="1"/>
  <c r="M58" i="1"/>
  <c r="K59" i="1"/>
  <c r="M59" i="1"/>
  <c r="K60" i="1"/>
  <c r="M60" i="1"/>
  <c r="K61" i="1"/>
  <c r="M61" i="1"/>
  <c r="K62" i="1"/>
  <c r="M62" i="1"/>
  <c r="K63" i="1"/>
  <c r="M63" i="1"/>
  <c r="K64" i="1"/>
  <c r="M64" i="1"/>
  <c r="K65" i="1"/>
  <c r="M65" i="1"/>
  <c r="K66" i="1"/>
  <c r="M66" i="1"/>
  <c r="K67" i="1"/>
  <c r="M67" i="1"/>
  <c r="K68" i="1"/>
  <c r="M68" i="1"/>
  <c r="K69" i="1"/>
  <c r="M69" i="1"/>
  <c r="K70" i="1"/>
  <c r="M70" i="1"/>
  <c r="K71" i="1"/>
  <c r="M71" i="1"/>
  <c r="K72" i="1"/>
  <c r="M72" i="1"/>
  <c r="K73" i="1"/>
  <c r="M73" i="1"/>
  <c r="K74" i="1"/>
  <c r="M74" i="1"/>
  <c r="K75" i="1"/>
  <c r="M75" i="1"/>
  <c r="M76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M92" i="1"/>
  <c r="K93" i="1"/>
  <c r="M93" i="1"/>
  <c r="K94" i="1"/>
  <c r="M94" i="1"/>
  <c r="K95" i="1"/>
  <c r="M95" i="1"/>
  <c r="K96" i="1"/>
  <c r="M96" i="1"/>
  <c r="K97" i="1"/>
  <c r="M97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K54" i="1" s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K76" i="1" s="1"/>
  <c r="J77" i="1"/>
  <c r="K77" i="1" s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G99" i="1"/>
  <c r="C99" i="1" l="1"/>
  <c r="J16" i="1" l="1"/>
  <c r="J17" i="1"/>
  <c r="J18" i="1"/>
  <c r="J19" i="1"/>
  <c r="J20" i="1"/>
  <c r="J21" i="1"/>
  <c r="J12" i="1"/>
  <c r="J13" i="1"/>
  <c r="K16" i="1" l="1"/>
  <c r="K17" i="1"/>
  <c r="K18" i="1"/>
  <c r="K19" i="1"/>
  <c r="K20" i="1"/>
  <c r="M13" i="1"/>
  <c r="M14" i="1"/>
  <c r="M15" i="1"/>
  <c r="M16" i="1"/>
  <c r="M17" i="1"/>
  <c r="M18" i="1"/>
  <c r="M19" i="1"/>
  <c r="M20" i="1"/>
  <c r="K12" i="1"/>
  <c r="M12" i="1"/>
  <c r="K13" i="1"/>
  <c r="J14" i="1"/>
  <c r="K14" i="1" s="1"/>
  <c r="J15" i="1"/>
  <c r="K15" i="1" s="1"/>
</calcChain>
</file>

<file path=xl/sharedStrings.xml><?xml version="1.0" encoding="utf-8"?>
<sst xmlns="http://schemas.openxmlformats.org/spreadsheetml/2006/main" count="438" uniqueCount="277">
  <si>
    <t>FICHE DE SUIVI DES MOBILISATIONS</t>
  </si>
  <si>
    <t>Année:</t>
  </si>
  <si>
    <t>1ER MOBILISATION</t>
  </si>
  <si>
    <t>2EME MOBILISATION</t>
  </si>
  <si>
    <t>Mat.</t>
  </si>
  <si>
    <t>NOMS ET PRENOMS</t>
  </si>
  <si>
    <t>PRENOMS</t>
  </si>
  <si>
    <t>Fonction/Qualité</t>
  </si>
  <si>
    <t xml:space="preserve">AFFECTATION </t>
  </si>
  <si>
    <t>Lieu d'affectation</t>
  </si>
  <si>
    <t>DATE Montée</t>
  </si>
  <si>
    <t xml:space="preserve">Date de descente ou fin  prévue </t>
  </si>
  <si>
    <t>nbr jrs</t>
  </si>
  <si>
    <t xml:space="preserve">Date réelle de descente ou fin  </t>
  </si>
  <si>
    <t>Observation</t>
  </si>
  <si>
    <t>AFFECTATION</t>
  </si>
  <si>
    <t>Echafaudeur</t>
  </si>
  <si>
    <t>DJENO</t>
  </si>
  <si>
    <t>TERRE</t>
  </si>
  <si>
    <t>ALIMA</t>
  </si>
  <si>
    <t>MER</t>
  </si>
  <si>
    <t>BASE</t>
  </si>
  <si>
    <t>TAFP</t>
  </si>
  <si>
    <t>NKP</t>
  </si>
  <si>
    <t>DP1 LOANGO</t>
  </si>
  <si>
    <t>NB</t>
  </si>
  <si>
    <t>LIEU D'AFFECTATION (CHANTIERS)</t>
  </si>
  <si>
    <t>nbre de jours de w</t>
  </si>
  <si>
    <t xml:space="preserve">Ordre </t>
  </si>
  <si>
    <t>Emeteur</t>
  </si>
  <si>
    <t>Date</t>
  </si>
  <si>
    <t>DP2/KITINA</t>
  </si>
  <si>
    <t>Par Mail</t>
  </si>
  <si>
    <t>TAF2</t>
  </si>
  <si>
    <t>Par Manifeste</t>
  </si>
  <si>
    <t>NKP/NKF2</t>
  </si>
  <si>
    <t>Par Téléphone</t>
  </si>
  <si>
    <t>NKF2</t>
  </si>
  <si>
    <t>NKF2/NKP</t>
  </si>
  <si>
    <t>BASE/TORCHE</t>
  </si>
  <si>
    <t>BOUEE</t>
  </si>
  <si>
    <t>NKP TORCHE</t>
  </si>
  <si>
    <t>DP2 LOANGO</t>
  </si>
  <si>
    <t>DP3 LOANGO</t>
  </si>
  <si>
    <t>DP4 LOANGO</t>
  </si>
  <si>
    <t>DP5 LOANGO</t>
  </si>
  <si>
    <t>PP LOANGO</t>
  </si>
  <si>
    <t>NENE MARINE</t>
  </si>
  <si>
    <t>KITINA</t>
  </si>
  <si>
    <t>IKALOU</t>
  </si>
  <si>
    <t>AWA</t>
  </si>
  <si>
    <t>ZAF1 ZATCHI</t>
  </si>
  <si>
    <t>SEDCO ENERGIE</t>
  </si>
  <si>
    <t>LITCHENDJILI</t>
  </si>
  <si>
    <t>BARGE 355</t>
  </si>
  <si>
    <t>YAFP</t>
  </si>
  <si>
    <t>MBOUNDI/ZAF1</t>
  </si>
  <si>
    <t>REGIE LOANGO</t>
  </si>
  <si>
    <t>SEFP</t>
  </si>
  <si>
    <t>HUB</t>
  </si>
  <si>
    <t>NKF2/TORCHE</t>
  </si>
  <si>
    <t>FOUKANDA</t>
  </si>
  <si>
    <t>YANGA YAFP</t>
  </si>
  <si>
    <t>TOUCH UP</t>
  </si>
  <si>
    <t>MBOUNDI/DP2</t>
  </si>
  <si>
    <t>CONKOUATI</t>
  </si>
  <si>
    <t>TAP</t>
  </si>
  <si>
    <t>SAÏPEM</t>
  </si>
  <si>
    <t>COGA</t>
  </si>
  <si>
    <t>TCHIBOUELA</t>
  </si>
  <si>
    <t>OLYMPIA</t>
  </si>
  <si>
    <t>EMERAUDE</t>
  </si>
  <si>
    <t>LIANZI</t>
  </si>
  <si>
    <t>MBOUNDI</t>
  </si>
  <si>
    <t>PERO NEGRO</t>
  </si>
  <si>
    <t>COTE MATEVE</t>
  </si>
  <si>
    <t>YARD BOSCONGO</t>
  </si>
  <si>
    <t>AWA/FOUKANDA</t>
  </si>
  <si>
    <t>PORT AUTONOME</t>
  </si>
  <si>
    <t>CORAF</t>
  </si>
  <si>
    <t>KOUKOUALA</t>
  </si>
  <si>
    <t>BI TOTAL</t>
  </si>
  <si>
    <t>PREZIOSO</t>
  </si>
  <si>
    <t>QC</t>
  </si>
  <si>
    <t>GARDIEN</t>
  </si>
  <si>
    <t>CUISINIER</t>
  </si>
  <si>
    <t>FORMATION</t>
  </si>
  <si>
    <t>MALADIE</t>
  </si>
  <si>
    <t>Orde de la montée reçue par</t>
  </si>
  <si>
    <t>Ines NGANGA</t>
  </si>
  <si>
    <t xml:space="preserve">MOUDIONGUI Jean </t>
  </si>
  <si>
    <t>Jenna</t>
  </si>
  <si>
    <t>Heures de reception</t>
  </si>
  <si>
    <t>Code</t>
  </si>
  <si>
    <t>BAKALA</t>
  </si>
  <si>
    <t>Albert</t>
  </si>
  <si>
    <t>BAKEBADIO</t>
  </si>
  <si>
    <t>Léopold</t>
  </si>
  <si>
    <t>BALOUENGA MISSAMOU</t>
  </si>
  <si>
    <t>Eddy Espérance</t>
  </si>
  <si>
    <t>BANTSIMBA</t>
  </si>
  <si>
    <t>Halassane Doris</t>
  </si>
  <si>
    <t>BASSAFOULA</t>
  </si>
  <si>
    <t>Dominique</t>
  </si>
  <si>
    <t>BASSILOU KAYILOU</t>
  </si>
  <si>
    <t>Rodolphe</t>
  </si>
  <si>
    <t>BATANTOU SITA MILANDOU</t>
  </si>
  <si>
    <t>Isser Gratien</t>
  </si>
  <si>
    <t xml:space="preserve">BATCHI BACHER </t>
  </si>
  <si>
    <t>Florichaël</t>
  </si>
  <si>
    <t>BATSIMBA SITA</t>
  </si>
  <si>
    <t>Bienvenu Hofny</t>
  </si>
  <si>
    <t>BAYIDIKILA DALI</t>
  </si>
  <si>
    <t>Fridolin</t>
  </si>
  <si>
    <t>BIGOUNDOUD</t>
  </si>
  <si>
    <t>Chancel Armand</t>
  </si>
  <si>
    <t xml:space="preserve">BINAMIKA </t>
  </si>
  <si>
    <t>Grégoire</t>
  </si>
  <si>
    <t>BITSINDOU</t>
  </si>
  <si>
    <t>Richel Itamar</t>
  </si>
  <si>
    <t>BOKA</t>
  </si>
  <si>
    <t>Geoffroy Charly</t>
  </si>
  <si>
    <t>BOUKA MOUSSOUNDA</t>
  </si>
  <si>
    <t>Cheril Promesse</t>
  </si>
  <si>
    <t>BOUKOULOU</t>
  </si>
  <si>
    <t>Michel Cheldin</t>
  </si>
  <si>
    <t>BOULA KINDOU</t>
  </si>
  <si>
    <t>Duvilla Destein</t>
  </si>
  <si>
    <t>BOUMBA BAYONNE</t>
  </si>
  <si>
    <t>Jean Claudclaud Giscard</t>
  </si>
  <si>
    <t>BOUNGOU BAKALA</t>
  </si>
  <si>
    <t>Patrick Rodrigue</t>
  </si>
  <si>
    <t>ELANGANY</t>
  </si>
  <si>
    <t>Maconfiance Berginot</t>
  </si>
  <si>
    <t>GOMA</t>
  </si>
  <si>
    <t>Chany Eliotte Dassin</t>
  </si>
  <si>
    <t>IPOUTOU</t>
  </si>
  <si>
    <t>Joseph Hermann</t>
  </si>
  <si>
    <t xml:space="preserve">KESSI </t>
  </si>
  <si>
    <t>Franc Vivien</t>
  </si>
  <si>
    <t>KIBONGUI</t>
  </si>
  <si>
    <t>Egide Tanguy Léandre</t>
  </si>
  <si>
    <t>KIBONGUI MOUELA</t>
  </si>
  <si>
    <t>Patrick Gildas</t>
  </si>
  <si>
    <t>KIFOULA MATONDO</t>
  </si>
  <si>
    <t>Bleustrain Giraudet</t>
  </si>
  <si>
    <t>KIMENE MABILA</t>
  </si>
  <si>
    <t>Gerald Lopez</t>
  </si>
  <si>
    <t>KIPINDILA</t>
  </si>
  <si>
    <t>Jacques Landry</t>
  </si>
  <si>
    <t>KISSENGOU</t>
  </si>
  <si>
    <t>Dany Paul Vivaldy</t>
  </si>
  <si>
    <t>KOKOLO LOMAMY</t>
  </si>
  <si>
    <t>Chris Carden</t>
  </si>
  <si>
    <t>KOMBO MASSALA</t>
  </si>
  <si>
    <t>Serge</t>
  </si>
  <si>
    <t>LOEMBA</t>
  </si>
  <si>
    <t>Therence Christel</t>
  </si>
  <si>
    <t>LOUBELO MPASSI</t>
  </si>
  <si>
    <t>Anicet</t>
  </si>
  <si>
    <t>LOUKAMBOU</t>
  </si>
  <si>
    <t>Jean Vivien</t>
  </si>
  <si>
    <t>LOUNDA BASSANDI</t>
  </si>
  <si>
    <t>Auguin</t>
  </si>
  <si>
    <t>LOUSSIAMA KITOKO</t>
  </si>
  <si>
    <t>Germain</t>
  </si>
  <si>
    <t>MABANDZA</t>
  </si>
  <si>
    <t>Jean Félix</t>
  </si>
  <si>
    <t>MABETE SOISANI</t>
  </si>
  <si>
    <t>Aymar</t>
  </si>
  <si>
    <t>MABI-MOUTIMA-NKOULOUKOULOU</t>
  </si>
  <si>
    <t>Sylvain Ludovic</t>
  </si>
  <si>
    <t>MAHOUNGOU</t>
  </si>
  <si>
    <t>Cyrille Pascal</t>
  </si>
  <si>
    <t>MAKAYA</t>
  </si>
  <si>
    <t>Gonardon Gaël</t>
  </si>
  <si>
    <t>MAKAYA BATCHI</t>
  </si>
  <si>
    <t>Hermy</t>
  </si>
  <si>
    <t>MAKEMBO BATSIMBA</t>
  </si>
  <si>
    <t>Justin</t>
  </si>
  <si>
    <t>MAMPEME</t>
  </si>
  <si>
    <t>Martin</t>
  </si>
  <si>
    <t>MANANGA KOUDINGA</t>
  </si>
  <si>
    <t>Terryl</t>
  </si>
  <si>
    <t>MATONGO</t>
  </si>
  <si>
    <t>Laurnand Eurode Guelord</t>
  </si>
  <si>
    <t>MBALOU BANSIMBA</t>
  </si>
  <si>
    <t xml:space="preserve">MBOUNGOU </t>
  </si>
  <si>
    <t>Charmy Rosel</t>
  </si>
  <si>
    <t>MIEKOUTIMA</t>
  </si>
  <si>
    <t>Yves Gwladis Didier</t>
  </si>
  <si>
    <t>MIKAMONA MBOUMBA</t>
  </si>
  <si>
    <t>Rodrick Honoré</t>
  </si>
  <si>
    <t>MISSILOU</t>
  </si>
  <si>
    <t>Gutuale Fredin</t>
  </si>
  <si>
    <t>MOUANGA</t>
  </si>
  <si>
    <t>Etienne</t>
  </si>
  <si>
    <t>MOUKAMBOU</t>
  </si>
  <si>
    <t>Prunel Arnaud</t>
  </si>
  <si>
    <t>MOUKILA BISSOUEHO</t>
  </si>
  <si>
    <t>Bel Aldy</t>
  </si>
  <si>
    <t>MOYO BADILA</t>
  </si>
  <si>
    <t>Albertchrist Rosly Juslain</t>
  </si>
  <si>
    <t>MPEMBE BIKINDOU</t>
  </si>
  <si>
    <t>Danièle Nadiejda</t>
  </si>
  <si>
    <t>MPIKA</t>
  </si>
  <si>
    <t>Clotaire</t>
  </si>
  <si>
    <t>M'PIKA MOUBOKO</t>
  </si>
  <si>
    <t>Daniel</t>
  </si>
  <si>
    <t>MVILA KOLELA</t>
  </si>
  <si>
    <t>Robin Luther King</t>
  </si>
  <si>
    <t>NABATELAMIO</t>
  </si>
  <si>
    <t>Noel</t>
  </si>
  <si>
    <t>NFINKANI</t>
  </si>
  <si>
    <t>Philippe</t>
  </si>
  <si>
    <t>NGOMA</t>
  </si>
  <si>
    <t>Pierre</t>
  </si>
  <si>
    <t>NGOMA BEN-VECK</t>
  </si>
  <si>
    <t>Laurien</t>
  </si>
  <si>
    <t>che</t>
  </si>
  <si>
    <t>NGOUALA BAVOUMINA</t>
  </si>
  <si>
    <t>Wilfrid</t>
  </si>
  <si>
    <t>NGUEMBOU NKOUNKOU</t>
  </si>
  <si>
    <t>Aimé King</t>
  </si>
  <si>
    <t>NKOUNKOU BANZOUZI</t>
  </si>
  <si>
    <t>Joly Wilfrid Bourdet</t>
  </si>
  <si>
    <t>NSEHANI LOCKO</t>
  </si>
  <si>
    <t>Cardo Tazhy Kiss Love</t>
  </si>
  <si>
    <t>NSONGOLA</t>
  </si>
  <si>
    <t>Charles Eric</t>
  </si>
  <si>
    <t>OKELLE BOTHE</t>
  </si>
  <si>
    <t>Nivich</t>
  </si>
  <si>
    <t>ONDZIBOU OBINDZA</t>
  </si>
  <si>
    <t>Armel Patrice</t>
  </si>
  <si>
    <t>OTSOUALA</t>
  </si>
  <si>
    <t>Alfred</t>
  </si>
  <si>
    <t xml:space="preserve">SAYA MOUNKASSA </t>
  </si>
  <si>
    <t>Byshen</t>
  </si>
  <si>
    <t>TALANTSI</t>
  </si>
  <si>
    <t>Jean Hulguy Nercil</t>
  </si>
  <si>
    <t xml:space="preserve">TATY MAVOUNGOU </t>
  </si>
  <si>
    <t xml:space="preserve">Antonin Bienvenu </t>
  </si>
  <si>
    <t>TCHICAYA</t>
  </si>
  <si>
    <t>Drovnick Ugorh</t>
  </si>
  <si>
    <t>TCHIGNANGA</t>
  </si>
  <si>
    <t>William Serge</t>
  </si>
  <si>
    <t>TCHIKAYA MAVOUNGOU</t>
  </si>
  <si>
    <t xml:space="preserve">Bramwell Monith Nidocaise </t>
  </si>
  <si>
    <t>TCHIMBOUNGOU</t>
  </si>
  <si>
    <t>Orphée Crépin</t>
  </si>
  <si>
    <t>TCHINIANGA</t>
  </si>
  <si>
    <t>Amour Ujarel</t>
  </si>
  <si>
    <t>TOTO</t>
  </si>
  <si>
    <t>Ghislain Aymard</t>
  </si>
  <si>
    <t>TSIKA</t>
  </si>
  <si>
    <t>Léonard</t>
  </si>
  <si>
    <t>Mécanicien</t>
  </si>
  <si>
    <t>Peintre</t>
  </si>
  <si>
    <t>Cariste</t>
  </si>
  <si>
    <t>Sableur</t>
  </si>
  <si>
    <t>Aide Peintre</t>
  </si>
  <si>
    <t>Chef d'Equipe Peintre</t>
  </si>
  <si>
    <t>ASE</t>
  </si>
  <si>
    <t>Assistant QHSE Manager</t>
  </si>
  <si>
    <t>Chef d'Equipe Echafaudeur</t>
  </si>
  <si>
    <t>Peintre Sableur</t>
  </si>
  <si>
    <t>Chef de chantier</t>
  </si>
  <si>
    <t xml:space="preserve">Peintre </t>
  </si>
  <si>
    <t>Peintre / Airless</t>
  </si>
  <si>
    <t>Cuisinier au forfait</t>
  </si>
  <si>
    <t>Assistante RH</t>
  </si>
  <si>
    <t>Aide Echafaudeur</t>
  </si>
  <si>
    <t>Nbre mobilisés</t>
  </si>
  <si>
    <t>LIKOUF</t>
  </si>
  <si>
    <t>MOHO NORD</t>
  </si>
  <si>
    <t>stc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</si>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</sst>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3" formatCode="_-* #,##0.00\ _€_-;\-* #,##0.00\ _€_-;_-* &quot;-&quot;??\ _€_-;_-@_-"/>
    <numFmt numFmtId="164" formatCode="#,##0\ _€"/>
    <numFmt numFmtId="165" formatCode="00&quot; jrs&quot;"/>
    <numFmt numFmtId="166" formatCode="dd/mm/yy;@"/>
    <numFmt numFmtId="167" formatCode="0#&quot; &quot;##&quot; &quot;##&quot; &quot;##&quot; &quot;##"/>
    <numFmt numFmtId="171" formatCode="_-* #,##0\ _€_-;\-* #,##0\ _€_-;_-* &quot;-&quot;??\ _€_-;_-@_-"/>
  </numFmts>
  <fonts count="47" x14ac:knownFonts="1"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u/>
      <sz val="9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Arial"/>
      <family val="2"/>
    </font>
    <font>
      <b/>
      <sz val="7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7"/>
      <name val="Arial"/>
      <family val="2"/>
    </font>
    <font>
      <b/>
      <sz val="7"/>
      <color rgb="FFFF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8"/>
      <color rgb="FFFF0000"/>
      <name val="Arial"/>
      <family val="2"/>
    </font>
    <font>
      <b/>
      <sz val="9"/>
      <color theme="0"/>
      <name val="Calibri"/>
      <family val="2"/>
      <scheme val="minor"/>
    </font>
    <font>
      <sz val="10"/>
      <color theme="0"/>
      <name val="Arial"/>
      <family val="2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b/>
      <u/>
      <sz val="7"/>
      <name val="Arial"/>
      <family val="2"/>
    </font>
    <font>
      <sz val="6"/>
      <name val="Arial"/>
      <family val="2"/>
    </font>
    <font>
      <b/>
      <sz val="10"/>
      <color rgb="FFFF0000"/>
      <name val="Arial Unicode MS"/>
      <family val="2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8" fontId="3" fillId="2" borderId="0" xfId="0" applyNumberFormat="1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/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/>
    <xf numFmtId="1" fontId="6" fillId="2" borderId="0" xfId="0" applyNumberFormat="1" applyFont="1" applyFill="1" applyAlignment="1"/>
    <xf numFmtId="0" fontId="7" fillId="2" borderId="0" xfId="0" applyFont="1" applyFill="1" applyAlignment="1"/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/>
    <xf numFmtId="0" fontId="5" fillId="2" borderId="0" xfId="0" applyFont="1" applyFill="1" applyAlignment="1">
      <alignment horizontal="right"/>
    </xf>
    <xf numFmtId="0" fontId="8" fillId="2" borderId="0" xfId="0" applyFont="1" applyFill="1" applyAlignment="1"/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/>
    <xf numFmtId="1" fontId="8" fillId="2" borderId="0" xfId="0" applyNumberFormat="1" applyFont="1" applyFill="1" applyAlignment="1"/>
    <xf numFmtId="0" fontId="1" fillId="4" borderId="0" xfId="0" applyFont="1" applyFill="1" applyAlignment="1"/>
    <xf numFmtId="0" fontId="9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3" fillId="0" borderId="0" xfId="0" applyFont="1"/>
    <xf numFmtId="0" fontId="14" fillId="5" borderId="2" xfId="0" applyFont="1" applyFill="1" applyBorder="1" applyAlignment="1">
      <alignment horizontal="center" vertical="center"/>
    </xf>
    <xf numFmtId="8" fontId="14" fillId="6" borderId="2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left" vertical="center"/>
    </xf>
    <xf numFmtId="1" fontId="14" fillId="6" borderId="2" xfId="0" applyNumberFormat="1" applyFont="1" applyFill="1" applyBorder="1" applyAlignment="1">
      <alignment horizontal="center" vertical="center" wrapText="1"/>
    </xf>
    <xf numFmtId="1" fontId="15" fillId="6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8" fontId="13" fillId="7" borderId="0" xfId="0" applyNumberFormat="1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1" fontId="16" fillId="7" borderId="0" xfId="0" applyNumberFormat="1" applyFont="1" applyFill="1" applyBorder="1" applyAlignment="1">
      <alignment horizontal="center" vertical="center" wrapText="1"/>
    </xf>
    <xf numFmtId="1" fontId="17" fillId="7" borderId="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>
      <alignment horizontal="center"/>
    </xf>
    <xf numFmtId="14" fontId="20" fillId="0" borderId="0" xfId="0" applyNumberFormat="1" applyFont="1"/>
    <xf numFmtId="14" fontId="20" fillId="0" borderId="0" xfId="0" applyNumberFormat="1" applyFont="1" applyAlignment="1">
      <alignment horizontal="right"/>
    </xf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2" fillId="0" borderId="0" xfId="0" applyFont="1"/>
    <xf numFmtId="0" fontId="20" fillId="0" borderId="0" xfId="0" applyFont="1" applyAlignment="1">
      <alignment wrapText="1"/>
    </xf>
    <xf numFmtId="0" fontId="23" fillId="4" borderId="0" xfId="0" applyFont="1" applyFill="1"/>
    <xf numFmtId="0" fontId="23" fillId="0" borderId="0" xfId="0" applyFont="1"/>
    <xf numFmtId="1" fontId="23" fillId="0" borderId="0" xfId="0" applyNumberFormat="1" applyFont="1"/>
    <xf numFmtId="0" fontId="24" fillId="0" borderId="0" xfId="0" applyFont="1"/>
    <xf numFmtId="1" fontId="24" fillId="0" borderId="0" xfId="0" applyNumberFormat="1" applyFont="1"/>
    <xf numFmtId="0" fontId="25" fillId="0" borderId="0" xfId="0" applyFont="1"/>
    <xf numFmtId="0" fontId="22" fillId="0" borderId="0" xfId="0" applyFont="1" applyAlignment="1">
      <alignment horizontal="right"/>
    </xf>
    <xf numFmtId="1" fontId="22" fillId="0" borderId="0" xfId="0" applyNumberFormat="1" applyFont="1"/>
    <xf numFmtId="14" fontId="22" fillId="0" borderId="0" xfId="0" applyNumberFormat="1" applyFont="1" applyAlignment="1">
      <alignment horizontal="right"/>
    </xf>
    <xf numFmtId="0" fontId="23" fillId="8" borderId="0" xfId="0" applyFont="1" applyFill="1"/>
    <xf numFmtId="0" fontId="27" fillId="0" borderId="0" xfId="0" applyFont="1" applyAlignment="1">
      <alignment horizontal="right"/>
    </xf>
    <xf numFmtId="0" fontId="20" fillId="0" borderId="0" xfId="0" applyFont="1" applyAlignment="1">
      <alignment horizontal="left" wrapText="1"/>
    </xf>
    <xf numFmtId="14" fontId="20" fillId="0" borderId="0" xfId="0" applyNumberFormat="1" applyFont="1" applyFill="1" applyBorder="1" applyAlignment="1">
      <alignment horizontal="right"/>
    </xf>
    <xf numFmtId="14" fontId="21" fillId="0" borderId="0" xfId="0" applyNumberFormat="1" applyFont="1" applyFill="1" applyBorder="1" applyAlignment="1">
      <alignment horizontal="right"/>
    </xf>
    <xf numFmtId="14" fontId="22" fillId="0" borderId="0" xfId="0" applyNumberFormat="1" applyFont="1"/>
    <xf numFmtId="0" fontId="21" fillId="0" borderId="0" xfId="0" applyFont="1" applyAlignment="1">
      <alignment horizontal="left" wrapText="1"/>
    </xf>
    <xf numFmtId="0" fontId="28" fillId="0" borderId="0" xfId="0" applyFont="1" applyAlignment="1">
      <alignment horizontal="right"/>
    </xf>
    <xf numFmtId="0" fontId="0" fillId="0" borderId="0" xfId="0" applyAlignment="1">
      <alignment vertical="center"/>
    </xf>
    <xf numFmtId="0" fontId="21" fillId="0" borderId="0" xfId="0" applyFont="1"/>
    <xf numFmtId="0" fontId="20" fillId="4" borderId="0" xfId="0" applyFont="1" applyFill="1"/>
    <xf numFmtId="14" fontId="23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vertical="center" wrapText="1"/>
    </xf>
    <xf numFmtId="0" fontId="25" fillId="4" borderId="0" xfId="0" applyFont="1" applyFill="1"/>
    <xf numFmtId="14" fontId="21" fillId="0" borderId="0" xfId="0" applyNumberFormat="1" applyFont="1"/>
    <xf numFmtId="0" fontId="28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19" fillId="0" borderId="0" xfId="0" applyFont="1" applyFill="1" applyBorder="1" applyAlignment="1">
      <alignment horizontal="center" vertical="center"/>
    </xf>
    <xf numFmtId="14" fontId="2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19" fillId="0" borderId="0" xfId="0" applyFont="1" applyFill="1" applyBorder="1" applyAlignment="1">
      <alignment horizontal="left"/>
    </xf>
    <xf numFmtId="0" fontId="25" fillId="8" borderId="0" xfId="0" applyFont="1" applyFill="1"/>
    <xf numFmtId="14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>
      <alignment wrapText="1"/>
    </xf>
    <xf numFmtId="0" fontId="23" fillId="4" borderId="0" xfId="0" applyFont="1" applyFill="1" applyBorder="1"/>
    <xf numFmtId="0" fontId="24" fillId="0" borderId="0" xfId="0" applyFont="1" applyBorder="1"/>
    <xf numFmtId="1" fontId="24" fillId="0" borderId="0" xfId="0" applyNumberFormat="1" applyFont="1" applyBorder="1"/>
    <xf numFmtId="0" fontId="23" fillId="0" borderId="0" xfId="0" applyFont="1" applyBorder="1"/>
    <xf numFmtId="0" fontId="22" fillId="0" borderId="0" xfId="0" applyFont="1" applyAlignment="1">
      <alignment wrapText="1"/>
    </xf>
    <xf numFmtId="14" fontId="25" fillId="0" borderId="0" xfId="0" applyNumberFormat="1" applyFont="1"/>
    <xf numFmtId="14" fontId="20" fillId="0" borderId="0" xfId="0" applyNumberFormat="1" applyFont="1" applyFill="1" applyAlignment="1">
      <alignment horizontal="right"/>
    </xf>
    <xf numFmtId="0" fontId="29" fillId="0" borderId="0" xfId="0" applyFont="1" applyFill="1" applyBorder="1" applyAlignment="1">
      <alignment horizontal="center"/>
    </xf>
    <xf numFmtId="14" fontId="21" fillId="0" borderId="0" xfId="0" applyNumberFormat="1" applyFont="1" applyBorder="1" applyAlignment="1">
      <alignment horizontal="right"/>
    </xf>
    <xf numFmtId="14" fontId="21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left"/>
    </xf>
    <xf numFmtId="0" fontId="25" fillId="4" borderId="0" xfId="0" applyFont="1" applyFill="1" applyAlignment="1">
      <alignment vertical="center"/>
    </xf>
    <xf numFmtId="14" fontId="21" fillId="0" borderId="0" xfId="0" applyNumberFormat="1" applyFont="1" applyAlignment="1">
      <alignment vertical="center"/>
    </xf>
    <xf numFmtId="1" fontId="22" fillId="0" borderId="0" xfId="0" applyNumberFormat="1" applyFont="1" applyAlignment="1">
      <alignment vertical="center"/>
    </xf>
    <xf numFmtId="0" fontId="30" fillId="8" borderId="0" xfId="0" applyFont="1" applyFill="1"/>
    <xf numFmtId="0" fontId="20" fillId="0" borderId="0" xfId="0" applyFont="1" applyFill="1"/>
    <xf numFmtId="0" fontId="22" fillId="0" borderId="0" xfId="0" applyFont="1" applyBorder="1" applyAlignment="1">
      <alignment horizontal="center" vertical="center"/>
    </xf>
    <xf numFmtId="8" fontId="22" fillId="0" borderId="0" xfId="0" applyNumberFormat="1" applyFont="1" applyFill="1" applyBorder="1"/>
    <xf numFmtId="0" fontId="21" fillId="0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center" vertical="center"/>
    </xf>
    <xf numFmtId="8" fontId="20" fillId="0" borderId="0" xfId="0" applyNumberFormat="1" applyFont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0" fillId="7" borderId="0" xfId="0" applyFont="1" applyFill="1" applyAlignment="1">
      <alignment vertical="center"/>
    </xf>
    <xf numFmtId="8" fontId="20" fillId="0" borderId="0" xfId="0" applyNumberFormat="1" applyFont="1"/>
    <xf numFmtId="0" fontId="29" fillId="0" borderId="0" xfId="0" applyFont="1" applyFill="1"/>
    <xf numFmtId="0" fontId="29" fillId="0" borderId="0" xfId="0" applyFont="1" applyFill="1" applyAlignment="1">
      <alignment vertical="center"/>
    </xf>
    <xf numFmtId="8" fontId="29" fillId="0" borderId="0" xfId="0" applyNumberFormat="1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29" fillId="0" borderId="0" xfId="0" applyFont="1"/>
    <xf numFmtId="0" fontId="31" fillId="0" borderId="0" xfId="0" applyFont="1" applyAlignment="1">
      <alignment horizontal="right"/>
    </xf>
    <xf numFmtId="0" fontId="31" fillId="0" borderId="0" xfId="0" applyFont="1"/>
    <xf numFmtId="0" fontId="29" fillId="0" borderId="0" xfId="0" applyFont="1" applyAlignment="1">
      <alignment wrapText="1"/>
    </xf>
    <xf numFmtId="0" fontId="29" fillId="4" borderId="0" xfId="0" applyFont="1" applyFill="1"/>
    <xf numFmtId="1" fontId="31" fillId="0" borderId="0" xfId="0" applyNumberFormat="1" applyFont="1"/>
    <xf numFmtId="0" fontId="1" fillId="8" borderId="0" xfId="0" applyFont="1" applyFill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8" fontId="19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" fillId="0" borderId="0" xfId="0" applyFont="1"/>
    <xf numFmtId="0" fontId="26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wrapText="1"/>
    </xf>
    <xf numFmtId="0" fontId="1" fillId="4" borderId="0" xfId="0" applyFont="1" applyFill="1"/>
    <xf numFmtId="1" fontId="29" fillId="0" borderId="0" xfId="0" applyNumberFormat="1" applyFont="1"/>
    <xf numFmtId="1" fontId="1" fillId="0" borderId="0" xfId="0" applyNumberFormat="1" applyFont="1"/>
    <xf numFmtId="1" fontId="8" fillId="0" borderId="0" xfId="0" applyNumberFormat="1" applyFont="1"/>
    <xf numFmtId="164" fontId="32" fillId="9" borderId="4" xfId="0" applyNumberFormat="1" applyFont="1" applyFill="1" applyBorder="1" applyAlignment="1">
      <alignment horizontal="center" vertical="center" wrapText="1"/>
    </xf>
    <xf numFmtId="49" fontId="32" fillId="9" borderId="4" xfId="0" applyNumberFormat="1" applyFont="1" applyFill="1" applyBorder="1" applyAlignment="1">
      <alignment horizontal="center" vertical="center" wrapText="1"/>
    </xf>
    <xf numFmtId="0" fontId="33" fillId="9" borderId="0" xfId="0" applyFont="1" applyFill="1" applyAlignment="1">
      <alignment horizontal="center" vertical="center"/>
    </xf>
    <xf numFmtId="0" fontId="33" fillId="9" borderId="0" xfId="0" applyFont="1" applyFill="1" applyAlignment="1">
      <alignment vertical="center"/>
    </xf>
    <xf numFmtId="164" fontId="25" fillId="10" borderId="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/>
    </xf>
    <xf numFmtId="164" fontId="25" fillId="11" borderId="4" xfId="0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0" fillId="0" borderId="0" xfId="0" applyAlignment="1">
      <alignment horizontal="center"/>
    </xf>
    <xf numFmtId="0" fontId="34" fillId="6" borderId="2" xfId="0" applyFont="1" applyFill="1" applyBorder="1" applyAlignment="1">
      <alignment horizontal="center" vertical="center" wrapText="1"/>
    </xf>
    <xf numFmtId="165" fontId="20" fillId="0" borderId="0" xfId="0" applyNumberFormat="1" applyFont="1" applyAlignment="1">
      <alignment horizontal="center"/>
    </xf>
    <xf numFmtId="165" fontId="22" fillId="0" borderId="0" xfId="0" applyNumberFormat="1" applyFont="1"/>
    <xf numFmtId="2" fontId="14" fillId="5" borderId="2" xfId="0" applyNumberFormat="1" applyFont="1" applyFill="1" applyBorder="1" applyAlignment="1">
      <alignment horizontal="center" vertical="center" textRotation="90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/>
    </xf>
    <xf numFmtId="0" fontId="38" fillId="12" borderId="0" xfId="0" applyFont="1" applyFill="1" applyBorder="1"/>
    <xf numFmtId="0" fontId="25" fillId="0" borderId="0" xfId="0" applyFont="1" applyFill="1" applyBorder="1" applyAlignment="1">
      <alignment vertical="center"/>
    </xf>
    <xf numFmtId="167" fontId="25" fillId="0" borderId="0" xfId="1" applyNumberFormat="1" applyFont="1" applyFill="1" applyBorder="1" applyAlignment="1">
      <alignment horizontal="left" vertical="center"/>
    </xf>
    <xf numFmtId="164" fontId="32" fillId="10" borderId="4" xfId="0" applyNumberFormat="1" applyFont="1" applyFill="1" applyBorder="1" applyAlignment="1">
      <alignment horizontal="center" vertical="center" wrapText="1"/>
    </xf>
    <xf numFmtId="49" fontId="32" fillId="10" borderId="4" xfId="0" applyNumberFormat="1" applyFont="1" applyFill="1" applyBorder="1" applyAlignment="1">
      <alignment horizontal="center" vertical="center" wrapText="1"/>
    </xf>
    <xf numFmtId="0" fontId="33" fillId="10" borderId="0" xfId="0" applyFont="1" applyFill="1" applyAlignment="1">
      <alignment horizontal="center" vertical="center"/>
    </xf>
    <xf numFmtId="0" fontId="39" fillId="2" borderId="0" xfId="0" applyFont="1" applyFill="1" applyAlignment="1"/>
    <xf numFmtId="0" fontId="40" fillId="3" borderId="0" xfId="0" applyFont="1" applyFill="1" applyBorder="1" applyAlignment="1">
      <alignment horizontal="center" vertical="center"/>
    </xf>
    <xf numFmtId="0" fontId="42" fillId="2" borderId="0" xfId="0" applyFont="1" applyFill="1" applyAlignment="1"/>
    <xf numFmtId="0" fontId="16" fillId="3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1" fillId="6" borderId="2" xfId="0" applyFont="1" applyFill="1" applyBorder="1" applyAlignment="1">
      <alignment horizontal="left" vertical="center" wrapText="1"/>
    </xf>
    <xf numFmtId="0" fontId="40" fillId="7" borderId="0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71" fontId="43" fillId="0" borderId="0" xfId="1" applyNumberFormat="1" applyFont="1" applyAlignment="1">
      <alignment horizontal="right"/>
    </xf>
    <xf numFmtId="0" fontId="44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vertical="center"/>
    </xf>
    <xf numFmtId="166" fontId="24" fillId="0" borderId="0" xfId="0" applyNumberFormat="1" applyFont="1" applyFill="1" applyBorder="1" applyAlignment="1">
      <alignment vertical="center"/>
    </xf>
    <xf numFmtId="167" fontId="24" fillId="0" borderId="0" xfId="1" applyNumberFormat="1" applyFont="1" applyFill="1" applyBorder="1" applyAlignment="1">
      <alignment horizontal="left" vertical="center"/>
    </xf>
    <xf numFmtId="0" fontId="46" fillId="12" borderId="0" xfId="0" applyFont="1" applyFill="1" applyBorder="1"/>
    <xf numFmtId="0" fontId="45" fillId="0" borderId="0" xfId="0" applyNumberFormat="1" applyFont="1" applyFill="1" applyBorder="1" applyAlignment="1">
      <alignment horizontal="left"/>
    </xf>
    <xf numFmtId="0" fontId="24" fillId="0" borderId="0" xfId="0" applyFont="1" applyFill="1" applyBorder="1"/>
    <xf numFmtId="0" fontId="0" fillId="0" borderId="0" xfId="0" applyAlignment="1">
      <alignment horizontal="right"/>
    </xf>
  </cellXfs>
  <cellStyles count="2">
    <cellStyle name="Milliers" xfId="1" builtinId="3"/>
    <cellStyle name="Normal" xfId="0" builtinId="0"/>
  </cellStyles>
  <dxfs count="60"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Y104"/>
  <sheetViews>
    <sheetView tabSelected="1" view="pageBreakPreview" zoomScaleNormal="100" zoomScaleSheetLayoutView="100" workbookViewId="0">
      <pane xSplit="4" ySplit="10" topLeftCell="E11" activePane="bottomRight" state="frozen"/>
      <selection activeCell="E97" sqref="E97"/>
      <selection pane="topRight" activeCell="E97" sqref="E97"/>
      <selection pane="bottomLeft" activeCell="E97" sqref="E97"/>
      <selection pane="bottomRight" activeCell="M23" sqref="M23"/>
    </sheetView>
  </sheetViews>
  <sheetFormatPr baseColWidth="10" defaultRowHeight="12.75" x14ac:dyDescent="0.2"/>
  <cols>
    <col min="1" max="1" width="11.42578125" hidden="1" customWidth="1"/>
    <col min="2" max="2" width="2.7109375" style="127" customWidth="1"/>
    <col min="3" max="3" width="5.28515625" style="128" customWidth="1"/>
    <col min="4" max="4" width="20" style="129" customWidth="1"/>
    <col min="5" max="5" width="18.85546875" style="129" customWidth="1"/>
    <col min="6" max="6" width="17.42578125" style="130" customWidth="1"/>
    <col min="7" max="7" width="6.42578125" style="118" customWidth="1"/>
    <col min="8" max="8" width="12.7109375" style="168" customWidth="1"/>
    <col min="9" max="9" width="9.42578125" style="131" customWidth="1"/>
    <col min="10" max="10" width="11" style="131" customWidth="1"/>
    <col min="11" max="11" width="6" style="132" customWidth="1"/>
    <col min="12" max="12" width="9.42578125" style="133" customWidth="1"/>
    <col min="13" max="13" width="6.28515625" style="134" customWidth="1"/>
    <col min="14" max="14" width="14.5703125" style="134" customWidth="1"/>
    <col min="15" max="15" width="10.7109375" style="134" customWidth="1"/>
    <col min="16" max="16" width="14.140625" style="135" customWidth="1"/>
    <col min="17" max="17" width="0.5703125" style="136" customWidth="1"/>
    <col min="18" max="18" width="13.42578125" style="132" customWidth="1"/>
    <col min="19" max="19" width="6.7109375" style="132" customWidth="1"/>
    <col min="20" max="20" width="10" style="132" customWidth="1"/>
    <col min="21" max="21" width="10.28515625" style="132" customWidth="1"/>
    <col min="22" max="22" width="8" style="138" customWidth="1"/>
    <col min="23" max="23" width="9" style="134" customWidth="1"/>
    <col min="24" max="24" width="3.28515625" style="139" customWidth="1"/>
    <col min="25" max="25" width="17.7109375" style="132" customWidth="1"/>
  </cols>
  <sheetData>
    <row r="1" spans="1:25" x14ac:dyDescent="0.2">
      <c r="B1" s="1"/>
      <c r="C1" s="2"/>
      <c r="D1" s="3"/>
      <c r="E1" s="3"/>
      <c r="F1" s="4"/>
      <c r="G1" s="161"/>
      <c r="H1" s="163"/>
      <c r="I1" s="4"/>
      <c r="J1" s="4"/>
      <c r="K1" s="1"/>
      <c r="L1" s="5"/>
      <c r="M1" s="6"/>
      <c r="N1" s="6"/>
      <c r="O1" s="6"/>
      <c r="P1" s="7"/>
      <c r="Q1" s="1"/>
      <c r="R1" s="1"/>
      <c r="S1" s="1"/>
      <c r="T1" s="1"/>
      <c r="U1" s="1"/>
      <c r="V1" s="8"/>
      <c r="W1" s="6"/>
      <c r="X1" s="9"/>
      <c r="Y1" s="1"/>
    </row>
    <row r="2" spans="1:25" x14ac:dyDescent="0.2">
      <c r="B2" s="1"/>
      <c r="C2" s="2"/>
      <c r="D2" s="3"/>
      <c r="E2" s="3"/>
      <c r="F2" s="4"/>
      <c r="G2" s="161"/>
      <c r="H2" s="163"/>
      <c r="I2" s="4"/>
      <c r="J2" s="4"/>
      <c r="K2" s="1"/>
      <c r="L2" s="5"/>
      <c r="M2" s="6"/>
      <c r="N2" s="6"/>
      <c r="O2" s="6"/>
      <c r="P2" s="7"/>
      <c r="Q2" s="1"/>
      <c r="R2" s="1"/>
      <c r="S2" s="1"/>
      <c r="T2" s="1"/>
      <c r="U2" s="1"/>
      <c r="V2" s="8"/>
      <c r="W2" s="6"/>
      <c r="X2" s="9"/>
      <c r="Y2" s="1"/>
    </row>
    <row r="3" spans="1:25" x14ac:dyDescent="0.2">
      <c r="B3" s="1"/>
      <c r="C3" s="2"/>
      <c r="D3" s="3"/>
      <c r="E3" s="3"/>
      <c r="F3" s="4"/>
      <c r="G3" s="161"/>
      <c r="H3" s="163"/>
      <c r="I3" s="4"/>
      <c r="J3" s="4"/>
      <c r="K3" s="1"/>
      <c r="L3" s="5"/>
      <c r="M3" s="6"/>
      <c r="N3" s="6"/>
      <c r="O3" s="6"/>
      <c r="P3" s="7"/>
      <c r="Q3" s="1"/>
      <c r="R3" s="1"/>
      <c r="S3" s="1"/>
      <c r="T3" s="1"/>
      <c r="U3" s="1"/>
      <c r="V3" s="8"/>
      <c r="W3" s="6"/>
      <c r="X3" s="9"/>
      <c r="Y3" s="1"/>
    </row>
    <row r="4" spans="1:25" x14ac:dyDescent="0.2">
      <c r="B4" s="1"/>
      <c r="C4" s="2"/>
      <c r="D4" s="3"/>
      <c r="E4" s="3"/>
      <c r="F4" s="4"/>
      <c r="G4" s="161"/>
      <c r="H4" s="163"/>
      <c r="I4" s="4"/>
      <c r="J4" s="4"/>
      <c r="K4" s="1"/>
      <c r="L4" s="5"/>
      <c r="M4" s="6"/>
      <c r="N4" s="6"/>
      <c r="O4" s="6"/>
      <c r="P4" s="7"/>
      <c r="Q4" s="1"/>
      <c r="R4" s="1"/>
      <c r="S4" s="1"/>
      <c r="T4" s="1"/>
      <c r="U4" s="1"/>
      <c r="V4" s="8"/>
      <c r="W4" s="6"/>
      <c r="X4" s="9"/>
      <c r="Y4" s="1"/>
    </row>
    <row r="5" spans="1:25" x14ac:dyDescent="0.2">
      <c r="B5" s="1"/>
      <c r="C5" s="2"/>
      <c r="D5" s="3"/>
      <c r="E5" s="3"/>
      <c r="F5" s="4"/>
      <c r="G5" s="161"/>
      <c r="H5" s="163"/>
      <c r="I5" s="4"/>
      <c r="J5" s="4"/>
      <c r="K5" s="1"/>
      <c r="L5" s="5"/>
      <c r="M5" s="6"/>
      <c r="N5" s="6"/>
      <c r="O5" s="6"/>
      <c r="P5" s="7"/>
      <c r="Q5" s="1"/>
      <c r="R5" s="1"/>
      <c r="S5" s="1"/>
      <c r="T5" s="1"/>
      <c r="U5" s="1"/>
      <c r="V5" s="8"/>
      <c r="W5" s="6"/>
      <c r="X5" s="9"/>
      <c r="Y5" s="1"/>
    </row>
    <row r="6" spans="1:25" ht="20.25" x14ac:dyDescent="0.3">
      <c r="B6" s="10" t="s">
        <v>0</v>
      </c>
      <c r="C6" s="11"/>
      <c r="D6" s="3"/>
      <c r="E6" s="3"/>
      <c r="F6" s="4"/>
      <c r="G6" s="161"/>
      <c r="H6" s="163"/>
      <c r="I6" s="4"/>
      <c r="J6" s="4"/>
      <c r="K6" s="12"/>
      <c r="L6" s="5"/>
      <c r="M6" s="13"/>
      <c r="N6" s="13"/>
      <c r="O6" s="13"/>
      <c r="P6" s="14"/>
      <c r="Q6" s="12"/>
      <c r="R6" s="12"/>
      <c r="S6" s="12"/>
      <c r="T6" s="15" t="s">
        <v>1</v>
      </c>
      <c r="U6" s="12">
        <v>2017</v>
      </c>
      <c r="V6" s="12"/>
      <c r="W6" s="13"/>
      <c r="X6" s="13"/>
      <c r="Y6" s="12"/>
    </row>
    <row r="7" spans="1:25" x14ac:dyDescent="0.2">
      <c r="B7" s="1"/>
      <c r="C7" s="2"/>
      <c r="D7" s="3"/>
      <c r="E7" s="3"/>
      <c r="F7" s="4"/>
      <c r="G7" s="161"/>
      <c r="H7" s="163"/>
      <c r="I7" s="16"/>
      <c r="J7" s="16"/>
      <c r="K7" s="17"/>
      <c r="L7" s="18"/>
      <c r="M7" s="19"/>
      <c r="N7" s="19"/>
      <c r="O7" s="19"/>
      <c r="P7" s="20"/>
      <c r="Q7" s="17"/>
      <c r="R7" s="17"/>
      <c r="S7" s="17"/>
      <c r="T7" s="17"/>
      <c r="U7" s="17"/>
      <c r="V7" s="21"/>
      <c r="W7" s="19"/>
      <c r="X7" s="22"/>
      <c r="Y7" s="17"/>
    </row>
    <row r="8" spans="1:25" x14ac:dyDescent="0.2">
      <c r="B8" s="1"/>
      <c r="C8" s="2"/>
      <c r="D8" s="3"/>
      <c r="E8" s="3"/>
      <c r="F8" s="4"/>
      <c r="G8" s="171" t="s">
        <v>2</v>
      </c>
      <c r="H8" s="171"/>
      <c r="I8" s="171"/>
      <c r="J8" s="171"/>
      <c r="K8" s="171"/>
      <c r="L8" s="171"/>
      <c r="M8" s="171"/>
      <c r="N8" s="171"/>
      <c r="O8" s="171"/>
      <c r="P8" s="171"/>
      <c r="Q8" s="23"/>
      <c r="R8" s="172" t="s">
        <v>3</v>
      </c>
      <c r="S8" s="172"/>
      <c r="T8" s="172"/>
      <c r="U8" s="172"/>
      <c r="V8" s="172"/>
      <c r="W8" s="173"/>
      <c r="X8" s="173"/>
      <c r="Y8" s="172"/>
    </row>
    <row r="9" spans="1:25" x14ac:dyDescent="0.2">
      <c r="B9" s="1"/>
      <c r="C9" s="2"/>
      <c r="D9" s="3"/>
      <c r="E9" s="3"/>
      <c r="F9" s="4"/>
      <c r="G9" s="162"/>
      <c r="H9" s="164"/>
      <c r="I9" s="24"/>
      <c r="J9" s="24"/>
      <c r="K9" s="24"/>
      <c r="L9" s="24"/>
      <c r="M9" s="25"/>
      <c r="N9" s="25"/>
      <c r="O9" s="25"/>
      <c r="P9" s="24"/>
      <c r="Q9" s="23"/>
      <c r="R9" s="26"/>
      <c r="S9" s="26"/>
      <c r="T9" s="26"/>
      <c r="U9" s="26"/>
      <c r="V9" s="26"/>
      <c r="W9" s="27"/>
      <c r="X9" s="27"/>
      <c r="Y9" s="26"/>
    </row>
    <row r="10" spans="1:25" ht="36.75" customHeight="1" thickBot="1" x14ac:dyDescent="0.25">
      <c r="A10" s="28"/>
      <c r="B10" s="152" t="s">
        <v>93</v>
      </c>
      <c r="C10" s="29" t="s">
        <v>4</v>
      </c>
      <c r="D10" s="30" t="s">
        <v>5</v>
      </c>
      <c r="E10" s="30" t="s">
        <v>6</v>
      </c>
      <c r="F10" s="31" t="s">
        <v>7</v>
      </c>
      <c r="G10" s="169" t="s">
        <v>8</v>
      </c>
      <c r="H10" s="32" t="s">
        <v>9</v>
      </c>
      <c r="I10" s="32" t="s">
        <v>10</v>
      </c>
      <c r="J10" s="32" t="s">
        <v>11</v>
      </c>
      <c r="K10" s="32" t="s">
        <v>12</v>
      </c>
      <c r="L10" s="33" t="s">
        <v>13</v>
      </c>
      <c r="M10" s="33" t="s">
        <v>12</v>
      </c>
      <c r="N10" s="149" t="s">
        <v>88</v>
      </c>
      <c r="O10" s="149" t="s">
        <v>92</v>
      </c>
      <c r="P10" s="32" t="s">
        <v>14</v>
      </c>
      <c r="Q10" s="34"/>
      <c r="R10" s="35" t="s">
        <v>15</v>
      </c>
      <c r="S10" s="32" t="s">
        <v>9</v>
      </c>
      <c r="T10" s="32" t="s">
        <v>10</v>
      </c>
      <c r="U10" s="32" t="s">
        <v>11</v>
      </c>
      <c r="V10" s="36" t="s">
        <v>12</v>
      </c>
      <c r="W10" s="33" t="s">
        <v>13</v>
      </c>
      <c r="X10" s="37" t="s">
        <v>12</v>
      </c>
      <c r="Y10" s="38" t="s">
        <v>14</v>
      </c>
    </row>
    <row r="11" spans="1:25" ht="12.75" customHeight="1" x14ac:dyDescent="0.2">
      <c r="A11" s="28"/>
      <c r="B11" s="39"/>
      <c r="C11" s="39"/>
      <c r="D11" s="40"/>
      <c r="E11" s="40"/>
      <c r="F11" s="41"/>
      <c r="G11" s="170"/>
      <c r="H11" s="42"/>
      <c r="I11" s="39"/>
      <c r="J11" s="42"/>
      <c r="K11" s="42"/>
      <c r="L11" s="43"/>
      <c r="M11" s="43"/>
      <c r="N11" s="43"/>
      <c r="O11" s="43"/>
      <c r="P11" s="42"/>
      <c r="Q11" s="39"/>
      <c r="R11" s="41"/>
      <c r="S11" s="42"/>
      <c r="T11" s="42"/>
      <c r="U11" s="42"/>
      <c r="V11" s="44"/>
      <c r="W11" s="43"/>
      <c r="X11" s="45"/>
      <c r="Y11" s="39"/>
    </row>
    <row r="12" spans="1:25" s="60" customFormat="1" ht="13.5" customHeight="1" x14ac:dyDescent="0.2">
      <c r="A12" s="46"/>
      <c r="B12" s="47">
        <v>0</v>
      </c>
      <c r="C12" s="175">
        <v>1017</v>
      </c>
      <c r="D12" s="176" t="s">
        <v>94</v>
      </c>
      <c r="E12" s="176" t="s">
        <v>95</v>
      </c>
      <c r="F12" s="177" t="s">
        <v>16</v>
      </c>
      <c r="G12" s="97"/>
      <c r="H12" s="165"/>
      <c r="I12" s="49"/>
      <c r="J12" s="50" t="str">
        <f>IF(G12="MER",I12+15,IF(G12="TERRE",I12+30,""))</f>
        <v/>
      </c>
      <c r="K12" s="150" t="str">
        <f t="shared" ref="K12:K54" si="0">IF(I12&lt;&gt;"",J12-I12,"")</f>
        <v/>
      </c>
      <c r="L12" s="52"/>
      <c r="M12" s="151" t="str">
        <f>IF(L12&lt;&gt;"",L12-I12,"")</f>
        <v/>
      </c>
      <c r="N12" s="53"/>
      <c r="O12" s="53"/>
      <c r="P12" s="54"/>
      <c r="Q12" s="55"/>
      <c r="R12" s="56"/>
      <c r="S12" s="56"/>
      <c r="T12" s="56"/>
      <c r="U12" s="56"/>
      <c r="V12" s="57"/>
      <c r="W12" s="58"/>
      <c r="X12" s="59"/>
      <c r="Y12" s="56"/>
    </row>
    <row r="13" spans="1:25" s="56" customFormat="1" ht="13.5" customHeight="1" x14ac:dyDescent="0.2">
      <c r="A13"/>
      <c r="B13" s="47">
        <v>0</v>
      </c>
      <c r="C13" s="153">
        <v>1103</v>
      </c>
      <c r="D13" s="154" t="s">
        <v>96</v>
      </c>
      <c r="E13" s="154" t="s">
        <v>97</v>
      </c>
      <c r="F13" s="156" t="s">
        <v>256</v>
      </c>
      <c r="G13" s="97" t="s">
        <v>18</v>
      </c>
      <c r="H13" s="165" t="s">
        <v>17</v>
      </c>
      <c r="I13" s="49">
        <v>42730</v>
      </c>
      <c r="J13" s="50">
        <f>IF(G13="MER",I13+15,IF(G13="TERRE",I13+30,""))</f>
        <v>42760</v>
      </c>
      <c r="K13" s="150">
        <f t="shared" si="0"/>
        <v>30</v>
      </c>
      <c r="L13" s="61"/>
      <c r="M13" s="151" t="str">
        <f t="shared" ref="M13:M54" si="1">IF(L13&lt;&gt;"",L13-I13,"")</f>
        <v/>
      </c>
      <c r="N13" s="53"/>
      <c r="O13" s="53"/>
      <c r="P13" s="54"/>
      <c r="Q13" s="55"/>
      <c r="V13" s="57"/>
      <c r="W13" s="53"/>
      <c r="X13" s="62"/>
      <c r="Y13" s="51"/>
    </row>
    <row r="14" spans="1:25" s="56" customFormat="1" ht="13.5" customHeight="1" x14ac:dyDescent="0.2">
      <c r="A14"/>
      <c r="B14" s="47">
        <v>0</v>
      </c>
      <c r="C14" s="175">
        <v>1051</v>
      </c>
      <c r="D14" s="176" t="s">
        <v>98</v>
      </c>
      <c r="E14" s="176" t="s">
        <v>99</v>
      </c>
      <c r="F14" s="178" t="s">
        <v>257</v>
      </c>
      <c r="G14" s="97"/>
      <c r="H14" s="165"/>
      <c r="I14" s="49"/>
      <c r="J14" s="50" t="str">
        <f t="shared" ref="J14:J77" si="2">IF(G14="MER",I14+15,IF(G14="TERRE",I14+30,""))</f>
        <v/>
      </c>
      <c r="K14" s="150" t="str">
        <f t="shared" si="0"/>
        <v/>
      </c>
      <c r="L14" s="63"/>
      <c r="M14" s="151" t="str">
        <f t="shared" si="1"/>
        <v/>
      </c>
      <c r="N14" s="53"/>
      <c r="O14" s="53"/>
      <c r="P14" s="54"/>
      <c r="Q14" s="55"/>
      <c r="V14" s="57"/>
      <c r="W14" s="58"/>
      <c r="X14" s="62"/>
    </row>
    <row r="15" spans="1:25" s="64" customFormat="1" ht="15" x14ac:dyDescent="0.2">
      <c r="A15"/>
      <c r="B15" s="47">
        <v>0</v>
      </c>
      <c r="C15" s="175">
        <v>1002</v>
      </c>
      <c r="D15" s="176" t="s">
        <v>100</v>
      </c>
      <c r="E15" s="176" t="s">
        <v>101</v>
      </c>
      <c r="F15" s="178" t="s">
        <v>257</v>
      </c>
      <c r="G15" s="97"/>
      <c r="H15" s="165"/>
      <c r="I15" s="49"/>
      <c r="J15" s="50" t="str">
        <f t="shared" si="2"/>
        <v/>
      </c>
      <c r="K15" s="150" t="str">
        <f t="shared" si="0"/>
        <v/>
      </c>
      <c r="L15" s="63"/>
      <c r="M15" s="151" t="str">
        <f t="shared" si="1"/>
        <v/>
      </c>
      <c r="N15" s="53"/>
      <c r="O15" s="53"/>
      <c r="P15" s="54"/>
      <c r="Q15" s="55"/>
      <c r="R15" s="56"/>
      <c r="S15" s="56"/>
      <c r="T15" s="56"/>
      <c r="U15" s="56"/>
      <c r="V15" s="57"/>
      <c r="W15" s="53"/>
      <c r="X15" s="62"/>
      <c r="Y15" s="51"/>
    </row>
    <row r="16" spans="1:25" s="56" customFormat="1" ht="13.5" customHeight="1" x14ac:dyDescent="0.2">
      <c r="A16"/>
      <c r="B16" s="47">
        <v>0</v>
      </c>
      <c r="C16" s="175">
        <v>1070</v>
      </c>
      <c r="D16" s="176" t="s">
        <v>102</v>
      </c>
      <c r="E16" s="176" t="s">
        <v>103</v>
      </c>
      <c r="F16" s="179" t="s">
        <v>258</v>
      </c>
      <c r="G16" s="97"/>
      <c r="H16" s="165"/>
      <c r="I16" s="52"/>
      <c r="J16" s="50" t="str">
        <f t="shared" si="2"/>
        <v/>
      </c>
      <c r="K16" s="150" t="str">
        <f t="shared" si="0"/>
        <v/>
      </c>
      <c r="L16" s="65"/>
      <c r="M16" s="151" t="str">
        <f t="shared" si="1"/>
        <v/>
      </c>
      <c r="N16" s="53"/>
      <c r="O16" s="53"/>
      <c r="P16" s="66"/>
      <c r="Q16" s="55"/>
      <c r="V16" s="57"/>
      <c r="W16" s="58"/>
      <c r="X16" s="59"/>
    </row>
    <row r="17" spans="1:25" s="56" customFormat="1" ht="15" x14ac:dyDescent="0.2">
      <c r="A17"/>
      <c r="B17" s="47">
        <v>1</v>
      </c>
      <c r="C17" s="153">
        <v>1034</v>
      </c>
      <c r="D17" s="154" t="s">
        <v>104</v>
      </c>
      <c r="E17" s="154" t="s">
        <v>105</v>
      </c>
      <c r="F17" s="156" t="s">
        <v>257</v>
      </c>
      <c r="G17" s="97" t="s">
        <v>18</v>
      </c>
      <c r="H17" s="165" t="s">
        <v>17</v>
      </c>
      <c r="I17" s="67">
        <v>42730</v>
      </c>
      <c r="J17" s="50">
        <f t="shared" si="2"/>
        <v>42760</v>
      </c>
      <c r="K17" s="150">
        <f t="shared" si="0"/>
        <v>30</v>
      </c>
      <c r="L17" s="68"/>
      <c r="M17" s="151" t="str">
        <f t="shared" si="1"/>
        <v/>
      </c>
      <c r="N17" s="53"/>
      <c r="O17" s="53"/>
      <c r="P17" s="54"/>
      <c r="Q17" s="55"/>
      <c r="V17" s="57"/>
      <c r="W17" s="58"/>
      <c r="X17" s="59"/>
    </row>
    <row r="18" spans="1:25" s="56" customFormat="1" ht="15" x14ac:dyDescent="0.2">
      <c r="A18"/>
      <c r="B18" s="47">
        <v>0</v>
      </c>
      <c r="C18" s="175">
        <v>1097</v>
      </c>
      <c r="D18" s="176" t="s">
        <v>106</v>
      </c>
      <c r="E18" s="176" t="s">
        <v>107</v>
      </c>
      <c r="F18" s="179" t="s">
        <v>259</v>
      </c>
      <c r="G18" s="97"/>
      <c r="H18" s="165"/>
      <c r="I18" s="67"/>
      <c r="J18" s="50" t="str">
        <f t="shared" si="2"/>
        <v/>
      </c>
      <c r="K18" s="150" t="str">
        <f t="shared" si="0"/>
        <v/>
      </c>
      <c r="L18" s="63"/>
      <c r="M18" s="151" t="str">
        <f t="shared" si="1"/>
        <v/>
      </c>
      <c r="N18" s="53"/>
      <c r="O18" s="53"/>
      <c r="P18" s="54"/>
      <c r="Q18" s="55"/>
      <c r="R18" s="51"/>
      <c r="S18" s="51"/>
      <c r="T18" s="51"/>
      <c r="U18" s="51"/>
      <c r="V18" s="57"/>
      <c r="W18" s="53"/>
      <c r="X18" s="62"/>
      <c r="Y18" s="51"/>
    </row>
    <row r="19" spans="1:25" s="56" customFormat="1" ht="15" x14ac:dyDescent="0.2">
      <c r="A19"/>
      <c r="B19" s="47">
        <v>0</v>
      </c>
      <c r="C19" s="153">
        <v>1107</v>
      </c>
      <c r="D19" s="155" t="s">
        <v>108</v>
      </c>
      <c r="E19" s="155" t="s">
        <v>109</v>
      </c>
      <c r="F19" s="157" t="s">
        <v>260</v>
      </c>
      <c r="G19" s="97" t="s">
        <v>18</v>
      </c>
      <c r="H19" s="165" t="s">
        <v>21</v>
      </c>
      <c r="I19" s="49">
        <v>42730</v>
      </c>
      <c r="J19" s="50">
        <f t="shared" si="2"/>
        <v>42760</v>
      </c>
      <c r="K19" s="150">
        <f t="shared" si="0"/>
        <v>30</v>
      </c>
      <c r="L19" s="65"/>
      <c r="M19" s="151" t="str">
        <f t="shared" si="1"/>
        <v/>
      </c>
      <c r="N19" s="53"/>
      <c r="O19" s="53"/>
      <c r="P19" s="54"/>
      <c r="Q19" s="55"/>
      <c r="V19" s="57"/>
      <c r="W19" s="58"/>
      <c r="X19" s="59"/>
    </row>
    <row r="20" spans="1:25" s="56" customFormat="1" ht="15" x14ac:dyDescent="0.2">
      <c r="A20"/>
      <c r="B20" s="47">
        <v>0</v>
      </c>
      <c r="C20" s="175">
        <v>1086</v>
      </c>
      <c r="D20" s="176" t="s">
        <v>110</v>
      </c>
      <c r="E20" s="176" t="s">
        <v>111</v>
      </c>
      <c r="F20" s="178" t="s">
        <v>257</v>
      </c>
      <c r="G20" s="97"/>
      <c r="H20" s="165"/>
      <c r="I20" s="67"/>
      <c r="J20" s="50" t="str">
        <f t="shared" si="2"/>
        <v/>
      </c>
      <c r="K20" s="150" t="str">
        <f t="shared" si="0"/>
        <v/>
      </c>
      <c r="L20" s="63"/>
      <c r="M20" s="151" t="str">
        <f t="shared" si="1"/>
        <v/>
      </c>
      <c r="N20" s="53"/>
      <c r="O20" s="53"/>
      <c r="P20" s="54"/>
      <c r="Q20" s="55"/>
      <c r="R20" s="51"/>
      <c r="S20" s="51"/>
      <c r="T20" s="49"/>
      <c r="U20" s="49"/>
      <c r="V20" s="57"/>
      <c r="W20" s="69"/>
      <c r="X20" s="62"/>
      <c r="Y20" s="51"/>
    </row>
    <row r="21" spans="1:25" s="56" customFormat="1" ht="15" x14ac:dyDescent="0.2">
      <c r="A21"/>
      <c r="B21" s="47">
        <v>0</v>
      </c>
      <c r="C21" s="175">
        <v>1049</v>
      </c>
      <c r="D21" s="176" t="s">
        <v>112</v>
      </c>
      <c r="E21" s="176" t="s">
        <v>113</v>
      </c>
      <c r="F21" s="177" t="s">
        <v>16</v>
      </c>
      <c r="G21" s="97"/>
      <c r="H21" s="165"/>
      <c r="I21" s="50"/>
      <c r="J21" s="50" t="str">
        <f t="shared" si="2"/>
        <v/>
      </c>
      <c r="K21" s="150" t="str">
        <f t="shared" ref="K21:K84" si="3">IF(I21&lt;&gt;"",J21-I21,"")</f>
        <v/>
      </c>
      <c r="L21" s="63"/>
      <c r="M21" s="151" t="str">
        <f t="shared" ref="M21:M84" si="4">IF(L21&lt;&gt;"",L21-I21,"")</f>
        <v/>
      </c>
      <c r="N21" s="53"/>
      <c r="O21" s="53"/>
      <c r="P21" s="70"/>
      <c r="Q21" s="55"/>
      <c r="V21" s="57"/>
      <c r="W21" s="53"/>
      <c r="X21" s="62"/>
      <c r="Y21" s="51"/>
    </row>
    <row r="22" spans="1:25" s="56" customFormat="1" ht="15" x14ac:dyDescent="0.2">
      <c r="A22"/>
      <c r="B22" s="47">
        <v>0</v>
      </c>
      <c r="C22" s="175">
        <v>1071</v>
      </c>
      <c r="D22" s="176" t="s">
        <v>114</v>
      </c>
      <c r="E22" s="176" t="s">
        <v>115</v>
      </c>
      <c r="F22" s="177" t="s">
        <v>257</v>
      </c>
      <c r="G22" s="97"/>
      <c r="H22" s="165"/>
      <c r="I22" s="50"/>
      <c r="J22" s="50" t="str">
        <f t="shared" si="2"/>
        <v/>
      </c>
      <c r="K22" s="150" t="str">
        <f t="shared" si="3"/>
        <v/>
      </c>
      <c r="L22" s="63"/>
      <c r="M22" s="151" t="str">
        <f t="shared" si="4"/>
        <v/>
      </c>
      <c r="N22" s="53"/>
      <c r="O22" s="53"/>
      <c r="P22" s="71"/>
      <c r="Q22" s="55"/>
      <c r="R22" s="51"/>
      <c r="S22" s="51"/>
      <c r="T22" s="49"/>
      <c r="U22" s="49"/>
      <c r="V22" s="57"/>
      <c r="W22" s="53"/>
      <c r="X22" s="62"/>
      <c r="Y22" s="51"/>
    </row>
    <row r="23" spans="1:25" s="56" customFormat="1" ht="15" x14ac:dyDescent="0.2">
      <c r="A23" s="72"/>
      <c r="B23" s="47">
        <v>0</v>
      </c>
      <c r="C23" s="175">
        <v>1039</v>
      </c>
      <c r="D23" s="176" t="s">
        <v>116</v>
      </c>
      <c r="E23" s="176" t="s">
        <v>117</v>
      </c>
      <c r="F23" s="179" t="s">
        <v>261</v>
      </c>
      <c r="G23" s="97"/>
      <c r="H23" s="165"/>
      <c r="I23" s="50"/>
      <c r="J23" s="50" t="str">
        <f t="shared" si="2"/>
        <v/>
      </c>
      <c r="K23" s="150" t="str">
        <f t="shared" si="3"/>
        <v/>
      </c>
      <c r="L23" s="63"/>
      <c r="M23" s="151" t="str">
        <f t="shared" si="4"/>
        <v/>
      </c>
      <c r="N23" s="53"/>
      <c r="O23" s="53"/>
      <c r="P23" s="54"/>
      <c r="Q23" s="55"/>
      <c r="R23" s="51"/>
      <c r="S23" s="51"/>
      <c r="T23" s="51"/>
      <c r="U23" s="51"/>
      <c r="V23" s="57"/>
      <c r="W23" s="53"/>
      <c r="X23" s="62"/>
      <c r="Y23" s="51"/>
    </row>
    <row r="24" spans="1:25" s="56" customFormat="1" ht="15" x14ac:dyDescent="0.2">
      <c r="A24"/>
      <c r="B24" s="47">
        <v>0</v>
      </c>
      <c r="C24" s="175">
        <v>1081</v>
      </c>
      <c r="D24" s="176" t="s">
        <v>118</v>
      </c>
      <c r="E24" s="176" t="s">
        <v>119</v>
      </c>
      <c r="F24" s="177" t="s">
        <v>16</v>
      </c>
      <c r="G24" s="97"/>
      <c r="H24" s="165"/>
      <c r="I24" s="50"/>
      <c r="J24" s="50" t="str">
        <f t="shared" si="2"/>
        <v/>
      </c>
      <c r="K24" s="150" t="str">
        <f t="shared" si="3"/>
        <v/>
      </c>
      <c r="L24" s="63"/>
      <c r="M24" s="151" t="str">
        <f t="shared" si="4"/>
        <v/>
      </c>
      <c r="N24" s="53"/>
      <c r="O24" s="53"/>
      <c r="P24" s="54"/>
      <c r="Q24" s="74"/>
      <c r="T24" s="75"/>
      <c r="U24" s="75"/>
      <c r="V24" s="57"/>
      <c r="W24" s="53"/>
      <c r="X24" s="62"/>
      <c r="Y24" s="51"/>
    </row>
    <row r="25" spans="1:25" s="56" customFormat="1" ht="15" x14ac:dyDescent="0.2">
      <c r="A25"/>
      <c r="B25" s="47">
        <v>0</v>
      </c>
      <c r="C25" s="175">
        <v>1020</v>
      </c>
      <c r="D25" s="176" t="s">
        <v>120</v>
      </c>
      <c r="E25" s="176" t="s">
        <v>121</v>
      </c>
      <c r="F25" s="178" t="s">
        <v>257</v>
      </c>
      <c r="G25" s="97"/>
      <c r="H25" s="165"/>
      <c r="I25" s="50"/>
      <c r="J25" s="50" t="str">
        <f t="shared" si="2"/>
        <v/>
      </c>
      <c r="K25" s="150" t="str">
        <f t="shared" si="3"/>
        <v/>
      </c>
      <c r="L25" s="63"/>
      <c r="M25" s="151" t="str">
        <f t="shared" si="4"/>
        <v/>
      </c>
      <c r="N25" s="53"/>
      <c r="O25" s="53"/>
      <c r="P25" s="77"/>
      <c r="Q25" s="78"/>
      <c r="R25" s="60"/>
      <c r="S25" s="60"/>
      <c r="T25" s="60"/>
      <c r="U25" s="60"/>
      <c r="V25" s="57"/>
      <c r="W25" s="60"/>
      <c r="X25" s="59"/>
      <c r="Y25" s="60"/>
    </row>
    <row r="26" spans="1:25" s="56" customFormat="1" ht="15" x14ac:dyDescent="0.2">
      <c r="A26"/>
      <c r="B26" s="47">
        <v>0</v>
      </c>
      <c r="C26" s="175">
        <v>1093</v>
      </c>
      <c r="D26" s="176" t="s">
        <v>122</v>
      </c>
      <c r="E26" s="176" t="s">
        <v>123</v>
      </c>
      <c r="F26" s="179" t="s">
        <v>16</v>
      </c>
      <c r="G26" s="97"/>
      <c r="H26" s="165"/>
      <c r="I26" s="50"/>
      <c r="J26" s="50" t="str">
        <f t="shared" si="2"/>
        <v/>
      </c>
      <c r="K26" s="150" t="str">
        <f t="shared" si="3"/>
        <v/>
      </c>
      <c r="L26" s="63"/>
      <c r="M26" s="151" t="str">
        <f t="shared" si="4"/>
        <v/>
      </c>
      <c r="N26" s="53"/>
      <c r="O26" s="53"/>
      <c r="P26" s="70"/>
      <c r="Q26" s="55"/>
      <c r="T26" s="79"/>
      <c r="U26" s="79"/>
      <c r="V26" s="57"/>
      <c r="W26" s="58"/>
      <c r="X26" s="59"/>
    </row>
    <row r="27" spans="1:25" s="56" customFormat="1" ht="15" x14ac:dyDescent="0.2">
      <c r="A27"/>
      <c r="B27" s="47">
        <v>0</v>
      </c>
      <c r="C27" s="175">
        <v>1110</v>
      </c>
      <c r="D27" s="180" t="s">
        <v>124</v>
      </c>
      <c r="E27" s="180" t="s">
        <v>125</v>
      </c>
      <c r="F27" s="179" t="s">
        <v>260</v>
      </c>
      <c r="G27" s="97"/>
      <c r="H27" s="165"/>
      <c r="I27" s="50"/>
      <c r="J27" s="50" t="str">
        <f t="shared" si="2"/>
        <v/>
      </c>
      <c r="K27" s="150" t="str">
        <f t="shared" si="3"/>
        <v/>
      </c>
      <c r="L27" s="63"/>
      <c r="M27" s="151" t="str">
        <f t="shared" si="4"/>
        <v/>
      </c>
      <c r="N27" s="53"/>
      <c r="O27" s="53"/>
      <c r="P27" s="54"/>
      <c r="Q27" s="55"/>
      <c r="V27" s="57"/>
      <c r="W27" s="58"/>
      <c r="X27" s="59"/>
    </row>
    <row r="28" spans="1:25" s="56" customFormat="1" ht="15" x14ac:dyDescent="0.2">
      <c r="A28"/>
      <c r="B28" s="47">
        <v>0</v>
      </c>
      <c r="C28" s="175">
        <v>1041</v>
      </c>
      <c r="D28" s="176" t="s">
        <v>126</v>
      </c>
      <c r="E28" s="176" t="s">
        <v>127</v>
      </c>
      <c r="F28" s="177" t="s">
        <v>257</v>
      </c>
      <c r="G28" s="97"/>
      <c r="H28" s="165"/>
      <c r="I28" s="49"/>
      <c r="J28" s="50" t="str">
        <f t="shared" si="2"/>
        <v/>
      </c>
      <c r="K28" s="150" t="str">
        <f t="shared" si="3"/>
        <v/>
      </c>
      <c r="L28" s="63"/>
      <c r="M28" s="151" t="str">
        <f t="shared" si="4"/>
        <v/>
      </c>
      <c r="N28" s="53"/>
      <c r="O28" s="53"/>
      <c r="P28" s="54"/>
      <c r="Q28" s="55"/>
      <c r="R28" s="51"/>
      <c r="S28" s="51"/>
      <c r="T28" s="51"/>
      <c r="U28" s="51"/>
      <c r="V28" s="57"/>
      <c r="W28" s="53"/>
      <c r="X28" s="62"/>
      <c r="Y28" s="51"/>
    </row>
    <row r="29" spans="1:25" s="56" customFormat="1" ht="15" x14ac:dyDescent="0.2">
      <c r="A29"/>
      <c r="B29" s="47">
        <v>0</v>
      </c>
      <c r="C29" s="175">
        <v>1033</v>
      </c>
      <c r="D29" s="176" t="s">
        <v>128</v>
      </c>
      <c r="E29" s="176" t="s">
        <v>129</v>
      </c>
      <c r="F29" s="179" t="s">
        <v>16</v>
      </c>
      <c r="G29" s="97"/>
      <c r="H29" s="165"/>
      <c r="I29" s="50"/>
      <c r="J29" s="50" t="str">
        <f t="shared" si="2"/>
        <v/>
      </c>
      <c r="K29" s="150" t="str">
        <f t="shared" si="3"/>
        <v/>
      </c>
      <c r="L29" s="63"/>
      <c r="M29" s="151" t="str">
        <f t="shared" si="4"/>
        <v/>
      </c>
      <c r="N29" s="53"/>
      <c r="O29" s="53"/>
      <c r="P29" s="54"/>
      <c r="Q29" s="55"/>
      <c r="T29" s="75"/>
      <c r="V29" s="57"/>
      <c r="W29" s="58"/>
      <c r="X29" s="59"/>
    </row>
    <row r="30" spans="1:25" s="56" customFormat="1" ht="15" x14ac:dyDescent="0.2">
      <c r="A30"/>
      <c r="B30" s="47">
        <v>0</v>
      </c>
      <c r="C30" s="175">
        <v>1074</v>
      </c>
      <c r="D30" s="181" t="s">
        <v>130</v>
      </c>
      <c r="E30" s="176" t="s">
        <v>131</v>
      </c>
      <c r="F30" s="177" t="s">
        <v>257</v>
      </c>
      <c r="G30" s="97"/>
      <c r="H30" s="165"/>
      <c r="I30" s="69"/>
      <c r="J30" s="50" t="str">
        <f t="shared" si="2"/>
        <v/>
      </c>
      <c r="K30" s="150" t="str">
        <f t="shared" si="3"/>
        <v/>
      </c>
      <c r="L30" s="63"/>
      <c r="M30" s="151" t="str">
        <f t="shared" si="4"/>
        <v/>
      </c>
      <c r="N30" s="53"/>
      <c r="O30" s="53"/>
      <c r="P30" s="80"/>
      <c r="Q30" s="78"/>
      <c r="V30" s="57"/>
      <c r="W30" s="73"/>
      <c r="X30" s="62"/>
      <c r="Y30" s="73"/>
    </row>
    <row r="31" spans="1:25" s="56" customFormat="1" ht="15" x14ac:dyDescent="0.2">
      <c r="A31"/>
      <c r="B31" s="47">
        <v>0</v>
      </c>
      <c r="C31" s="175">
        <v>1091</v>
      </c>
      <c r="D31" s="176" t="s">
        <v>132</v>
      </c>
      <c r="E31" s="176" t="s">
        <v>133</v>
      </c>
      <c r="F31" s="179" t="s">
        <v>16</v>
      </c>
      <c r="G31" s="97"/>
      <c r="H31" s="165"/>
      <c r="I31" s="52"/>
      <c r="J31" s="50" t="str">
        <f t="shared" si="2"/>
        <v/>
      </c>
      <c r="K31" s="150" t="str">
        <f t="shared" si="3"/>
        <v/>
      </c>
      <c r="L31" s="63"/>
      <c r="M31" s="151" t="str">
        <f t="shared" si="4"/>
        <v/>
      </c>
      <c r="N31" s="53"/>
      <c r="O31" s="53"/>
      <c r="P31" s="66"/>
      <c r="Q31" s="55"/>
      <c r="V31" s="57"/>
      <c r="W31" s="58"/>
      <c r="X31" s="62"/>
    </row>
    <row r="32" spans="1:25" s="60" customFormat="1" ht="15" x14ac:dyDescent="0.2">
      <c r="A32" s="46"/>
      <c r="B32" s="47">
        <v>0</v>
      </c>
      <c r="C32" s="175">
        <v>1075</v>
      </c>
      <c r="D32" s="176" t="s">
        <v>134</v>
      </c>
      <c r="E32" s="176" t="s">
        <v>135</v>
      </c>
      <c r="F32" s="177" t="s">
        <v>257</v>
      </c>
      <c r="G32" s="97"/>
      <c r="H32" s="165"/>
      <c r="I32" s="67"/>
      <c r="J32" s="50" t="str">
        <f t="shared" si="2"/>
        <v/>
      </c>
      <c r="K32" s="150" t="str">
        <f t="shared" si="3"/>
        <v/>
      </c>
      <c r="L32" s="63"/>
      <c r="M32" s="151" t="str">
        <f t="shared" si="4"/>
        <v/>
      </c>
      <c r="N32" s="53"/>
      <c r="O32" s="53"/>
      <c r="P32" s="81"/>
      <c r="Q32" s="78"/>
      <c r="R32" s="56"/>
      <c r="S32" s="56"/>
      <c r="T32" s="56"/>
      <c r="U32" s="56"/>
      <c r="V32" s="57"/>
      <c r="W32" s="73"/>
      <c r="X32" s="62"/>
      <c r="Y32" s="73"/>
    </row>
    <row r="33" spans="1:25" s="56" customFormat="1" ht="15" x14ac:dyDescent="0.2">
      <c r="A33"/>
      <c r="B33" s="47">
        <v>0</v>
      </c>
      <c r="C33" s="175">
        <v>1092</v>
      </c>
      <c r="D33" s="176" t="s">
        <v>136</v>
      </c>
      <c r="E33" s="176" t="s">
        <v>137</v>
      </c>
      <c r="F33" s="179" t="s">
        <v>16</v>
      </c>
      <c r="G33" s="97" t="s">
        <v>18</v>
      </c>
      <c r="H33" s="165" t="s">
        <v>21</v>
      </c>
      <c r="I33" s="52">
        <v>42730</v>
      </c>
      <c r="J33" s="50">
        <f t="shared" si="2"/>
        <v>42760</v>
      </c>
      <c r="K33" s="150">
        <f t="shared" si="3"/>
        <v>30</v>
      </c>
      <c r="L33" s="63"/>
      <c r="M33" s="151" t="str">
        <f t="shared" si="4"/>
        <v/>
      </c>
      <c r="N33" s="53"/>
      <c r="O33" s="53"/>
      <c r="P33" s="54"/>
      <c r="Q33" s="55"/>
      <c r="V33" s="57"/>
      <c r="W33" s="58"/>
      <c r="X33" s="59"/>
    </row>
    <row r="34" spans="1:25" s="56" customFormat="1" ht="15" x14ac:dyDescent="0.2">
      <c r="A34"/>
      <c r="B34" s="47">
        <v>0</v>
      </c>
      <c r="C34" s="175">
        <v>1021</v>
      </c>
      <c r="D34" s="176" t="s">
        <v>138</v>
      </c>
      <c r="E34" s="176" t="s">
        <v>139</v>
      </c>
      <c r="F34" s="178" t="s">
        <v>257</v>
      </c>
      <c r="G34" s="97"/>
      <c r="H34" s="165"/>
      <c r="I34" s="67"/>
      <c r="J34" s="50" t="str">
        <f t="shared" si="2"/>
        <v/>
      </c>
      <c r="K34" s="150" t="str">
        <f t="shared" si="3"/>
        <v/>
      </c>
      <c r="L34" s="63"/>
      <c r="M34" s="151" t="str">
        <f t="shared" si="4"/>
        <v/>
      </c>
      <c r="N34" s="53"/>
      <c r="O34" s="53"/>
      <c r="P34" s="81"/>
      <c r="Q34" s="78"/>
      <c r="V34" s="57"/>
      <c r="W34" s="73"/>
      <c r="X34" s="62"/>
      <c r="Y34" s="73"/>
    </row>
    <row r="35" spans="1:25" s="56" customFormat="1" ht="15" x14ac:dyDescent="0.2">
      <c r="A35"/>
      <c r="B35" s="47">
        <v>0</v>
      </c>
      <c r="C35" s="175">
        <v>1022</v>
      </c>
      <c r="D35" s="176" t="s">
        <v>140</v>
      </c>
      <c r="E35" s="176" t="s">
        <v>141</v>
      </c>
      <c r="F35" s="177" t="s">
        <v>257</v>
      </c>
      <c r="G35" s="97"/>
      <c r="H35" s="165"/>
      <c r="I35" s="50"/>
      <c r="J35" s="50" t="str">
        <f t="shared" si="2"/>
        <v/>
      </c>
      <c r="K35" s="150" t="str">
        <f t="shared" si="3"/>
        <v/>
      </c>
      <c r="L35" s="63"/>
      <c r="M35" s="151" t="str">
        <f t="shared" si="4"/>
        <v/>
      </c>
      <c r="N35" s="53"/>
      <c r="O35" s="53"/>
      <c r="P35" s="54"/>
      <c r="Q35" s="55"/>
      <c r="R35" s="51"/>
      <c r="S35" s="51"/>
      <c r="T35" s="49"/>
      <c r="U35" s="49"/>
      <c r="V35" s="57"/>
      <c r="W35" s="69"/>
      <c r="X35" s="62"/>
      <c r="Y35" s="51"/>
    </row>
    <row r="36" spans="1:25" s="56" customFormat="1" ht="15" x14ac:dyDescent="0.2">
      <c r="A36"/>
      <c r="B36" s="47">
        <v>0</v>
      </c>
      <c r="C36" s="175">
        <v>1076</v>
      </c>
      <c r="D36" s="176" t="s">
        <v>142</v>
      </c>
      <c r="E36" s="176" t="s">
        <v>143</v>
      </c>
      <c r="F36" s="177" t="s">
        <v>257</v>
      </c>
      <c r="G36" s="97"/>
      <c r="H36" s="165"/>
      <c r="I36" s="49"/>
      <c r="J36" s="50" t="str">
        <f t="shared" si="2"/>
        <v/>
      </c>
      <c r="K36" s="150" t="str">
        <f t="shared" si="3"/>
        <v/>
      </c>
      <c r="L36" s="63"/>
      <c r="M36" s="151" t="str">
        <f t="shared" si="4"/>
        <v/>
      </c>
      <c r="N36" s="53"/>
      <c r="O36" s="53"/>
      <c r="P36" s="54"/>
      <c r="Q36" s="55"/>
      <c r="V36" s="57"/>
      <c r="W36" s="58"/>
      <c r="X36" s="59"/>
    </row>
    <row r="37" spans="1:25" s="64" customFormat="1" ht="15" x14ac:dyDescent="0.2">
      <c r="A37"/>
      <c r="B37" s="47">
        <v>0</v>
      </c>
      <c r="C37" s="175">
        <v>1048</v>
      </c>
      <c r="D37" s="176" t="s">
        <v>144</v>
      </c>
      <c r="E37" s="176" t="s">
        <v>145</v>
      </c>
      <c r="F37" s="177" t="s">
        <v>16</v>
      </c>
      <c r="G37" s="97"/>
      <c r="H37" s="165"/>
      <c r="I37" s="50"/>
      <c r="J37" s="50" t="str">
        <f t="shared" si="2"/>
        <v/>
      </c>
      <c r="K37" s="150" t="str">
        <f t="shared" si="3"/>
        <v/>
      </c>
      <c r="L37" s="63"/>
      <c r="M37" s="151" t="str">
        <f t="shared" si="4"/>
        <v/>
      </c>
      <c r="N37" s="53"/>
      <c r="O37" s="53"/>
      <c r="P37" s="66"/>
      <c r="Q37" s="55"/>
      <c r="R37" s="56"/>
      <c r="S37" s="56"/>
      <c r="T37" s="56"/>
      <c r="U37" s="56"/>
      <c r="V37" s="57"/>
      <c r="W37" s="53"/>
      <c r="X37" s="62"/>
      <c r="Y37" s="51"/>
    </row>
    <row r="38" spans="1:25" s="64" customFormat="1" ht="15" x14ac:dyDescent="0.2">
      <c r="A38"/>
      <c r="B38" s="47">
        <v>0</v>
      </c>
      <c r="C38" s="175">
        <v>1044</v>
      </c>
      <c r="D38" s="176" t="s">
        <v>146</v>
      </c>
      <c r="E38" s="176" t="s">
        <v>147</v>
      </c>
      <c r="F38" s="177" t="s">
        <v>257</v>
      </c>
      <c r="G38" s="97"/>
      <c r="H38" s="165"/>
      <c r="I38" s="84"/>
      <c r="J38" s="50" t="str">
        <f t="shared" si="2"/>
        <v/>
      </c>
      <c r="K38" s="150" t="str">
        <f t="shared" si="3"/>
        <v/>
      </c>
      <c r="L38" s="63"/>
      <c r="M38" s="151" t="str">
        <f t="shared" si="4"/>
        <v/>
      </c>
      <c r="N38" s="85"/>
      <c r="O38" s="85"/>
      <c r="P38" s="77"/>
      <c r="Q38" s="78"/>
      <c r="R38" s="48"/>
      <c r="S38" s="86"/>
      <c r="T38" s="79"/>
      <c r="U38" s="79"/>
      <c r="V38" s="57"/>
      <c r="W38" s="73"/>
      <c r="X38" s="62"/>
      <c r="Y38" s="73"/>
    </row>
    <row r="39" spans="1:25" s="64" customFormat="1" ht="15" x14ac:dyDescent="0.2">
      <c r="A39"/>
      <c r="B39" s="47">
        <v>0</v>
      </c>
      <c r="C39" s="175">
        <v>1099</v>
      </c>
      <c r="D39" s="176" t="s">
        <v>148</v>
      </c>
      <c r="E39" s="176" t="s">
        <v>149</v>
      </c>
      <c r="F39" s="178" t="s">
        <v>257</v>
      </c>
      <c r="G39" s="97"/>
      <c r="H39" s="165"/>
      <c r="I39" s="50"/>
      <c r="J39" s="50" t="str">
        <f t="shared" si="2"/>
        <v/>
      </c>
      <c r="K39" s="150" t="str">
        <f t="shared" si="3"/>
        <v/>
      </c>
      <c r="L39" s="63"/>
      <c r="M39" s="151" t="str">
        <f t="shared" si="4"/>
        <v/>
      </c>
      <c r="N39" s="53"/>
      <c r="O39" s="53"/>
      <c r="P39" s="70"/>
      <c r="Q39" s="55"/>
      <c r="R39" s="56"/>
      <c r="S39" s="56"/>
      <c r="T39" s="79"/>
      <c r="U39" s="79"/>
      <c r="V39" s="57"/>
      <c r="W39" s="60"/>
      <c r="X39" s="62"/>
      <c r="Y39" s="60"/>
    </row>
    <row r="40" spans="1:25" s="87" customFormat="1" ht="15" x14ac:dyDescent="0.2">
      <c r="A40" s="46"/>
      <c r="B40" s="47">
        <v>0</v>
      </c>
      <c r="C40" s="175">
        <v>1061</v>
      </c>
      <c r="D40" s="176" t="s">
        <v>150</v>
      </c>
      <c r="E40" s="176" t="s">
        <v>151</v>
      </c>
      <c r="F40" s="177" t="s">
        <v>257</v>
      </c>
      <c r="G40" s="97"/>
      <c r="H40" s="165"/>
      <c r="I40" s="50"/>
      <c r="J40" s="50" t="str">
        <f t="shared" si="2"/>
        <v/>
      </c>
      <c r="K40" s="150" t="str">
        <f t="shared" si="3"/>
        <v/>
      </c>
      <c r="L40" s="63"/>
      <c r="M40" s="151" t="str">
        <f t="shared" si="4"/>
        <v/>
      </c>
      <c r="N40" s="53"/>
      <c r="O40" s="53"/>
      <c r="P40" s="54"/>
      <c r="Q40" s="55"/>
      <c r="R40" s="56"/>
      <c r="S40" s="56"/>
      <c r="T40" s="56"/>
      <c r="U40" s="56"/>
      <c r="V40" s="57"/>
      <c r="W40" s="58"/>
      <c r="X40" s="59"/>
      <c r="Y40" s="56"/>
    </row>
    <row r="41" spans="1:25" s="64" customFormat="1" ht="15" x14ac:dyDescent="0.2">
      <c r="A41"/>
      <c r="B41" s="47">
        <v>0</v>
      </c>
      <c r="C41" s="175">
        <v>1030</v>
      </c>
      <c r="D41" s="176" t="s">
        <v>152</v>
      </c>
      <c r="E41" s="176" t="s">
        <v>153</v>
      </c>
      <c r="F41" s="177" t="s">
        <v>262</v>
      </c>
      <c r="G41" s="97"/>
      <c r="H41" s="165"/>
      <c r="I41" s="88"/>
      <c r="J41" s="50" t="str">
        <f t="shared" si="2"/>
        <v/>
      </c>
      <c r="K41" s="150" t="str">
        <f t="shared" si="3"/>
        <v/>
      </c>
      <c r="L41" s="63"/>
      <c r="M41" s="151" t="str">
        <f t="shared" si="4"/>
        <v/>
      </c>
      <c r="N41" s="53"/>
      <c r="O41" s="53"/>
      <c r="P41" s="54"/>
      <c r="Q41" s="55"/>
      <c r="R41" s="56"/>
      <c r="S41" s="56"/>
      <c r="T41" s="56"/>
      <c r="U41" s="56"/>
      <c r="V41" s="57"/>
      <c r="W41" s="58"/>
      <c r="X41" s="59"/>
      <c r="Y41" s="56"/>
    </row>
    <row r="42" spans="1:25" s="64" customFormat="1" ht="15" x14ac:dyDescent="0.2">
      <c r="A42"/>
      <c r="B42" s="47">
        <v>0</v>
      </c>
      <c r="C42" s="175">
        <v>1026</v>
      </c>
      <c r="D42" s="176" t="s">
        <v>154</v>
      </c>
      <c r="E42" s="176" t="s">
        <v>155</v>
      </c>
      <c r="F42" s="177" t="s">
        <v>16</v>
      </c>
      <c r="G42" s="97"/>
      <c r="H42" s="165"/>
      <c r="I42" s="50"/>
      <c r="J42" s="50" t="str">
        <f t="shared" si="2"/>
        <v/>
      </c>
      <c r="K42" s="150" t="str">
        <f t="shared" si="3"/>
        <v/>
      </c>
      <c r="L42" s="63"/>
      <c r="M42" s="151" t="str">
        <f t="shared" si="4"/>
        <v/>
      </c>
      <c r="N42" s="53"/>
      <c r="O42" s="53"/>
      <c r="P42" s="54"/>
      <c r="Q42" s="55"/>
      <c r="R42" s="51"/>
      <c r="S42" s="51"/>
      <c r="T42" s="49"/>
      <c r="U42" s="49"/>
      <c r="V42" s="57"/>
      <c r="W42" s="69"/>
      <c r="X42" s="62"/>
      <c r="Y42" s="51"/>
    </row>
    <row r="43" spans="1:25" s="64" customFormat="1" ht="15" x14ac:dyDescent="0.2">
      <c r="A43"/>
      <c r="B43" s="47">
        <v>0</v>
      </c>
      <c r="C43" s="175">
        <v>1019</v>
      </c>
      <c r="D43" s="176" t="s">
        <v>156</v>
      </c>
      <c r="E43" s="176" t="s">
        <v>157</v>
      </c>
      <c r="F43" s="177" t="s">
        <v>257</v>
      </c>
      <c r="G43" s="97"/>
      <c r="H43" s="165"/>
      <c r="I43" s="49"/>
      <c r="J43" s="50" t="str">
        <f t="shared" si="2"/>
        <v/>
      </c>
      <c r="K43" s="150" t="str">
        <f t="shared" si="3"/>
        <v/>
      </c>
      <c r="L43" s="63"/>
      <c r="M43" s="151" t="str">
        <f t="shared" si="4"/>
        <v/>
      </c>
      <c r="N43" s="53"/>
      <c r="O43" s="53"/>
      <c r="P43" s="89"/>
      <c r="Q43" s="90"/>
      <c r="R43" s="56"/>
      <c r="S43" s="56"/>
      <c r="T43" s="56"/>
      <c r="U43" s="56"/>
      <c r="V43" s="57"/>
      <c r="W43" s="91"/>
      <c r="X43" s="92"/>
      <c r="Y43" s="93"/>
    </row>
    <row r="44" spans="1:25" s="64" customFormat="1" ht="15" x14ac:dyDescent="0.2">
      <c r="A44"/>
      <c r="B44" s="47">
        <v>0</v>
      </c>
      <c r="C44" s="175">
        <v>1100</v>
      </c>
      <c r="D44" s="176" t="s">
        <v>158</v>
      </c>
      <c r="E44" s="176" t="s">
        <v>159</v>
      </c>
      <c r="F44" s="179" t="s">
        <v>263</v>
      </c>
      <c r="G44" s="97"/>
      <c r="H44" s="165"/>
      <c r="I44" s="50"/>
      <c r="J44" s="50" t="str">
        <f t="shared" si="2"/>
        <v/>
      </c>
      <c r="K44" s="150" t="str">
        <f t="shared" si="3"/>
        <v/>
      </c>
      <c r="L44" s="63"/>
      <c r="M44" s="151" t="str">
        <f t="shared" si="4"/>
        <v/>
      </c>
      <c r="N44" s="53"/>
      <c r="O44" s="53"/>
      <c r="P44" s="54"/>
      <c r="Q44" s="55"/>
      <c r="R44" s="56"/>
      <c r="S44" s="56"/>
      <c r="T44" s="75"/>
      <c r="U44" s="75"/>
      <c r="V44" s="57"/>
      <c r="W44" s="58"/>
      <c r="X44" s="59"/>
      <c r="Y44" s="56"/>
    </row>
    <row r="45" spans="1:25" s="64" customFormat="1" ht="15" x14ac:dyDescent="0.2">
      <c r="A45"/>
      <c r="B45" s="47">
        <v>0</v>
      </c>
      <c r="C45" s="175">
        <v>1069</v>
      </c>
      <c r="D45" s="176" t="s">
        <v>160</v>
      </c>
      <c r="E45" s="176" t="s">
        <v>161</v>
      </c>
      <c r="F45" s="177" t="s">
        <v>264</v>
      </c>
      <c r="G45" s="97"/>
      <c r="H45" s="165"/>
      <c r="I45" s="67"/>
      <c r="J45" s="50" t="str">
        <f t="shared" si="2"/>
        <v/>
      </c>
      <c r="K45" s="150" t="str">
        <f t="shared" si="3"/>
        <v/>
      </c>
      <c r="L45" s="63"/>
      <c r="M45" s="151" t="str">
        <f t="shared" si="4"/>
        <v/>
      </c>
      <c r="N45" s="53"/>
      <c r="O45" s="53"/>
      <c r="P45" s="54"/>
      <c r="Q45" s="55"/>
      <c r="R45" s="56"/>
      <c r="S45" s="56"/>
      <c r="T45" s="56"/>
      <c r="U45" s="56"/>
      <c r="V45" s="57"/>
      <c r="W45" s="53"/>
      <c r="X45" s="62"/>
      <c r="Y45" s="51"/>
    </row>
    <row r="46" spans="1:25" s="64" customFormat="1" ht="15" x14ac:dyDescent="0.2">
      <c r="A46"/>
      <c r="B46" s="47">
        <v>0</v>
      </c>
      <c r="C46" s="175">
        <v>1008</v>
      </c>
      <c r="D46" s="176" t="s">
        <v>162</v>
      </c>
      <c r="E46" s="176" t="s">
        <v>163</v>
      </c>
      <c r="F46" s="178" t="s">
        <v>257</v>
      </c>
      <c r="G46" s="97"/>
      <c r="H46" s="165"/>
      <c r="I46" s="52"/>
      <c r="J46" s="50" t="str">
        <f t="shared" si="2"/>
        <v/>
      </c>
      <c r="K46" s="150" t="str">
        <f t="shared" si="3"/>
        <v/>
      </c>
      <c r="L46" s="63"/>
      <c r="M46" s="151" t="str">
        <f t="shared" si="4"/>
        <v/>
      </c>
      <c r="N46" s="53"/>
      <c r="O46" s="53"/>
      <c r="P46" s="54"/>
      <c r="Q46" s="55"/>
      <c r="R46" s="56"/>
      <c r="S46" s="56"/>
      <c r="T46" s="56"/>
      <c r="U46" s="56"/>
      <c r="V46" s="57"/>
      <c r="W46" s="53"/>
      <c r="X46" s="62"/>
      <c r="Y46" s="51"/>
    </row>
    <row r="47" spans="1:25" s="64" customFormat="1" ht="15" x14ac:dyDescent="0.2">
      <c r="A47"/>
      <c r="B47" s="47">
        <v>0</v>
      </c>
      <c r="C47" s="175">
        <v>1052</v>
      </c>
      <c r="D47" s="176" t="s">
        <v>164</v>
      </c>
      <c r="E47" s="176" t="s">
        <v>165</v>
      </c>
      <c r="F47" s="178" t="s">
        <v>265</v>
      </c>
      <c r="G47" s="97"/>
      <c r="H47" s="165"/>
      <c r="I47" s="88"/>
      <c r="J47" s="50" t="str">
        <f t="shared" si="2"/>
        <v/>
      </c>
      <c r="K47" s="150" t="str">
        <f t="shared" si="3"/>
        <v/>
      </c>
      <c r="L47" s="63"/>
      <c r="M47" s="151" t="str">
        <f t="shared" si="4"/>
        <v/>
      </c>
      <c r="N47" s="53"/>
      <c r="O47" s="53"/>
      <c r="P47" s="54"/>
      <c r="Q47" s="55"/>
      <c r="R47" s="56"/>
      <c r="S47" s="56"/>
      <c r="T47" s="56"/>
      <c r="U47" s="56"/>
      <c r="V47" s="57"/>
      <c r="W47" s="58"/>
      <c r="X47" s="59"/>
      <c r="Y47" s="56"/>
    </row>
    <row r="48" spans="1:25" s="64" customFormat="1" ht="15" x14ac:dyDescent="0.2">
      <c r="A48"/>
      <c r="B48" s="47">
        <v>0</v>
      </c>
      <c r="C48" s="175">
        <v>1025</v>
      </c>
      <c r="D48" s="176" t="s">
        <v>166</v>
      </c>
      <c r="E48" s="176" t="s">
        <v>167</v>
      </c>
      <c r="F48" s="177" t="s">
        <v>257</v>
      </c>
      <c r="G48" s="97"/>
      <c r="H48" s="165"/>
      <c r="I48" s="52"/>
      <c r="J48" s="50" t="str">
        <f t="shared" si="2"/>
        <v/>
      </c>
      <c r="K48" s="150" t="str">
        <f t="shared" si="3"/>
        <v/>
      </c>
      <c r="L48" s="63"/>
      <c r="M48" s="151" t="str">
        <f t="shared" si="4"/>
        <v/>
      </c>
      <c r="N48" s="53"/>
      <c r="O48" s="53"/>
      <c r="P48" s="54"/>
      <c r="Q48" s="55"/>
      <c r="R48" s="56"/>
      <c r="S48" s="56"/>
      <c r="T48" s="56"/>
      <c r="U48" s="56"/>
      <c r="V48" s="57"/>
      <c r="W48" s="53"/>
      <c r="X48" s="62"/>
      <c r="Y48" s="51"/>
    </row>
    <row r="49" spans="1:25" s="64" customFormat="1" ht="15" x14ac:dyDescent="0.2">
      <c r="A49"/>
      <c r="B49" s="47">
        <v>0</v>
      </c>
      <c r="C49" s="175">
        <v>1037</v>
      </c>
      <c r="D49" s="176" t="s">
        <v>168</v>
      </c>
      <c r="E49" s="176" t="s">
        <v>169</v>
      </c>
      <c r="F49" s="178" t="s">
        <v>257</v>
      </c>
      <c r="G49" s="97"/>
      <c r="H49" s="165"/>
      <c r="I49" s="50"/>
      <c r="J49" s="50" t="str">
        <f t="shared" si="2"/>
        <v/>
      </c>
      <c r="K49" s="150" t="str">
        <f t="shared" si="3"/>
        <v/>
      </c>
      <c r="L49" s="63"/>
      <c r="M49" s="151" t="str">
        <f t="shared" si="4"/>
        <v/>
      </c>
      <c r="N49" s="53"/>
      <c r="O49" s="53"/>
      <c r="P49" s="54"/>
      <c r="Q49" s="55"/>
      <c r="R49" s="56"/>
      <c r="S49" s="56"/>
      <c r="T49" s="75"/>
      <c r="U49" s="75"/>
      <c r="V49" s="57"/>
      <c r="W49" s="58"/>
      <c r="X49" s="59"/>
      <c r="Y49" s="94"/>
    </row>
    <row r="50" spans="1:25" s="64" customFormat="1" ht="15" x14ac:dyDescent="0.2">
      <c r="A50"/>
      <c r="B50" s="47">
        <v>0</v>
      </c>
      <c r="C50" s="175">
        <v>1035</v>
      </c>
      <c r="D50" s="176" t="s">
        <v>170</v>
      </c>
      <c r="E50" s="176" t="s">
        <v>171</v>
      </c>
      <c r="F50" s="178" t="s">
        <v>257</v>
      </c>
      <c r="G50" s="97"/>
      <c r="H50" s="165"/>
      <c r="I50" s="50"/>
      <c r="J50" s="50" t="str">
        <f t="shared" si="2"/>
        <v/>
      </c>
      <c r="K50" s="150" t="str">
        <f t="shared" si="3"/>
        <v/>
      </c>
      <c r="L50" s="63"/>
      <c r="M50" s="151" t="str">
        <f t="shared" si="4"/>
        <v/>
      </c>
      <c r="N50" s="53"/>
      <c r="O50" s="53"/>
      <c r="P50" s="54"/>
      <c r="Q50" s="55"/>
      <c r="R50" s="56"/>
      <c r="S50" s="56"/>
      <c r="T50" s="75"/>
      <c r="U50" s="56"/>
      <c r="V50" s="57"/>
      <c r="W50" s="69"/>
      <c r="X50" s="62"/>
      <c r="Y50" s="94"/>
    </row>
    <row r="51" spans="1:25" s="87" customFormat="1" ht="15" x14ac:dyDescent="0.2">
      <c r="A51" s="46"/>
      <c r="B51" s="47">
        <v>0</v>
      </c>
      <c r="C51" s="175">
        <v>1080</v>
      </c>
      <c r="D51" s="176" t="s">
        <v>172</v>
      </c>
      <c r="E51" s="176" t="s">
        <v>173</v>
      </c>
      <c r="F51" s="177" t="s">
        <v>266</v>
      </c>
      <c r="G51" s="97"/>
      <c r="H51" s="165"/>
      <c r="I51" s="79"/>
      <c r="J51" s="50" t="str">
        <f t="shared" si="2"/>
        <v/>
      </c>
      <c r="K51" s="150" t="str">
        <f t="shared" si="3"/>
        <v/>
      </c>
      <c r="L51" s="63"/>
      <c r="M51" s="151" t="str">
        <f t="shared" si="4"/>
        <v/>
      </c>
      <c r="N51" s="53"/>
      <c r="O51" s="53"/>
      <c r="P51" s="81"/>
      <c r="Q51" s="55"/>
      <c r="R51" s="56"/>
      <c r="S51" s="56"/>
      <c r="T51" s="56"/>
      <c r="U51" s="56"/>
      <c r="V51" s="57"/>
      <c r="W51" s="53"/>
      <c r="X51" s="62"/>
      <c r="Y51" s="51"/>
    </row>
    <row r="52" spans="1:25" s="64" customFormat="1" ht="15" x14ac:dyDescent="0.2">
      <c r="A52"/>
      <c r="B52" s="47">
        <v>0</v>
      </c>
      <c r="C52" s="175">
        <v>1106</v>
      </c>
      <c r="D52" s="180" t="s">
        <v>174</v>
      </c>
      <c r="E52" s="180" t="s">
        <v>175</v>
      </c>
      <c r="F52" s="179" t="s">
        <v>260</v>
      </c>
      <c r="G52" s="97"/>
      <c r="H52" s="165"/>
      <c r="I52" s="68"/>
      <c r="J52" s="50" t="str">
        <f t="shared" si="2"/>
        <v/>
      </c>
      <c r="K52" s="150" t="str">
        <f t="shared" si="3"/>
        <v/>
      </c>
      <c r="L52" s="63"/>
      <c r="M52" s="151" t="str">
        <f t="shared" si="4"/>
        <v/>
      </c>
      <c r="N52" s="53"/>
      <c r="O52" s="53"/>
      <c r="P52" s="70"/>
      <c r="Q52" s="78"/>
      <c r="R52" s="60"/>
      <c r="S52" s="60"/>
      <c r="T52" s="95"/>
      <c r="U52" s="60"/>
      <c r="V52" s="57"/>
      <c r="W52" s="60"/>
      <c r="X52" s="59"/>
      <c r="Y52" s="60"/>
    </row>
    <row r="53" spans="1:25" s="64" customFormat="1" ht="15" x14ac:dyDescent="0.2">
      <c r="A53"/>
      <c r="B53" s="47">
        <v>0</v>
      </c>
      <c r="C53" s="175">
        <v>1054</v>
      </c>
      <c r="D53" s="176" t="s">
        <v>176</v>
      </c>
      <c r="E53" s="176" t="s">
        <v>177</v>
      </c>
      <c r="F53" s="178" t="s">
        <v>257</v>
      </c>
      <c r="G53" s="97"/>
      <c r="H53" s="165"/>
      <c r="I53" s="96"/>
      <c r="J53" s="50" t="str">
        <f t="shared" si="2"/>
        <v/>
      </c>
      <c r="K53" s="150" t="str">
        <f t="shared" si="3"/>
        <v/>
      </c>
      <c r="L53" s="63"/>
      <c r="M53" s="151" t="str">
        <f t="shared" si="4"/>
        <v/>
      </c>
      <c r="N53" s="53"/>
      <c r="O53" s="53"/>
      <c r="P53" s="54"/>
      <c r="Q53" s="55"/>
      <c r="R53" s="56"/>
      <c r="S53" s="56"/>
      <c r="T53" s="56"/>
      <c r="U53" s="56"/>
      <c r="V53" s="57"/>
      <c r="W53" s="53"/>
      <c r="X53" s="62"/>
      <c r="Y53" s="51"/>
    </row>
    <row r="54" spans="1:25" s="64" customFormat="1" ht="15" x14ac:dyDescent="0.2">
      <c r="A54"/>
      <c r="B54" s="47">
        <v>1</v>
      </c>
      <c r="C54" s="153">
        <v>1073</v>
      </c>
      <c r="D54" s="154" t="s">
        <v>178</v>
      </c>
      <c r="E54" s="154" t="s">
        <v>179</v>
      </c>
      <c r="F54" s="156" t="s">
        <v>16</v>
      </c>
      <c r="G54" s="97" t="s">
        <v>18</v>
      </c>
      <c r="H54" s="165" t="s">
        <v>21</v>
      </c>
      <c r="I54" s="67">
        <v>42730</v>
      </c>
      <c r="J54" s="50">
        <f t="shared" si="2"/>
        <v>42760</v>
      </c>
      <c r="K54" s="150">
        <f t="shared" si="3"/>
        <v>30</v>
      </c>
      <c r="L54" s="63"/>
      <c r="M54" s="151" t="str">
        <f t="shared" si="4"/>
        <v/>
      </c>
      <c r="N54" s="53"/>
      <c r="O54" s="53"/>
      <c r="P54" s="54"/>
      <c r="Q54" s="55"/>
      <c r="R54" s="56"/>
      <c r="S54" s="56"/>
      <c r="T54" s="56"/>
      <c r="U54" s="56"/>
      <c r="V54" s="57"/>
      <c r="W54" s="53"/>
      <c r="X54" s="62"/>
      <c r="Y54" s="51"/>
    </row>
    <row r="55" spans="1:25" s="64" customFormat="1" ht="15" x14ac:dyDescent="0.2">
      <c r="A55"/>
      <c r="B55" s="47">
        <v>0</v>
      </c>
      <c r="C55" s="175">
        <v>1014</v>
      </c>
      <c r="D55" s="176" t="s">
        <v>180</v>
      </c>
      <c r="E55" s="176" t="s">
        <v>181</v>
      </c>
      <c r="F55" s="179" t="s">
        <v>16</v>
      </c>
      <c r="G55" s="97"/>
      <c r="H55" s="165"/>
      <c r="I55" s="50"/>
      <c r="J55" s="50" t="str">
        <f t="shared" si="2"/>
        <v/>
      </c>
      <c r="K55" s="150" t="str">
        <f t="shared" si="3"/>
        <v/>
      </c>
      <c r="L55" s="63"/>
      <c r="M55" s="151" t="str">
        <f t="shared" si="4"/>
        <v/>
      </c>
      <c r="N55" s="53"/>
      <c r="O55" s="53"/>
      <c r="P55" s="54"/>
      <c r="Q55" s="55"/>
      <c r="R55" s="56"/>
      <c r="S55" s="56"/>
      <c r="T55" s="56"/>
      <c r="U55" s="56"/>
      <c r="V55" s="57"/>
      <c r="W55" s="58"/>
      <c r="X55" s="59"/>
      <c r="Y55" s="56"/>
    </row>
    <row r="56" spans="1:25" s="64" customFormat="1" ht="15" x14ac:dyDescent="0.2">
      <c r="A56"/>
      <c r="B56" s="47">
        <v>0</v>
      </c>
      <c r="C56" s="175">
        <v>1024</v>
      </c>
      <c r="D56" s="176" t="s">
        <v>182</v>
      </c>
      <c r="E56" s="176" t="s">
        <v>183</v>
      </c>
      <c r="F56" s="178" t="s">
        <v>257</v>
      </c>
      <c r="G56" s="97"/>
      <c r="H56" s="165"/>
      <c r="I56" s="50"/>
      <c r="J56" s="50" t="str">
        <f t="shared" si="2"/>
        <v/>
      </c>
      <c r="K56" s="150" t="str">
        <f t="shared" si="3"/>
        <v/>
      </c>
      <c r="L56" s="63"/>
      <c r="M56" s="151" t="str">
        <f t="shared" si="4"/>
        <v/>
      </c>
      <c r="N56" s="53"/>
      <c r="O56" s="53"/>
      <c r="P56" s="54"/>
      <c r="Q56" s="55"/>
      <c r="R56" s="56"/>
      <c r="S56" s="56"/>
      <c r="T56" s="56"/>
      <c r="U56" s="56"/>
      <c r="V56" s="57"/>
      <c r="W56" s="53"/>
      <c r="X56" s="62"/>
      <c r="Y56" s="51"/>
    </row>
    <row r="57" spans="1:25" s="64" customFormat="1" ht="15" x14ac:dyDescent="0.2">
      <c r="A57"/>
      <c r="B57" s="47">
        <v>0</v>
      </c>
      <c r="C57" s="175">
        <v>1031</v>
      </c>
      <c r="D57" s="180" t="s">
        <v>184</v>
      </c>
      <c r="E57" s="180" t="s">
        <v>185</v>
      </c>
      <c r="F57" s="179" t="s">
        <v>256</v>
      </c>
      <c r="G57" s="97"/>
      <c r="H57" s="165"/>
      <c r="I57" s="67"/>
      <c r="J57" s="50" t="str">
        <f t="shared" si="2"/>
        <v/>
      </c>
      <c r="K57" s="150" t="str">
        <f t="shared" si="3"/>
        <v/>
      </c>
      <c r="L57" s="63"/>
      <c r="M57" s="151" t="str">
        <f t="shared" si="4"/>
        <v/>
      </c>
      <c r="N57" s="53"/>
      <c r="O57" s="53"/>
      <c r="P57" s="54"/>
      <c r="Q57" s="55"/>
      <c r="R57" s="56"/>
      <c r="S57" s="56"/>
      <c r="T57" s="56"/>
      <c r="U57" s="56"/>
      <c r="V57" s="57"/>
      <c r="W57" s="58"/>
      <c r="X57" s="59"/>
      <c r="Y57" s="56"/>
    </row>
    <row r="58" spans="1:25" s="64" customFormat="1" ht="15" x14ac:dyDescent="0.2">
      <c r="A58"/>
      <c r="B58" s="47">
        <v>0</v>
      </c>
      <c r="C58" s="175">
        <v>1089</v>
      </c>
      <c r="D58" s="180" t="s">
        <v>186</v>
      </c>
      <c r="E58" s="180" t="s">
        <v>159</v>
      </c>
      <c r="F58" s="179" t="s">
        <v>257</v>
      </c>
      <c r="G58" s="97"/>
      <c r="H58" s="165"/>
      <c r="I58" s="50"/>
      <c r="J58" s="50" t="str">
        <f t="shared" si="2"/>
        <v/>
      </c>
      <c r="K58" s="150" t="str">
        <f t="shared" si="3"/>
        <v/>
      </c>
      <c r="L58" s="63"/>
      <c r="M58" s="151" t="str">
        <f t="shared" si="4"/>
        <v/>
      </c>
      <c r="N58" s="53"/>
      <c r="O58" s="53"/>
      <c r="P58" s="71"/>
      <c r="Q58" s="55"/>
      <c r="R58" s="51"/>
      <c r="S58" s="51"/>
      <c r="T58" s="49"/>
      <c r="U58" s="49"/>
      <c r="V58" s="57"/>
      <c r="W58" s="53"/>
      <c r="X58" s="62"/>
      <c r="Y58" s="51"/>
    </row>
    <row r="59" spans="1:25" s="64" customFormat="1" ht="15" x14ac:dyDescent="0.2">
      <c r="A59"/>
      <c r="B59" s="47">
        <v>1</v>
      </c>
      <c r="C59" s="153">
        <v>1067</v>
      </c>
      <c r="D59" s="155" t="s">
        <v>187</v>
      </c>
      <c r="E59" s="155" t="s">
        <v>188</v>
      </c>
      <c r="F59" s="157" t="s">
        <v>267</v>
      </c>
      <c r="G59" s="97" t="s">
        <v>18</v>
      </c>
      <c r="H59" s="165" t="s">
        <v>21</v>
      </c>
      <c r="I59" s="67">
        <v>42730</v>
      </c>
      <c r="J59" s="50">
        <f t="shared" si="2"/>
        <v>42760</v>
      </c>
      <c r="K59" s="150">
        <f t="shared" si="3"/>
        <v>30</v>
      </c>
      <c r="L59" s="63"/>
      <c r="M59" s="151" t="str">
        <f t="shared" si="4"/>
        <v/>
      </c>
      <c r="N59" s="53"/>
      <c r="O59" s="53"/>
      <c r="P59" s="71"/>
      <c r="Q59" s="55"/>
      <c r="R59" s="51"/>
      <c r="S59" s="51"/>
      <c r="T59" s="49"/>
      <c r="U59" s="49"/>
      <c r="V59" s="57"/>
      <c r="W59" s="53"/>
      <c r="X59" s="62"/>
      <c r="Y59" s="51"/>
    </row>
    <row r="60" spans="1:25" s="64" customFormat="1" ht="15" x14ac:dyDescent="0.2">
      <c r="A60"/>
      <c r="B60" s="47">
        <v>0</v>
      </c>
      <c r="C60" s="175">
        <v>1077</v>
      </c>
      <c r="D60" s="180" t="s">
        <v>189</v>
      </c>
      <c r="E60" s="180" t="s">
        <v>190</v>
      </c>
      <c r="F60" s="178" t="s">
        <v>257</v>
      </c>
      <c r="G60" s="97"/>
      <c r="H60" s="165"/>
      <c r="I60" s="52"/>
      <c r="J60" s="50" t="str">
        <f t="shared" si="2"/>
        <v/>
      </c>
      <c r="K60" s="150" t="str">
        <f t="shared" si="3"/>
        <v/>
      </c>
      <c r="L60" s="63"/>
      <c r="M60" s="151" t="str">
        <f t="shared" si="4"/>
        <v/>
      </c>
      <c r="N60" s="53"/>
      <c r="O60" s="53"/>
      <c r="P60" s="54"/>
      <c r="Q60" s="55"/>
      <c r="R60" s="56"/>
      <c r="S60" s="56"/>
      <c r="T60" s="56"/>
      <c r="U60" s="56"/>
      <c r="V60" s="57"/>
      <c r="W60" s="53"/>
      <c r="X60" s="62"/>
      <c r="Y60" s="51"/>
    </row>
    <row r="61" spans="1:25" s="87" customFormat="1" ht="15" x14ac:dyDescent="0.2">
      <c r="A61" s="46"/>
      <c r="B61" s="47">
        <v>0</v>
      </c>
      <c r="C61" s="175">
        <v>1050</v>
      </c>
      <c r="D61" s="180" t="s">
        <v>191</v>
      </c>
      <c r="E61" s="180" t="s">
        <v>192</v>
      </c>
      <c r="F61" s="179" t="s">
        <v>268</v>
      </c>
      <c r="G61" s="97"/>
      <c r="H61" s="165"/>
      <c r="I61" s="67"/>
      <c r="J61" s="50" t="str">
        <f t="shared" si="2"/>
        <v/>
      </c>
      <c r="K61" s="150" t="str">
        <f t="shared" si="3"/>
        <v/>
      </c>
      <c r="L61" s="63"/>
      <c r="M61" s="151" t="str">
        <f t="shared" si="4"/>
        <v/>
      </c>
      <c r="N61" s="53"/>
      <c r="O61" s="53"/>
      <c r="P61" s="54"/>
      <c r="Q61" s="55"/>
      <c r="R61" s="56"/>
      <c r="S61" s="56"/>
      <c r="T61" s="75"/>
      <c r="U61" s="75"/>
      <c r="V61" s="57"/>
      <c r="W61" s="58"/>
      <c r="X61" s="59"/>
      <c r="Y61" s="56"/>
    </row>
    <row r="62" spans="1:25" s="87" customFormat="1" ht="15" x14ac:dyDescent="0.2">
      <c r="A62" s="46"/>
      <c r="B62" s="47">
        <v>0</v>
      </c>
      <c r="C62" s="175">
        <v>1001</v>
      </c>
      <c r="D62" s="180" t="s">
        <v>193</v>
      </c>
      <c r="E62" s="180" t="s">
        <v>194</v>
      </c>
      <c r="F62" s="179" t="s">
        <v>16</v>
      </c>
      <c r="G62" s="97"/>
      <c r="H62" s="165"/>
      <c r="I62" s="50"/>
      <c r="J62" s="50" t="str">
        <f t="shared" si="2"/>
        <v/>
      </c>
      <c r="K62" s="150" t="str">
        <f t="shared" si="3"/>
        <v/>
      </c>
      <c r="L62" s="63"/>
      <c r="M62" s="151" t="str">
        <f t="shared" si="4"/>
        <v/>
      </c>
      <c r="N62" s="53"/>
      <c r="O62" s="53"/>
      <c r="P62" s="70"/>
      <c r="Q62" s="55"/>
      <c r="R62" s="56"/>
      <c r="S62" s="56"/>
      <c r="T62" s="79"/>
      <c r="U62" s="79"/>
      <c r="V62" s="57"/>
      <c r="W62" s="58"/>
      <c r="X62" s="59"/>
      <c r="Y62" s="51"/>
    </row>
    <row r="63" spans="1:25" s="64" customFormat="1" ht="15" x14ac:dyDescent="0.2">
      <c r="A63"/>
      <c r="B63" s="47">
        <v>0</v>
      </c>
      <c r="C63" s="175">
        <v>1096</v>
      </c>
      <c r="D63" s="180" t="s">
        <v>195</v>
      </c>
      <c r="E63" s="180" t="s">
        <v>196</v>
      </c>
      <c r="F63" s="179" t="s">
        <v>269</v>
      </c>
      <c r="G63" s="97"/>
      <c r="H63" s="165"/>
      <c r="I63" s="50"/>
      <c r="J63" s="50" t="str">
        <f t="shared" si="2"/>
        <v/>
      </c>
      <c r="K63" s="150" t="str">
        <f t="shared" si="3"/>
        <v/>
      </c>
      <c r="L63" s="63"/>
      <c r="M63" s="151" t="str">
        <f t="shared" si="4"/>
        <v/>
      </c>
      <c r="N63" s="53"/>
      <c r="O63" s="53"/>
      <c r="P63" s="76"/>
      <c r="Q63" s="55"/>
      <c r="R63" s="56"/>
      <c r="S63" s="56"/>
      <c r="T63" s="56"/>
      <c r="U63" s="56"/>
      <c r="V63" s="57"/>
      <c r="W63" s="69"/>
      <c r="X63" s="59"/>
      <c r="Y63" s="51"/>
    </row>
    <row r="64" spans="1:25" s="64" customFormat="1" ht="15" x14ac:dyDescent="0.2">
      <c r="A64"/>
      <c r="B64" s="47">
        <v>0</v>
      </c>
      <c r="C64" s="175">
        <v>1047</v>
      </c>
      <c r="D64" s="180" t="s">
        <v>197</v>
      </c>
      <c r="E64" s="180" t="s">
        <v>198</v>
      </c>
      <c r="F64" s="179" t="s">
        <v>16</v>
      </c>
      <c r="G64" s="97"/>
      <c r="H64" s="165"/>
      <c r="I64" s="50"/>
      <c r="J64" s="50" t="str">
        <f t="shared" si="2"/>
        <v/>
      </c>
      <c r="K64" s="150" t="str">
        <f t="shared" si="3"/>
        <v/>
      </c>
      <c r="L64" s="63"/>
      <c r="M64" s="151" t="str">
        <f t="shared" si="4"/>
        <v/>
      </c>
      <c r="N64" s="53"/>
      <c r="O64" s="53"/>
      <c r="P64" s="76"/>
      <c r="Q64" s="55"/>
      <c r="R64" s="56"/>
      <c r="S64" s="56"/>
      <c r="T64" s="56"/>
      <c r="U64" s="56"/>
      <c r="V64" s="57"/>
      <c r="W64" s="53"/>
      <c r="X64" s="59"/>
      <c r="Y64" s="51"/>
    </row>
    <row r="65" spans="1:25" s="64" customFormat="1" ht="15" x14ac:dyDescent="0.2">
      <c r="A65"/>
      <c r="B65" s="47">
        <v>0</v>
      </c>
      <c r="C65" s="175">
        <v>1087</v>
      </c>
      <c r="D65" s="180" t="s">
        <v>199</v>
      </c>
      <c r="E65" s="180" t="s">
        <v>200</v>
      </c>
      <c r="F65" s="179" t="s">
        <v>16</v>
      </c>
      <c r="G65" s="97"/>
      <c r="H65" s="165"/>
      <c r="I65" s="52"/>
      <c r="J65" s="50" t="str">
        <f t="shared" si="2"/>
        <v/>
      </c>
      <c r="K65" s="150" t="str">
        <f t="shared" si="3"/>
        <v/>
      </c>
      <c r="L65" s="63"/>
      <c r="M65" s="151" t="str">
        <f t="shared" si="4"/>
        <v/>
      </c>
      <c r="N65" s="53"/>
      <c r="O65" s="53"/>
      <c r="P65" s="54"/>
      <c r="Q65" s="55"/>
      <c r="R65" s="56"/>
      <c r="S65" s="56"/>
      <c r="T65" s="56"/>
      <c r="U65" s="56"/>
      <c r="V65" s="57"/>
      <c r="W65" s="58"/>
      <c r="X65" s="62"/>
      <c r="Y65" s="56"/>
    </row>
    <row r="66" spans="1:25" s="87" customFormat="1" ht="15" x14ac:dyDescent="0.2">
      <c r="A66" s="46"/>
      <c r="B66" s="47">
        <v>0</v>
      </c>
      <c r="C66" s="175">
        <v>1043</v>
      </c>
      <c r="D66" s="180" t="s">
        <v>201</v>
      </c>
      <c r="E66" s="180" t="s">
        <v>202</v>
      </c>
      <c r="F66" s="179" t="s">
        <v>16</v>
      </c>
      <c r="G66" s="97"/>
      <c r="H66" s="165"/>
      <c r="I66" s="50"/>
      <c r="J66" s="50" t="str">
        <f t="shared" si="2"/>
        <v/>
      </c>
      <c r="K66" s="150" t="str">
        <f t="shared" si="3"/>
        <v/>
      </c>
      <c r="L66" s="63"/>
      <c r="M66" s="151" t="str">
        <f t="shared" si="4"/>
        <v/>
      </c>
      <c r="N66" s="53"/>
      <c r="O66" s="53"/>
      <c r="P66" s="70"/>
      <c r="Q66" s="55"/>
      <c r="R66" s="56"/>
      <c r="S66" s="56"/>
      <c r="T66" s="56"/>
      <c r="U66" s="56"/>
      <c r="V66" s="57"/>
      <c r="W66" s="53"/>
      <c r="X66" s="59"/>
      <c r="Y66" s="51"/>
    </row>
    <row r="67" spans="1:25" s="64" customFormat="1" ht="15" x14ac:dyDescent="0.2">
      <c r="A67"/>
      <c r="B67" s="47">
        <v>0</v>
      </c>
      <c r="C67" s="175">
        <v>1046</v>
      </c>
      <c r="D67" s="180" t="s">
        <v>203</v>
      </c>
      <c r="E67" s="180" t="s">
        <v>204</v>
      </c>
      <c r="F67" s="179" t="s">
        <v>270</v>
      </c>
      <c r="G67" s="97"/>
      <c r="H67" s="165"/>
      <c r="I67" s="50"/>
      <c r="J67" s="50" t="str">
        <f t="shared" si="2"/>
        <v/>
      </c>
      <c r="K67" s="150" t="str">
        <f t="shared" si="3"/>
        <v/>
      </c>
      <c r="L67" s="63"/>
      <c r="M67" s="151" t="str">
        <f t="shared" si="4"/>
        <v/>
      </c>
      <c r="N67" s="53"/>
      <c r="O67" s="53"/>
      <c r="P67" s="54"/>
      <c r="Q67" s="55"/>
      <c r="R67" s="56"/>
      <c r="S67" s="56"/>
      <c r="T67" s="56"/>
      <c r="U67" s="56"/>
      <c r="V67" s="57"/>
      <c r="W67" s="53"/>
      <c r="X67" s="62"/>
      <c r="Y67" s="51"/>
    </row>
    <row r="68" spans="1:25" s="64" customFormat="1" ht="15" x14ac:dyDescent="0.2">
      <c r="A68"/>
      <c r="B68" s="47">
        <v>0</v>
      </c>
      <c r="C68" s="175">
        <v>1059</v>
      </c>
      <c r="D68" s="180" t="s">
        <v>205</v>
      </c>
      <c r="E68" s="180" t="s">
        <v>206</v>
      </c>
      <c r="F68" s="179" t="s">
        <v>16</v>
      </c>
      <c r="G68" s="97"/>
      <c r="H68" s="165"/>
      <c r="I68" s="50"/>
      <c r="J68" s="50" t="str">
        <f t="shared" si="2"/>
        <v/>
      </c>
      <c r="K68" s="150" t="str">
        <f t="shared" si="3"/>
        <v/>
      </c>
      <c r="L68" s="63"/>
      <c r="M68" s="151" t="str">
        <f t="shared" si="4"/>
        <v/>
      </c>
      <c r="N68" s="53"/>
      <c r="O68" s="53"/>
      <c r="P68" s="54"/>
      <c r="Q68" s="55"/>
      <c r="R68" s="51"/>
      <c r="S68" s="51"/>
      <c r="T68" s="49"/>
      <c r="U68" s="49"/>
      <c r="V68" s="57"/>
      <c r="W68" s="69"/>
      <c r="X68" s="62"/>
      <c r="Y68" s="51"/>
    </row>
    <row r="69" spans="1:25" s="64" customFormat="1" ht="15" x14ac:dyDescent="0.2">
      <c r="A69"/>
      <c r="B69" s="47">
        <v>0</v>
      </c>
      <c r="C69" s="175">
        <v>1055</v>
      </c>
      <c r="D69" s="180" t="s">
        <v>207</v>
      </c>
      <c r="E69" s="180" t="s">
        <v>208</v>
      </c>
      <c r="F69" s="179" t="s">
        <v>16</v>
      </c>
      <c r="G69" s="97"/>
      <c r="H69" s="165"/>
      <c r="I69" s="98"/>
      <c r="J69" s="50" t="str">
        <f t="shared" si="2"/>
        <v/>
      </c>
      <c r="K69" s="150" t="str">
        <f t="shared" si="3"/>
        <v/>
      </c>
      <c r="L69" s="63"/>
      <c r="M69" s="151" t="str">
        <f t="shared" si="4"/>
        <v/>
      </c>
      <c r="N69" s="53"/>
      <c r="O69" s="53"/>
      <c r="P69" s="54"/>
      <c r="Q69" s="74"/>
      <c r="R69" s="51"/>
      <c r="S69" s="51"/>
      <c r="T69" s="51"/>
      <c r="U69" s="51"/>
      <c r="V69" s="57"/>
      <c r="W69" s="53"/>
      <c r="X69" s="62"/>
      <c r="Y69" s="51"/>
    </row>
    <row r="70" spans="1:25" s="64" customFormat="1" ht="15" x14ac:dyDescent="0.2">
      <c r="A70"/>
      <c r="B70" s="47">
        <v>0</v>
      </c>
      <c r="C70" s="175">
        <v>1036</v>
      </c>
      <c r="D70" s="180" t="s">
        <v>209</v>
      </c>
      <c r="E70" s="180" t="s">
        <v>210</v>
      </c>
      <c r="F70" s="178" t="s">
        <v>257</v>
      </c>
      <c r="G70" s="97"/>
      <c r="H70" s="165"/>
      <c r="I70" s="52"/>
      <c r="J70" s="50" t="str">
        <f t="shared" si="2"/>
        <v/>
      </c>
      <c r="K70" s="150" t="str">
        <f t="shared" si="3"/>
        <v/>
      </c>
      <c r="L70" s="63"/>
      <c r="M70" s="151" t="str">
        <f t="shared" si="4"/>
        <v/>
      </c>
      <c r="N70" s="53"/>
      <c r="O70" s="53"/>
      <c r="P70" s="54"/>
      <c r="Q70" s="55"/>
      <c r="R70" s="56"/>
      <c r="S70" s="56"/>
      <c r="T70" s="56"/>
      <c r="U70" s="56"/>
      <c r="V70" s="57"/>
      <c r="W70" s="53"/>
      <c r="X70" s="62"/>
      <c r="Y70" s="51"/>
    </row>
    <row r="71" spans="1:25" s="64" customFormat="1" ht="15" x14ac:dyDescent="0.2">
      <c r="A71"/>
      <c r="B71" s="47">
        <v>0</v>
      </c>
      <c r="C71" s="175">
        <v>1101</v>
      </c>
      <c r="D71" s="180" t="s">
        <v>211</v>
      </c>
      <c r="E71" s="180" t="s">
        <v>212</v>
      </c>
      <c r="F71" s="179" t="s">
        <v>257</v>
      </c>
      <c r="G71" s="97"/>
      <c r="H71" s="165"/>
      <c r="I71" s="99"/>
      <c r="J71" s="50" t="str">
        <f t="shared" si="2"/>
        <v/>
      </c>
      <c r="K71" s="150" t="str">
        <f t="shared" si="3"/>
        <v/>
      </c>
      <c r="L71" s="63"/>
      <c r="M71" s="151" t="str">
        <f t="shared" si="4"/>
        <v/>
      </c>
      <c r="N71" s="85"/>
      <c r="O71" s="85"/>
      <c r="P71" s="77"/>
      <c r="Q71" s="78"/>
      <c r="R71" s="56"/>
      <c r="S71" s="56"/>
      <c r="T71" s="56"/>
      <c r="U71" s="56"/>
      <c r="V71" s="57"/>
      <c r="W71" s="73"/>
      <c r="X71" s="62"/>
      <c r="Y71" s="73"/>
    </row>
    <row r="72" spans="1:25" s="64" customFormat="1" ht="15" x14ac:dyDescent="0.2">
      <c r="A72"/>
      <c r="B72" s="47">
        <v>0</v>
      </c>
      <c r="C72" s="175">
        <v>1079</v>
      </c>
      <c r="D72" s="180" t="s">
        <v>213</v>
      </c>
      <c r="E72" s="180" t="s">
        <v>214</v>
      </c>
      <c r="F72" s="179" t="s">
        <v>257</v>
      </c>
      <c r="G72" s="97"/>
      <c r="H72" s="165"/>
      <c r="I72" s="49"/>
      <c r="J72" s="50" t="str">
        <f t="shared" si="2"/>
        <v/>
      </c>
      <c r="K72" s="150" t="str">
        <f t="shared" si="3"/>
        <v/>
      </c>
      <c r="L72" s="63"/>
      <c r="M72" s="151" t="str">
        <f t="shared" si="4"/>
        <v/>
      </c>
      <c r="N72" s="53"/>
      <c r="O72" s="53"/>
      <c r="P72" s="54"/>
      <c r="Q72" s="78"/>
      <c r="R72" s="56"/>
      <c r="S72" s="56"/>
      <c r="T72" s="56"/>
      <c r="U72" s="56"/>
      <c r="V72" s="57"/>
      <c r="W72" s="73"/>
      <c r="X72" s="62"/>
      <c r="Y72" s="73"/>
    </row>
    <row r="73" spans="1:25" s="87" customFormat="1" ht="15" x14ac:dyDescent="0.2">
      <c r="A73" s="46"/>
      <c r="B73" s="47">
        <v>0</v>
      </c>
      <c r="C73" s="175">
        <v>1072</v>
      </c>
      <c r="D73" s="180" t="s">
        <v>215</v>
      </c>
      <c r="E73" s="180" t="s">
        <v>216</v>
      </c>
      <c r="F73" s="179" t="s">
        <v>16</v>
      </c>
      <c r="G73" s="97"/>
      <c r="H73" s="165"/>
      <c r="I73" s="50"/>
      <c r="J73" s="50" t="str">
        <f t="shared" si="2"/>
        <v/>
      </c>
      <c r="K73" s="150" t="str">
        <f t="shared" si="3"/>
        <v/>
      </c>
      <c r="L73" s="63"/>
      <c r="M73" s="151" t="str">
        <f t="shared" si="4"/>
        <v/>
      </c>
      <c r="N73" s="53"/>
      <c r="O73" s="53"/>
      <c r="P73" s="100"/>
      <c r="Q73" s="55"/>
      <c r="R73" s="51"/>
      <c r="S73" s="51"/>
      <c r="T73" s="49"/>
      <c r="U73" s="49"/>
      <c r="V73" s="57"/>
      <c r="W73" s="53"/>
      <c r="X73" s="62"/>
      <c r="Y73" s="51"/>
    </row>
    <row r="74" spans="1:25" s="64" customFormat="1" ht="15" x14ac:dyDescent="0.2">
      <c r="A74"/>
      <c r="B74" s="47">
        <v>0</v>
      </c>
      <c r="C74" s="175">
        <v>1104</v>
      </c>
      <c r="D74" s="180" t="s">
        <v>217</v>
      </c>
      <c r="E74" s="180" t="s">
        <v>218</v>
      </c>
      <c r="F74" s="179" t="s">
        <v>16</v>
      </c>
      <c r="G74" s="97"/>
      <c r="H74" s="165"/>
      <c r="I74" s="50"/>
      <c r="J74" s="50" t="str">
        <f t="shared" si="2"/>
        <v/>
      </c>
      <c r="K74" s="150" t="str">
        <f t="shared" si="3"/>
        <v/>
      </c>
      <c r="L74" s="63"/>
      <c r="M74" s="151" t="str">
        <f t="shared" si="4"/>
        <v/>
      </c>
      <c r="N74" s="53"/>
      <c r="O74" s="53"/>
      <c r="P74" s="54"/>
      <c r="Q74" s="55"/>
      <c r="R74" s="56"/>
      <c r="S74" s="56"/>
      <c r="T74" s="56"/>
      <c r="U74" s="56"/>
      <c r="V74" s="57"/>
      <c r="W74" s="53"/>
      <c r="X74" s="62"/>
      <c r="Y74" s="51"/>
    </row>
    <row r="75" spans="1:25" s="87" customFormat="1" ht="15" x14ac:dyDescent="0.2">
      <c r="A75" s="46"/>
      <c r="B75" s="47">
        <v>0</v>
      </c>
      <c r="C75" s="175" t="s">
        <v>219</v>
      </c>
      <c r="D75" s="180" t="s">
        <v>220</v>
      </c>
      <c r="E75" s="180" t="s">
        <v>221</v>
      </c>
      <c r="F75" s="179" t="s">
        <v>271</v>
      </c>
      <c r="G75" s="97"/>
      <c r="H75" s="165"/>
      <c r="I75" s="84"/>
      <c r="J75" s="50" t="str">
        <f t="shared" si="2"/>
        <v/>
      </c>
      <c r="K75" s="150" t="str">
        <f t="shared" si="3"/>
        <v/>
      </c>
      <c r="L75" s="63"/>
      <c r="M75" s="151" t="str">
        <f t="shared" si="4"/>
        <v/>
      </c>
      <c r="N75" s="85"/>
      <c r="O75" s="85"/>
      <c r="P75" s="77"/>
      <c r="Q75" s="101"/>
      <c r="R75" s="83"/>
      <c r="S75" s="86"/>
      <c r="T75" s="102"/>
      <c r="U75" s="102"/>
      <c r="V75" s="57"/>
      <c r="W75" s="85"/>
      <c r="X75" s="103"/>
      <c r="Y75" s="51"/>
    </row>
    <row r="76" spans="1:25" s="64" customFormat="1" ht="15" x14ac:dyDescent="0.2">
      <c r="A76"/>
      <c r="B76" s="47">
        <v>0</v>
      </c>
      <c r="C76" s="153">
        <v>1027</v>
      </c>
      <c r="D76" s="155" t="s">
        <v>222</v>
      </c>
      <c r="E76" s="155" t="s">
        <v>223</v>
      </c>
      <c r="F76" s="157" t="s">
        <v>257</v>
      </c>
      <c r="G76" s="97" t="s">
        <v>18</v>
      </c>
      <c r="H76" s="165" t="s">
        <v>73</v>
      </c>
      <c r="I76" s="79">
        <v>42730</v>
      </c>
      <c r="J76" s="50">
        <f t="shared" si="2"/>
        <v>42760</v>
      </c>
      <c r="K76" s="150">
        <f t="shared" si="3"/>
        <v>30</v>
      </c>
      <c r="L76" s="63"/>
      <c r="M76" s="151" t="str">
        <f t="shared" si="4"/>
        <v/>
      </c>
      <c r="N76" s="53"/>
      <c r="O76" s="53"/>
      <c r="P76" s="81"/>
      <c r="Q76" s="78"/>
      <c r="R76" s="56"/>
      <c r="S76" s="56"/>
      <c r="T76" s="56"/>
      <c r="U76" s="56"/>
      <c r="V76" s="57"/>
      <c r="W76" s="73"/>
      <c r="X76" s="62"/>
      <c r="Y76" s="73"/>
    </row>
    <row r="77" spans="1:25" s="64" customFormat="1" ht="15" x14ac:dyDescent="0.2">
      <c r="A77"/>
      <c r="B77" s="47">
        <v>0</v>
      </c>
      <c r="C77" s="153">
        <v>1040</v>
      </c>
      <c r="D77" s="155" t="s">
        <v>224</v>
      </c>
      <c r="E77" s="155" t="s">
        <v>225</v>
      </c>
      <c r="F77" s="157" t="s">
        <v>257</v>
      </c>
      <c r="G77" s="97" t="s">
        <v>18</v>
      </c>
      <c r="H77" s="165" t="s">
        <v>17</v>
      </c>
      <c r="I77" s="52">
        <v>42730</v>
      </c>
      <c r="J77" s="50">
        <f t="shared" si="2"/>
        <v>42760</v>
      </c>
      <c r="K77" s="150">
        <f t="shared" si="3"/>
        <v>30</v>
      </c>
      <c r="L77" s="63"/>
      <c r="M77" s="151" t="str">
        <f t="shared" si="4"/>
        <v/>
      </c>
      <c r="N77" s="53"/>
      <c r="O77" s="53"/>
      <c r="P77" s="54"/>
      <c r="Q77" s="55"/>
      <c r="R77" s="56"/>
      <c r="S77" s="56"/>
      <c r="T77" s="56"/>
      <c r="U77" s="56"/>
      <c r="V77" s="57"/>
      <c r="W77" s="53"/>
      <c r="X77" s="62"/>
      <c r="Y77" s="51"/>
    </row>
    <row r="78" spans="1:25" s="87" customFormat="1" ht="12.6" customHeight="1" x14ac:dyDescent="0.2">
      <c r="A78" s="46"/>
      <c r="B78" s="47">
        <v>0</v>
      </c>
      <c r="C78" s="175">
        <v>1023</v>
      </c>
      <c r="D78" s="180" t="s">
        <v>226</v>
      </c>
      <c r="E78" s="180" t="s">
        <v>227</v>
      </c>
      <c r="F78" s="179" t="s">
        <v>257</v>
      </c>
      <c r="G78" s="97"/>
      <c r="H78" s="165"/>
      <c r="I78" s="49"/>
      <c r="J78" s="50" t="str">
        <f t="shared" ref="J78:J97" si="5">IF(G78="MER",I78+15,IF(G78="TERRE",I78+30,""))</f>
        <v/>
      </c>
      <c r="K78" s="150" t="str">
        <f t="shared" si="3"/>
        <v/>
      </c>
      <c r="L78" s="63"/>
      <c r="M78" s="151" t="str">
        <f t="shared" si="4"/>
        <v/>
      </c>
      <c r="N78" s="53"/>
      <c r="O78" s="53"/>
      <c r="P78" s="54"/>
      <c r="Q78" s="55"/>
      <c r="R78" s="56"/>
      <c r="S78" s="56"/>
      <c r="T78" s="56"/>
      <c r="U78" s="56"/>
      <c r="V78" s="57"/>
      <c r="W78" s="69"/>
      <c r="X78" s="62"/>
      <c r="Y78" s="51"/>
    </row>
    <row r="79" spans="1:25" s="64" customFormat="1" ht="15" x14ac:dyDescent="0.2">
      <c r="A79"/>
      <c r="B79" s="47">
        <v>0</v>
      </c>
      <c r="C79" s="175">
        <v>1090</v>
      </c>
      <c r="D79" s="180" t="s">
        <v>228</v>
      </c>
      <c r="E79" s="180" t="s">
        <v>229</v>
      </c>
      <c r="F79" s="179" t="s">
        <v>16</v>
      </c>
      <c r="G79" s="97"/>
      <c r="H79" s="165"/>
      <c r="I79" s="52"/>
      <c r="J79" s="50" t="str">
        <f t="shared" si="5"/>
        <v/>
      </c>
      <c r="K79" s="150" t="str">
        <f t="shared" si="3"/>
        <v/>
      </c>
      <c r="L79" s="63"/>
      <c r="M79" s="151" t="str">
        <f t="shared" si="4"/>
        <v/>
      </c>
      <c r="N79" s="53"/>
      <c r="O79" s="53"/>
      <c r="P79" s="54"/>
      <c r="Q79" s="55"/>
      <c r="R79" s="56"/>
      <c r="S79" s="56"/>
      <c r="T79" s="56"/>
      <c r="U79" s="56"/>
      <c r="V79" s="57"/>
      <c r="W79" s="58"/>
      <c r="X79" s="62"/>
      <c r="Y79" s="56"/>
    </row>
    <row r="80" spans="1:25" s="64" customFormat="1" ht="15" x14ac:dyDescent="0.2">
      <c r="A80"/>
      <c r="B80" s="47">
        <v>0</v>
      </c>
      <c r="C80" s="175">
        <v>1042</v>
      </c>
      <c r="D80" s="180" t="s">
        <v>230</v>
      </c>
      <c r="E80" s="180" t="s">
        <v>231</v>
      </c>
      <c r="F80" s="179" t="s">
        <v>264</v>
      </c>
      <c r="G80" s="97"/>
      <c r="H80" s="165"/>
      <c r="I80" s="67"/>
      <c r="J80" s="50" t="str">
        <f t="shared" si="5"/>
        <v/>
      </c>
      <c r="K80" s="150" t="str">
        <f t="shared" si="3"/>
        <v/>
      </c>
      <c r="L80" s="63"/>
      <c r="M80" s="151" t="str">
        <f t="shared" si="4"/>
        <v/>
      </c>
      <c r="N80" s="53"/>
      <c r="O80" s="53"/>
      <c r="P80" s="54"/>
      <c r="Q80" s="55"/>
      <c r="R80" s="56"/>
      <c r="S80" s="56"/>
      <c r="T80" s="56"/>
      <c r="U80" s="56"/>
      <c r="V80" s="57"/>
      <c r="W80" s="53"/>
      <c r="X80" s="62"/>
      <c r="Y80" s="51"/>
    </row>
    <row r="81" spans="1:25" s="64" customFormat="1" ht="15" x14ac:dyDescent="0.2">
      <c r="A81"/>
      <c r="B81" s="47">
        <v>0</v>
      </c>
      <c r="C81" s="175">
        <v>1105</v>
      </c>
      <c r="D81" s="180" t="s">
        <v>232</v>
      </c>
      <c r="E81" s="180" t="s">
        <v>233</v>
      </c>
      <c r="F81" s="179" t="s">
        <v>16</v>
      </c>
      <c r="G81" s="97"/>
      <c r="H81" s="165"/>
      <c r="I81" s="50"/>
      <c r="J81" s="50" t="str">
        <f t="shared" si="5"/>
        <v/>
      </c>
      <c r="K81" s="150" t="str">
        <f t="shared" si="3"/>
        <v/>
      </c>
      <c r="L81" s="63"/>
      <c r="M81" s="151" t="str">
        <f t="shared" si="4"/>
        <v/>
      </c>
      <c r="N81" s="53"/>
      <c r="O81" s="53"/>
      <c r="P81" s="54"/>
      <c r="Q81" s="55"/>
      <c r="R81" s="56"/>
      <c r="S81" s="56"/>
      <c r="T81" s="56"/>
      <c r="U81" s="56"/>
      <c r="V81" s="57"/>
      <c r="W81" s="53"/>
      <c r="X81" s="62"/>
      <c r="Y81" s="51"/>
    </row>
    <row r="82" spans="1:25" s="64" customFormat="1" ht="15" x14ac:dyDescent="0.2">
      <c r="A82"/>
      <c r="B82" s="47">
        <v>0</v>
      </c>
      <c r="C82" s="175">
        <v>1058</v>
      </c>
      <c r="D82" s="180" t="s">
        <v>234</v>
      </c>
      <c r="E82" s="180" t="s">
        <v>235</v>
      </c>
      <c r="F82" s="179" t="s">
        <v>16</v>
      </c>
      <c r="G82" s="97"/>
      <c r="H82" s="165"/>
      <c r="I82" s="50"/>
      <c r="J82" s="50" t="str">
        <f t="shared" si="5"/>
        <v/>
      </c>
      <c r="K82" s="150" t="str">
        <f t="shared" si="3"/>
        <v/>
      </c>
      <c r="L82" s="63"/>
      <c r="M82" s="151" t="str">
        <f t="shared" si="4"/>
        <v/>
      </c>
      <c r="N82" s="53"/>
      <c r="O82" s="53"/>
      <c r="P82" s="76"/>
      <c r="Q82" s="55"/>
      <c r="R82" s="56"/>
      <c r="S82" s="56"/>
      <c r="T82" s="56"/>
      <c r="U82" s="56"/>
      <c r="V82" s="57"/>
      <c r="W82" s="53"/>
      <c r="X82" s="62"/>
      <c r="Y82" s="51"/>
    </row>
    <row r="83" spans="1:25" s="64" customFormat="1" ht="15" x14ac:dyDescent="0.2">
      <c r="A83"/>
      <c r="B83" s="47">
        <v>0</v>
      </c>
      <c r="C83" s="175">
        <v>1095</v>
      </c>
      <c r="D83" s="176" t="s">
        <v>236</v>
      </c>
      <c r="E83" s="176" t="s">
        <v>237</v>
      </c>
      <c r="F83" s="177" t="s">
        <v>256</v>
      </c>
      <c r="G83" s="97"/>
      <c r="H83" s="165"/>
      <c r="I83" s="63"/>
      <c r="J83" s="50" t="str">
        <f t="shared" si="5"/>
        <v/>
      </c>
      <c r="K83" s="150" t="str">
        <f t="shared" si="3"/>
        <v/>
      </c>
      <c r="L83" s="63"/>
      <c r="M83" s="151" t="str">
        <f t="shared" si="4"/>
        <v/>
      </c>
      <c r="N83" s="53"/>
      <c r="O83" s="53"/>
      <c r="P83" s="54"/>
      <c r="Q83" s="55"/>
      <c r="R83" s="56"/>
      <c r="S83" s="56"/>
      <c r="T83" s="56"/>
      <c r="U83" s="56"/>
      <c r="V83" s="57"/>
      <c r="W83" s="58"/>
      <c r="X83" s="62"/>
      <c r="Y83" s="56"/>
    </row>
    <row r="84" spans="1:25" s="104" customFormat="1" ht="15" x14ac:dyDescent="0.2">
      <c r="A84"/>
      <c r="B84" s="47">
        <v>0</v>
      </c>
      <c r="C84" s="175">
        <v>1062</v>
      </c>
      <c r="D84" s="176" t="s">
        <v>238</v>
      </c>
      <c r="E84" s="176" t="s">
        <v>239</v>
      </c>
      <c r="F84" s="177" t="s">
        <v>16</v>
      </c>
      <c r="G84" s="97"/>
      <c r="H84" s="165"/>
      <c r="I84" s="52"/>
      <c r="J84" s="50" t="str">
        <f t="shared" si="5"/>
        <v/>
      </c>
      <c r="K84" s="150" t="str">
        <f t="shared" si="3"/>
        <v/>
      </c>
      <c r="L84" s="63"/>
      <c r="M84" s="151" t="str">
        <f t="shared" si="4"/>
        <v/>
      </c>
      <c r="N84" s="53"/>
      <c r="O84" s="53"/>
      <c r="P84" s="54"/>
      <c r="Q84" s="55"/>
      <c r="R84" s="56"/>
      <c r="S84" s="56"/>
      <c r="T84" s="56"/>
      <c r="U84" s="56"/>
      <c r="V84" s="57"/>
      <c r="W84" s="53"/>
      <c r="X84" s="62"/>
      <c r="Y84" s="51"/>
    </row>
    <row r="85" spans="1:25" s="104" customFormat="1" ht="15" x14ac:dyDescent="0.2">
      <c r="A85"/>
      <c r="B85" s="47">
        <v>0</v>
      </c>
      <c r="C85" s="175">
        <v>1108</v>
      </c>
      <c r="D85" s="180" t="s">
        <v>240</v>
      </c>
      <c r="E85" s="180" t="s">
        <v>241</v>
      </c>
      <c r="F85" s="179" t="s">
        <v>260</v>
      </c>
      <c r="G85" s="97"/>
      <c r="H85" s="165"/>
      <c r="I85" s="50"/>
      <c r="J85" s="50" t="str">
        <f t="shared" si="5"/>
        <v/>
      </c>
      <c r="K85" s="150" t="str">
        <f t="shared" ref="K85:K97" si="6">IF(I85&lt;&gt;"",J85-I85,"")</f>
        <v/>
      </c>
      <c r="L85" s="63"/>
      <c r="M85" s="151" t="str">
        <f t="shared" ref="M85:M97" si="7">IF(L85&lt;&gt;"",L85-I85,"")</f>
        <v/>
      </c>
      <c r="N85" s="53"/>
      <c r="O85" s="53"/>
      <c r="P85" s="54"/>
      <c r="Q85" s="55"/>
      <c r="R85" s="56"/>
      <c r="S85" s="56"/>
      <c r="T85" s="56"/>
      <c r="U85" s="56"/>
      <c r="V85" s="57"/>
      <c r="W85" s="69"/>
      <c r="X85" s="62"/>
      <c r="Y85" s="51"/>
    </row>
    <row r="86" spans="1:25" s="104" customFormat="1" ht="15" x14ac:dyDescent="0.2">
      <c r="A86"/>
      <c r="B86" s="47">
        <v>0</v>
      </c>
      <c r="C86" s="175">
        <v>1056</v>
      </c>
      <c r="D86" s="176" t="s">
        <v>242</v>
      </c>
      <c r="E86" s="176" t="s">
        <v>243</v>
      </c>
      <c r="F86" s="177" t="s">
        <v>16</v>
      </c>
      <c r="G86" s="97"/>
      <c r="H86" s="165"/>
      <c r="I86" s="50"/>
      <c r="J86" s="50" t="str">
        <f t="shared" si="5"/>
        <v/>
      </c>
      <c r="K86" s="150" t="str">
        <f t="shared" si="6"/>
        <v/>
      </c>
      <c r="L86" s="63"/>
      <c r="M86" s="151" t="str">
        <f t="shared" si="7"/>
        <v/>
      </c>
      <c r="N86" s="53"/>
      <c r="O86" s="53"/>
      <c r="P86" s="54"/>
      <c r="Q86" s="55"/>
      <c r="R86" s="51"/>
      <c r="S86" s="51"/>
      <c r="T86" s="51"/>
      <c r="U86" s="51"/>
      <c r="V86" s="57"/>
      <c r="W86" s="53"/>
      <c r="X86" s="62"/>
      <c r="Y86" s="51"/>
    </row>
    <row r="87" spans="1:25" s="104" customFormat="1" ht="15" x14ac:dyDescent="0.2">
      <c r="A87"/>
      <c r="B87" s="47">
        <v>0</v>
      </c>
      <c r="C87" s="175">
        <v>1005</v>
      </c>
      <c r="D87" s="176" t="s">
        <v>244</v>
      </c>
      <c r="E87" s="176" t="s">
        <v>245</v>
      </c>
      <c r="F87" s="179" t="s">
        <v>264</v>
      </c>
      <c r="G87" s="97"/>
      <c r="H87" s="165"/>
      <c r="I87" s="50"/>
      <c r="J87" s="50" t="str">
        <f t="shared" si="5"/>
        <v/>
      </c>
      <c r="K87" s="150" t="str">
        <f t="shared" si="6"/>
        <v/>
      </c>
      <c r="L87" s="63"/>
      <c r="M87" s="151" t="str">
        <f t="shared" si="7"/>
        <v/>
      </c>
      <c r="N87" s="53"/>
      <c r="O87" s="53"/>
      <c r="P87" s="54"/>
      <c r="Q87" s="55"/>
      <c r="R87" s="56"/>
      <c r="S87" s="56"/>
      <c r="T87" s="56"/>
      <c r="U87" s="56"/>
      <c r="V87" s="57"/>
      <c r="W87" s="53"/>
      <c r="X87" s="62"/>
      <c r="Y87" s="51"/>
    </row>
    <row r="88" spans="1:25" s="104" customFormat="1" ht="15" x14ac:dyDescent="0.2">
      <c r="A88"/>
      <c r="B88" s="47">
        <v>0</v>
      </c>
      <c r="C88" s="175">
        <v>1109</v>
      </c>
      <c r="D88" s="180" t="s">
        <v>246</v>
      </c>
      <c r="E88" s="180" t="s">
        <v>247</v>
      </c>
      <c r="F88" s="179" t="s">
        <v>260</v>
      </c>
      <c r="G88" s="97"/>
      <c r="H88" s="165"/>
      <c r="I88" s="50"/>
      <c r="J88" s="50" t="str">
        <f t="shared" si="5"/>
        <v/>
      </c>
      <c r="K88" s="150" t="str">
        <f t="shared" si="6"/>
        <v/>
      </c>
      <c r="L88" s="63"/>
      <c r="M88" s="151" t="str">
        <f t="shared" si="7"/>
        <v/>
      </c>
      <c r="N88" s="53"/>
      <c r="O88" s="53"/>
      <c r="P88" s="54"/>
      <c r="Q88" s="55"/>
      <c r="R88" s="83"/>
      <c r="S88" s="86"/>
      <c r="T88" s="102"/>
      <c r="U88" s="102"/>
      <c r="V88" s="57"/>
      <c r="W88" s="58"/>
      <c r="X88" s="59"/>
      <c r="Y88" s="56"/>
    </row>
    <row r="89" spans="1:25" s="104" customFormat="1" ht="15" x14ac:dyDescent="0.2">
      <c r="A89"/>
      <c r="B89" s="47">
        <v>0</v>
      </c>
      <c r="C89" s="175">
        <v>1094</v>
      </c>
      <c r="D89" s="176" t="s">
        <v>248</v>
      </c>
      <c r="E89" s="176" t="s">
        <v>249</v>
      </c>
      <c r="F89" s="182" t="s">
        <v>16</v>
      </c>
      <c r="G89" s="97"/>
      <c r="H89" s="165"/>
      <c r="I89" s="49"/>
      <c r="J89" s="50" t="str">
        <f t="shared" si="5"/>
        <v/>
      </c>
      <c r="K89" s="150" t="str">
        <f t="shared" si="6"/>
        <v/>
      </c>
      <c r="L89" s="63"/>
      <c r="M89" s="151" t="str">
        <f t="shared" si="7"/>
        <v/>
      </c>
      <c r="N89" s="53"/>
      <c r="O89" s="53"/>
      <c r="P89" s="76"/>
      <c r="Q89" s="55"/>
      <c r="R89" s="56"/>
      <c r="S89" s="56"/>
      <c r="T89" s="56"/>
      <c r="U89" s="56"/>
      <c r="V89" s="57"/>
      <c r="W89" s="58"/>
      <c r="X89" s="62"/>
      <c r="Y89" s="56"/>
    </row>
    <row r="90" spans="1:25" s="104" customFormat="1" ht="15" x14ac:dyDescent="0.2">
      <c r="A90"/>
      <c r="B90" s="47">
        <v>0</v>
      </c>
      <c r="C90" s="175">
        <v>1057</v>
      </c>
      <c r="D90" s="176" t="s">
        <v>250</v>
      </c>
      <c r="E90" s="176" t="s">
        <v>251</v>
      </c>
      <c r="F90" s="177" t="s">
        <v>257</v>
      </c>
      <c r="G90" s="97"/>
      <c r="H90" s="165"/>
      <c r="I90" s="50"/>
      <c r="J90" s="50" t="str">
        <f t="shared" si="5"/>
        <v/>
      </c>
      <c r="K90" s="150" t="str">
        <f t="shared" si="6"/>
        <v/>
      </c>
      <c r="L90" s="63"/>
      <c r="M90" s="151" t="str">
        <f t="shared" si="7"/>
        <v/>
      </c>
      <c r="N90" s="53"/>
      <c r="O90" s="53"/>
      <c r="P90" s="54"/>
      <c r="Q90" s="55"/>
      <c r="R90" s="51"/>
      <c r="S90" s="51"/>
      <c r="T90" s="51"/>
      <c r="U90" s="51"/>
      <c r="V90" s="57"/>
      <c r="W90" s="53"/>
      <c r="X90" s="62"/>
      <c r="Y90" s="51"/>
    </row>
    <row r="91" spans="1:25" s="104" customFormat="1" ht="15" x14ac:dyDescent="0.2">
      <c r="A91"/>
      <c r="B91" s="47">
        <v>0</v>
      </c>
      <c r="C91" s="175">
        <v>1028</v>
      </c>
      <c r="D91" s="176" t="s">
        <v>252</v>
      </c>
      <c r="E91" s="176" t="s">
        <v>253</v>
      </c>
      <c r="F91" s="179" t="s">
        <v>16</v>
      </c>
      <c r="G91" s="97"/>
      <c r="H91" s="165"/>
      <c r="I91" s="88"/>
      <c r="J91" s="50" t="str">
        <f t="shared" si="5"/>
        <v/>
      </c>
      <c r="K91" s="150" t="str">
        <f t="shared" si="6"/>
        <v/>
      </c>
      <c r="L91" s="63"/>
      <c r="M91" s="151" t="str">
        <f t="shared" si="7"/>
        <v/>
      </c>
      <c r="N91" s="53"/>
      <c r="O91" s="53"/>
      <c r="P91" s="76"/>
      <c r="Q91" s="55"/>
      <c r="R91" s="56"/>
      <c r="S91" s="56"/>
      <c r="T91" s="56"/>
      <c r="U91" s="56"/>
      <c r="V91" s="57"/>
      <c r="W91" s="53"/>
      <c r="X91" s="59"/>
      <c r="Y91" s="51"/>
    </row>
    <row r="92" spans="1:25" s="104" customFormat="1" ht="15" x14ac:dyDescent="0.2">
      <c r="A92"/>
      <c r="B92" s="47">
        <v>0</v>
      </c>
      <c r="C92" s="175">
        <v>1060</v>
      </c>
      <c r="D92" s="176" t="s">
        <v>254</v>
      </c>
      <c r="E92" s="176" t="s">
        <v>255</v>
      </c>
      <c r="F92" s="177" t="s">
        <v>16</v>
      </c>
      <c r="G92" s="97"/>
      <c r="H92" s="165"/>
      <c r="I92" s="67"/>
      <c r="J92" s="50" t="str">
        <f t="shared" si="5"/>
        <v/>
      </c>
      <c r="K92" s="150" t="str">
        <f t="shared" si="6"/>
        <v/>
      </c>
      <c r="L92" s="63"/>
      <c r="M92" s="151" t="str">
        <f t="shared" si="7"/>
        <v/>
      </c>
      <c r="N92" s="53"/>
      <c r="O92" s="53"/>
      <c r="P92" s="54"/>
      <c r="Q92" s="55"/>
      <c r="R92" s="56"/>
      <c r="S92" s="56"/>
      <c r="T92" s="56"/>
      <c r="U92" s="56"/>
      <c r="V92" s="57"/>
      <c r="W92" s="58"/>
      <c r="X92" s="62"/>
      <c r="Y92" s="56"/>
    </row>
    <row r="93" spans="1:25" s="104" customFormat="1" x14ac:dyDescent="0.2">
      <c r="A93"/>
      <c r="B93" s="105"/>
      <c r="C93" s="106"/>
      <c r="D93" s="107"/>
      <c r="E93" s="107"/>
      <c r="F93" s="108"/>
      <c r="G93" s="97"/>
      <c r="H93" s="165"/>
      <c r="I93" s="52"/>
      <c r="J93" s="50" t="str">
        <f t="shared" si="5"/>
        <v/>
      </c>
      <c r="K93" s="150" t="str">
        <f t="shared" si="6"/>
        <v/>
      </c>
      <c r="L93" s="63"/>
      <c r="M93" s="151" t="str">
        <f t="shared" si="7"/>
        <v/>
      </c>
      <c r="N93" s="53"/>
      <c r="O93" s="53"/>
      <c r="P93" s="54"/>
      <c r="Q93" s="55"/>
      <c r="R93" s="56"/>
      <c r="S93" s="56"/>
      <c r="T93" s="56"/>
      <c r="U93" s="56"/>
      <c r="V93" s="57"/>
      <c r="W93" s="53"/>
      <c r="X93" s="62"/>
      <c r="Y93" s="51"/>
    </row>
    <row r="94" spans="1:25" s="104" customFormat="1" x14ac:dyDescent="0.2">
      <c r="A94"/>
      <c r="B94" s="105"/>
      <c r="C94" s="109"/>
      <c r="D94" s="110"/>
      <c r="E94" s="110"/>
      <c r="F94" s="111"/>
      <c r="G94" s="97"/>
      <c r="H94" s="165"/>
      <c r="I94" s="50"/>
      <c r="J94" s="50" t="str">
        <f t="shared" si="5"/>
        <v/>
      </c>
      <c r="K94" s="150" t="str">
        <f t="shared" si="6"/>
        <v/>
      </c>
      <c r="L94" s="63"/>
      <c r="M94" s="151" t="str">
        <f t="shared" si="7"/>
        <v/>
      </c>
      <c r="N94" s="53"/>
      <c r="O94" s="53"/>
      <c r="P94" s="54"/>
      <c r="Q94" s="74"/>
      <c r="R94" s="56"/>
      <c r="S94" s="56"/>
      <c r="T94" s="56"/>
      <c r="U94" s="56"/>
      <c r="V94" s="57"/>
      <c r="W94" s="53"/>
      <c r="X94" s="62"/>
      <c r="Y94" s="51"/>
    </row>
    <row r="95" spans="1:25" s="104" customFormat="1" x14ac:dyDescent="0.2">
      <c r="A95"/>
      <c r="B95" s="105"/>
      <c r="C95" s="109"/>
      <c r="D95" s="110"/>
      <c r="E95" s="110"/>
      <c r="F95" s="111"/>
      <c r="G95" s="97"/>
      <c r="H95" s="165"/>
      <c r="I95" s="50"/>
      <c r="J95" s="50" t="str">
        <f t="shared" si="5"/>
        <v/>
      </c>
      <c r="K95" s="150" t="str">
        <f t="shared" si="6"/>
        <v/>
      </c>
      <c r="L95" s="63"/>
      <c r="M95" s="151" t="str">
        <f t="shared" si="7"/>
        <v/>
      </c>
      <c r="N95" s="53"/>
      <c r="O95" s="53"/>
      <c r="P95" s="54"/>
      <c r="Q95" s="74"/>
      <c r="R95" s="56"/>
      <c r="S95" s="56"/>
      <c r="T95" s="56"/>
      <c r="U95" s="56"/>
      <c r="V95" s="57"/>
      <c r="W95" s="53"/>
      <c r="X95" s="62"/>
      <c r="Y95" s="51"/>
    </row>
    <row r="96" spans="1:25" s="104" customFormat="1" x14ac:dyDescent="0.2">
      <c r="A96"/>
      <c r="B96" s="105"/>
      <c r="C96" s="109"/>
      <c r="D96" s="110"/>
      <c r="E96" s="110"/>
      <c r="F96" s="111"/>
      <c r="G96" s="97"/>
      <c r="H96" s="165"/>
      <c r="I96" s="50"/>
      <c r="J96" s="50" t="str">
        <f t="shared" si="5"/>
        <v/>
      </c>
      <c r="K96" s="150" t="str">
        <f t="shared" si="6"/>
        <v/>
      </c>
      <c r="L96" s="63"/>
      <c r="M96" s="151" t="str">
        <f t="shared" si="7"/>
        <v/>
      </c>
      <c r="N96" s="53"/>
      <c r="O96" s="53"/>
      <c r="P96" s="54"/>
      <c r="Q96" s="74"/>
      <c r="R96" s="56"/>
      <c r="S96" s="56"/>
      <c r="T96" s="56"/>
      <c r="U96" s="56"/>
      <c r="V96" s="57"/>
      <c r="W96" s="53"/>
      <c r="X96" s="62"/>
      <c r="Y96" s="51"/>
    </row>
    <row r="97" spans="1:25" s="104" customFormat="1" x14ac:dyDescent="0.2">
      <c r="A97"/>
      <c r="B97" s="105"/>
      <c r="C97" s="109"/>
      <c r="D97" s="110"/>
      <c r="E97" s="110"/>
      <c r="F97" s="111"/>
      <c r="G97" s="112"/>
      <c r="H97" s="165"/>
      <c r="I97" s="50"/>
      <c r="J97" s="50" t="str">
        <f t="shared" si="5"/>
        <v/>
      </c>
      <c r="K97" s="150" t="str">
        <f t="shared" si="6"/>
        <v/>
      </c>
      <c r="L97" s="63"/>
      <c r="M97" s="151" t="str">
        <f t="shared" si="7"/>
        <v/>
      </c>
      <c r="N97" s="53"/>
      <c r="O97" s="53"/>
      <c r="P97" s="54"/>
      <c r="Q97" s="74"/>
      <c r="R97" s="56"/>
      <c r="S97" s="56"/>
      <c r="T97" s="56"/>
      <c r="U97" s="56"/>
      <c r="V97" s="57"/>
      <c r="W97" s="53"/>
      <c r="X97" s="62"/>
      <c r="Y97" s="51"/>
    </row>
    <row r="98" spans="1:25" s="104" customFormat="1" x14ac:dyDescent="0.2">
      <c r="A98"/>
      <c r="B98" s="105"/>
      <c r="C98" s="109"/>
      <c r="D98" s="110"/>
      <c r="E98" s="110"/>
      <c r="F98" s="111"/>
      <c r="G98" s="112"/>
      <c r="H98" s="166"/>
      <c r="I98" s="82"/>
      <c r="J98" s="82"/>
      <c r="K98" s="51"/>
      <c r="L98" s="61"/>
      <c r="M98" s="53"/>
      <c r="N98" s="53"/>
      <c r="O98" s="53"/>
      <c r="P98" s="54"/>
      <c r="Q98" s="74"/>
      <c r="R98" s="56"/>
      <c r="S98" s="56"/>
      <c r="T98" s="56"/>
      <c r="U98" s="56"/>
      <c r="V98" s="57"/>
      <c r="W98" s="53"/>
      <c r="X98" s="62"/>
      <c r="Y98" s="51"/>
    </row>
    <row r="99" spans="1:25" s="104" customFormat="1" ht="11.25" customHeight="1" x14ac:dyDescent="0.2">
      <c r="A99"/>
      <c r="B99" s="105" t="s">
        <v>25</v>
      </c>
      <c r="C99" s="113">
        <f>SUBTOTAL(3,D12:D97)</f>
        <v>81</v>
      </c>
      <c r="D99" s="114"/>
      <c r="E99" s="114"/>
      <c r="F99" s="82" t="s">
        <v>272</v>
      </c>
      <c r="G99" s="113">
        <f>SUBTOTAL(3,I12:I97)</f>
        <v>8</v>
      </c>
      <c r="H99" s="167"/>
      <c r="I99" s="82"/>
      <c r="J99" s="82"/>
      <c r="K99" s="51"/>
      <c r="L99" s="61"/>
      <c r="M99" s="53"/>
      <c r="N99" s="53"/>
      <c r="O99" s="53"/>
      <c r="P99" s="54"/>
      <c r="Q99" s="74"/>
      <c r="R99" s="56"/>
      <c r="S99" s="56"/>
      <c r="T99" s="56"/>
      <c r="U99" s="56"/>
      <c r="V99" s="57"/>
      <c r="W99" s="53"/>
      <c r="X99" s="62"/>
      <c r="Y99" s="51"/>
    </row>
    <row r="100" spans="1:25" s="126" customFormat="1" x14ac:dyDescent="0.2">
      <c r="A100"/>
      <c r="B100" s="115"/>
      <c r="C100" s="116"/>
      <c r="D100" s="117"/>
      <c r="E100" s="117"/>
      <c r="F100" s="118"/>
      <c r="G100" s="118"/>
      <c r="H100" s="168"/>
      <c r="I100" s="174"/>
      <c r="J100" s="119"/>
      <c r="K100" s="120"/>
      <c r="L100" s="121"/>
      <c r="M100" s="122"/>
      <c r="N100" s="122"/>
      <c r="O100" s="122"/>
      <c r="P100" s="123"/>
      <c r="Q100" s="124"/>
      <c r="R100" s="56"/>
      <c r="S100" s="56"/>
      <c r="T100" s="56"/>
      <c r="U100" s="56"/>
      <c r="V100" s="57"/>
      <c r="W100" s="122"/>
      <c r="X100" s="125"/>
      <c r="Y100" s="120"/>
    </row>
    <row r="101" spans="1:25" x14ac:dyDescent="0.2">
      <c r="R101" s="56"/>
      <c r="S101" s="56"/>
      <c r="T101" s="56"/>
      <c r="U101" s="56"/>
      <c r="V101" s="137"/>
      <c r="W101" s="122"/>
      <c r="X101" s="125"/>
      <c r="Y101" s="120"/>
    </row>
    <row r="102" spans="1:25" x14ac:dyDescent="0.2">
      <c r="R102" s="56"/>
      <c r="S102" s="56"/>
      <c r="T102" s="56"/>
      <c r="U102" s="56"/>
      <c r="V102" s="137"/>
      <c r="W102" s="122"/>
      <c r="X102" s="125"/>
      <c r="Y102" s="120"/>
    </row>
    <row r="103" spans="1:25" x14ac:dyDescent="0.2">
      <c r="R103" s="56"/>
      <c r="S103" s="56"/>
      <c r="T103" s="56"/>
      <c r="U103" s="56"/>
      <c r="V103" s="137"/>
      <c r="W103" s="122"/>
      <c r="X103" s="125"/>
      <c r="Y103" s="120"/>
    </row>
    <row r="104" spans="1:25" x14ac:dyDescent="0.2">
      <c r="R104" s="56"/>
      <c r="S104" s="56"/>
      <c r="T104" s="56"/>
      <c r="U104" s="56"/>
    </row>
  </sheetData>
  <autoFilter ref="B11:Y98"/>
  <mergeCells count="2">
    <mergeCell ref="G8:P8"/>
    <mergeCell ref="R8:Y8"/>
  </mergeCells>
  <conditionalFormatting sqref="C29:E29">
    <cfRule type="expression" dxfId="59" priority="42">
      <formula>$A29="Z"</formula>
    </cfRule>
  </conditionalFormatting>
  <conditionalFormatting sqref="D80:E80 C78:E79 D77:E77 D64 C55:D63 D54 C53:D53 E52:E64 C44:E51 D43:E43 C31:E42 C29:E29 D26:E28 C21:E25 C19:C90 C12:E18">
    <cfRule type="expression" dxfId="58" priority="59">
      <formula>$A12="STC"</formula>
    </cfRule>
    <cfRule type="expression" dxfId="57" priority="60">
      <formula>$A12="Z"</formula>
    </cfRule>
  </conditionalFormatting>
  <conditionalFormatting sqref="D80:E80 C78:E79 D77:E77 D64 C55:D63 D54 C53:D53 E52:E64 C44:E51 D43:E43 C31:E42 C29:E29 D26:E28 C21:E25 C19:C90 C12:E18">
    <cfRule type="expression" dxfId="56" priority="58">
      <formula>$A12="Z"</formula>
    </cfRule>
  </conditionalFormatting>
  <conditionalFormatting sqref="D80:E80 C78:E79 D77:E77 D64 C55:D63 D54 C53:D53 E52:E64 C44:E51 D43:E43 C31:E42 C29:E29 D26:E28 C21:E25 C19:C90 C12:E18">
    <cfRule type="expression" dxfId="55" priority="57">
      <formula>$A12="KACC"</formula>
    </cfRule>
  </conditionalFormatting>
  <conditionalFormatting sqref="C12">
    <cfRule type="expression" dxfId="54" priority="55">
      <formula>$A12="STC"</formula>
    </cfRule>
    <cfRule type="expression" dxfId="53" priority="56">
      <formula>$A12="Z"</formula>
    </cfRule>
  </conditionalFormatting>
  <conditionalFormatting sqref="C12">
    <cfRule type="expression" dxfId="52" priority="54">
      <formula>$A12="Z"</formula>
    </cfRule>
  </conditionalFormatting>
  <conditionalFormatting sqref="C12">
    <cfRule type="expression" dxfId="51" priority="53">
      <formula>$A12="KACC"</formula>
    </cfRule>
  </conditionalFormatting>
  <conditionalFormatting sqref="C15:E18">
    <cfRule type="expression" dxfId="50" priority="52">
      <formula>$A15="Z"</formula>
    </cfRule>
  </conditionalFormatting>
  <conditionalFormatting sqref="D19:E20">
    <cfRule type="expression" dxfId="49" priority="51">
      <formula>#REF!="KACC"</formula>
    </cfRule>
  </conditionalFormatting>
  <conditionalFormatting sqref="D19:E20">
    <cfRule type="expression" dxfId="48" priority="49">
      <formula>#REF!="STC"</formula>
    </cfRule>
    <cfRule type="expression" dxfId="47" priority="50">
      <formula>#REF!="Z"</formula>
    </cfRule>
  </conditionalFormatting>
  <conditionalFormatting sqref="D19:E20">
    <cfRule type="expression" dxfId="46" priority="48">
      <formula>#REF!="Z"</formula>
    </cfRule>
  </conditionalFormatting>
  <conditionalFormatting sqref="C22:E23">
    <cfRule type="expression" dxfId="45" priority="47">
      <formula>$A22="Z"</formula>
    </cfRule>
  </conditionalFormatting>
  <conditionalFormatting sqref="C26:C28">
    <cfRule type="expression" dxfId="44" priority="45">
      <formula>$A26="STC"</formula>
    </cfRule>
    <cfRule type="expression" dxfId="43" priority="46">
      <formula>$A26="Z"</formula>
    </cfRule>
  </conditionalFormatting>
  <conditionalFormatting sqref="C26:C28">
    <cfRule type="expression" dxfId="42" priority="44">
      <formula>$A26="Z"</formula>
    </cfRule>
  </conditionalFormatting>
  <conditionalFormatting sqref="C26:C28">
    <cfRule type="expression" dxfId="41" priority="43">
      <formula>$A26="KACC"</formula>
    </cfRule>
  </conditionalFormatting>
  <conditionalFormatting sqref="D30:E30">
    <cfRule type="expression" dxfId="40" priority="40">
      <formula>#REF!="STC"</formula>
    </cfRule>
    <cfRule type="expression" dxfId="39" priority="41">
      <formula>#REF!="Z"</formula>
    </cfRule>
  </conditionalFormatting>
  <conditionalFormatting sqref="D30:E30">
    <cfRule type="expression" dxfId="38" priority="39">
      <formula>#REF!="Z"</formula>
    </cfRule>
  </conditionalFormatting>
  <conditionalFormatting sqref="D30:E30">
    <cfRule type="expression" dxfId="37" priority="38">
      <formula>#REF!="KACC"</formula>
    </cfRule>
  </conditionalFormatting>
  <conditionalFormatting sqref="C30">
    <cfRule type="expression" dxfId="36" priority="36">
      <formula>$A30="STC"</formula>
    </cfRule>
    <cfRule type="expression" dxfId="35" priority="37">
      <formula>$A30="Z"</formula>
    </cfRule>
  </conditionalFormatting>
  <conditionalFormatting sqref="C30">
    <cfRule type="expression" dxfId="34" priority="35">
      <formula>$A30="Z"</formula>
    </cfRule>
  </conditionalFormatting>
  <conditionalFormatting sqref="C30">
    <cfRule type="expression" dxfId="33" priority="34">
      <formula>$A30="Z"</formula>
    </cfRule>
  </conditionalFormatting>
  <conditionalFormatting sqref="C30">
    <cfRule type="expression" dxfId="32" priority="33">
      <formula>$A30="KACC"</formula>
    </cfRule>
  </conditionalFormatting>
  <conditionalFormatting sqref="D52">
    <cfRule type="expression" dxfId="31" priority="31">
      <formula>$A52="STC"</formula>
    </cfRule>
    <cfRule type="expression" dxfId="30" priority="32">
      <formula>$A52="Z"</formula>
    </cfRule>
  </conditionalFormatting>
  <conditionalFormatting sqref="D52">
    <cfRule type="expression" dxfId="29" priority="30">
      <formula>$A52="Z"</formula>
    </cfRule>
  </conditionalFormatting>
  <conditionalFormatting sqref="D52">
    <cfRule type="expression" dxfId="28" priority="29">
      <formula>$A52="KACC"</formula>
    </cfRule>
  </conditionalFormatting>
  <conditionalFormatting sqref="C54">
    <cfRule type="expression" dxfId="27" priority="27">
      <formula>$A54="STC"</formula>
    </cfRule>
    <cfRule type="expression" dxfId="26" priority="28">
      <formula>$A54="Z"</formula>
    </cfRule>
  </conditionalFormatting>
  <conditionalFormatting sqref="C54">
    <cfRule type="expression" dxfId="25" priority="26">
      <formula>$A54="Z"</formula>
    </cfRule>
  </conditionalFormatting>
  <conditionalFormatting sqref="C54">
    <cfRule type="expression" dxfId="24" priority="25">
      <formula>$A54="KACC"</formula>
    </cfRule>
  </conditionalFormatting>
  <conditionalFormatting sqref="D65:E65">
    <cfRule type="expression" dxfId="23" priority="21">
      <formula>$A68="STC"</formula>
    </cfRule>
    <cfRule type="expression" dxfId="22" priority="22">
      <formula>$A68="Z"</formula>
    </cfRule>
  </conditionalFormatting>
  <conditionalFormatting sqref="D65:E65">
    <cfRule type="expression" dxfId="21" priority="23">
      <formula>$A68="Z"</formula>
    </cfRule>
  </conditionalFormatting>
  <conditionalFormatting sqref="D65:E65">
    <cfRule type="expression" dxfId="20" priority="24">
      <formula>$A68="KACC"</formula>
    </cfRule>
  </conditionalFormatting>
  <conditionalFormatting sqref="D81:E81">
    <cfRule type="expression" dxfId="19" priority="17">
      <formula>#REF!="STC"</formula>
    </cfRule>
    <cfRule type="expression" dxfId="18" priority="18">
      <formula>#REF!="Z"</formula>
    </cfRule>
  </conditionalFormatting>
  <conditionalFormatting sqref="D81:E81">
    <cfRule type="expression" dxfId="17" priority="19">
      <formula>#REF!="Z"</formula>
    </cfRule>
  </conditionalFormatting>
  <conditionalFormatting sqref="D81:E81">
    <cfRule type="expression" dxfId="16" priority="20">
      <formula>#REF!="KACC"</formula>
    </cfRule>
  </conditionalFormatting>
  <conditionalFormatting sqref="C82:E82">
    <cfRule type="expression" dxfId="15" priority="15">
      <formula>#REF!="STC"</formula>
    </cfRule>
    <cfRule type="expression" dxfId="14" priority="16">
      <formula>#REF!="Z"</formula>
    </cfRule>
  </conditionalFormatting>
  <conditionalFormatting sqref="C82:E82">
    <cfRule type="expression" dxfId="13" priority="14">
      <formula>#REF!="Z"</formula>
    </cfRule>
  </conditionalFormatting>
  <conditionalFormatting sqref="C82:E82">
    <cfRule type="expression" dxfId="12" priority="13">
      <formula>#REF!="KACC"</formula>
    </cfRule>
  </conditionalFormatting>
  <conditionalFormatting sqref="C92:E92 C86:E90 D85:E85 C83:E84">
    <cfRule type="expression" dxfId="11" priority="11">
      <formula>#REF!="STC"</formula>
    </cfRule>
    <cfRule type="expression" dxfId="10" priority="12">
      <formula>#REF!="Z"</formula>
    </cfRule>
  </conditionalFormatting>
  <conditionalFormatting sqref="C92:E92 C86:E90 D85:E85 C83:E84">
    <cfRule type="expression" dxfId="9" priority="10">
      <formula>#REF!="Z"</formula>
    </cfRule>
  </conditionalFormatting>
  <conditionalFormatting sqref="C92:E92 C86:E90 D85:E85 C83:E84">
    <cfRule type="expression" dxfId="8" priority="9">
      <formula>#REF!="KACC"</formula>
    </cfRule>
  </conditionalFormatting>
  <conditionalFormatting sqref="C91">
    <cfRule type="expression" dxfId="7" priority="7">
      <formula>$A91="STC"</formula>
    </cfRule>
    <cfRule type="expression" dxfId="6" priority="8">
      <formula>$A91="Z"</formula>
    </cfRule>
  </conditionalFormatting>
  <conditionalFormatting sqref="C91">
    <cfRule type="expression" dxfId="5" priority="6">
      <formula>$A91="Z"</formula>
    </cfRule>
  </conditionalFormatting>
  <conditionalFormatting sqref="C91">
    <cfRule type="expression" dxfId="4" priority="5">
      <formula>$A91="KACC"</formula>
    </cfRule>
  </conditionalFormatting>
  <conditionalFormatting sqref="D91:E91">
    <cfRule type="expression" dxfId="3" priority="3">
      <formula>#REF!="STC"</formula>
    </cfRule>
    <cfRule type="expression" dxfId="2" priority="4">
      <formula>#REF!="Z"</formula>
    </cfRule>
  </conditionalFormatting>
  <conditionalFormatting sqref="D91:E91">
    <cfRule type="expression" dxfId="1" priority="2">
      <formula>#REF!="Z"</formula>
    </cfRule>
  </conditionalFormatting>
  <conditionalFormatting sqref="D91:E91">
    <cfRule type="expression" dxfId="0" priority="1">
      <formula>#REF!="KACC"</formula>
    </cfRule>
  </conditionalFormatting>
  <printOptions horizontalCentered="1" gridLines="1"/>
  <pageMargins left="0" right="0" top="0.23622047244094491" bottom="0.35433070866141736" header="0.19685039370078741" footer="0.19685039370078741"/>
  <pageSetup paperSize="9" scale="60" fitToWidth="0" orientation="landscape" r:id="rId1"/>
  <headerFooter alignWithMargins="0">
    <oddFooter>&amp;L&amp;"Arial,Gras"&amp;8SUIVI DES MOBILITES&amp;C&amp;P/&amp;N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Consignes!$B$2:$B$69</xm:f>
          </x14:formula1>
          <xm:sqref>H97</xm:sqref>
        </x14:dataValidation>
        <x14:dataValidation type="list" allowBlank="1" showInputMessage="1" showErrorMessage="1" errorTitle="ATTENTION" error="Vous êtes pas autorisé à saisir sur cette cellule" promptTitle="Faire un choix" prompt="Merci de faire le choix sur la liste déroulante">
          <x14:formula1>
            <xm:f>Consignes!$B$2:$B$69</xm:f>
          </x14:formula1>
          <xm:sqref>H12:H96</xm:sqref>
        </x14:dataValidation>
        <x14:dataValidation type="list" allowBlank="1" showInputMessage="1" showErrorMessage="1" errorTitle="ATTENTION!!" error="Vous êtes pas autorisé à saisir sur cette cellule" promptTitle="Faire un choix" prompt="Merci de faire un choix sur la liste déroulante">
          <x14:formula1>
            <xm:f>Consignes!$A$51:$A$52</xm:f>
          </x14:formula1>
          <xm:sqref>G12:G96</xm:sqref>
        </x14:dataValidation>
        <x14:dataValidation type="list" allowBlank="1" showInputMessage="1" showErrorMessage="1">
          <x14:formula1>
            <xm:f>Consignes!$I$3:$I$7</xm:f>
          </x14:formula1>
          <xm:sqref>B12:B92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70"/>
  <sheetViews>
    <sheetView workbookViewId="0">
      <selection activeCell="G22" sqref="G22"/>
    </sheetView>
  </sheetViews>
  <sheetFormatPr baseColWidth="10" defaultRowHeight="12.75" x14ac:dyDescent="0.2"/>
  <cols>
    <col min="1" max="1" width="11.5703125" customWidth="1"/>
    <col min="2" max="2" width="15.28515625" customWidth="1"/>
    <col min="3" max="3" width="19.42578125" style="148" customWidth="1"/>
    <col min="4" max="4" width="14.7109375" customWidth="1"/>
    <col min="6" max="6" width="18.85546875" customWidth="1"/>
    <col min="7" max="7" width="17.42578125" customWidth="1"/>
  </cols>
  <sheetData>
    <row r="1" spans="1:9" ht="36" x14ac:dyDescent="0.2">
      <c r="A1" s="140" t="s">
        <v>15</v>
      </c>
      <c r="B1" s="141" t="s">
        <v>26</v>
      </c>
      <c r="C1" s="142" t="s">
        <v>27</v>
      </c>
      <c r="D1" s="143"/>
      <c r="E1" s="143"/>
      <c r="F1" s="143" t="s">
        <v>28</v>
      </c>
      <c r="G1" s="143" t="s">
        <v>29</v>
      </c>
      <c r="H1" s="143" t="s">
        <v>30</v>
      </c>
      <c r="I1" s="143" t="s">
        <v>93</v>
      </c>
    </row>
    <row r="2" spans="1:9" x14ac:dyDescent="0.2">
      <c r="A2" s="158"/>
      <c r="B2" s="159"/>
      <c r="C2" s="160"/>
      <c r="D2" s="143"/>
      <c r="E2" s="143"/>
      <c r="F2" s="143"/>
      <c r="G2" s="143"/>
      <c r="H2" s="143"/>
      <c r="I2" s="143"/>
    </row>
    <row r="3" spans="1:9" ht="15" customHeight="1" x14ac:dyDescent="0.2">
      <c r="A3" s="144" t="s">
        <v>20</v>
      </c>
      <c r="B3" s="144" t="s">
        <v>19</v>
      </c>
      <c r="C3" s="145">
        <v>15</v>
      </c>
      <c r="F3" t="s">
        <v>32</v>
      </c>
      <c r="G3" t="s">
        <v>89</v>
      </c>
      <c r="I3" s="183">
        <v>0</v>
      </c>
    </row>
    <row r="4" spans="1:9" ht="15" customHeight="1" x14ac:dyDescent="0.2">
      <c r="A4" s="144" t="s">
        <v>20</v>
      </c>
      <c r="B4" s="144" t="s">
        <v>50</v>
      </c>
      <c r="C4" s="145">
        <v>15</v>
      </c>
      <c r="F4" t="s">
        <v>34</v>
      </c>
      <c r="G4" t="s">
        <v>90</v>
      </c>
      <c r="I4" s="183">
        <v>1</v>
      </c>
    </row>
    <row r="5" spans="1:9" ht="15" customHeight="1" x14ac:dyDescent="0.2">
      <c r="A5" s="144" t="s">
        <v>20</v>
      </c>
      <c r="B5" s="144" t="s">
        <v>54</v>
      </c>
      <c r="C5" s="145">
        <v>15</v>
      </c>
      <c r="F5" t="s">
        <v>36</v>
      </c>
      <c r="G5" t="s">
        <v>91</v>
      </c>
      <c r="I5" s="183">
        <v>2</v>
      </c>
    </row>
    <row r="6" spans="1:9" ht="15" customHeight="1" x14ac:dyDescent="0.2">
      <c r="A6" s="144" t="s">
        <v>20</v>
      </c>
      <c r="B6" s="144" t="s">
        <v>39</v>
      </c>
      <c r="C6" s="145">
        <v>15</v>
      </c>
      <c r="I6" s="183" t="s">
        <v>275</v>
      </c>
    </row>
    <row r="7" spans="1:9" ht="15" customHeight="1" x14ac:dyDescent="0.2">
      <c r="A7" s="144" t="s">
        <v>20</v>
      </c>
      <c r="B7" s="144" t="s">
        <v>40</v>
      </c>
      <c r="C7" s="145">
        <v>15</v>
      </c>
      <c r="I7" s="183" t="s">
        <v>276</v>
      </c>
    </row>
    <row r="8" spans="1:9" ht="15" customHeight="1" x14ac:dyDescent="0.2">
      <c r="A8" s="144" t="s">
        <v>20</v>
      </c>
      <c r="B8" s="144" t="s">
        <v>68</v>
      </c>
      <c r="C8" s="145">
        <v>15</v>
      </c>
    </row>
    <row r="9" spans="1:9" ht="15" customHeight="1" x14ac:dyDescent="0.2">
      <c r="A9" s="144" t="s">
        <v>20</v>
      </c>
      <c r="B9" s="144" t="s">
        <v>65</v>
      </c>
      <c r="C9" s="145">
        <v>15</v>
      </c>
    </row>
    <row r="10" spans="1:9" ht="15" customHeight="1" x14ac:dyDescent="0.2">
      <c r="A10" s="144" t="s">
        <v>20</v>
      </c>
      <c r="B10" s="144" t="s">
        <v>24</v>
      </c>
      <c r="C10" s="145">
        <v>15</v>
      </c>
    </row>
    <row r="11" spans="1:9" ht="15" customHeight="1" x14ac:dyDescent="0.2">
      <c r="A11" s="144" t="s">
        <v>20</v>
      </c>
      <c r="B11" s="144" t="s">
        <v>42</v>
      </c>
      <c r="C11" s="145">
        <v>15</v>
      </c>
    </row>
    <row r="12" spans="1:9" ht="15" customHeight="1" x14ac:dyDescent="0.2">
      <c r="A12" s="144" t="s">
        <v>20</v>
      </c>
      <c r="B12" s="144" t="s">
        <v>31</v>
      </c>
      <c r="C12" s="145">
        <v>15</v>
      </c>
    </row>
    <row r="13" spans="1:9" ht="15" customHeight="1" x14ac:dyDescent="0.2">
      <c r="A13" s="144" t="s">
        <v>20</v>
      </c>
      <c r="B13" s="144" t="s">
        <v>43</v>
      </c>
      <c r="C13" s="145">
        <v>15</v>
      </c>
    </row>
    <row r="14" spans="1:9" ht="15" customHeight="1" x14ac:dyDescent="0.2">
      <c r="A14" s="144" t="s">
        <v>20</v>
      </c>
      <c r="B14" s="144" t="s">
        <v>44</v>
      </c>
      <c r="C14" s="145">
        <v>15</v>
      </c>
    </row>
    <row r="15" spans="1:9" ht="15" customHeight="1" x14ac:dyDescent="0.2">
      <c r="A15" s="144" t="s">
        <v>20</v>
      </c>
      <c r="B15" s="144" t="s">
        <v>45</v>
      </c>
      <c r="C15" s="145">
        <v>15</v>
      </c>
    </row>
    <row r="16" spans="1:9" ht="15" customHeight="1" x14ac:dyDescent="0.2">
      <c r="A16" s="144" t="s">
        <v>20</v>
      </c>
      <c r="B16" s="144" t="s">
        <v>71</v>
      </c>
      <c r="C16" s="145">
        <v>15</v>
      </c>
    </row>
    <row r="17" spans="1:3" ht="15" customHeight="1" x14ac:dyDescent="0.2">
      <c r="A17" s="144" t="s">
        <v>20</v>
      </c>
      <c r="B17" s="144" t="s">
        <v>61</v>
      </c>
      <c r="C17" s="145">
        <v>15</v>
      </c>
    </row>
    <row r="18" spans="1:3" ht="15" customHeight="1" x14ac:dyDescent="0.2">
      <c r="A18" s="144" t="s">
        <v>20</v>
      </c>
      <c r="B18" s="144" t="s">
        <v>59</v>
      </c>
      <c r="C18" s="145">
        <v>15</v>
      </c>
    </row>
    <row r="19" spans="1:3" ht="15" customHeight="1" x14ac:dyDescent="0.2">
      <c r="A19" s="144" t="s">
        <v>20</v>
      </c>
      <c r="B19" s="144" t="s">
        <v>49</v>
      </c>
      <c r="C19" s="145">
        <v>15</v>
      </c>
    </row>
    <row r="20" spans="1:3" ht="15" customHeight="1" x14ac:dyDescent="0.2">
      <c r="A20" s="144" t="s">
        <v>20</v>
      </c>
      <c r="B20" s="144" t="s">
        <v>48</v>
      </c>
      <c r="C20" s="145">
        <v>15</v>
      </c>
    </row>
    <row r="21" spans="1:3" ht="15" customHeight="1" x14ac:dyDescent="0.2">
      <c r="A21" s="144" t="s">
        <v>20</v>
      </c>
      <c r="B21" s="144" t="s">
        <v>72</v>
      </c>
      <c r="C21" s="145">
        <v>15</v>
      </c>
    </row>
    <row r="22" spans="1:3" ht="15" customHeight="1" x14ac:dyDescent="0.2">
      <c r="A22" s="144" t="s">
        <v>20</v>
      </c>
      <c r="B22" s="144" t="s">
        <v>273</v>
      </c>
      <c r="C22" s="145">
        <v>15</v>
      </c>
    </row>
    <row r="23" spans="1:3" ht="15" customHeight="1" x14ac:dyDescent="0.2">
      <c r="A23" s="144" t="s">
        <v>20</v>
      </c>
      <c r="B23" s="144" t="s">
        <v>53</v>
      </c>
      <c r="C23" s="145">
        <v>15</v>
      </c>
    </row>
    <row r="24" spans="1:3" ht="15" customHeight="1" x14ac:dyDescent="0.2">
      <c r="A24" s="144" t="s">
        <v>20</v>
      </c>
      <c r="B24" s="144" t="s">
        <v>64</v>
      </c>
      <c r="C24" s="145">
        <v>15</v>
      </c>
    </row>
    <row r="25" spans="1:3" ht="15" customHeight="1" x14ac:dyDescent="0.2">
      <c r="A25" s="144" t="s">
        <v>20</v>
      </c>
      <c r="B25" s="144" t="s">
        <v>56</v>
      </c>
      <c r="C25" s="145">
        <v>15</v>
      </c>
    </row>
    <row r="26" spans="1:3" ht="15" customHeight="1" x14ac:dyDescent="0.2">
      <c r="A26" s="144" t="s">
        <v>20</v>
      </c>
      <c r="B26" s="144" t="s">
        <v>274</v>
      </c>
      <c r="C26" s="145">
        <v>15</v>
      </c>
    </row>
    <row r="27" spans="1:3" ht="15" customHeight="1" x14ac:dyDescent="0.2">
      <c r="A27" s="144" t="s">
        <v>20</v>
      </c>
      <c r="B27" s="144" t="s">
        <v>47</v>
      </c>
      <c r="C27" s="145">
        <v>15</v>
      </c>
    </row>
    <row r="28" spans="1:3" ht="15" customHeight="1" x14ac:dyDescent="0.2">
      <c r="A28" s="144" t="s">
        <v>20</v>
      </c>
      <c r="B28" s="144" t="s">
        <v>37</v>
      </c>
      <c r="C28" s="145">
        <v>15</v>
      </c>
    </row>
    <row r="29" spans="1:3" ht="15" customHeight="1" x14ac:dyDescent="0.2">
      <c r="A29" s="144" t="s">
        <v>20</v>
      </c>
      <c r="B29" s="144" t="s">
        <v>38</v>
      </c>
      <c r="C29" s="145">
        <v>15</v>
      </c>
    </row>
    <row r="30" spans="1:3" ht="15" customHeight="1" x14ac:dyDescent="0.2">
      <c r="A30" s="144" t="s">
        <v>20</v>
      </c>
      <c r="B30" s="144" t="s">
        <v>60</v>
      </c>
      <c r="C30" s="145">
        <v>15</v>
      </c>
    </row>
    <row r="31" spans="1:3" ht="15" customHeight="1" x14ac:dyDescent="0.2">
      <c r="A31" s="144" t="s">
        <v>20</v>
      </c>
      <c r="B31" s="144" t="s">
        <v>23</v>
      </c>
      <c r="C31" s="145">
        <v>15</v>
      </c>
    </row>
    <row r="32" spans="1:3" ht="15" customHeight="1" x14ac:dyDescent="0.2">
      <c r="A32" s="144" t="s">
        <v>20</v>
      </c>
      <c r="B32" s="144" t="s">
        <v>23</v>
      </c>
      <c r="C32" s="145">
        <v>15</v>
      </c>
    </row>
    <row r="33" spans="1:3" ht="15" customHeight="1" x14ac:dyDescent="0.2">
      <c r="A33" s="144" t="s">
        <v>20</v>
      </c>
      <c r="B33" s="144" t="s">
        <v>23</v>
      </c>
      <c r="C33" s="145">
        <v>15</v>
      </c>
    </row>
    <row r="34" spans="1:3" ht="15" customHeight="1" x14ac:dyDescent="0.2">
      <c r="A34" s="144" t="s">
        <v>20</v>
      </c>
      <c r="B34" s="144" t="s">
        <v>41</v>
      </c>
      <c r="C34" s="145">
        <v>15</v>
      </c>
    </row>
    <row r="35" spans="1:3" ht="15" customHeight="1" x14ac:dyDescent="0.2">
      <c r="A35" s="144" t="s">
        <v>20</v>
      </c>
      <c r="B35" s="144" t="s">
        <v>35</v>
      </c>
      <c r="C35" s="145">
        <v>15</v>
      </c>
    </row>
    <row r="36" spans="1:3" ht="15" customHeight="1" x14ac:dyDescent="0.2">
      <c r="A36" s="144" t="s">
        <v>20</v>
      </c>
      <c r="B36" s="144" t="s">
        <v>70</v>
      </c>
      <c r="C36" s="145">
        <v>15</v>
      </c>
    </row>
    <row r="37" spans="1:3" ht="15" customHeight="1" x14ac:dyDescent="0.2">
      <c r="A37" s="144" t="s">
        <v>20</v>
      </c>
      <c r="B37" s="144" t="s">
        <v>46</v>
      </c>
      <c r="C37" s="145">
        <v>15</v>
      </c>
    </row>
    <row r="38" spans="1:3" ht="15" customHeight="1" x14ac:dyDescent="0.2">
      <c r="A38" s="144" t="s">
        <v>20</v>
      </c>
      <c r="B38" s="144" t="s">
        <v>57</v>
      </c>
      <c r="C38" s="145">
        <v>15</v>
      </c>
    </row>
    <row r="39" spans="1:3" ht="15" customHeight="1" x14ac:dyDescent="0.2">
      <c r="A39" s="144" t="s">
        <v>20</v>
      </c>
      <c r="B39" s="144" t="s">
        <v>67</v>
      </c>
      <c r="C39" s="145">
        <v>15</v>
      </c>
    </row>
    <row r="40" spans="1:3" ht="15" customHeight="1" x14ac:dyDescent="0.2">
      <c r="A40" s="144" t="s">
        <v>20</v>
      </c>
      <c r="B40" s="144" t="s">
        <v>52</v>
      </c>
      <c r="C40" s="145">
        <v>15</v>
      </c>
    </row>
    <row r="41" spans="1:3" ht="15" customHeight="1" x14ac:dyDescent="0.2">
      <c r="A41" s="144" t="s">
        <v>20</v>
      </c>
      <c r="B41" s="144" t="s">
        <v>58</v>
      </c>
      <c r="C41" s="145">
        <v>15</v>
      </c>
    </row>
    <row r="42" spans="1:3" ht="15" customHeight="1" x14ac:dyDescent="0.2">
      <c r="A42" s="144" t="s">
        <v>20</v>
      </c>
      <c r="B42" s="144" t="s">
        <v>33</v>
      </c>
      <c r="C42" s="145">
        <v>15</v>
      </c>
    </row>
    <row r="43" spans="1:3" ht="15" customHeight="1" x14ac:dyDescent="0.2">
      <c r="A43" s="144" t="s">
        <v>20</v>
      </c>
      <c r="B43" s="144" t="s">
        <v>22</v>
      </c>
      <c r="C43" s="145">
        <v>15</v>
      </c>
    </row>
    <row r="44" spans="1:3" ht="15" customHeight="1" x14ac:dyDescent="0.2">
      <c r="A44" s="144" t="s">
        <v>20</v>
      </c>
      <c r="B44" s="144" t="s">
        <v>66</v>
      </c>
      <c r="C44" s="145">
        <v>15</v>
      </c>
    </row>
    <row r="45" spans="1:3" ht="15" customHeight="1" x14ac:dyDescent="0.2">
      <c r="A45" s="144" t="s">
        <v>20</v>
      </c>
      <c r="B45" s="144" t="s">
        <v>69</v>
      </c>
      <c r="C45" s="145">
        <v>15</v>
      </c>
    </row>
    <row r="46" spans="1:3" ht="15" customHeight="1" x14ac:dyDescent="0.2">
      <c r="A46" s="144" t="s">
        <v>20</v>
      </c>
      <c r="B46" s="144" t="s">
        <v>69</v>
      </c>
      <c r="C46" s="145">
        <v>15</v>
      </c>
    </row>
    <row r="47" spans="1:3" ht="15" customHeight="1" x14ac:dyDescent="0.2">
      <c r="A47" s="144" t="s">
        <v>20</v>
      </c>
      <c r="B47" s="144" t="s">
        <v>63</v>
      </c>
      <c r="C47" s="145">
        <v>15</v>
      </c>
    </row>
    <row r="48" spans="1:3" ht="15" customHeight="1" x14ac:dyDescent="0.2">
      <c r="A48" s="144" t="s">
        <v>20</v>
      </c>
      <c r="B48" s="144" t="s">
        <v>63</v>
      </c>
      <c r="C48" s="145">
        <v>15</v>
      </c>
    </row>
    <row r="49" spans="1:3" ht="15" customHeight="1" x14ac:dyDescent="0.2">
      <c r="A49" s="144" t="s">
        <v>20</v>
      </c>
      <c r="B49" s="144" t="s">
        <v>55</v>
      </c>
      <c r="C49" s="145">
        <v>15</v>
      </c>
    </row>
    <row r="50" spans="1:3" ht="15" customHeight="1" x14ac:dyDescent="0.2">
      <c r="A50" s="144" t="s">
        <v>20</v>
      </c>
      <c r="B50" s="144" t="s">
        <v>62</v>
      </c>
      <c r="C50" s="145">
        <v>15</v>
      </c>
    </row>
    <row r="51" spans="1:3" ht="15" customHeight="1" x14ac:dyDescent="0.2">
      <c r="A51" s="144" t="s">
        <v>20</v>
      </c>
      <c r="B51" s="144" t="s">
        <v>51</v>
      </c>
      <c r="C51" s="145">
        <v>15</v>
      </c>
    </row>
    <row r="52" spans="1:3" ht="15" customHeight="1" x14ac:dyDescent="0.2">
      <c r="A52" s="146" t="s">
        <v>18</v>
      </c>
      <c r="B52" s="146" t="s">
        <v>77</v>
      </c>
      <c r="C52" s="147">
        <v>30</v>
      </c>
    </row>
    <row r="53" spans="1:3" ht="15" customHeight="1" x14ac:dyDescent="0.2">
      <c r="A53" s="146" t="s">
        <v>18</v>
      </c>
      <c r="B53" s="146" t="s">
        <v>21</v>
      </c>
      <c r="C53" s="147">
        <v>30</v>
      </c>
    </row>
    <row r="54" spans="1:3" ht="15" customHeight="1" x14ac:dyDescent="0.2">
      <c r="A54" s="146" t="s">
        <v>18</v>
      </c>
      <c r="B54" s="146" t="s">
        <v>81</v>
      </c>
      <c r="C54" s="147">
        <v>30</v>
      </c>
    </row>
    <row r="55" spans="1:3" ht="15" customHeight="1" x14ac:dyDescent="0.2">
      <c r="A55" s="146" t="s">
        <v>18</v>
      </c>
      <c r="B55" s="146" t="s">
        <v>79</v>
      </c>
      <c r="C55" s="147">
        <v>30</v>
      </c>
    </row>
    <row r="56" spans="1:3" ht="15" customHeight="1" x14ac:dyDescent="0.2">
      <c r="A56" s="146" t="s">
        <v>18</v>
      </c>
      <c r="B56" s="146" t="s">
        <v>79</v>
      </c>
      <c r="C56" s="147">
        <v>30</v>
      </c>
    </row>
    <row r="57" spans="1:3" ht="15" customHeight="1" x14ac:dyDescent="0.2">
      <c r="A57" s="146" t="s">
        <v>18</v>
      </c>
      <c r="B57" s="146" t="s">
        <v>75</v>
      </c>
      <c r="C57" s="147">
        <v>30</v>
      </c>
    </row>
    <row r="58" spans="1:3" ht="15" customHeight="1" x14ac:dyDescent="0.2">
      <c r="A58" s="146" t="s">
        <v>18</v>
      </c>
      <c r="B58" s="146" t="s">
        <v>85</v>
      </c>
      <c r="C58" s="147">
        <v>30</v>
      </c>
    </row>
    <row r="59" spans="1:3" ht="15" customHeight="1" x14ac:dyDescent="0.2">
      <c r="A59" s="146" t="s">
        <v>18</v>
      </c>
      <c r="B59" s="146" t="s">
        <v>17</v>
      </c>
      <c r="C59" s="147">
        <v>30</v>
      </c>
    </row>
    <row r="60" spans="1:3" ht="15" customHeight="1" x14ac:dyDescent="0.2">
      <c r="A60" s="146" t="s">
        <v>18</v>
      </c>
      <c r="B60" s="146" t="s">
        <v>86</v>
      </c>
      <c r="C60" s="147">
        <v>30</v>
      </c>
    </row>
    <row r="61" spans="1:3" ht="15" customHeight="1" x14ac:dyDescent="0.2">
      <c r="A61" s="146" t="s">
        <v>18</v>
      </c>
      <c r="B61" s="146" t="s">
        <v>84</v>
      </c>
      <c r="C61" s="147">
        <v>30</v>
      </c>
    </row>
    <row r="62" spans="1:3" ht="15" customHeight="1" x14ac:dyDescent="0.2">
      <c r="A62" s="146" t="s">
        <v>18</v>
      </c>
      <c r="B62" s="146" t="s">
        <v>80</v>
      </c>
      <c r="C62" s="147">
        <v>30</v>
      </c>
    </row>
    <row r="63" spans="1:3" ht="15" customHeight="1" x14ac:dyDescent="0.2">
      <c r="A63" s="146" t="s">
        <v>18</v>
      </c>
      <c r="B63" s="146" t="s">
        <v>87</v>
      </c>
      <c r="C63" s="147">
        <v>30</v>
      </c>
    </row>
    <row r="64" spans="1:3" ht="15" customHeight="1" x14ac:dyDescent="0.2">
      <c r="A64" s="146" t="s">
        <v>18</v>
      </c>
      <c r="B64" s="146" t="s">
        <v>73</v>
      </c>
      <c r="C64" s="147">
        <v>30</v>
      </c>
    </row>
    <row r="65" spans="1:3" ht="15" customHeight="1" x14ac:dyDescent="0.2">
      <c r="A65" s="146" t="s">
        <v>18</v>
      </c>
      <c r="B65" s="146" t="s">
        <v>74</v>
      </c>
      <c r="C65" s="147">
        <v>30</v>
      </c>
    </row>
    <row r="66" spans="1:3" ht="15" customHeight="1" x14ac:dyDescent="0.2">
      <c r="A66" s="146" t="s">
        <v>18</v>
      </c>
      <c r="B66" s="146" t="s">
        <v>78</v>
      </c>
      <c r="C66" s="147">
        <v>30</v>
      </c>
    </row>
    <row r="67" spans="1:3" ht="15" customHeight="1" x14ac:dyDescent="0.2">
      <c r="A67" s="146" t="s">
        <v>18</v>
      </c>
      <c r="B67" s="146" t="s">
        <v>82</v>
      </c>
      <c r="C67" s="147">
        <v>30</v>
      </c>
    </row>
    <row r="68" spans="1:3" ht="15" customHeight="1" x14ac:dyDescent="0.2">
      <c r="A68" s="146" t="s">
        <v>18</v>
      </c>
      <c r="B68" s="146" t="s">
        <v>83</v>
      </c>
      <c r="C68" s="147">
        <v>30</v>
      </c>
    </row>
    <row r="69" spans="1:3" ht="15" customHeight="1" x14ac:dyDescent="0.2">
      <c r="A69" s="146" t="s">
        <v>18</v>
      </c>
      <c r="B69" s="146" t="s">
        <v>76</v>
      </c>
      <c r="C69" s="147">
        <v>30</v>
      </c>
    </row>
    <row r="70" spans="1:3" ht="11.25" customHeight="1" x14ac:dyDescent="0.2"/>
  </sheetData>
  <sortState ref="B52:B69">
    <sortCondition ref="B52:B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Janvier 2017</vt:lpstr>
      <vt:lpstr>Consignes</vt:lpstr>
      <vt:lpstr>'Janvier 2017'!Impression_des_titres</vt:lpstr>
      <vt:lpstr>'Janvier 2017'!Zone_d_impression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Info-log</dc:creator>
  <cp:lastModifiedBy>Info-log</cp:lastModifiedBy>
  <cp:lastPrinted>2017-01-18T17:14:17Z</cp:lastPrinted>
  <dcterms:created xsi:type="dcterms:W3CDTF">2017-01-18T10:16:34Z</dcterms:created>
  <dcterms:modified xsi:type="dcterms:W3CDTF">2017-01-19T08:50:26Z</dcterms:modified>
</cp:coreProperties>
</file>