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Build BdF" sheetId="1" r:id="rId1"/>
  </sheets>
  <calcPr calcId="125725"/>
</workbook>
</file>

<file path=xl/calcChain.xml><?xml version="1.0" encoding="utf-8"?>
<calcChain xmlns="http://schemas.openxmlformats.org/spreadsheetml/2006/main">
  <c r="U16" i="1"/>
  <c r="S16"/>
  <c r="Q16"/>
  <c r="U12"/>
  <c r="S12"/>
  <c r="L29" s="1"/>
  <c r="Q12"/>
  <c r="U9"/>
  <c r="S9"/>
  <c r="T28" s="1"/>
  <c r="Q9"/>
  <c r="P24" l="1"/>
  <c r="P25"/>
  <c r="T29"/>
  <c r="R20"/>
  <c r="N28"/>
  <c r="P20"/>
  <c r="R24"/>
  <c r="N24"/>
  <c r="P28"/>
  <c r="L21"/>
  <c r="T25"/>
  <c r="R21"/>
  <c r="P29"/>
  <c r="N20"/>
  <c r="L24"/>
  <c r="P21"/>
  <c r="N25"/>
  <c r="L28"/>
  <c r="N29"/>
  <c r="T21"/>
  <c r="R29"/>
  <c r="R25"/>
  <c r="L20"/>
  <c r="T20"/>
  <c r="N21"/>
  <c r="L25"/>
  <c r="T24"/>
  <c r="R28"/>
</calcChain>
</file>

<file path=xl/comments1.xml><?xml version="1.0" encoding="utf-8"?>
<comments xmlns="http://schemas.openxmlformats.org/spreadsheetml/2006/main">
  <authors>
    <author>Olivier</author>
  </authors>
  <commentList>
    <comment ref="J5" authorId="0">
      <text>
        <r>
          <rPr>
            <b/>
            <sz val="9"/>
            <color indexed="81"/>
            <rFont val="Tahoma"/>
            <family val="2"/>
          </rPr>
          <t>Valeur Minimum de
la fourchette de votre
Fusil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Valeur Maximum de
la fourchette de votre
Fusil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Valeur de l'Aptitude 
"Diriger"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 xml:space="preserve">Valeur de vos
"Point de Vie"
</t>
        </r>
        <r>
          <rPr>
            <sz val="9"/>
            <color indexed="81"/>
            <rFont val="Tahoma"/>
            <family val="2"/>
          </rPr>
          <t xml:space="preserve">sous votre avatar
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Valeur de l'Aptitude 
"Viser"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>
      <text>
        <r>
          <rPr>
            <b/>
            <sz val="9"/>
            <color indexed="81"/>
            <rFont val="Tahoma"/>
            <family val="2"/>
          </rPr>
          <t>Valeur de l'Aptitude 
"Piéger"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Valeur de l'Aptitude 
"Eviter"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Valeur de l'Aptitude 
"Se Cacher"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u/>
            <sz val="9"/>
            <color indexed="81"/>
            <rFont val="Tahoma"/>
            <family val="2"/>
          </rPr>
          <t>Donnée Facultative</t>
        </r>
        <r>
          <rPr>
            <b/>
            <sz val="9"/>
            <color indexed="81"/>
            <rFont val="Tahoma"/>
            <family val="2"/>
          </rPr>
          <t xml:space="preserve">
Indiquez la somme des bonus obtenus via le Tableau
</t>
        </r>
        <r>
          <rPr>
            <i/>
            <sz val="9"/>
            <color indexed="81"/>
            <rFont val="Tahoma"/>
            <family val="2"/>
          </rPr>
          <t>Diriger + Viser ou Eviter + Pieger ou Se Cacher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>
      <text>
        <r>
          <rPr>
            <b/>
            <u/>
            <sz val="9"/>
            <color indexed="81"/>
            <rFont val="Tahoma"/>
            <family val="2"/>
          </rPr>
          <t>Donnée Facultative</t>
        </r>
        <r>
          <rPr>
            <b/>
            <sz val="9"/>
            <color indexed="81"/>
            <rFont val="Tahoma"/>
            <charset val="1"/>
          </rPr>
          <t xml:space="preserve">
Indiquez soit sa valeur maxi, mini ou moyenne de votre renforcement dégât BdF.
</t>
        </r>
        <r>
          <rPr>
            <sz val="9"/>
            <color indexed="81"/>
            <rFont val="Tahoma"/>
            <family val="2"/>
          </rPr>
          <t>Cela influencera votre puissance de feu.</t>
        </r>
      </text>
    </comment>
  </commentList>
</comments>
</file>

<file path=xl/sharedStrings.xml><?xml version="1.0" encoding="utf-8"?>
<sst xmlns="http://schemas.openxmlformats.org/spreadsheetml/2006/main" count="47" uniqueCount="43">
  <si>
    <t>BONUS DE PALIER BUILD BDF</t>
  </si>
  <si>
    <t>TABLEAU A RENSEIGNER</t>
  </si>
  <si>
    <t>STATISTIQUES</t>
  </si>
  <si>
    <t>BONUS</t>
  </si>
  <si>
    <t>DIRIGER</t>
  </si>
  <si>
    <t>PIEGER</t>
  </si>
  <si>
    <t>VISER</t>
  </si>
  <si>
    <t>SE CACHER</t>
  </si>
  <si>
    <t>Dégat Arme Mini</t>
  </si>
  <si>
    <t>Dégat Arme Max</t>
  </si>
  <si>
    <t>EVITER</t>
  </si>
  <si>
    <t>Pts de Diriger</t>
  </si>
  <si>
    <t>PV Réels</t>
  </si>
  <si>
    <t>Pts de Viser</t>
  </si>
  <si>
    <t>Pts de Piéger</t>
  </si>
  <si>
    <t>Attaque</t>
  </si>
  <si>
    <t>Pts de Eviter</t>
  </si>
  <si>
    <t>Pts de Se Cacher</t>
  </si>
  <si>
    <t>Défense</t>
  </si>
  <si>
    <t>Bonus Palier</t>
  </si>
  <si>
    <t>Bonus Dégât</t>
  </si>
  <si>
    <t>PUISSANCE DE FEU</t>
  </si>
  <si>
    <t>Dégat Minimun</t>
  </si>
  <si>
    <t>Dégat Maximum</t>
  </si>
  <si>
    <t>Dégat Moyen</t>
  </si>
  <si>
    <t xml:space="preserve">CHANCE DE REUSSITE DE TIRS SELON LA DISTANCE </t>
  </si>
  <si>
    <t>DISTANCE DE</t>
  </si>
  <si>
    <t>1 Case</t>
  </si>
  <si>
    <t>2 Cases</t>
  </si>
  <si>
    <t>3 Cases</t>
  </si>
  <si>
    <t>4 Cases</t>
  </si>
  <si>
    <t>5 Cases</t>
  </si>
  <si>
    <t>6 Cases</t>
  </si>
  <si>
    <t>7 Cases</t>
  </si>
  <si>
    <t>% DE REUSSITE</t>
  </si>
  <si>
    <t>8 Cases</t>
  </si>
  <si>
    <t>9 Cases</t>
  </si>
  <si>
    <t>10 Cases</t>
  </si>
  <si>
    <t>11 Cases</t>
  </si>
  <si>
    <t>12 Cases</t>
  </si>
  <si>
    <t>13 Cases</t>
  </si>
  <si>
    <t>14 Cases</t>
  </si>
  <si>
    <t>15 Cases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</si>
</sst>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82C836"/>
      <name val="Calibri"/>
      <family val="2"/>
      <scheme val="minor"/>
    </font>
    <font>
      <b/>
      <sz val="10"/>
      <color theme="4" tint="0.39997558519241921"/>
      <name val="Calibri"/>
      <family val="2"/>
      <scheme val="minor"/>
    </font>
    <font>
      <b/>
      <sz val="10"/>
      <color rgb="FFFFFF47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751CB"/>
      <name val="Calibri"/>
      <family val="2"/>
      <scheme val="minor"/>
    </font>
    <font>
      <b/>
      <sz val="10"/>
      <color theme="9" tint="0.3999755851924192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indexed="81"/>
      <name val="Tahoma"/>
      <family val="2"/>
    </font>
    <font>
      <b/>
      <u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2C83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51CB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0" tint="-0.14996795556505021"/>
      </left>
      <right/>
      <top style="thick">
        <color theme="0" tint="-0.14996795556505021"/>
      </top>
      <bottom/>
      <diagonal/>
    </border>
    <border>
      <left/>
      <right/>
      <top style="thick">
        <color theme="0" tint="-0.14996795556505021"/>
      </top>
      <bottom/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/>
      <top/>
      <bottom/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/>
      <top/>
      <bottom style="thick">
        <color theme="0" tint="-0.14996795556505021"/>
      </bottom>
      <diagonal/>
    </border>
    <border>
      <left/>
      <right/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/>
      <bottom style="thick">
        <color theme="0" tint="-0.14996795556505021"/>
      </bottom>
      <diagonal/>
    </border>
    <border>
      <left style="mediumDashed">
        <color theme="0" tint="-0.24994659260841701"/>
      </left>
      <right/>
      <top style="thick">
        <color theme="0" tint="-0.14996795556505021"/>
      </top>
      <bottom/>
      <diagonal/>
    </border>
    <border>
      <left/>
      <right style="mediumDashed">
        <color theme="0" tint="-0.24994659260841701"/>
      </right>
      <top style="thick">
        <color theme="0" tint="-0.14996795556505021"/>
      </top>
      <bottom/>
      <diagonal/>
    </border>
    <border>
      <left style="mediumDashed">
        <color theme="0" tint="-0.24994659260841701"/>
      </left>
      <right/>
      <top/>
      <bottom/>
      <diagonal/>
    </border>
    <border>
      <left/>
      <right style="mediumDashed">
        <color theme="0" tint="-0.24994659260841701"/>
      </right>
      <top/>
      <bottom/>
      <diagonal/>
    </border>
    <border>
      <left style="mediumDashed">
        <color theme="0" tint="-0.24994659260841701"/>
      </left>
      <right/>
      <top/>
      <bottom style="thick">
        <color theme="0" tint="-0.14996795556505021"/>
      </bottom>
      <diagonal/>
    </border>
    <border>
      <left/>
      <right style="mediumDashed">
        <color theme="0" tint="-0.24994659260841701"/>
      </right>
      <top/>
      <bottom style="thick">
        <color theme="0" tint="-0.1499679555650502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  <border>
      <left style="mediumDashed">
        <color theme="0" tint="-0.24994659260841701"/>
      </left>
      <right/>
      <top style="thick">
        <color theme="0" tint="-0.24994659260841701"/>
      </top>
      <bottom/>
      <diagonal/>
    </border>
    <border>
      <left/>
      <right style="mediumDashed">
        <color theme="0" tint="-0.24994659260841701"/>
      </right>
      <top style="thick">
        <color theme="0" tint="-0.24994659260841701"/>
      </top>
      <bottom/>
      <diagonal/>
    </border>
    <border>
      <left style="mediumDashed">
        <color theme="0" tint="-0.24994659260841701"/>
      </left>
      <right/>
      <top/>
      <bottom style="thick">
        <color theme="0" tint="-0.24994659260841701"/>
      </bottom>
      <diagonal/>
    </border>
    <border>
      <left/>
      <right style="mediumDashed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14996795556505021"/>
      </left>
      <right/>
      <top style="thick">
        <color theme="0" tint="-0.14993743705557422"/>
      </top>
      <bottom/>
      <diagonal/>
    </border>
    <border>
      <left/>
      <right/>
      <top style="thick">
        <color theme="0" tint="-0.14993743705557422"/>
      </top>
      <bottom/>
      <diagonal/>
    </border>
    <border>
      <left style="mediumDashed">
        <color theme="0" tint="-0.24994659260841701"/>
      </left>
      <right/>
      <top style="thick">
        <color theme="0" tint="-0.14993743705557422"/>
      </top>
      <bottom/>
      <diagonal/>
    </border>
    <border>
      <left/>
      <right style="mediumDashed">
        <color theme="0" tint="-0.24994659260841701"/>
      </right>
      <top style="thick">
        <color theme="0" tint="-0.14993743705557422"/>
      </top>
      <bottom/>
      <diagonal/>
    </border>
    <border>
      <left/>
      <right style="thick">
        <color theme="0" tint="-0.14996795556505021"/>
      </right>
      <top style="thick">
        <color theme="0" tint="-0.14993743705557422"/>
      </top>
      <bottom/>
      <diagonal/>
    </border>
    <border>
      <left style="thick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Dashed">
        <color theme="0" tint="-0.24994659260841701"/>
      </left>
      <right/>
      <top/>
      <bottom style="thin">
        <color theme="0" tint="-0.24994659260841701"/>
      </bottom>
      <diagonal/>
    </border>
    <border>
      <left/>
      <right style="mediumDashed">
        <color theme="0" tint="-0.24994659260841701"/>
      </right>
      <top/>
      <bottom style="thin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mediumDashed">
        <color theme="0" tint="-0.24994659260841701"/>
      </left>
      <right style="mediumDashed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Dashed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Dashed">
        <color theme="0" tint="-0.24994659260841701"/>
      </left>
      <right style="mediumDashed">
        <color theme="0" tint="-0.24994659260841701"/>
      </right>
      <top/>
      <bottom/>
      <diagonal/>
    </border>
    <border>
      <left style="mediumDashed">
        <color theme="0" tint="-0.24994659260841701"/>
      </left>
      <right style="thick">
        <color theme="0" tint="-0.24994659260841701"/>
      </right>
      <top/>
      <bottom/>
      <diagonal/>
    </border>
    <border>
      <left style="mediumDashed">
        <color theme="0" tint="-0.24994659260841701"/>
      </left>
      <right style="mediumDashed">
        <color theme="0" tint="-0.24994659260841701"/>
      </right>
      <top/>
      <bottom style="thick">
        <color theme="0" tint="-0.24994659260841701"/>
      </bottom>
      <diagonal/>
    </border>
    <border>
      <left style="mediumDashed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mediumDashed">
        <color theme="0" tint="-0.24994659260841701"/>
      </left>
      <right style="mediumDashed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mediumDashed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Fill="1" applyBorder="1"/>
    <xf numFmtId="0" fontId="0" fillId="14" borderId="0" xfId="0" applyFill="1"/>
    <xf numFmtId="0" fontId="0" fillId="14" borderId="0" xfId="0" applyFill="1" applyBorder="1"/>
    <xf numFmtId="0" fontId="1" fillId="14" borderId="0" xfId="0" applyFont="1" applyFill="1" applyBorder="1" applyAlignment="1">
      <alignment vertical="center"/>
    </xf>
    <xf numFmtId="0" fontId="2" fillId="15" borderId="68" xfId="0" applyFont="1" applyFill="1" applyBorder="1" applyAlignment="1" applyProtection="1">
      <alignment horizontal="center" vertical="center"/>
      <protection locked="0"/>
    </xf>
    <xf numFmtId="0" fontId="2" fillId="4" borderId="68" xfId="0" applyFont="1" applyFill="1" applyBorder="1" applyAlignment="1" applyProtection="1">
      <alignment horizontal="center" vertical="center"/>
      <protection locked="0"/>
    </xf>
    <xf numFmtId="0" fontId="2" fillId="7" borderId="68" xfId="0" applyFont="1" applyFill="1" applyBorder="1" applyAlignment="1" applyProtection="1">
      <alignment horizontal="center" vertical="center"/>
      <protection locked="0"/>
    </xf>
    <xf numFmtId="0" fontId="4" fillId="8" borderId="68" xfId="0" applyFont="1" applyFill="1" applyBorder="1" applyAlignment="1" applyProtection="1">
      <alignment horizontal="center" vertical="center"/>
      <protection locked="0"/>
    </xf>
    <xf numFmtId="0" fontId="2" fillId="11" borderId="70" xfId="0" applyFont="1" applyFill="1" applyBorder="1" applyAlignment="1" applyProtection="1">
      <alignment horizontal="center" vertical="center"/>
      <protection locked="0"/>
    </xf>
    <xf numFmtId="0" fontId="0" fillId="14" borderId="0" xfId="0" applyFill="1" applyProtection="1"/>
    <xf numFmtId="0" fontId="0" fillId="14" borderId="0" xfId="0" applyFill="1" applyBorder="1" applyProtection="1"/>
    <xf numFmtId="0" fontId="1" fillId="14" borderId="0" xfId="0" applyFont="1" applyFill="1" applyBorder="1" applyAlignment="1" applyProtection="1">
      <alignment vertical="center"/>
    </xf>
    <xf numFmtId="0" fontId="0" fillId="12" borderId="6" xfId="0" applyFill="1" applyBorder="1" applyProtection="1"/>
    <xf numFmtId="0" fontId="2" fillId="14" borderId="2" xfId="0" applyFont="1" applyFill="1" applyBorder="1" applyAlignment="1" applyProtection="1">
      <alignment horizontal="center" vertical="center"/>
    </xf>
    <xf numFmtId="0" fontId="2" fillId="12" borderId="8" xfId="0" applyFont="1" applyFill="1" applyBorder="1" applyAlignment="1" applyProtection="1">
      <alignment horizontal="center" vertical="center"/>
    </xf>
    <xf numFmtId="0" fontId="0" fillId="12" borderId="0" xfId="0" applyFill="1" applyBorder="1" applyProtection="1"/>
    <xf numFmtId="0" fontId="0" fillId="12" borderId="8" xfId="0" applyFill="1" applyBorder="1" applyProtection="1"/>
    <xf numFmtId="0" fontId="0" fillId="12" borderId="0" xfId="0" applyFill="1" applyProtection="1"/>
    <xf numFmtId="0" fontId="0" fillId="12" borderId="7" xfId="0" applyFill="1" applyBorder="1" applyProtection="1"/>
    <xf numFmtId="0" fontId="13" fillId="2" borderId="65" xfId="0" applyFont="1" applyFill="1" applyBorder="1" applyAlignment="1" applyProtection="1">
      <alignment horizontal="center" vertical="center"/>
    </xf>
    <xf numFmtId="0" fontId="5" fillId="12" borderId="0" xfId="0" applyFont="1" applyFill="1" applyBorder="1" applyAlignment="1" applyProtection="1">
      <alignment horizontal="center" vertical="center"/>
    </xf>
    <xf numFmtId="0" fontId="0" fillId="14" borderId="0" xfId="0" applyFill="1" applyBorder="1" applyAlignment="1" applyProtection="1">
      <alignment horizontal="center"/>
    </xf>
    <xf numFmtId="0" fontId="2" fillId="14" borderId="3" xfId="0" applyFont="1" applyFill="1" applyBorder="1" applyAlignment="1" applyProtection="1">
      <alignment horizontal="center" vertical="center"/>
    </xf>
    <xf numFmtId="0" fontId="0" fillId="14" borderId="3" xfId="0" applyFill="1" applyBorder="1" applyProtection="1"/>
    <xf numFmtId="0" fontId="2" fillId="12" borderId="0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12" borderId="8" xfId="0" applyFill="1" applyBorder="1" applyAlignment="1" applyProtection="1">
      <alignment horizontal="center" vertical="center"/>
    </xf>
    <xf numFmtId="0" fontId="8" fillId="2" borderId="68" xfId="0" applyFont="1" applyFill="1" applyBorder="1" applyAlignment="1" applyProtection="1">
      <alignment horizontal="center" vertical="center"/>
    </xf>
    <xf numFmtId="0" fontId="9" fillId="12" borderId="0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1" fillId="12" borderId="0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7" fillId="2" borderId="68" xfId="0" applyFont="1" applyFill="1" applyBorder="1" applyAlignment="1" applyProtection="1">
      <alignment horizontal="center" vertical="center"/>
    </xf>
    <xf numFmtId="0" fontId="7" fillId="12" borderId="0" xfId="0" applyFont="1" applyFill="1" applyBorder="1" applyAlignment="1" applyProtection="1">
      <alignment horizontal="center" vertical="center"/>
    </xf>
    <xf numFmtId="0" fontId="1" fillId="14" borderId="0" xfId="0" applyFont="1" applyFill="1" applyBorder="1" applyAlignment="1" applyProtection="1">
      <alignment horizontal="center" vertical="center"/>
    </xf>
    <xf numFmtId="164" fontId="3" fillId="14" borderId="0" xfId="0" applyNumberFormat="1" applyFont="1" applyFill="1" applyBorder="1" applyAlignment="1" applyProtection="1">
      <alignment horizontal="center" vertical="center"/>
    </xf>
    <xf numFmtId="0" fontId="6" fillId="2" borderId="68" xfId="0" applyFont="1" applyFill="1" applyBorder="1" applyAlignment="1" applyProtection="1">
      <alignment horizontal="center" vertical="center"/>
    </xf>
    <xf numFmtId="0" fontId="6" fillId="12" borderId="0" xfId="0" applyFont="1" applyFill="1" applyBorder="1" applyAlignment="1" applyProtection="1">
      <alignment horizontal="center" vertical="center"/>
    </xf>
    <xf numFmtId="0" fontId="4" fillId="12" borderId="0" xfId="0" applyFont="1" applyFill="1" applyBorder="1" applyAlignment="1" applyProtection="1">
      <alignment horizontal="center" vertical="center"/>
    </xf>
    <xf numFmtId="0" fontId="14" fillId="2" borderId="68" xfId="0" applyFont="1" applyFill="1" applyBorder="1" applyAlignment="1" applyProtection="1">
      <alignment horizontal="center" vertical="center"/>
    </xf>
    <xf numFmtId="0" fontId="10" fillId="12" borderId="0" xfId="0" applyFont="1" applyFill="1" applyBorder="1" applyAlignment="1" applyProtection="1">
      <alignment horizontal="center" vertical="center"/>
    </xf>
    <xf numFmtId="0" fontId="0" fillId="12" borderId="0" xfId="0" applyFill="1" applyBorder="1" applyAlignment="1" applyProtection="1">
      <alignment horizontal="center" vertical="center"/>
    </xf>
    <xf numFmtId="0" fontId="0" fillId="12" borderId="15" xfId="0" applyFill="1" applyBorder="1" applyProtection="1"/>
    <xf numFmtId="0" fontId="0" fillId="12" borderId="16" xfId="0" applyFill="1" applyBorder="1" applyProtection="1"/>
    <xf numFmtId="0" fontId="0" fillId="12" borderId="17" xfId="0" applyFill="1" applyBorder="1" applyProtection="1"/>
    <xf numFmtId="0" fontId="5" fillId="14" borderId="0" xfId="0" applyFont="1" applyFill="1" applyBorder="1" applyAlignment="1" applyProtection="1">
      <alignment horizontal="center" vertical="center"/>
    </xf>
    <xf numFmtId="1" fontId="4" fillId="14" borderId="0" xfId="0" applyNumberFormat="1" applyFont="1" applyFill="1" applyBorder="1" applyAlignment="1" applyProtection="1">
      <alignment horizontal="center" vertical="center"/>
    </xf>
    <xf numFmtId="0" fontId="0" fillId="12" borderId="4" xfId="0" applyFill="1" applyBorder="1" applyProtection="1"/>
    <xf numFmtId="0" fontId="0" fillId="12" borderId="5" xfId="0" applyFill="1" applyBorder="1" applyProtection="1"/>
    <xf numFmtId="0" fontId="1" fillId="12" borderId="0" xfId="0" applyFont="1" applyFill="1" applyBorder="1" applyAlignment="1" applyProtection="1"/>
    <xf numFmtId="0" fontId="1" fillId="12" borderId="8" xfId="0" applyFont="1" applyFill="1" applyBorder="1" applyAlignment="1" applyProtection="1"/>
    <xf numFmtId="0" fontId="1" fillId="14" borderId="0" xfId="0" applyFont="1" applyFill="1" applyBorder="1" applyAlignment="1" applyProtection="1"/>
    <xf numFmtId="0" fontId="11" fillId="12" borderId="0" xfId="0" applyFont="1" applyFill="1" applyAlignment="1" applyProtection="1">
      <alignment vertical="center"/>
    </xf>
    <xf numFmtId="0" fontId="11" fillId="14" borderId="0" xfId="0" applyFont="1" applyFill="1" applyBorder="1" applyAlignment="1" applyProtection="1">
      <alignment vertical="center"/>
    </xf>
    <xf numFmtId="164" fontId="4" fillId="12" borderId="0" xfId="0" applyNumberFormat="1" applyFont="1" applyFill="1" applyAlignment="1" applyProtection="1">
      <alignment vertical="center"/>
    </xf>
    <xf numFmtId="164" fontId="4" fillId="14" borderId="0" xfId="0" applyNumberFormat="1" applyFont="1" applyFill="1" applyBorder="1" applyAlignment="1" applyProtection="1">
      <alignment vertical="center"/>
    </xf>
    <xf numFmtId="0" fontId="12" fillId="12" borderId="0" xfId="0" applyFont="1" applyFill="1" applyProtection="1"/>
    <xf numFmtId="0" fontId="4" fillId="12" borderId="0" xfId="0" applyFont="1" applyFill="1" applyAlignment="1" applyProtection="1">
      <alignment horizontal="center" vertical="center"/>
    </xf>
    <xf numFmtId="0" fontId="4" fillId="12" borderId="8" xfId="0" applyFont="1" applyFill="1" applyBorder="1" applyAlignment="1" applyProtection="1">
      <alignment horizontal="center" vertical="center"/>
    </xf>
    <xf numFmtId="0" fontId="4" fillId="14" borderId="0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0" fontId="0" fillId="2" borderId="21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0" fillId="2" borderId="27" xfId="0" applyFill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/>
    </xf>
    <xf numFmtId="0" fontId="0" fillId="2" borderId="29" xfId="0" applyFill="1" applyBorder="1" applyAlignment="1" applyProtection="1">
      <alignment horizontal="center"/>
    </xf>
    <xf numFmtId="0" fontId="0" fillId="2" borderId="20" xfId="0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64" fontId="1" fillId="9" borderId="42" xfId="0" applyNumberFormat="1" applyFont="1" applyFill="1" applyBorder="1" applyAlignment="1" applyProtection="1">
      <alignment horizontal="center" vertical="center"/>
    </xf>
    <xf numFmtId="164" fontId="1" fillId="9" borderId="43" xfId="0" applyNumberFormat="1" applyFont="1" applyFill="1" applyBorder="1" applyAlignment="1" applyProtection="1">
      <alignment horizontal="center" vertical="center"/>
    </xf>
    <xf numFmtId="0" fontId="1" fillId="9" borderId="40" xfId="0" applyFont="1" applyFill="1" applyBorder="1" applyAlignment="1" applyProtection="1">
      <alignment horizontal="center" vertical="center"/>
    </xf>
    <xf numFmtId="0" fontId="1" fillId="9" borderId="41" xfId="0" applyFont="1" applyFill="1" applyBorder="1" applyAlignment="1" applyProtection="1">
      <alignment horizontal="center" vertical="center"/>
    </xf>
    <xf numFmtId="0" fontId="5" fillId="15" borderId="34" xfId="0" applyFont="1" applyFill="1" applyBorder="1" applyAlignment="1" applyProtection="1">
      <alignment horizontal="center" vertical="center"/>
    </xf>
    <xf numFmtId="0" fontId="5" fillId="15" borderId="0" xfId="0" applyFont="1" applyFill="1" applyBorder="1" applyAlignment="1" applyProtection="1">
      <alignment horizontal="center" vertical="center"/>
    </xf>
    <xf numFmtId="0" fontId="5" fillId="15" borderId="35" xfId="0" applyFont="1" applyFill="1" applyBorder="1" applyAlignment="1" applyProtection="1">
      <alignment horizontal="center" vertical="center"/>
    </xf>
    <xf numFmtId="0" fontId="1" fillId="2" borderId="32" xfId="0" applyFont="1" applyFill="1" applyBorder="1" applyAlignment="1" applyProtection="1">
      <alignment horizontal="center" vertical="center"/>
    </xf>
    <xf numFmtId="0" fontId="1" fillId="2" borderId="39" xfId="0" applyFont="1" applyFill="1" applyBorder="1" applyAlignment="1" applyProtection="1">
      <alignment horizontal="center" vertical="center"/>
    </xf>
    <xf numFmtId="0" fontId="1" fillId="2" borderId="33" xfId="0" applyFont="1" applyFill="1" applyBorder="1" applyAlignment="1" applyProtection="1">
      <alignment horizontal="center" vertical="center"/>
    </xf>
    <xf numFmtId="0" fontId="1" fillId="6" borderId="45" xfId="0" applyFont="1" applyFill="1" applyBorder="1" applyAlignment="1" applyProtection="1">
      <alignment horizontal="center" vertical="center"/>
    </xf>
    <xf numFmtId="0" fontId="1" fillId="6" borderId="48" xfId="0" applyFont="1" applyFill="1" applyBorder="1" applyAlignment="1" applyProtection="1">
      <alignment horizontal="center" vertical="center"/>
    </xf>
    <xf numFmtId="164" fontId="1" fillId="6" borderId="24" xfId="0" applyNumberFormat="1" applyFont="1" applyFill="1" applyBorder="1" applyAlignment="1" applyProtection="1">
      <alignment horizontal="center" vertical="center"/>
    </xf>
    <xf numFmtId="164" fontId="1" fillId="6" borderId="25" xfId="0" applyNumberFormat="1" applyFont="1" applyFill="1" applyBorder="1" applyAlignment="1" applyProtection="1">
      <alignment horizontal="center" vertical="center"/>
    </xf>
    <xf numFmtId="0" fontId="1" fillId="6" borderId="46" xfId="0" applyFont="1" applyFill="1" applyBorder="1" applyAlignment="1" applyProtection="1">
      <alignment horizontal="center" vertical="center"/>
    </xf>
    <xf numFmtId="0" fontId="1" fillId="6" borderId="47" xfId="0" applyFont="1" applyFill="1" applyBorder="1" applyAlignment="1" applyProtection="1">
      <alignment horizontal="center" vertical="center"/>
    </xf>
    <xf numFmtId="164" fontId="1" fillId="6" borderId="30" xfId="0" applyNumberFormat="1" applyFont="1" applyFill="1" applyBorder="1" applyAlignment="1" applyProtection="1">
      <alignment horizontal="center" vertical="center"/>
    </xf>
    <xf numFmtId="164" fontId="1" fillId="6" borderId="31" xfId="0" applyNumberFormat="1" applyFont="1" applyFill="1" applyBorder="1" applyAlignment="1" applyProtection="1">
      <alignment horizontal="center" vertical="center"/>
    </xf>
    <xf numFmtId="0" fontId="1" fillId="6" borderId="44" xfId="0" applyFont="1" applyFill="1" applyBorder="1" applyAlignment="1" applyProtection="1">
      <alignment horizontal="center" vertical="center"/>
    </xf>
    <xf numFmtId="1" fontId="1" fillId="6" borderId="23" xfId="0" applyNumberFormat="1" applyFont="1" applyFill="1" applyBorder="1" applyAlignment="1" applyProtection="1">
      <alignment horizontal="center" vertical="center"/>
    </xf>
    <xf numFmtId="1" fontId="1" fillId="6" borderId="24" xfId="0" applyNumberFormat="1" applyFont="1" applyFill="1" applyBorder="1" applyAlignment="1" applyProtection="1">
      <alignment horizontal="center" vertical="center"/>
    </xf>
    <xf numFmtId="164" fontId="2" fillId="6" borderId="58" xfId="0" applyNumberFormat="1" applyFont="1" applyFill="1" applyBorder="1" applyAlignment="1" applyProtection="1">
      <alignment horizontal="center" vertical="center"/>
    </xf>
    <xf numFmtId="0" fontId="1" fillId="2" borderId="53" xfId="0" applyFont="1" applyFill="1" applyBorder="1" applyAlignment="1" applyProtection="1">
      <alignment horizontal="center"/>
    </xf>
    <xf numFmtId="0" fontId="1" fillId="2" borderId="54" xfId="0" applyFont="1" applyFill="1" applyBorder="1" applyAlignment="1" applyProtection="1">
      <alignment horizontal="center"/>
    </xf>
    <xf numFmtId="0" fontId="1" fillId="2" borderId="55" xfId="0" applyFont="1" applyFill="1" applyBorder="1" applyAlignment="1" applyProtection="1">
      <alignment horizontal="center"/>
    </xf>
    <xf numFmtId="1" fontId="1" fillId="15" borderId="36" xfId="0" applyNumberFormat="1" applyFont="1" applyFill="1" applyBorder="1" applyAlignment="1" applyProtection="1">
      <alignment horizontal="center" vertical="center"/>
    </xf>
    <xf numFmtId="1" fontId="1" fillId="15" borderId="37" xfId="0" applyNumberFormat="1" applyFont="1" applyFill="1" applyBorder="1" applyAlignment="1" applyProtection="1">
      <alignment horizontal="center" vertical="center"/>
    </xf>
    <xf numFmtId="1" fontId="1" fillId="15" borderId="38" xfId="0" applyNumberFormat="1" applyFont="1" applyFill="1" applyBorder="1" applyAlignment="1" applyProtection="1">
      <alignment horizontal="center" vertical="center"/>
    </xf>
    <xf numFmtId="164" fontId="2" fillId="6" borderId="59" xfId="0" applyNumberFormat="1" applyFont="1" applyFill="1" applyBorder="1" applyAlignment="1" applyProtection="1">
      <alignment horizontal="center" vertical="center"/>
    </xf>
    <xf numFmtId="164" fontId="2" fillId="7" borderId="60" xfId="0" applyNumberFormat="1" applyFont="1" applyFill="1" applyBorder="1" applyAlignment="1" applyProtection="1">
      <alignment horizontal="center" vertical="center"/>
    </xf>
    <xf numFmtId="164" fontId="2" fillId="7" borderId="61" xfId="0" applyNumberFormat="1" applyFont="1" applyFill="1" applyBorder="1" applyAlignment="1" applyProtection="1">
      <alignment horizontal="center" vertical="center"/>
    </xf>
    <xf numFmtId="0" fontId="5" fillId="13" borderId="62" xfId="0" applyFont="1" applyFill="1" applyBorder="1" applyAlignment="1" applyProtection="1">
      <alignment horizontal="center" vertical="center"/>
    </xf>
    <xf numFmtId="0" fontId="5" fillId="13" borderId="63" xfId="0" applyFont="1" applyFill="1" applyBorder="1" applyAlignment="1" applyProtection="1">
      <alignment horizontal="center" vertical="center"/>
    </xf>
    <xf numFmtId="164" fontId="2" fillId="7" borderId="42" xfId="0" applyNumberFormat="1" applyFont="1" applyFill="1" applyBorder="1" applyAlignment="1" applyProtection="1">
      <alignment horizontal="center" vertical="center"/>
    </xf>
    <xf numFmtId="164" fontId="2" fillId="7" borderId="43" xfId="0" applyNumberFormat="1" applyFont="1" applyFill="1" applyBorder="1" applyAlignment="1" applyProtection="1">
      <alignment horizontal="center" vertical="center"/>
    </xf>
    <xf numFmtId="0" fontId="5" fillId="10" borderId="49" xfId="0" applyFont="1" applyFill="1" applyBorder="1" applyAlignment="1" applyProtection="1">
      <alignment horizontal="center" vertical="center"/>
    </xf>
    <xf numFmtId="0" fontId="5" fillId="10" borderId="50" xfId="0" applyFont="1" applyFill="1" applyBorder="1" applyAlignment="1" applyProtection="1">
      <alignment horizontal="center" vertical="center"/>
    </xf>
    <xf numFmtId="0" fontId="5" fillId="10" borderId="34" xfId="0" applyFont="1" applyFill="1" applyBorder="1" applyAlignment="1" applyProtection="1">
      <alignment horizontal="center" vertical="center"/>
    </xf>
    <xf numFmtId="0" fontId="5" fillId="10" borderId="0" xfId="0" applyFont="1" applyFill="1" applyBorder="1" applyAlignment="1" applyProtection="1">
      <alignment horizontal="center" vertical="center"/>
    </xf>
    <xf numFmtId="0" fontId="5" fillId="10" borderId="36" xfId="0" applyFont="1" applyFill="1" applyBorder="1" applyAlignment="1" applyProtection="1">
      <alignment horizontal="center" vertical="center"/>
    </xf>
    <xf numFmtId="0" fontId="5" fillId="10" borderId="37" xfId="0" applyFont="1" applyFill="1" applyBorder="1" applyAlignment="1" applyProtection="1">
      <alignment horizontal="center" vertical="center"/>
    </xf>
    <xf numFmtId="0" fontId="5" fillId="13" borderId="34" xfId="0" applyFont="1" applyFill="1" applyBorder="1" applyAlignment="1" applyProtection="1">
      <alignment horizontal="center" vertical="center"/>
    </xf>
    <xf numFmtId="0" fontId="5" fillId="13" borderId="0" xfId="0" applyFont="1" applyFill="1" applyBorder="1" applyAlignment="1" applyProtection="1">
      <alignment horizontal="center" vertical="center"/>
    </xf>
    <xf numFmtId="0" fontId="5" fillId="13" borderId="36" xfId="0" applyFont="1" applyFill="1" applyBorder="1" applyAlignment="1" applyProtection="1">
      <alignment horizontal="center" vertical="center"/>
    </xf>
    <xf numFmtId="0" fontId="5" fillId="13" borderId="37" xfId="0" applyFont="1" applyFill="1" applyBorder="1" applyAlignment="1" applyProtection="1">
      <alignment horizontal="center" vertical="center"/>
    </xf>
    <xf numFmtId="0" fontId="5" fillId="13" borderId="53" xfId="0" applyFont="1" applyFill="1" applyBorder="1" applyAlignment="1" applyProtection="1">
      <alignment horizontal="center" vertical="center"/>
    </xf>
    <xf numFmtId="0" fontId="5" fillId="13" borderId="54" xfId="0" applyFont="1" applyFill="1" applyBorder="1" applyAlignment="1" applyProtection="1">
      <alignment horizontal="center" vertical="center"/>
    </xf>
    <xf numFmtId="0" fontId="6" fillId="2" borderId="64" xfId="0" applyFont="1" applyFill="1" applyBorder="1" applyAlignment="1" applyProtection="1">
      <alignment horizontal="center" vertical="center"/>
    </xf>
    <xf numFmtId="0" fontId="6" fillId="2" borderId="69" xfId="0" applyFont="1" applyFill="1" applyBorder="1" applyAlignment="1" applyProtection="1">
      <alignment horizontal="center" vertical="center"/>
    </xf>
    <xf numFmtId="0" fontId="4" fillId="8" borderId="64" xfId="0" applyFont="1" applyFill="1" applyBorder="1" applyAlignment="1" applyProtection="1">
      <alignment horizontal="center" vertical="center"/>
      <protection locked="0"/>
    </xf>
    <xf numFmtId="0" fontId="4" fillId="8" borderId="69" xfId="0" applyFont="1" applyFill="1" applyBorder="1" applyAlignment="1" applyProtection="1">
      <alignment horizontal="center" vertical="center"/>
      <protection locked="0"/>
    </xf>
    <xf numFmtId="0" fontId="14" fillId="2" borderId="64" xfId="0" applyFont="1" applyFill="1" applyBorder="1" applyAlignment="1" applyProtection="1">
      <alignment horizontal="center" vertical="center"/>
    </xf>
    <xf numFmtId="0" fontId="14" fillId="2" borderId="69" xfId="0" applyFont="1" applyFill="1" applyBorder="1" applyAlignment="1" applyProtection="1">
      <alignment horizontal="center" vertical="center"/>
    </xf>
    <xf numFmtId="0" fontId="2" fillId="11" borderId="71" xfId="0" applyFont="1" applyFill="1" applyBorder="1" applyAlignment="1" applyProtection="1">
      <alignment horizontal="center" vertical="center"/>
      <protection locked="0"/>
    </xf>
    <xf numFmtId="0" fontId="2" fillId="11" borderId="72" xfId="0" applyFont="1" applyFill="1" applyBorder="1" applyAlignment="1" applyProtection="1">
      <alignment horizontal="center" vertical="center"/>
      <protection locked="0"/>
    </xf>
    <xf numFmtId="0" fontId="5" fillId="10" borderId="51" xfId="0" applyFont="1" applyFill="1" applyBorder="1" applyAlignment="1" applyProtection="1">
      <alignment horizontal="center" vertical="center"/>
    </xf>
    <xf numFmtId="0" fontId="5" fillId="10" borderId="52" xfId="0" applyFont="1" applyFill="1" applyBorder="1" applyAlignment="1" applyProtection="1">
      <alignment horizontal="center" vertical="center"/>
    </xf>
    <xf numFmtId="164" fontId="2" fillId="6" borderId="28" xfId="0" applyNumberFormat="1" applyFont="1" applyFill="1" applyBorder="1" applyAlignment="1" applyProtection="1">
      <alignment horizontal="center" vertical="center"/>
    </xf>
    <xf numFmtId="164" fontId="2" fillId="6" borderId="29" xfId="0" applyNumberFormat="1" applyFont="1" applyFill="1" applyBorder="1" applyAlignment="1" applyProtection="1">
      <alignment horizontal="center" vertical="center"/>
    </xf>
    <xf numFmtId="0" fontId="5" fillId="10" borderId="56" xfId="0" applyFont="1" applyFill="1" applyBorder="1" applyAlignment="1" applyProtection="1">
      <alignment horizontal="center" vertical="center"/>
    </xf>
    <xf numFmtId="0" fontId="5" fillId="10" borderId="57" xfId="0" applyFont="1" applyFill="1" applyBorder="1" applyAlignment="1" applyProtection="1">
      <alignment horizontal="center" vertical="center"/>
    </xf>
    <xf numFmtId="0" fontId="2" fillId="15" borderId="64" xfId="0" applyFont="1" applyFill="1" applyBorder="1" applyAlignment="1" applyProtection="1">
      <alignment horizontal="center" vertical="center"/>
      <protection locked="0"/>
    </xf>
    <xf numFmtId="0" fontId="2" fillId="15" borderId="69" xfId="0" applyFont="1" applyFill="1" applyBorder="1" applyAlignment="1" applyProtection="1">
      <alignment horizontal="center" vertical="center"/>
      <protection locked="0"/>
    </xf>
    <xf numFmtId="0" fontId="13" fillId="2" borderId="66" xfId="0" applyFont="1" applyFill="1" applyBorder="1" applyAlignment="1" applyProtection="1">
      <alignment horizontal="center" vertical="center"/>
    </xf>
    <xf numFmtId="0" fontId="13" fillId="2" borderId="67" xfId="0" applyFont="1" applyFill="1" applyBorder="1" applyAlignment="1" applyProtection="1">
      <alignment horizontal="center" vertical="center"/>
    </xf>
    <xf numFmtId="0" fontId="9" fillId="2" borderId="64" xfId="0" applyFont="1" applyFill="1" applyBorder="1" applyAlignment="1" applyProtection="1">
      <alignment horizontal="center" vertical="center"/>
    </xf>
    <xf numFmtId="0" fontId="9" fillId="2" borderId="69" xfId="0" applyFont="1" applyFill="1" applyBorder="1" applyAlignment="1" applyProtection="1">
      <alignment horizontal="center" vertical="center"/>
    </xf>
    <xf numFmtId="0" fontId="2" fillId="5" borderId="64" xfId="0" applyFont="1" applyFill="1" applyBorder="1" applyAlignment="1" applyProtection="1">
      <alignment horizontal="center" vertical="center"/>
      <protection locked="0"/>
    </xf>
    <xf numFmtId="0" fontId="2" fillId="5" borderId="69" xfId="0" applyFont="1" applyFill="1" applyBorder="1" applyAlignment="1" applyProtection="1">
      <alignment horizontal="center" vertical="center"/>
      <protection locked="0"/>
    </xf>
    <xf numFmtId="0" fontId="1" fillId="9" borderId="39" xfId="0" applyFont="1" applyFill="1" applyBorder="1" applyAlignment="1" applyProtection="1">
      <alignment horizontal="center" vertical="center"/>
    </xf>
    <xf numFmtId="0" fontId="1" fillId="9" borderId="33" xfId="0" applyFont="1" applyFill="1" applyBorder="1" applyAlignment="1" applyProtection="1">
      <alignment horizontal="center" vertical="center"/>
    </xf>
    <xf numFmtId="164" fontId="1" fillId="9" borderId="37" xfId="0" applyNumberFormat="1" applyFont="1" applyFill="1" applyBorder="1" applyAlignment="1" applyProtection="1">
      <alignment horizontal="center" vertical="center"/>
    </xf>
    <xf numFmtId="164" fontId="1" fillId="9" borderId="38" xfId="0" applyNumberFormat="1" applyFont="1" applyFill="1" applyBorder="1" applyAlignment="1" applyProtection="1">
      <alignment horizontal="center" vertical="center"/>
    </xf>
    <xf numFmtId="0" fontId="1" fillId="9" borderId="32" xfId="0" applyFont="1" applyFill="1" applyBorder="1" applyAlignment="1" applyProtection="1">
      <alignment horizontal="center" vertical="center"/>
    </xf>
    <xf numFmtId="1" fontId="1" fillId="9" borderId="36" xfId="0" applyNumberFormat="1" applyFont="1" applyFill="1" applyBorder="1" applyAlignment="1" applyProtection="1">
      <alignment horizontal="center" vertical="center"/>
    </xf>
    <xf numFmtId="1" fontId="1" fillId="9" borderId="37" xfId="0" applyNumberFormat="1" applyFont="1" applyFill="1" applyBorder="1" applyAlignment="1" applyProtection="1">
      <alignment horizontal="center" vertical="center"/>
    </xf>
    <xf numFmtId="0" fontId="2" fillId="7" borderId="64" xfId="0" applyFont="1" applyFill="1" applyBorder="1" applyAlignment="1" applyProtection="1">
      <alignment horizontal="center" vertical="center"/>
      <protection locked="0"/>
    </xf>
    <xf numFmtId="0" fontId="2" fillId="7" borderId="69" xfId="0" applyFont="1" applyFill="1" applyBorder="1" applyAlignment="1" applyProtection="1">
      <alignment horizontal="center" vertical="center"/>
      <protection locked="0"/>
    </xf>
    <xf numFmtId="0" fontId="7" fillId="2" borderId="64" xfId="0" applyFont="1" applyFill="1" applyBorder="1" applyAlignment="1" applyProtection="1">
      <alignment horizontal="center" vertical="center"/>
    </xf>
    <xf numFmtId="0" fontId="7" fillId="2" borderId="6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751C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394349</xdr:colOff>
      <xdr:row>2</xdr:row>
      <xdr:rowOff>160746</xdr:rowOff>
    </xdr:from>
    <xdr:ext cx="264560" cy="895566"/>
    <xdr:sp macro="" textlink="">
      <xdr:nvSpPr>
        <xdr:cNvPr id="2" name="ZoneTexte 1"/>
        <xdr:cNvSpPr txBox="1"/>
      </xdr:nvSpPr>
      <xdr:spPr>
        <a:xfrm rot="18288100">
          <a:off x="10527771" y="2019299"/>
          <a:ext cx="8955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fr-FR" sz="1100" b="1">
              <a:solidFill>
                <a:schemeClr val="bg1"/>
              </a:solidFill>
            </a:rPr>
            <a:t>RESISTANCE</a:t>
          </a:r>
        </a:p>
      </xdr:txBody>
    </xdr:sp>
    <xdr:clientData/>
  </xdr:oneCellAnchor>
  <xdr:oneCellAnchor>
    <xdr:from>
      <xdr:col>18</xdr:col>
      <xdr:colOff>295741</xdr:colOff>
      <xdr:row>3</xdr:row>
      <xdr:rowOff>41577</xdr:rowOff>
    </xdr:from>
    <xdr:ext cx="436786" cy="734625"/>
    <xdr:sp macro="" textlink="">
      <xdr:nvSpPr>
        <xdr:cNvPr id="3" name="ZoneTexte 2"/>
        <xdr:cNvSpPr txBox="1"/>
      </xdr:nvSpPr>
      <xdr:spPr>
        <a:xfrm rot="18263441">
          <a:off x="11624446" y="1933572"/>
          <a:ext cx="73462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fr-FR" sz="1100" b="1" i="0" u="none" strike="noStrike">
              <a:solidFill>
                <a:schemeClr val="bg1"/>
              </a:solidFill>
              <a:latin typeface="+mn-lt"/>
              <a:ea typeface="+mn-ea"/>
              <a:cs typeface="+mn-cs"/>
            </a:rPr>
            <a:t>REUSSITE</a:t>
          </a:r>
          <a:r>
            <a:rPr lang="fr-FR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fr-FR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fr-FR" sz="1100" b="1" i="0" u="none" strike="noStrike" baseline="0">
              <a:solidFill>
                <a:schemeClr val="bg1"/>
              </a:solidFill>
              <a:latin typeface="+mn-lt"/>
              <a:ea typeface="+mn-ea"/>
              <a:cs typeface="+mn-cs"/>
            </a:rPr>
            <a:t>DE TIRS</a:t>
          </a:r>
          <a:r>
            <a:rPr lang="fr-FR" b="1">
              <a:solidFill>
                <a:schemeClr val="bg1"/>
              </a:solidFill>
            </a:rPr>
            <a:t> </a:t>
          </a:r>
          <a:endParaRPr lang="fr-FR" sz="1100" b="1">
            <a:solidFill>
              <a:schemeClr val="bg1"/>
            </a:solidFill>
          </a:endParaRPr>
        </a:p>
      </xdr:txBody>
    </xdr:sp>
    <xdr:clientData/>
  </xdr:oneCellAnchor>
  <xdr:oneCellAnchor>
    <xdr:from>
      <xdr:col>20</xdr:col>
      <xdr:colOff>346622</xdr:colOff>
      <xdr:row>2</xdr:row>
      <xdr:rowOff>179532</xdr:rowOff>
    </xdr:from>
    <xdr:ext cx="436786" cy="820674"/>
    <xdr:sp macro="" textlink="">
      <xdr:nvSpPr>
        <xdr:cNvPr id="4" name="ZoneTexte 3"/>
        <xdr:cNvSpPr txBox="1"/>
      </xdr:nvSpPr>
      <xdr:spPr>
        <a:xfrm rot="18050107">
          <a:off x="12661003" y="1914526"/>
          <a:ext cx="82067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fr-FR" sz="1100" b="1">
              <a:solidFill>
                <a:schemeClr val="bg1"/>
              </a:solidFill>
            </a:rPr>
            <a:t>REUSSITE</a:t>
          </a:r>
          <a:br>
            <a:rPr lang="fr-FR" sz="1100" b="1">
              <a:solidFill>
                <a:schemeClr val="bg1"/>
              </a:solidFill>
            </a:rPr>
          </a:br>
          <a:r>
            <a:rPr lang="fr-FR" sz="1100" b="1">
              <a:solidFill>
                <a:schemeClr val="bg1"/>
              </a:solidFill>
            </a:rPr>
            <a:t>D'ESQUIVE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0"/>
  <sheetViews>
    <sheetView tabSelected="1" zoomScale="90" zoomScaleNormal="90" workbookViewId="0">
      <pane xSplit="24" ySplit="32" topLeftCell="Y33" activePane="bottomRight" state="frozen"/>
      <selection pane="topRight" activeCell="Y1" sqref="Y1"/>
      <selection pane="bottomLeft" activeCell="A33" sqref="A33"/>
      <selection pane="bottomRight" activeCell="J11" sqref="J11"/>
    </sheetView>
  </sheetViews>
  <sheetFormatPr baseColWidth="10" defaultRowHeight="15"/>
  <cols>
    <col min="1" max="1" width="7.7109375" style="2" customWidth="1"/>
    <col min="2" max="2" width="7.7109375" customWidth="1"/>
    <col min="3" max="5" width="14.7109375" customWidth="1"/>
    <col min="6" max="6" width="7.7109375" style="1" customWidth="1"/>
    <col min="7" max="7" width="7.7109375" style="2" customWidth="1"/>
    <col min="8" max="9" width="7.7109375" customWidth="1"/>
    <col min="10" max="10" width="14.7109375" customWidth="1"/>
    <col min="11" max="12" width="7.7109375" customWidth="1"/>
    <col min="13" max="13" width="7.7109375" style="2" customWidth="1"/>
    <col min="14" max="23" width="7.7109375" customWidth="1"/>
    <col min="24" max="25" width="7.7109375" style="2" customWidth="1"/>
    <col min="26" max="27" width="14.7109375" style="2" customWidth="1"/>
    <col min="28" max="36" width="14.7109375" customWidth="1"/>
  </cols>
  <sheetData>
    <row r="1" spans="1:26" s="2" customFormat="1" ht="15.75" thickBot="1">
      <c r="A1" s="10"/>
      <c r="B1" s="10"/>
      <c r="C1" s="10"/>
      <c r="D1" s="10"/>
      <c r="E1" s="10"/>
      <c r="F1" s="11"/>
      <c r="G1" s="10"/>
      <c r="H1" s="10"/>
      <c r="I1" s="10"/>
      <c r="J1" s="12"/>
      <c r="K1" s="12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6" ht="16.5" thickTop="1" thickBot="1">
      <c r="A2" s="10"/>
      <c r="B2" s="66" t="s">
        <v>0</v>
      </c>
      <c r="C2" s="67"/>
      <c r="D2" s="67"/>
      <c r="E2" s="67"/>
      <c r="F2" s="68"/>
      <c r="G2" s="10"/>
      <c r="H2" s="66" t="s">
        <v>1</v>
      </c>
      <c r="I2" s="67"/>
      <c r="J2" s="67"/>
      <c r="K2" s="67"/>
      <c r="L2" s="67"/>
      <c r="M2" s="67"/>
      <c r="N2" s="68"/>
      <c r="O2" s="10"/>
      <c r="P2" s="69" t="s">
        <v>2</v>
      </c>
      <c r="Q2" s="70"/>
      <c r="R2" s="70"/>
      <c r="S2" s="70"/>
      <c r="T2" s="70"/>
      <c r="U2" s="70"/>
      <c r="V2" s="70"/>
      <c r="W2" s="71"/>
      <c r="X2" s="12"/>
      <c r="Y2" s="4"/>
      <c r="Z2" s="3"/>
    </row>
    <row r="3" spans="1:26" ht="16.5" thickTop="1" thickBot="1">
      <c r="A3" s="10"/>
      <c r="B3" s="13"/>
      <c r="C3" s="82" t="s">
        <v>3</v>
      </c>
      <c r="D3" s="14" t="s">
        <v>4</v>
      </c>
      <c r="E3" s="14" t="s">
        <v>5</v>
      </c>
      <c r="F3" s="15"/>
      <c r="G3" s="10"/>
      <c r="H3" s="13"/>
      <c r="I3" s="16"/>
      <c r="J3" s="16"/>
      <c r="K3" s="16"/>
      <c r="L3" s="16"/>
      <c r="M3" s="16"/>
      <c r="N3" s="17"/>
      <c r="O3" s="10"/>
      <c r="P3" s="13"/>
      <c r="Q3" s="16"/>
      <c r="R3" s="16"/>
      <c r="S3" s="18"/>
      <c r="T3" s="18"/>
      <c r="U3" s="18"/>
      <c r="V3" s="18"/>
      <c r="W3" s="19"/>
      <c r="X3" s="11"/>
      <c r="Y3" s="3"/>
      <c r="Z3" s="3"/>
    </row>
    <row r="4" spans="1:26" ht="15.75" thickTop="1">
      <c r="A4" s="10"/>
      <c r="B4" s="13"/>
      <c r="C4" s="82"/>
      <c r="D4" s="14" t="s">
        <v>6</v>
      </c>
      <c r="E4" s="14" t="s">
        <v>7</v>
      </c>
      <c r="F4" s="15"/>
      <c r="G4" s="10"/>
      <c r="H4" s="13"/>
      <c r="I4" s="16"/>
      <c r="J4" s="20" t="s">
        <v>8</v>
      </c>
      <c r="K4" s="147" t="s">
        <v>9</v>
      </c>
      <c r="L4" s="148"/>
      <c r="M4" s="21"/>
      <c r="N4" s="17"/>
      <c r="O4" s="10"/>
      <c r="P4" s="13"/>
      <c r="Q4" s="72"/>
      <c r="R4" s="73"/>
      <c r="S4" s="76"/>
      <c r="T4" s="77"/>
      <c r="U4" s="73"/>
      <c r="V4" s="80"/>
      <c r="W4" s="17"/>
      <c r="X4" s="22"/>
      <c r="Y4" s="3"/>
      <c r="Z4" s="3"/>
    </row>
    <row r="5" spans="1:26" ht="15.75" thickBot="1">
      <c r="A5" s="10"/>
      <c r="B5" s="13"/>
      <c r="C5" s="83"/>
      <c r="D5" s="23" t="s">
        <v>10</v>
      </c>
      <c r="E5" s="24"/>
      <c r="F5" s="17"/>
      <c r="G5" s="10"/>
      <c r="H5" s="13"/>
      <c r="I5" s="16"/>
      <c r="J5" s="5">
        <v>100</v>
      </c>
      <c r="K5" s="145">
        <v>200</v>
      </c>
      <c r="L5" s="146"/>
      <c r="M5" s="25"/>
      <c r="N5" s="17"/>
      <c r="O5" s="10"/>
      <c r="P5" s="13"/>
      <c r="Q5" s="74"/>
      <c r="R5" s="75"/>
      <c r="S5" s="78"/>
      <c r="T5" s="79"/>
      <c r="U5" s="75"/>
      <c r="V5" s="81"/>
      <c r="W5" s="17"/>
      <c r="X5" s="22"/>
      <c r="Y5" s="3"/>
      <c r="Z5" s="3"/>
    </row>
    <row r="6" spans="1:26">
      <c r="A6" s="10"/>
      <c r="B6" s="13"/>
      <c r="C6" s="26">
        <v>1</v>
      </c>
      <c r="D6" s="27">
        <v>1</v>
      </c>
      <c r="E6" s="28">
        <v>1</v>
      </c>
      <c r="F6" s="29"/>
      <c r="G6" s="10"/>
      <c r="H6" s="13"/>
      <c r="I6" s="16"/>
      <c r="J6" s="30" t="s">
        <v>11</v>
      </c>
      <c r="K6" s="149" t="s">
        <v>12</v>
      </c>
      <c r="L6" s="150"/>
      <c r="M6" s="31"/>
      <c r="N6" s="17"/>
      <c r="O6" s="10"/>
      <c r="P6" s="13"/>
      <c r="Q6" s="74"/>
      <c r="R6" s="75"/>
      <c r="S6" s="78"/>
      <c r="T6" s="79"/>
      <c r="U6" s="75"/>
      <c r="V6" s="81"/>
      <c r="W6" s="17"/>
      <c r="X6" s="22"/>
      <c r="Y6" s="3"/>
      <c r="Z6" s="3"/>
    </row>
    <row r="7" spans="1:26" ht="15.75" thickBot="1">
      <c r="A7" s="10"/>
      <c r="B7" s="13"/>
      <c r="C7" s="32">
        <v>2</v>
      </c>
      <c r="D7" s="33">
        <v>4</v>
      </c>
      <c r="E7" s="33">
        <v>3</v>
      </c>
      <c r="F7" s="29"/>
      <c r="G7" s="10"/>
      <c r="H7" s="13"/>
      <c r="I7" s="16"/>
      <c r="J7" s="6">
        <v>100</v>
      </c>
      <c r="K7" s="151">
        <v>1000</v>
      </c>
      <c r="L7" s="152"/>
      <c r="M7" s="34"/>
      <c r="N7" s="17"/>
      <c r="O7" s="10"/>
      <c r="P7" s="13"/>
      <c r="Q7" s="74"/>
      <c r="R7" s="75"/>
      <c r="S7" s="78"/>
      <c r="T7" s="79"/>
      <c r="U7" s="75"/>
      <c r="V7" s="81"/>
      <c r="W7" s="17"/>
      <c r="X7" s="22"/>
      <c r="Y7" s="3"/>
      <c r="Z7" s="3"/>
    </row>
    <row r="8" spans="1:26" ht="15.75" thickTop="1">
      <c r="A8" s="10"/>
      <c r="B8" s="13"/>
      <c r="C8" s="35">
        <v>3</v>
      </c>
      <c r="D8" s="28">
        <v>9</v>
      </c>
      <c r="E8" s="28">
        <v>6</v>
      </c>
      <c r="F8" s="29"/>
      <c r="G8" s="10"/>
      <c r="H8" s="13"/>
      <c r="I8" s="16"/>
      <c r="J8" s="36" t="s">
        <v>13</v>
      </c>
      <c r="K8" s="162" t="s">
        <v>14</v>
      </c>
      <c r="L8" s="163"/>
      <c r="M8" s="37"/>
      <c r="N8" s="17"/>
      <c r="O8" s="10"/>
      <c r="P8" s="13"/>
      <c r="Q8" s="102"/>
      <c r="R8" s="94"/>
      <c r="S8" s="98" t="s">
        <v>15</v>
      </c>
      <c r="T8" s="99"/>
      <c r="U8" s="94"/>
      <c r="V8" s="95"/>
      <c r="W8" s="17"/>
      <c r="X8" s="38"/>
      <c r="Y8" s="3"/>
      <c r="Z8" s="3"/>
    </row>
    <row r="9" spans="1:26" ht="15.75" thickBot="1">
      <c r="A9" s="10"/>
      <c r="B9" s="13"/>
      <c r="C9" s="32">
        <v>4</v>
      </c>
      <c r="D9" s="33">
        <v>16</v>
      </c>
      <c r="E9" s="33">
        <v>10</v>
      </c>
      <c r="F9" s="29"/>
      <c r="G9" s="10"/>
      <c r="H9" s="13"/>
      <c r="I9" s="16"/>
      <c r="J9" s="7">
        <v>100</v>
      </c>
      <c r="K9" s="160">
        <v>100</v>
      </c>
      <c r="L9" s="161"/>
      <c r="M9" s="34"/>
      <c r="N9" s="17"/>
      <c r="O9" s="10"/>
      <c r="P9" s="13"/>
      <c r="Q9" s="103">
        <f>(300*K11)/K7</f>
        <v>30</v>
      </c>
      <c r="R9" s="104"/>
      <c r="S9" s="100">
        <f>(J7^0.5)+(K11^0.6)+(J9^0.5)+J13+25</f>
        <v>60.848931924611136</v>
      </c>
      <c r="T9" s="101"/>
      <c r="U9" s="96">
        <f>(J7^0.5)+(K11^0.6)+(J11^0.5)+J13+10</f>
        <v>45.848931924611136</v>
      </c>
      <c r="V9" s="97"/>
      <c r="W9" s="17"/>
      <c r="X9" s="39"/>
      <c r="Y9" s="3"/>
      <c r="Z9" s="3"/>
    </row>
    <row r="10" spans="1:26" ht="16.5" thickTop="1" thickBot="1">
      <c r="A10" s="10"/>
      <c r="B10" s="13"/>
      <c r="C10" s="35">
        <v>5</v>
      </c>
      <c r="D10" s="28">
        <v>25</v>
      </c>
      <c r="E10" s="28">
        <v>15</v>
      </c>
      <c r="F10" s="29"/>
      <c r="G10" s="10"/>
      <c r="H10" s="13"/>
      <c r="I10" s="16"/>
      <c r="J10" s="40" t="s">
        <v>16</v>
      </c>
      <c r="K10" s="131" t="s">
        <v>17</v>
      </c>
      <c r="L10" s="132"/>
      <c r="M10" s="41"/>
      <c r="N10" s="17"/>
      <c r="O10" s="10"/>
      <c r="P10" s="13"/>
      <c r="Q10" s="16"/>
      <c r="R10" s="18"/>
      <c r="S10" s="18"/>
      <c r="T10" s="18"/>
      <c r="U10" s="18"/>
      <c r="V10" s="18"/>
      <c r="W10" s="17"/>
      <c r="X10" s="11"/>
      <c r="Y10" s="3"/>
      <c r="Z10" s="3"/>
    </row>
    <row r="11" spans="1:26" ht="15.75" thickTop="1">
      <c r="A11" s="10"/>
      <c r="B11" s="13"/>
      <c r="C11" s="32">
        <v>6</v>
      </c>
      <c r="D11" s="33">
        <v>36</v>
      </c>
      <c r="E11" s="33">
        <v>20</v>
      </c>
      <c r="F11" s="29"/>
      <c r="G11" s="10"/>
      <c r="H11" s="13"/>
      <c r="I11" s="16"/>
      <c r="J11" s="8">
        <v>100</v>
      </c>
      <c r="K11" s="133">
        <v>100</v>
      </c>
      <c r="L11" s="134"/>
      <c r="M11" s="42"/>
      <c r="N11" s="17"/>
      <c r="O11" s="10"/>
      <c r="P11" s="13"/>
      <c r="Q11" s="157"/>
      <c r="R11" s="153"/>
      <c r="S11" s="86" t="s">
        <v>18</v>
      </c>
      <c r="T11" s="87"/>
      <c r="U11" s="153"/>
      <c r="V11" s="154"/>
      <c r="W11" s="17"/>
      <c r="X11" s="38"/>
      <c r="Y11" s="3"/>
      <c r="Z11" s="3"/>
    </row>
    <row r="12" spans="1:26" ht="15.75" thickBot="1">
      <c r="A12" s="10"/>
      <c r="B12" s="13"/>
      <c r="C12" s="35">
        <v>7</v>
      </c>
      <c r="D12" s="28">
        <v>49</v>
      </c>
      <c r="E12" s="28">
        <v>26</v>
      </c>
      <c r="F12" s="29"/>
      <c r="G12" s="10"/>
      <c r="H12" s="13"/>
      <c r="I12" s="16"/>
      <c r="J12" s="43" t="s">
        <v>19</v>
      </c>
      <c r="K12" s="135" t="s">
        <v>20</v>
      </c>
      <c r="L12" s="136"/>
      <c r="M12" s="44"/>
      <c r="N12" s="17"/>
      <c r="O12" s="10"/>
      <c r="P12" s="13"/>
      <c r="Q12" s="158">
        <f>(300*K9)/K7</f>
        <v>30</v>
      </c>
      <c r="R12" s="159"/>
      <c r="S12" s="84">
        <f>(J7^0.5)+(K9^0.6)+(J9^0.5)+J13+25</f>
        <v>60.848931924611136</v>
      </c>
      <c r="T12" s="85"/>
      <c r="U12" s="155">
        <f>(J7^0.5)+(K9^0.6)+(J11^0.5)+J13+10</f>
        <v>45.848931924611136</v>
      </c>
      <c r="V12" s="156"/>
      <c r="W12" s="17"/>
      <c r="X12" s="39"/>
      <c r="Y12" s="3"/>
      <c r="Z12" s="3"/>
    </row>
    <row r="13" spans="1:26" ht="16.5" thickTop="1" thickBot="1">
      <c r="A13" s="10"/>
      <c r="B13" s="13"/>
      <c r="C13" s="32">
        <v>8</v>
      </c>
      <c r="D13" s="33">
        <v>64</v>
      </c>
      <c r="E13" s="33">
        <v>32</v>
      </c>
      <c r="F13" s="29"/>
      <c r="G13" s="10"/>
      <c r="H13" s="13"/>
      <c r="I13" s="16"/>
      <c r="J13" s="9">
        <v>0</v>
      </c>
      <c r="K13" s="137">
        <v>0</v>
      </c>
      <c r="L13" s="138"/>
      <c r="M13" s="45"/>
      <c r="N13" s="17"/>
      <c r="O13" s="10"/>
      <c r="P13" s="13"/>
      <c r="Q13" s="16"/>
      <c r="R13" s="18"/>
      <c r="S13" s="18"/>
      <c r="T13" s="18"/>
      <c r="U13" s="18"/>
      <c r="V13" s="18"/>
      <c r="W13" s="17"/>
      <c r="X13" s="11"/>
      <c r="Y13" s="3"/>
      <c r="Z13" s="3"/>
    </row>
    <row r="14" spans="1:26" ht="16.5" thickTop="1" thickBot="1">
      <c r="A14" s="10"/>
      <c r="B14" s="13"/>
      <c r="C14" s="35">
        <v>9</v>
      </c>
      <c r="D14" s="28">
        <v>81</v>
      </c>
      <c r="E14" s="28">
        <v>39</v>
      </c>
      <c r="F14" s="29"/>
      <c r="G14" s="10"/>
      <c r="H14" s="46"/>
      <c r="I14" s="47"/>
      <c r="J14" s="47"/>
      <c r="K14" s="47"/>
      <c r="L14" s="47"/>
      <c r="M14" s="47"/>
      <c r="N14" s="48"/>
      <c r="O14" s="10"/>
      <c r="P14" s="13"/>
      <c r="Q14" s="91" t="s">
        <v>21</v>
      </c>
      <c r="R14" s="92"/>
      <c r="S14" s="92"/>
      <c r="T14" s="92"/>
      <c r="U14" s="92"/>
      <c r="V14" s="93"/>
      <c r="W14" s="17"/>
      <c r="X14" s="38"/>
      <c r="Y14" s="3"/>
      <c r="Z14" s="3"/>
    </row>
    <row r="15" spans="1:26" ht="15.75" thickTop="1">
      <c r="A15" s="10"/>
      <c r="B15" s="13"/>
      <c r="C15" s="32">
        <v>10</v>
      </c>
      <c r="D15" s="33">
        <v>100</v>
      </c>
      <c r="E15" s="33">
        <v>46</v>
      </c>
      <c r="F15" s="29"/>
      <c r="G15" s="10"/>
      <c r="H15" s="10"/>
      <c r="I15" s="10"/>
      <c r="J15" s="10"/>
      <c r="K15" s="10"/>
      <c r="L15" s="10"/>
      <c r="M15" s="10"/>
      <c r="N15" s="10"/>
      <c r="O15" s="10"/>
      <c r="P15" s="13"/>
      <c r="Q15" s="88" t="s">
        <v>22</v>
      </c>
      <c r="R15" s="89"/>
      <c r="S15" s="89" t="s">
        <v>23</v>
      </c>
      <c r="T15" s="89"/>
      <c r="U15" s="89" t="s">
        <v>24</v>
      </c>
      <c r="V15" s="90"/>
      <c r="W15" s="17"/>
      <c r="X15" s="49"/>
      <c r="Y15" s="3"/>
      <c r="Z15" s="3"/>
    </row>
    <row r="16" spans="1:26" ht="15.75" thickBot="1">
      <c r="A16" s="10"/>
      <c r="B16" s="13"/>
      <c r="C16" s="35">
        <v>11</v>
      </c>
      <c r="D16" s="28">
        <v>121</v>
      </c>
      <c r="E16" s="28">
        <v>54</v>
      </c>
      <c r="F16" s="29"/>
      <c r="G16" s="10"/>
      <c r="H16" s="10"/>
      <c r="I16" s="10"/>
      <c r="J16" s="10"/>
      <c r="K16" s="10"/>
      <c r="L16" s="10"/>
      <c r="M16" s="10"/>
      <c r="N16" s="10"/>
      <c r="O16" s="10"/>
      <c r="P16" s="13"/>
      <c r="Q16" s="109">
        <f>(J5+K13)+(((J5+K13)*J7)/K7)</f>
        <v>110</v>
      </c>
      <c r="R16" s="110"/>
      <c r="S16" s="110">
        <f>(K5+K13)+(((K5+K13)*J7)/K7)</f>
        <v>220</v>
      </c>
      <c r="T16" s="110"/>
      <c r="U16" s="110">
        <f>(((J5+K5)/2)+K13)+((((J5+K5)/2)+K13)*J7)/K7</f>
        <v>165</v>
      </c>
      <c r="V16" s="111"/>
      <c r="W16" s="17"/>
      <c r="X16" s="50"/>
      <c r="Y16" s="3"/>
      <c r="Z16" s="3"/>
    </row>
    <row r="17" spans="1:26" ht="16.5" thickTop="1" thickBot="1">
      <c r="A17" s="10"/>
      <c r="B17" s="13"/>
      <c r="C17" s="32">
        <v>12</v>
      </c>
      <c r="D17" s="33">
        <v>144</v>
      </c>
      <c r="E17" s="33">
        <v>63</v>
      </c>
      <c r="F17" s="29"/>
      <c r="G17" s="10"/>
      <c r="H17" s="51"/>
      <c r="I17" s="52"/>
      <c r="J17" s="52"/>
      <c r="K17" s="52"/>
      <c r="L17" s="52"/>
      <c r="M17" s="52"/>
      <c r="N17" s="52"/>
      <c r="O17" s="52"/>
      <c r="P17" s="16"/>
      <c r="Q17" s="18"/>
      <c r="R17" s="18"/>
      <c r="S17" s="18"/>
      <c r="T17" s="18"/>
      <c r="U17" s="18"/>
      <c r="V17" s="18"/>
      <c r="W17" s="17"/>
      <c r="X17" s="11"/>
      <c r="Y17" s="3"/>
      <c r="Z17" s="3"/>
    </row>
    <row r="18" spans="1:26" ht="15.75" thickTop="1">
      <c r="A18" s="10"/>
      <c r="B18" s="13"/>
      <c r="C18" s="35">
        <v>13</v>
      </c>
      <c r="D18" s="28">
        <v>169</v>
      </c>
      <c r="E18" s="28">
        <v>72</v>
      </c>
      <c r="F18" s="29"/>
      <c r="G18" s="10"/>
      <c r="H18" s="13"/>
      <c r="I18" s="18"/>
      <c r="J18" s="106" t="s">
        <v>25</v>
      </c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8"/>
      <c r="V18" s="53"/>
      <c r="W18" s="54"/>
      <c r="X18" s="55"/>
      <c r="Y18" s="3"/>
      <c r="Z18" s="3"/>
    </row>
    <row r="19" spans="1:26">
      <c r="A19" s="10"/>
      <c r="B19" s="13"/>
      <c r="C19" s="32">
        <v>14</v>
      </c>
      <c r="D19" s="33">
        <v>196</v>
      </c>
      <c r="E19" s="33">
        <v>81</v>
      </c>
      <c r="F19" s="29"/>
      <c r="G19" s="10"/>
      <c r="H19" s="13"/>
      <c r="I19" s="18"/>
      <c r="J19" s="119" t="s">
        <v>26</v>
      </c>
      <c r="K19" s="120"/>
      <c r="L19" s="139" t="s">
        <v>27</v>
      </c>
      <c r="M19" s="140"/>
      <c r="N19" s="143" t="s">
        <v>28</v>
      </c>
      <c r="O19" s="143"/>
      <c r="P19" s="143" t="s">
        <v>29</v>
      </c>
      <c r="Q19" s="143"/>
      <c r="R19" s="143" t="s">
        <v>30</v>
      </c>
      <c r="S19" s="143"/>
      <c r="T19" s="143" t="s">
        <v>31</v>
      </c>
      <c r="U19" s="144"/>
      <c r="V19" s="56"/>
      <c r="W19" s="17"/>
      <c r="X19" s="57"/>
      <c r="Y19" s="3"/>
      <c r="Z19" s="3"/>
    </row>
    <row r="20" spans="1:26">
      <c r="A20" s="10"/>
      <c r="B20" s="13"/>
      <c r="C20" s="35">
        <v>15</v>
      </c>
      <c r="D20" s="28">
        <v>225</v>
      </c>
      <c r="E20" s="28">
        <v>91</v>
      </c>
      <c r="F20" s="29"/>
      <c r="G20" s="10"/>
      <c r="H20" s="13"/>
      <c r="I20" s="18"/>
      <c r="J20" s="121" t="s">
        <v>34</v>
      </c>
      <c r="K20" s="122"/>
      <c r="L20" s="141">
        <f>S9-1</f>
        <v>59.848931924611136</v>
      </c>
      <c r="M20" s="142"/>
      <c r="N20" s="105">
        <f>S9-1</f>
        <v>59.848931924611136</v>
      </c>
      <c r="O20" s="105"/>
      <c r="P20" s="105">
        <f>S9-4</f>
        <v>56.848931924611136</v>
      </c>
      <c r="Q20" s="105"/>
      <c r="R20" s="105">
        <f>S9-5</f>
        <v>55.848931924611136</v>
      </c>
      <c r="S20" s="105"/>
      <c r="T20" s="105">
        <f>S9-7</f>
        <v>53.848931924611136</v>
      </c>
      <c r="U20" s="112"/>
      <c r="V20" s="58"/>
      <c r="W20" s="17"/>
      <c r="X20" s="59"/>
      <c r="Y20" s="3"/>
      <c r="Z20" s="3"/>
    </row>
    <row r="21" spans="1:26" ht="15.75" thickBot="1">
      <c r="A21" s="10"/>
      <c r="B21" s="13"/>
      <c r="C21" s="32">
        <v>16</v>
      </c>
      <c r="D21" s="33">
        <v>256</v>
      </c>
      <c r="E21" s="33">
        <v>102</v>
      </c>
      <c r="F21" s="29"/>
      <c r="G21" s="10"/>
      <c r="H21" s="13"/>
      <c r="I21" s="18"/>
      <c r="J21" s="123"/>
      <c r="K21" s="124"/>
      <c r="L21" s="117">
        <f>S12-1</f>
        <v>59.848931924611136</v>
      </c>
      <c r="M21" s="118"/>
      <c r="N21" s="113">
        <f>S12-2</f>
        <v>58.848931924611136</v>
      </c>
      <c r="O21" s="113"/>
      <c r="P21" s="113">
        <f>S12-4</f>
        <v>56.848931924611136</v>
      </c>
      <c r="Q21" s="113"/>
      <c r="R21" s="113">
        <f>S12-5</f>
        <v>55.848931924611136</v>
      </c>
      <c r="S21" s="113"/>
      <c r="T21" s="113">
        <f>S12-7</f>
        <v>53.848931924611136</v>
      </c>
      <c r="U21" s="114"/>
      <c r="V21" s="58"/>
      <c r="W21" s="17"/>
      <c r="X21" s="59"/>
      <c r="Y21" s="3"/>
      <c r="Z21" s="3"/>
    </row>
    <row r="22" spans="1:26" ht="16.5" thickTop="1" thickBot="1">
      <c r="A22" s="10"/>
      <c r="B22" s="13"/>
      <c r="C22" s="35">
        <v>17</v>
      </c>
      <c r="D22" s="28">
        <v>289</v>
      </c>
      <c r="E22" s="28">
        <v>112</v>
      </c>
      <c r="F22" s="29"/>
      <c r="G22" s="10"/>
      <c r="H22" s="13"/>
      <c r="I22" s="18"/>
      <c r="J22" s="16"/>
      <c r="K22" s="16"/>
      <c r="L22" s="60"/>
      <c r="M22" s="60"/>
      <c r="N22" s="18"/>
      <c r="O22" s="18"/>
      <c r="P22" s="18"/>
      <c r="Q22" s="18"/>
      <c r="R22" s="18"/>
      <c r="S22" s="18"/>
      <c r="T22" s="18"/>
      <c r="U22" s="18"/>
      <c r="V22" s="18"/>
      <c r="W22" s="17"/>
      <c r="X22" s="11"/>
      <c r="Y22" s="3"/>
      <c r="Z22" s="3"/>
    </row>
    <row r="23" spans="1:26" ht="15.75" thickTop="1">
      <c r="A23" s="10"/>
      <c r="B23" s="13"/>
      <c r="C23" s="32">
        <v>18</v>
      </c>
      <c r="D23" s="33">
        <v>324</v>
      </c>
      <c r="E23" s="33">
        <v>124</v>
      </c>
      <c r="F23" s="29"/>
      <c r="G23" s="10"/>
      <c r="H23" s="13"/>
      <c r="I23" s="18"/>
      <c r="J23" s="129" t="s">
        <v>26</v>
      </c>
      <c r="K23" s="130"/>
      <c r="L23" s="115" t="s">
        <v>32</v>
      </c>
      <c r="M23" s="115"/>
      <c r="N23" s="115" t="s">
        <v>33</v>
      </c>
      <c r="O23" s="115"/>
      <c r="P23" s="115" t="s">
        <v>35</v>
      </c>
      <c r="Q23" s="115"/>
      <c r="R23" s="115" t="s">
        <v>36</v>
      </c>
      <c r="S23" s="115"/>
      <c r="T23" s="115" t="s">
        <v>37</v>
      </c>
      <c r="U23" s="116"/>
      <c r="V23" s="18"/>
      <c r="W23" s="17"/>
      <c r="X23" s="11"/>
      <c r="Y23" s="3"/>
      <c r="Z23" s="3"/>
    </row>
    <row r="24" spans="1:26">
      <c r="A24" s="10"/>
      <c r="B24" s="13"/>
      <c r="C24" s="35">
        <v>19</v>
      </c>
      <c r="D24" s="28">
        <v>361</v>
      </c>
      <c r="E24" s="28">
        <v>135</v>
      </c>
      <c r="F24" s="29"/>
      <c r="G24" s="10"/>
      <c r="H24" s="13"/>
      <c r="I24" s="18"/>
      <c r="J24" s="125" t="s">
        <v>34</v>
      </c>
      <c r="K24" s="126"/>
      <c r="L24" s="105">
        <f>S9-9</f>
        <v>51.848931924611136</v>
      </c>
      <c r="M24" s="105"/>
      <c r="N24" s="105">
        <f>S9-10</f>
        <v>50.848931924611136</v>
      </c>
      <c r="O24" s="105"/>
      <c r="P24" s="105">
        <f>S9-12</f>
        <v>48.848931924611136</v>
      </c>
      <c r="Q24" s="105"/>
      <c r="R24" s="105">
        <f>S9-14</f>
        <v>46.848931924611136</v>
      </c>
      <c r="S24" s="105"/>
      <c r="T24" s="105">
        <f>S9-16</f>
        <v>44.848931924611136</v>
      </c>
      <c r="U24" s="112"/>
      <c r="V24" s="18"/>
      <c r="W24" s="17"/>
      <c r="X24" s="11"/>
      <c r="Y24" s="3"/>
      <c r="Z24" s="3"/>
    </row>
    <row r="25" spans="1:26" ht="15.75" thickBot="1">
      <c r="A25" s="10"/>
      <c r="B25" s="13"/>
      <c r="C25" s="32">
        <v>20</v>
      </c>
      <c r="D25" s="33">
        <v>400</v>
      </c>
      <c r="E25" s="33">
        <v>147</v>
      </c>
      <c r="F25" s="29"/>
      <c r="G25" s="10"/>
      <c r="H25" s="13"/>
      <c r="I25" s="18"/>
      <c r="J25" s="127"/>
      <c r="K25" s="128"/>
      <c r="L25" s="113">
        <f>S12-9</f>
        <v>51.848931924611136</v>
      </c>
      <c r="M25" s="113"/>
      <c r="N25" s="113">
        <f>S12-10</f>
        <v>50.848931924611136</v>
      </c>
      <c r="O25" s="113"/>
      <c r="P25" s="113">
        <f>S12-12</f>
        <v>48.848931924611136</v>
      </c>
      <c r="Q25" s="113"/>
      <c r="R25" s="113">
        <f>S12-14</f>
        <v>46.848931924611136</v>
      </c>
      <c r="S25" s="113"/>
      <c r="T25" s="113">
        <f>S12-16</f>
        <v>44.848931924611136</v>
      </c>
      <c r="U25" s="114"/>
      <c r="V25" s="18"/>
      <c r="W25" s="17"/>
      <c r="X25" s="11"/>
      <c r="Y25" s="3"/>
      <c r="Z25" s="3"/>
    </row>
    <row r="26" spans="1:26" ht="16.5" thickTop="1" thickBot="1">
      <c r="A26" s="10"/>
      <c r="B26" s="13"/>
      <c r="C26" s="35">
        <v>21</v>
      </c>
      <c r="D26" s="28">
        <v>441</v>
      </c>
      <c r="E26" s="28">
        <v>160</v>
      </c>
      <c r="F26" s="29"/>
      <c r="G26" s="10"/>
      <c r="H26" s="13"/>
      <c r="I26" s="18"/>
      <c r="J26" s="16"/>
      <c r="K26" s="16"/>
      <c r="L26" s="60"/>
      <c r="M26" s="60"/>
      <c r="N26" s="18"/>
      <c r="O26" s="61"/>
      <c r="P26" s="61"/>
      <c r="Q26" s="61"/>
      <c r="R26" s="61"/>
      <c r="S26" s="61"/>
      <c r="T26" s="61"/>
      <c r="U26" s="61"/>
      <c r="V26" s="61"/>
      <c r="W26" s="62"/>
      <c r="X26" s="63"/>
      <c r="Y26" s="3"/>
      <c r="Z26" s="3"/>
    </row>
    <row r="27" spans="1:26" ht="15.75" thickTop="1">
      <c r="A27" s="10"/>
      <c r="B27" s="13"/>
      <c r="C27" s="32">
        <v>22</v>
      </c>
      <c r="D27" s="33">
        <v>484</v>
      </c>
      <c r="E27" s="33">
        <v>173</v>
      </c>
      <c r="F27" s="29"/>
      <c r="G27" s="10"/>
      <c r="H27" s="13"/>
      <c r="I27" s="18"/>
      <c r="J27" s="129" t="s">
        <v>26</v>
      </c>
      <c r="K27" s="130"/>
      <c r="L27" s="115" t="s">
        <v>38</v>
      </c>
      <c r="M27" s="115"/>
      <c r="N27" s="115" t="s">
        <v>39</v>
      </c>
      <c r="O27" s="115"/>
      <c r="P27" s="115" t="s">
        <v>40</v>
      </c>
      <c r="Q27" s="115"/>
      <c r="R27" s="115" t="s">
        <v>41</v>
      </c>
      <c r="S27" s="115"/>
      <c r="T27" s="115" t="s">
        <v>42</v>
      </c>
      <c r="U27" s="116"/>
      <c r="V27" s="18"/>
      <c r="W27" s="17"/>
      <c r="X27" s="11"/>
      <c r="Y27" s="3"/>
      <c r="Z27" s="3"/>
    </row>
    <row r="28" spans="1:26">
      <c r="A28" s="10"/>
      <c r="B28" s="13"/>
      <c r="C28" s="35">
        <v>23</v>
      </c>
      <c r="D28" s="28">
        <v>529</v>
      </c>
      <c r="E28" s="28">
        <v>186</v>
      </c>
      <c r="F28" s="29"/>
      <c r="G28" s="10"/>
      <c r="H28" s="13"/>
      <c r="I28" s="18"/>
      <c r="J28" s="125" t="s">
        <v>34</v>
      </c>
      <c r="K28" s="126"/>
      <c r="L28" s="105">
        <f>S9-18</f>
        <v>42.848931924611136</v>
      </c>
      <c r="M28" s="105"/>
      <c r="N28" s="105">
        <f>S9-19</f>
        <v>41.848931924611136</v>
      </c>
      <c r="O28" s="105"/>
      <c r="P28" s="105">
        <f>S9-20</f>
        <v>40.848931924611136</v>
      </c>
      <c r="Q28" s="105"/>
      <c r="R28" s="105">
        <f>S9-22</f>
        <v>38.848931924611136</v>
      </c>
      <c r="S28" s="105"/>
      <c r="T28" s="105">
        <f>S9-24</f>
        <v>36.848931924611136</v>
      </c>
      <c r="U28" s="112"/>
      <c r="V28" s="18"/>
      <c r="W28" s="17"/>
      <c r="X28" s="11"/>
      <c r="Y28" s="3"/>
      <c r="Z28" s="3"/>
    </row>
    <row r="29" spans="1:26" ht="15.75" thickBot="1">
      <c r="A29" s="10"/>
      <c r="B29" s="13"/>
      <c r="C29" s="32">
        <v>24</v>
      </c>
      <c r="D29" s="33">
        <v>576</v>
      </c>
      <c r="E29" s="33">
        <v>200</v>
      </c>
      <c r="F29" s="29"/>
      <c r="G29" s="10"/>
      <c r="H29" s="13"/>
      <c r="I29" s="18"/>
      <c r="J29" s="127"/>
      <c r="K29" s="128"/>
      <c r="L29" s="113">
        <f>S12-18</f>
        <v>42.848931924611136</v>
      </c>
      <c r="M29" s="113"/>
      <c r="N29" s="113">
        <f>S12-19</f>
        <v>41.848931924611136</v>
      </c>
      <c r="O29" s="113"/>
      <c r="P29" s="113">
        <f>S12-20</f>
        <v>40.848931924611136</v>
      </c>
      <c r="Q29" s="113"/>
      <c r="R29" s="113">
        <f>S12-22</f>
        <v>38.848931924611136</v>
      </c>
      <c r="S29" s="113"/>
      <c r="T29" s="113">
        <f>S12-24</f>
        <v>36.848931924611136</v>
      </c>
      <c r="U29" s="114"/>
      <c r="V29" s="18"/>
      <c r="W29" s="17"/>
      <c r="X29" s="11"/>
      <c r="Y29" s="3"/>
      <c r="Z29" s="3"/>
    </row>
    <row r="30" spans="1:26" ht="16.5" thickTop="1" thickBot="1">
      <c r="A30" s="10"/>
      <c r="B30" s="13"/>
      <c r="C30" s="64">
        <v>25</v>
      </c>
      <c r="D30" s="65">
        <v>625</v>
      </c>
      <c r="E30" s="65">
        <v>214</v>
      </c>
      <c r="F30" s="29"/>
      <c r="G30" s="10"/>
      <c r="H30" s="13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7"/>
      <c r="X30" s="11"/>
      <c r="Y30" s="3"/>
      <c r="Z30" s="3"/>
    </row>
    <row r="31" spans="1:26" ht="15.75" thickBot="1">
      <c r="A31" s="10"/>
      <c r="B31" s="46"/>
      <c r="C31" s="47"/>
      <c r="D31" s="47"/>
      <c r="E31" s="47"/>
      <c r="F31" s="48"/>
      <c r="G31" s="10"/>
      <c r="H31" s="4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8"/>
      <c r="X31" s="11"/>
      <c r="Y31" s="3"/>
      <c r="Z31" s="3"/>
    </row>
    <row r="32" spans="1:26" s="2" customFormat="1" ht="15.75" thickTop="1">
      <c r="A32" s="10"/>
      <c r="B32" s="10"/>
      <c r="C32" s="10"/>
      <c r="D32" s="10"/>
      <c r="E32" s="10"/>
      <c r="F32" s="11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1"/>
      <c r="Y32" s="3"/>
      <c r="Z32" s="3"/>
    </row>
    <row r="33" spans="6:26" s="2" customFormat="1">
      <c r="F33" s="3"/>
      <c r="X33" s="3"/>
      <c r="Y33" s="3"/>
      <c r="Z33" s="3"/>
    </row>
    <row r="34" spans="6:26" s="2" customFormat="1">
      <c r="F34" s="3"/>
      <c r="X34" s="3"/>
      <c r="Y34" s="3"/>
      <c r="Z34" s="3"/>
    </row>
    <row r="35" spans="6:26" s="2" customFormat="1">
      <c r="F35" s="3"/>
    </row>
    <row r="36" spans="6:26" s="2" customFormat="1">
      <c r="F36" s="3"/>
    </row>
    <row r="37" spans="6:26" s="2" customFormat="1">
      <c r="F37" s="3"/>
    </row>
    <row r="38" spans="6:26" s="2" customFormat="1">
      <c r="F38" s="3"/>
    </row>
    <row r="39" spans="6:26" s="2" customFormat="1">
      <c r="F39" s="3"/>
    </row>
    <row r="40" spans="6:26" s="2" customFormat="1">
      <c r="F40" s="3"/>
    </row>
    <row r="41" spans="6:26" s="2" customFormat="1">
      <c r="F41" s="3"/>
    </row>
    <row r="42" spans="6:26" s="2" customFormat="1">
      <c r="F42" s="3"/>
    </row>
    <row r="43" spans="6:26" s="2" customFormat="1">
      <c r="F43" s="3"/>
    </row>
    <row r="44" spans="6:26" s="2" customFormat="1">
      <c r="F44" s="3"/>
    </row>
    <row r="45" spans="6:26" s="2" customFormat="1">
      <c r="F45" s="3"/>
    </row>
    <row r="46" spans="6:26" s="2" customFormat="1">
      <c r="F46" s="3"/>
    </row>
    <row r="47" spans="6:26" s="2" customFormat="1">
      <c r="F47" s="3"/>
    </row>
    <row r="48" spans="6:26" s="2" customFormat="1">
      <c r="F48" s="3"/>
    </row>
    <row r="49" spans="6:6" s="2" customFormat="1">
      <c r="F49" s="3"/>
    </row>
    <row r="50" spans="6:6" s="2" customFormat="1">
      <c r="F50" s="3"/>
    </row>
    <row r="51" spans="6:6" s="2" customFormat="1">
      <c r="F51" s="3"/>
    </row>
    <row r="52" spans="6:6" s="2" customFormat="1">
      <c r="F52" s="3"/>
    </row>
    <row r="53" spans="6:6" s="2" customFormat="1">
      <c r="F53" s="3"/>
    </row>
    <row r="54" spans="6:6" s="2" customFormat="1">
      <c r="F54" s="3"/>
    </row>
    <row r="55" spans="6:6" s="2" customFormat="1">
      <c r="F55" s="3"/>
    </row>
    <row r="56" spans="6:6" s="2" customFormat="1">
      <c r="F56" s="3"/>
    </row>
    <row r="57" spans="6:6" s="2" customFormat="1">
      <c r="F57" s="3"/>
    </row>
    <row r="58" spans="6:6" s="2" customFormat="1">
      <c r="F58" s="3"/>
    </row>
    <row r="59" spans="6:6" s="2" customFormat="1">
      <c r="F59" s="3"/>
    </row>
    <row r="60" spans="6:6" s="2" customFormat="1">
      <c r="F60" s="3"/>
    </row>
    <row r="61" spans="6:6" s="2" customFormat="1">
      <c r="F61" s="3"/>
    </row>
    <row r="62" spans="6:6" s="2" customFormat="1">
      <c r="F62" s="3"/>
    </row>
    <row r="63" spans="6:6" s="2" customFormat="1">
      <c r="F63" s="3"/>
    </row>
    <row r="64" spans="6:6" s="2" customFormat="1">
      <c r="F64" s="3"/>
    </row>
    <row r="65" spans="6:6" s="2" customFormat="1">
      <c r="F65" s="3"/>
    </row>
    <row r="66" spans="6:6" s="2" customFormat="1">
      <c r="F66" s="3"/>
    </row>
    <row r="67" spans="6:6" s="2" customFormat="1">
      <c r="F67" s="3"/>
    </row>
    <row r="68" spans="6:6" s="2" customFormat="1">
      <c r="F68" s="3"/>
    </row>
    <row r="69" spans="6:6" s="2" customFormat="1">
      <c r="F69" s="3"/>
    </row>
    <row r="70" spans="6:6" s="2" customFormat="1">
      <c r="F70" s="3"/>
    </row>
    <row r="71" spans="6:6" s="2" customFormat="1">
      <c r="F71" s="3"/>
    </row>
    <row r="72" spans="6:6" s="2" customFormat="1">
      <c r="F72" s="3"/>
    </row>
    <row r="73" spans="6:6" s="2" customFormat="1">
      <c r="F73" s="3"/>
    </row>
    <row r="74" spans="6:6" s="2" customFormat="1">
      <c r="F74" s="3"/>
    </row>
    <row r="75" spans="6:6" s="2" customFormat="1">
      <c r="F75" s="3"/>
    </row>
    <row r="76" spans="6:6" s="2" customFormat="1">
      <c r="F76" s="3"/>
    </row>
    <row r="77" spans="6:6" s="2" customFormat="1">
      <c r="F77" s="3"/>
    </row>
    <row r="78" spans="6:6" s="2" customFormat="1">
      <c r="F78" s="3"/>
    </row>
    <row r="79" spans="6:6" s="2" customFormat="1">
      <c r="F79" s="3"/>
    </row>
    <row r="80" spans="6:6" s="2" customFormat="1">
      <c r="F80" s="3"/>
    </row>
    <row r="81" spans="6:6" s="2" customFormat="1">
      <c r="F81" s="3"/>
    </row>
    <row r="82" spans="6:6" s="2" customFormat="1">
      <c r="F82" s="3"/>
    </row>
    <row r="83" spans="6:6" s="2" customFormat="1">
      <c r="F83" s="3"/>
    </row>
    <row r="84" spans="6:6" s="2" customFormat="1">
      <c r="F84" s="3"/>
    </row>
    <row r="85" spans="6:6" s="2" customFormat="1">
      <c r="F85" s="3"/>
    </row>
    <row r="86" spans="6:6" s="2" customFormat="1">
      <c r="F86" s="3"/>
    </row>
    <row r="87" spans="6:6" s="2" customFormat="1">
      <c r="F87" s="3"/>
    </row>
    <row r="88" spans="6:6" s="2" customFormat="1">
      <c r="F88" s="3"/>
    </row>
    <row r="89" spans="6:6" s="2" customFormat="1">
      <c r="F89" s="3"/>
    </row>
    <row r="90" spans="6:6" s="2" customFormat="1">
      <c r="F90" s="3"/>
    </row>
  </sheetData>
  <sheetProtection password="CFBD" sheet="1" objects="1" scenarios="1" selectLockedCells="1"/>
  <mergeCells count="88">
    <mergeCell ref="K9:L9"/>
    <mergeCell ref="K8:L8"/>
    <mergeCell ref="P21:Q21"/>
    <mergeCell ref="R21:S21"/>
    <mergeCell ref="T21:U21"/>
    <mergeCell ref="T20:U20"/>
    <mergeCell ref="N21:O21"/>
    <mergeCell ref="T19:U19"/>
    <mergeCell ref="R19:S19"/>
    <mergeCell ref="P19:Q19"/>
    <mergeCell ref="N20:O20"/>
    <mergeCell ref="N19:O19"/>
    <mergeCell ref="K10:L10"/>
    <mergeCell ref="K11:L11"/>
    <mergeCell ref="K12:L12"/>
    <mergeCell ref="K13:L13"/>
    <mergeCell ref="L19:M19"/>
    <mergeCell ref="L21:M21"/>
    <mergeCell ref="J19:K19"/>
    <mergeCell ref="J20:K21"/>
    <mergeCell ref="J24:K25"/>
    <mergeCell ref="J28:K29"/>
    <mergeCell ref="J23:K23"/>
    <mergeCell ref="J27:K27"/>
    <mergeCell ref="L25:M25"/>
    <mergeCell ref="L20:M20"/>
    <mergeCell ref="L28:M28"/>
    <mergeCell ref="L27:M27"/>
    <mergeCell ref="L29:M29"/>
    <mergeCell ref="L23:M23"/>
    <mergeCell ref="N27:O27"/>
    <mergeCell ref="P27:Q27"/>
    <mergeCell ref="R27:S27"/>
    <mergeCell ref="L24:M24"/>
    <mergeCell ref="T23:U23"/>
    <mergeCell ref="R23:S23"/>
    <mergeCell ref="P23:Q23"/>
    <mergeCell ref="T27:U27"/>
    <mergeCell ref="N23:O23"/>
    <mergeCell ref="T28:U28"/>
    <mergeCell ref="T29:U29"/>
    <mergeCell ref="T24:U24"/>
    <mergeCell ref="N24:O24"/>
    <mergeCell ref="N25:O25"/>
    <mergeCell ref="P24:Q24"/>
    <mergeCell ref="R24:S24"/>
    <mergeCell ref="P25:Q25"/>
    <mergeCell ref="R25:S25"/>
    <mergeCell ref="T25:U25"/>
    <mergeCell ref="N28:O28"/>
    <mergeCell ref="N29:O29"/>
    <mergeCell ref="P28:Q28"/>
    <mergeCell ref="P29:Q29"/>
    <mergeCell ref="R28:S28"/>
    <mergeCell ref="R29:S29"/>
    <mergeCell ref="R20:S20"/>
    <mergeCell ref="P20:Q20"/>
    <mergeCell ref="J18:U18"/>
    <mergeCell ref="Q16:R16"/>
    <mergeCell ref="S16:T16"/>
    <mergeCell ref="U16:V16"/>
    <mergeCell ref="U8:V8"/>
    <mergeCell ref="U9:V9"/>
    <mergeCell ref="S8:T8"/>
    <mergeCell ref="S9:T9"/>
    <mergeCell ref="Q8:R8"/>
    <mergeCell ref="Q9:R9"/>
    <mergeCell ref="S12:T12"/>
    <mergeCell ref="S11:T11"/>
    <mergeCell ref="Q15:R15"/>
    <mergeCell ref="S15:T15"/>
    <mergeCell ref="U15:V15"/>
    <mergeCell ref="Q14:V14"/>
    <mergeCell ref="U11:V11"/>
    <mergeCell ref="U12:V12"/>
    <mergeCell ref="Q11:R11"/>
    <mergeCell ref="Q12:R12"/>
    <mergeCell ref="B2:F2"/>
    <mergeCell ref="P2:W2"/>
    <mergeCell ref="Q4:R7"/>
    <mergeCell ref="S4:T7"/>
    <mergeCell ref="U4:V7"/>
    <mergeCell ref="C3:C5"/>
    <mergeCell ref="H2:N2"/>
    <mergeCell ref="K5:L5"/>
    <mergeCell ref="K4:L4"/>
    <mergeCell ref="K6:L6"/>
    <mergeCell ref="K7:L7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Build BdF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Olivier</cp:lastModifiedBy>
  <dcterms:created xsi:type="dcterms:W3CDTF">2017-02-27T18:02:56Z</dcterms:created>
  <dcterms:modified xsi:type="dcterms:W3CDTF">2017-02-27T21:33:50Z</dcterms:modified>
</cp:coreProperties>
</file>