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32" i="1"/>
  <c r="B35"/>
  <c r="G14"/>
  <c r="B33"/>
  <c r="B16"/>
  <c r="B18" s="1"/>
</calcChain>
</file>

<file path=xl/sharedStrings.xml><?xml version="1.0" encoding="utf-8"?>
<sst xmlns="http://schemas.openxmlformats.org/spreadsheetml/2006/main" count="77" uniqueCount="31">
  <si>
    <t>Alésage (en mm)</t>
  </si>
  <si>
    <t>Course du piston (en mm)</t>
  </si>
  <si>
    <t>Longueur de Bielle (en mm)</t>
  </si>
  <si>
    <t xml:space="preserve">Rapport géométrique souhaité </t>
  </si>
  <si>
    <t>Rapport Volumétrique Souhaité</t>
  </si>
  <si>
    <t>Position piston à la fermeture soupape admission</t>
  </si>
  <si>
    <t>Calcul du volume de chambre en fonction du rapport géométrique souhaité</t>
  </si>
  <si>
    <t>Calcul du volume de chambre en fonction du rapport Volumétrique souhaité</t>
  </si>
  <si>
    <t>RFA (en degré)</t>
  </si>
  <si>
    <t>mm</t>
  </si>
  <si>
    <t>°</t>
  </si>
  <si>
    <t>cm3</t>
  </si>
  <si>
    <t>unités</t>
  </si>
  <si>
    <t>mm au dessus du PMB</t>
  </si>
  <si>
    <t>Calcul du rapport géométrique en fonction du volume de chambre</t>
  </si>
  <si>
    <t>Calcul du rapport volumétrique en fonction du volume de chambre</t>
  </si>
  <si>
    <t>Rapport volumétrique obtenu</t>
  </si>
  <si>
    <t>Rapport Géometrique obtenu</t>
  </si>
  <si>
    <t>Les cases vertes les valeurs à entrer et les cases jaunes sont valeurs calculées</t>
  </si>
  <si>
    <t>Epaisseur joint de culasse</t>
  </si>
  <si>
    <t>Diamètre cerclage joint de culasse</t>
  </si>
  <si>
    <t>Volume tête de piston (valeur mesurée)</t>
  </si>
  <si>
    <t>Course du piston</t>
  </si>
  <si>
    <t>Alésage</t>
  </si>
  <si>
    <t>Longueur de Bielle</t>
  </si>
  <si>
    <t>RFA</t>
  </si>
  <si>
    <t>:1</t>
  </si>
  <si>
    <t xml:space="preserve">Volume de chambre (culasse uniquement) à respecter </t>
  </si>
  <si>
    <t>Volume de Chambre mesuré (culasse uniquement)</t>
  </si>
  <si>
    <t>Volume de Chambre à respecter (culasse uniquement)</t>
  </si>
  <si>
    <t>Volume de chambre mesuré (culasse uniquement)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</si>
</sst>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rgb="FFFF0000"/>
      <name val="Calibri"/>
      <family val="2"/>
      <scheme val="minor"/>
    </font>
    <font>
      <sz val="1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0" fillId="0" borderId="0" xfId="0" applyBorder="1"/>
    <xf numFmtId="0" fontId="0" fillId="0" borderId="0" xfId="0" applyBorder="1" applyAlignment="1"/>
    <xf numFmtId="0" fontId="2" fillId="2" borderId="1" xfId="0" applyFont="1" applyFill="1" applyBorder="1" applyAlignment="1"/>
    <xf numFmtId="0" fontId="0" fillId="0" borderId="1" xfId="0" applyFill="1" applyBorder="1" applyAlignment="1"/>
    <xf numFmtId="0" fontId="1" fillId="0" borderId="0" xfId="0" applyFont="1" applyAlignment="1"/>
    <xf numFmtId="0" fontId="0" fillId="0" borderId="2" xfId="0" applyBorder="1"/>
    <xf numFmtId="0" fontId="0" fillId="0" borderId="0" xfId="0"/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4" xfId="0" applyFill="1" applyBorder="1"/>
    <xf numFmtId="0" fontId="0" fillId="0" borderId="6" xfId="0" applyBorder="1"/>
    <xf numFmtId="0" fontId="0" fillId="0" borderId="7" xfId="0" applyBorder="1"/>
    <xf numFmtId="0" fontId="0" fillId="2" borderId="4" xfId="0" applyFill="1" applyBorder="1"/>
    <xf numFmtId="0" fontId="0" fillId="0" borderId="5" xfId="0" applyBorder="1"/>
    <xf numFmtId="0" fontId="0" fillId="0" borderId="5" xfId="0" applyFill="1" applyBorder="1"/>
    <xf numFmtId="2" fontId="0" fillId="3" borderId="1" xfId="0" applyNumberFormat="1" applyFill="1" applyBorder="1"/>
    <xf numFmtId="2" fontId="0" fillId="3" borderId="1" xfId="0" applyNumberFormat="1" applyFill="1" applyBorder="1" applyAlignment="1">
      <alignment wrapText="1"/>
    </xf>
    <xf numFmtId="2" fontId="0" fillId="3" borderId="4" xfId="0" applyNumberFormat="1" applyFill="1" applyBorder="1"/>
    <xf numFmtId="0" fontId="1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workbookViewId="0">
      <selection activeCell="B12" sqref="B12"/>
    </sheetView>
  </sheetViews>
  <sheetFormatPr baseColWidth="10" defaultRowHeight="15"/>
  <cols>
    <col min="1" max="1" width="51.85546875" customWidth="1"/>
    <col min="2" max="2" width="16.28515625" customWidth="1"/>
    <col min="3" max="3" width="10" customWidth="1"/>
    <col min="4" max="4" width="10.85546875" customWidth="1"/>
    <col min="5" max="5" width="4.85546875" customWidth="1"/>
    <col min="6" max="6" width="42.140625" customWidth="1"/>
    <col min="9" max="9" width="13" customWidth="1"/>
  </cols>
  <sheetData>
    <row r="1" spans="1:11" ht="15" customHeight="1">
      <c r="A1" s="25" t="s">
        <v>18</v>
      </c>
      <c r="B1" s="26"/>
      <c r="C1" s="26"/>
      <c r="D1" s="26"/>
      <c r="E1" s="26"/>
      <c r="F1" s="26"/>
      <c r="G1" s="26"/>
      <c r="H1" s="26"/>
      <c r="I1" s="10"/>
      <c r="J1" s="10"/>
      <c r="K1" s="10"/>
    </row>
    <row r="2" spans="1:11">
      <c r="A2" s="26"/>
      <c r="B2" s="26"/>
      <c r="C2" s="26"/>
      <c r="D2" s="26"/>
      <c r="E2" s="26"/>
      <c r="F2" s="26"/>
      <c r="G2" s="26"/>
      <c r="H2" s="26"/>
      <c r="I2" s="10"/>
      <c r="J2" s="10"/>
      <c r="K2" s="10"/>
    </row>
    <row r="3" spans="1:11">
      <c r="J3" s="8"/>
      <c r="K3" s="8"/>
    </row>
    <row r="4" spans="1:11">
      <c r="A4" s="27" t="s">
        <v>6</v>
      </c>
      <c r="B4" s="28"/>
      <c r="C4" s="4"/>
      <c r="F4" s="24" t="s">
        <v>7</v>
      </c>
      <c r="G4" s="24"/>
      <c r="H4" s="24"/>
      <c r="I4" s="24"/>
      <c r="J4" s="10"/>
      <c r="K4" s="10"/>
    </row>
    <row r="5" spans="1:11">
      <c r="A5" s="10"/>
      <c r="B5" s="10"/>
      <c r="C5" s="4"/>
      <c r="D5" s="10"/>
      <c r="E5" s="10"/>
      <c r="F5" s="10"/>
      <c r="G5" s="10"/>
      <c r="H5" s="10"/>
      <c r="I5" s="10"/>
      <c r="J5" s="10"/>
      <c r="K5" s="10"/>
    </row>
    <row r="6" spans="1:11">
      <c r="A6" s="5"/>
      <c r="B6" s="4"/>
      <c r="C6" s="2" t="s">
        <v>12</v>
      </c>
      <c r="D6" s="9"/>
      <c r="E6" s="10"/>
      <c r="F6" s="10"/>
      <c r="G6" s="1"/>
      <c r="H6" s="2" t="s">
        <v>12</v>
      </c>
      <c r="I6" s="10"/>
      <c r="J6" s="10"/>
      <c r="K6" s="10"/>
    </row>
    <row r="7" spans="1:11">
      <c r="A7" s="3" t="s">
        <v>22</v>
      </c>
      <c r="B7" s="6">
        <v>77</v>
      </c>
      <c r="C7" s="13" t="s">
        <v>9</v>
      </c>
      <c r="D7" s="9"/>
      <c r="E7" s="10"/>
      <c r="F7" s="3" t="s">
        <v>1</v>
      </c>
      <c r="G7" s="18">
        <v>82</v>
      </c>
      <c r="H7" s="2" t="s">
        <v>9</v>
      </c>
      <c r="I7" s="10"/>
      <c r="J7" s="10"/>
      <c r="K7" s="10"/>
    </row>
    <row r="8" spans="1:11">
      <c r="A8" s="3" t="s">
        <v>23</v>
      </c>
      <c r="B8" s="6">
        <v>78.5</v>
      </c>
      <c r="C8" s="14" t="s">
        <v>9</v>
      </c>
      <c r="D8" s="9"/>
      <c r="E8" s="10"/>
      <c r="F8" s="3" t="s">
        <v>0</v>
      </c>
      <c r="G8" s="18">
        <v>78.5</v>
      </c>
      <c r="H8" s="2" t="s">
        <v>9</v>
      </c>
      <c r="I8" s="10"/>
      <c r="J8" s="10"/>
      <c r="K8" s="10"/>
    </row>
    <row r="9" spans="1:11" s="10" customFormat="1">
      <c r="A9" s="3" t="s">
        <v>21</v>
      </c>
      <c r="B9" s="6">
        <v>0</v>
      </c>
      <c r="C9" s="16" t="s">
        <v>11</v>
      </c>
      <c r="D9" s="9"/>
      <c r="F9" s="2" t="s">
        <v>4</v>
      </c>
      <c r="G9" s="18">
        <v>11</v>
      </c>
      <c r="H9" s="2" t="s">
        <v>26</v>
      </c>
    </row>
    <row r="10" spans="1:11">
      <c r="A10" s="3" t="s">
        <v>24</v>
      </c>
      <c r="B10" s="6">
        <v>133.5</v>
      </c>
      <c r="C10" s="13" t="s">
        <v>9</v>
      </c>
      <c r="D10" s="9"/>
      <c r="E10" s="10"/>
      <c r="F10" s="2" t="s">
        <v>19</v>
      </c>
      <c r="G10" s="18">
        <v>1.22</v>
      </c>
      <c r="H10" s="2" t="s">
        <v>9</v>
      </c>
      <c r="I10" s="10"/>
      <c r="J10" s="10"/>
      <c r="K10" s="10"/>
    </row>
    <row r="11" spans="1:11">
      <c r="A11" s="3" t="s">
        <v>25</v>
      </c>
      <c r="B11" s="6">
        <v>77</v>
      </c>
      <c r="C11" s="15" t="s">
        <v>10</v>
      </c>
      <c r="D11" s="9"/>
      <c r="E11" s="10"/>
      <c r="F11" s="2" t="s">
        <v>20</v>
      </c>
      <c r="G11" s="18">
        <v>79</v>
      </c>
      <c r="H11" s="2" t="s">
        <v>9</v>
      </c>
      <c r="I11" s="10"/>
      <c r="J11" s="10"/>
      <c r="K11" s="10"/>
    </row>
    <row r="12" spans="1:11" s="10" customFormat="1">
      <c r="A12" s="3" t="s">
        <v>19</v>
      </c>
      <c r="B12" s="6">
        <v>0.6</v>
      </c>
      <c r="C12" s="15" t="s">
        <v>9</v>
      </c>
      <c r="D12" s="9"/>
      <c r="F12" s="2" t="s">
        <v>21</v>
      </c>
      <c r="G12" s="18">
        <v>0</v>
      </c>
      <c r="H12" s="2" t="s">
        <v>11</v>
      </c>
    </row>
    <row r="13" spans="1:11" s="10" customFormat="1">
      <c r="A13" s="3" t="s">
        <v>20</v>
      </c>
      <c r="B13" s="6">
        <v>79</v>
      </c>
      <c r="C13" s="15" t="s">
        <v>9</v>
      </c>
      <c r="D13" s="9"/>
      <c r="F13" s="2"/>
      <c r="G13" s="13"/>
      <c r="H13" s="2"/>
    </row>
    <row r="14" spans="1:11">
      <c r="A14" s="3" t="s">
        <v>3</v>
      </c>
      <c r="B14" s="6">
        <v>8.9</v>
      </c>
      <c r="C14" s="13" t="s">
        <v>26</v>
      </c>
      <c r="D14" s="9"/>
      <c r="E14" s="10"/>
      <c r="F14" s="7" t="s">
        <v>29</v>
      </c>
      <c r="G14" s="23">
        <f>(((((PI()*((G8)^2)/4)*G7)/(G9-1))-(PI()*((G11^2)/4)*G10))*10^-3)+G12</f>
        <v>33.706485301575157</v>
      </c>
      <c r="H14" s="11" t="s">
        <v>11</v>
      </c>
      <c r="I14" s="10"/>
      <c r="J14" s="10"/>
      <c r="K14" s="10"/>
    </row>
    <row r="15" spans="1:11">
      <c r="A15" s="2"/>
      <c r="B15" s="2"/>
      <c r="C15" s="16"/>
      <c r="D15" s="9"/>
      <c r="E15" s="10"/>
      <c r="F15" s="10"/>
      <c r="G15" s="10"/>
      <c r="H15" s="10"/>
      <c r="I15" s="10"/>
      <c r="J15" s="10"/>
      <c r="K15" s="10"/>
    </row>
    <row r="16" spans="1:11">
      <c r="A16" s="3" t="s">
        <v>5</v>
      </c>
      <c r="B16" s="22">
        <f>(SQRT((B10^2)-((SIN(B11*PI()/180)*(B7/2))^2)))-(COS(B11*PI()/180))*(B7/2)-(B10-(B7/2))</f>
        <v>24.460445371353501</v>
      </c>
      <c r="C16" s="2" t="s">
        <v>13</v>
      </c>
      <c r="D16" s="2"/>
      <c r="E16" s="10"/>
      <c r="F16" s="10"/>
      <c r="G16" s="10"/>
      <c r="H16" s="10"/>
      <c r="I16" s="10"/>
      <c r="J16" s="10"/>
      <c r="K16" s="10"/>
    </row>
    <row r="17" spans="1:11">
      <c r="A17" s="2"/>
      <c r="B17" s="2"/>
      <c r="C17" s="17"/>
      <c r="D17" s="9"/>
      <c r="E17" s="10"/>
      <c r="F17" s="10"/>
      <c r="G17" s="10"/>
      <c r="H17" s="10"/>
      <c r="I17" s="10"/>
      <c r="J17" s="10"/>
      <c r="K17" s="10"/>
    </row>
    <row r="18" spans="1:11">
      <c r="A18" s="2" t="s">
        <v>27</v>
      </c>
      <c r="B18" s="21">
        <f>(((((PI()*((B8)^2)/4)*(B7-B16))/(B14-1))-(PI()*((B13^2)/4)*B12))*10^-3)+B9</f>
        <v>29.246590249616915</v>
      </c>
      <c r="C18" s="13" t="s">
        <v>11</v>
      </c>
      <c r="D18" s="9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24" t="s">
        <v>14</v>
      </c>
      <c r="B21" s="24"/>
      <c r="C21" s="10"/>
      <c r="D21" s="10"/>
      <c r="E21" s="10"/>
      <c r="F21" s="24" t="s">
        <v>15</v>
      </c>
      <c r="G21" s="24"/>
      <c r="H21" s="24"/>
      <c r="I21" s="24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2" t="s">
        <v>12</v>
      </c>
      <c r="D23" s="10"/>
      <c r="E23" s="10"/>
      <c r="F23" s="10"/>
      <c r="G23" s="10"/>
      <c r="H23" s="10"/>
      <c r="I23" s="10"/>
      <c r="J23" s="10"/>
      <c r="K23" s="10"/>
    </row>
    <row r="24" spans="1:11">
      <c r="A24" s="3" t="s">
        <v>1</v>
      </c>
      <c r="B24" s="6">
        <v>82</v>
      </c>
      <c r="C24" s="2" t="s">
        <v>9</v>
      </c>
      <c r="D24" s="10"/>
      <c r="E24" s="10"/>
      <c r="F24" s="10"/>
      <c r="G24" s="1"/>
      <c r="H24" s="2" t="s">
        <v>12</v>
      </c>
      <c r="I24" s="10"/>
      <c r="J24" s="10"/>
      <c r="K24" s="10"/>
    </row>
    <row r="25" spans="1:11">
      <c r="A25" s="3" t="s">
        <v>0</v>
      </c>
      <c r="B25" s="6">
        <v>78.5</v>
      </c>
      <c r="C25" s="2" t="s">
        <v>9</v>
      </c>
      <c r="D25" s="10"/>
      <c r="E25" s="10"/>
      <c r="F25" s="3" t="s">
        <v>1</v>
      </c>
      <c r="G25" s="18">
        <v>82</v>
      </c>
      <c r="H25" s="2" t="s">
        <v>9</v>
      </c>
      <c r="I25" s="10"/>
      <c r="J25" s="10"/>
      <c r="K25" s="10"/>
    </row>
    <row r="26" spans="1:11">
      <c r="A26" s="3" t="s">
        <v>2</v>
      </c>
      <c r="B26" s="6">
        <v>133.5</v>
      </c>
      <c r="C26" s="11" t="s">
        <v>9</v>
      </c>
      <c r="D26" s="10"/>
      <c r="E26" s="10"/>
      <c r="F26" s="3" t="s">
        <v>0</v>
      </c>
      <c r="G26" s="18">
        <v>78.5</v>
      </c>
      <c r="H26" s="2" t="s">
        <v>9</v>
      </c>
      <c r="I26" s="10"/>
      <c r="J26" s="10"/>
      <c r="K26" s="10"/>
    </row>
    <row r="27" spans="1:11">
      <c r="A27" s="3" t="s">
        <v>8</v>
      </c>
      <c r="B27" s="6">
        <v>57</v>
      </c>
      <c r="C27" s="11" t="s">
        <v>10</v>
      </c>
      <c r="D27" s="10"/>
      <c r="E27" s="10"/>
      <c r="F27" s="7" t="s">
        <v>28</v>
      </c>
      <c r="G27" s="18">
        <v>34</v>
      </c>
      <c r="H27" s="2" t="s">
        <v>11</v>
      </c>
      <c r="I27" s="10"/>
      <c r="J27" s="10"/>
      <c r="K27" s="10"/>
    </row>
    <row r="28" spans="1:11">
      <c r="A28" s="3" t="s">
        <v>30</v>
      </c>
      <c r="B28" s="6">
        <v>35</v>
      </c>
      <c r="C28" s="11" t="s">
        <v>11</v>
      </c>
      <c r="D28" s="10"/>
      <c r="E28" s="10"/>
      <c r="F28" s="3" t="s">
        <v>19</v>
      </c>
      <c r="G28" s="18">
        <v>1.22</v>
      </c>
      <c r="H28" s="2" t="s">
        <v>9</v>
      </c>
      <c r="I28" s="10"/>
      <c r="J28" s="10"/>
      <c r="K28" s="10"/>
    </row>
    <row r="29" spans="1:11" s="10" customFormat="1">
      <c r="A29" s="3" t="s">
        <v>19</v>
      </c>
      <c r="B29" s="6">
        <v>0.6</v>
      </c>
      <c r="C29" s="20" t="s">
        <v>9</v>
      </c>
      <c r="F29" s="3" t="s">
        <v>20</v>
      </c>
      <c r="G29" s="18">
        <v>79</v>
      </c>
      <c r="H29" s="2" t="s">
        <v>9</v>
      </c>
    </row>
    <row r="30" spans="1:11" s="10" customFormat="1">
      <c r="A30" s="3" t="s">
        <v>20</v>
      </c>
      <c r="B30" s="6">
        <v>79</v>
      </c>
      <c r="C30" s="20" t="s">
        <v>9</v>
      </c>
      <c r="F30" s="2" t="s">
        <v>21</v>
      </c>
      <c r="G30" s="18">
        <v>0</v>
      </c>
      <c r="H30" s="2" t="s">
        <v>11</v>
      </c>
    </row>
    <row r="31" spans="1:11" s="10" customFormat="1">
      <c r="A31" s="3" t="s">
        <v>21</v>
      </c>
      <c r="B31" s="6">
        <v>0</v>
      </c>
      <c r="C31" s="20" t="s">
        <v>11</v>
      </c>
      <c r="F31" s="2"/>
      <c r="G31" s="13"/>
      <c r="H31" s="2"/>
    </row>
    <row r="32" spans="1:11">
      <c r="A32" s="2"/>
      <c r="B32" s="2"/>
      <c r="C32" s="19"/>
      <c r="D32" s="10"/>
      <c r="E32" s="10"/>
      <c r="F32" s="11" t="s">
        <v>16</v>
      </c>
      <c r="G32" s="23">
        <f>(((PI()*((G26^2)/4)*G25)+(((G27-G30)*(10^3))+(PI()*((G29^2)/4)*G28)))/(((G27-G30)*(10^3))+(PI()*((G29^2)/4)*G28)))</f>
        <v>10.92658468624087</v>
      </c>
      <c r="H32" s="11" t="s">
        <v>26</v>
      </c>
      <c r="I32" s="10"/>
      <c r="J32" s="10"/>
      <c r="K32" s="10"/>
    </row>
    <row r="33" spans="1:11">
      <c r="A33" s="3" t="s">
        <v>5</v>
      </c>
      <c r="B33" s="22">
        <f>(SQRT((B26^2)-((SIN(B27*PI()/180)*(B24/2))^2)))-(COS(B27*PI()/180))*(B24/2)-(B26-(B24/2))</f>
        <v>14.165488839238293</v>
      </c>
      <c r="C33" s="2" t="s">
        <v>13</v>
      </c>
      <c r="D33" s="2"/>
      <c r="E33" s="10"/>
      <c r="F33" s="10"/>
      <c r="G33" s="10"/>
      <c r="H33" s="10"/>
      <c r="I33" s="10"/>
      <c r="J33" s="10"/>
      <c r="K33" s="10"/>
    </row>
    <row r="34" spans="1:11">
      <c r="A34" s="2"/>
      <c r="B34" s="2"/>
      <c r="C34" s="12"/>
      <c r="D34" s="10"/>
      <c r="E34" s="10"/>
      <c r="F34" s="10"/>
      <c r="G34" s="10"/>
      <c r="H34" s="10"/>
      <c r="I34" s="10"/>
      <c r="J34" s="10"/>
      <c r="K34" s="10"/>
    </row>
    <row r="35" spans="1:11">
      <c r="A35" s="2" t="s">
        <v>17</v>
      </c>
      <c r="B35" s="21">
        <f>((((PI()*(B25^2))/4)*(B24-B33))+((B28-B31)*(10^3)+(((PI()*((B30^2)/4)*B29)))))/((B28-B31)*(10^3)+(((PI()*((B30^2)/4)*B29))))</f>
        <v>9.6530875689540352</v>
      </c>
      <c r="C35" s="2" t="s">
        <v>26</v>
      </c>
      <c r="D35" s="10"/>
      <c r="E35" s="10"/>
      <c r="F35" s="10"/>
      <c r="G35" s="10"/>
      <c r="H35" s="10"/>
      <c r="I35" s="10"/>
    </row>
    <row r="36" spans="1:11">
      <c r="A36" s="10"/>
      <c r="B36" s="10"/>
      <c r="C36" s="10"/>
      <c r="D36" s="10"/>
      <c r="E36" s="10"/>
      <c r="F36" s="10"/>
      <c r="G36" s="10"/>
      <c r="H36" s="10"/>
      <c r="I36" s="10"/>
    </row>
    <row r="37" spans="1:11">
      <c r="A37" s="10"/>
      <c r="B37" s="10"/>
      <c r="C37" s="10"/>
      <c r="D37" s="10"/>
      <c r="E37" s="10"/>
      <c r="F37" s="10"/>
      <c r="G37" s="10"/>
      <c r="H37" s="10"/>
      <c r="I37" s="10"/>
    </row>
    <row r="38" spans="1:11">
      <c r="A38" s="10"/>
      <c r="B38" s="10"/>
      <c r="C38" s="10"/>
      <c r="D38" s="10"/>
      <c r="E38" s="10"/>
      <c r="F38" s="10"/>
      <c r="G38" s="10"/>
      <c r="H38" s="10"/>
      <c r="I38" s="10"/>
    </row>
    <row r="39" spans="1:11">
      <c r="A39" s="10"/>
      <c r="B39" s="10"/>
      <c r="C39" s="10"/>
      <c r="D39" s="10"/>
      <c r="E39" s="10"/>
      <c r="F39" s="10"/>
      <c r="G39" s="10"/>
      <c r="H39" s="10"/>
      <c r="I39" s="10"/>
    </row>
    <row r="40" spans="1:11">
      <c r="A40" s="10"/>
      <c r="B40" s="10"/>
      <c r="C40" s="10"/>
      <c r="D40" s="10"/>
      <c r="E40" s="10"/>
      <c r="F40" s="10"/>
      <c r="G40" s="10"/>
      <c r="H40" s="10"/>
      <c r="I40" s="10"/>
    </row>
    <row r="41" spans="1:11">
      <c r="A41" s="10"/>
      <c r="B41" s="10"/>
      <c r="C41" s="10"/>
      <c r="D41" s="10"/>
      <c r="E41" s="10"/>
      <c r="F41" s="10"/>
      <c r="G41" s="10"/>
      <c r="H41" s="10"/>
      <c r="I41" s="10"/>
    </row>
    <row r="42" spans="1:11">
      <c r="A42" s="10"/>
      <c r="B42" s="10"/>
      <c r="C42" s="10"/>
      <c r="D42" s="10"/>
      <c r="E42" s="10"/>
      <c r="F42" s="10"/>
      <c r="G42" s="10"/>
      <c r="H42" s="10"/>
      <c r="I42" s="10"/>
    </row>
    <row r="43" spans="1:11">
      <c r="A43" s="10"/>
      <c r="B43" s="10"/>
      <c r="C43" s="10"/>
      <c r="D43" s="10"/>
      <c r="E43" s="10"/>
      <c r="F43" s="10"/>
      <c r="G43" s="10"/>
      <c r="H43" s="10"/>
      <c r="I43" s="10"/>
    </row>
    <row r="44" spans="1:11">
      <c r="A44" s="10"/>
      <c r="B44" s="10"/>
      <c r="C44" s="10"/>
      <c r="D44" s="10"/>
      <c r="E44" s="10"/>
      <c r="F44" s="10"/>
      <c r="G44" s="10"/>
      <c r="H44" s="10"/>
      <c r="I44" s="10"/>
    </row>
    <row r="45" spans="1:11">
      <c r="A45" s="10"/>
      <c r="B45" s="10"/>
      <c r="C45" s="10"/>
      <c r="D45" s="10"/>
      <c r="E45" s="10"/>
      <c r="F45" s="10"/>
      <c r="G45" s="10"/>
      <c r="H45" s="10"/>
      <c r="I45" s="10"/>
    </row>
    <row r="46" spans="1:11">
      <c r="A46" s="10"/>
      <c r="B46" s="10"/>
      <c r="C46" s="10"/>
      <c r="D46" s="10"/>
      <c r="E46" s="10"/>
      <c r="F46" s="10"/>
      <c r="G46" s="10"/>
      <c r="H46" s="10"/>
      <c r="I46" s="10"/>
    </row>
    <row r="47" spans="1:11">
      <c r="A47" s="10"/>
      <c r="B47" s="10"/>
      <c r="C47" s="10"/>
      <c r="D47" s="10"/>
      <c r="E47" s="10"/>
      <c r="F47" s="10"/>
      <c r="G47" s="10"/>
      <c r="H47" s="10"/>
      <c r="I47" s="10"/>
    </row>
    <row r="48" spans="1:11">
      <c r="A48" s="10"/>
      <c r="B48" s="10"/>
      <c r="C48" s="10"/>
      <c r="D48" s="10"/>
      <c r="E48" s="10"/>
      <c r="F48" s="10"/>
      <c r="G48" s="10"/>
      <c r="H48" s="10"/>
      <c r="I48" s="10"/>
    </row>
  </sheetData>
  <mergeCells count="5">
    <mergeCell ref="F4:I4"/>
    <mergeCell ref="A1:H2"/>
    <mergeCell ref="A21:B21"/>
    <mergeCell ref="F21:I21"/>
    <mergeCell ref="A4:B4"/>
  </mergeCells>
  <dataValidations count="1">
    <dataValidation allowBlank="1" showInputMessage="1" showErrorMessage="1" promptTitle="Info" prompt="Entrer un volume négatif si piston creux&#10;Ou &#10;Entrer un volume positif si piston bombé&#10;Ou &#10;Entrer une valeur nulle si piston plat" sqref="B9 G12 B3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2017-03-12T20:20:18Z</dcterms:modified>
</cp:coreProperties>
</file>