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  <sheet name="Feuil2" sheetId="2" state="visible" r:id="rId3"/>
    <sheet name="Feuil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<sst xmlns="http://schemas.openxmlformats.org/spreadsheetml/2006/main" count="30" uniqueCount="20">
  <si>
    <t xml:space="preserve">Joueur 1</t>
  </si>
  <si>
    <t xml:space="preserve">son don est égal au 50% du nombre de pfs du niveau</t>
  </si>
  <si>
    <t xml:space="preserve">Joueur 2</t>
  </si>
  <si>
    <t xml:space="preserve">son don est égal au 25% du nombre de pfs du niveau</t>
  </si>
  <si>
    <t xml:space="preserve">indiquez le niveau de votre arche :</t>
  </si>
  <si>
    <t xml:space="preserve">Joueur 3</t>
  </si>
  <si>
    <t xml:space="preserve">son don est égal au 12,5% du nombre de pfs du niveau</t>
  </si>
  <si>
    <t xml:space="preserve">Joueur 4</t>
  </si>
  <si>
    <t xml:space="preserve">son don est égal au 6,25% du nombre de pfs du niveau</t>
  </si>
  <si>
    <t xml:space="preserve">Joueur 5</t>
  </si>
  <si>
    <t xml:space="preserve">son don est égal au 3,125% du nombre de pfs du niveau</t>
  </si>
  <si>
    <t xml:space="preserve">Joueur 6</t>
  </si>
  <si>
    <t xml:space="preserve">son don est égal au 1,6% du nombre de pfs du niveau</t>
  </si>
  <si>
    <t xml:space="preserve">Investisseurs</t>
  </si>
  <si>
    <t xml:space="preserve">Arche</t>
  </si>
  <si>
    <t xml:space="preserve">Total pfs du niveau</t>
  </si>
  <si>
    <t xml:space="preserve">Niveau</t>
  </si>
  <si>
    <t xml:space="preserve">%</t>
  </si>
  <si>
    <t xml:space="preserve">don</t>
  </si>
  <si>
    <t xml:space="preserve">gain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</si>
</sst>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\ %"/>
    <numFmt numFmtId="166" formatCode="0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DDDDDD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9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1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1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1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U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RowHeight="13.8" outlineLevelRow="0" outlineLevelCol="0"/>
  <cols>
    <col collapsed="false" customWidth="true" hidden="false" outlineLevel="0" max="3" min="1" style="0" width="10.67"/>
    <col collapsed="false" customWidth="true" hidden="false" outlineLevel="0" max="4" min="4" style="0" width="11.57"/>
    <col collapsed="false" customWidth="true" hidden="false" outlineLevel="0" max="21" min="5" style="0" width="5.7"/>
    <col collapsed="false" customWidth="true" hidden="false" outlineLevel="0" max="1025" min="22" style="0" width="10.67"/>
  </cols>
  <sheetData>
    <row r="2" customFormat="false" ht="13.8" hidden="false" customHeight="false" outlineLevel="0" collapsed="false">
      <c r="B2" s="0" t="s">
        <v>0</v>
      </c>
      <c r="C2" s="1" t="s">
        <v>1</v>
      </c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B3" s="0" t="s">
        <v>2</v>
      </c>
      <c r="C3" s="1" t="s">
        <v>3</v>
      </c>
      <c r="D3" s="1"/>
      <c r="E3" s="1"/>
      <c r="F3" s="1"/>
      <c r="G3" s="1"/>
      <c r="H3" s="1"/>
      <c r="I3" s="1"/>
      <c r="K3" s="2" t="s">
        <v>4</v>
      </c>
      <c r="L3" s="2"/>
      <c r="M3" s="2"/>
      <c r="N3" s="2"/>
      <c r="O3" s="2"/>
      <c r="P3" s="2"/>
      <c r="Q3" s="3" t="n">
        <v>9</v>
      </c>
      <c r="S3" s="4" t="n">
        <f aca="false">VLOOKUP(Q3,B12:C33,2,0)+1</f>
        <v>1.29</v>
      </c>
      <c r="T3" s="4"/>
    </row>
    <row r="4" customFormat="false" ht="13.8" hidden="false" customHeight="false" outlineLevel="0" collapsed="false">
      <c r="B4" s="0" t="s">
        <v>5</v>
      </c>
      <c r="C4" s="1" t="s">
        <v>6</v>
      </c>
      <c r="D4" s="1"/>
      <c r="E4" s="1"/>
      <c r="F4" s="1"/>
      <c r="G4" s="1"/>
      <c r="H4" s="1"/>
      <c r="I4" s="1"/>
    </row>
    <row r="5" customFormat="false" ht="13.8" hidden="false" customHeight="false" outlineLevel="0" collapsed="false">
      <c r="B5" s="0" t="s">
        <v>7</v>
      </c>
      <c r="C5" s="1" t="s">
        <v>8</v>
      </c>
      <c r="D5" s="1"/>
      <c r="E5" s="1"/>
      <c r="F5" s="1"/>
      <c r="G5" s="1"/>
      <c r="H5" s="1"/>
      <c r="I5" s="1"/>
    </row>
    <row r="6" customFormat="false" ht="13.8" hidden="false" customHeight="false" outlineLevel="0" collapsed="false">
      <c r="B6" s="0" t="s">
        <v>9</v>
      </c>
      <c r="C6" s="1" t="s">
        <v>10</v>
      </c>
      <c r="D6" s="1"/>
      <c r="E6" s="1"/>
      <c r="F6" s="1"/>
      <c r="G6" s="1"/>
      <c r="H6" s="1"/>
      <c r="I6" s="1"/>
    </row>
    <row r="7" customFormat="false" ht="13.8" hidden="false" customHeight="false" outlineLevel="0" collapsed="false">
      <c r="B7" s="0" t="s">
        <v>11</v>
      </c>
      <c r="C7" s="1" t="s">
        <v>12</v>
      </c>
      <c r="D7" s="1"/>
      <c r="E7" s="1"/>
      <c r="F7" s="1"/>
      <c r="G7" s="1"/>
      <c r="H7" s="1"/>
      <c r="I7" s="1"/>
    </row>
    <row r="9" customFormat="false" ht="13.8" hidden="false" customHeight="false" outlineLevel="0" collapsed="false">
      <c r="E9" s="5" t="s">
        <v>13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customFormat="false" ht="13.8" hidden="false" customHeight="true" outlineLevel="0" collapsed="false">
      <c r="B10" s="6" t="s">
        <v>14</v>
      </c>
      <c r="C10" s="7"/>
      <c r="D10" s="8" t="s">
        <v>15</v>
      </c>
      <c r="E10" s="9" t="n">
        <v>1</v>
      </c>
      <c r="F10" s="9"/>
      <c r="G10" s="9"/>
      <c r="H10" s="10" t="n">
        <v>2</v>
      </c>
      <c r="I10" s="10"/>
      <c r="J10" s="10"/>
      <c r="K10" s="10" t="n">
        <v>3</v>
      </c>
      <c r="L10" s="10"/>
      <c r="M10" s="10"/>
      <c r="N10" s="10" t="n">
        <v>4</v>
      </c>
      <c r="O10" s="10"/>
      <c r="P10" s="10"/>
      <c r="Q10" s="10" t="n">
        <v>5</v>
      </c>
      <c r="R10" s="10"/>
      <c r="S10" s="10"/>
      <c r="T10" s="11" t="n">
        <v>6</v>
      </c>
      <c r="U10" s="11"/>
    </row>
    <row r="11" customFormat="false" ht="13.8" hidden="false" customHeight="false" outlineLevel="0" collapsed="false">
      <c r="B11" s="12" t="s">
        <v>16</v>
      </c>
      <c r="C11" s="13" t="s">
        <v>17</v>
      </c>
      <c r="D11" s="8"/>
      <c r="E11" s="14" t="s">
        <v>18</v>
      </c>
      <c r="F11" s="15" t="s">
        <v>19</v>
      </c>
      <c r="G11" s="15"/>
      <c r="H11" s="14" t="s">
        <v>18</v>
      </c>
      <c r="I11" s="15" t="s">
        <v>19</v>
      </c>
      <c r="J11" s="15"/>
      <c r="K11" s="14" t="s">
        <v>18</v>
      </c>
      <c r="L11" s="15" t="s">
        <v>19</v>
      </c>
      <c r="M11" s="15"/>
      <c r="N11" s="14" t="s">
        <v>18</v>
      </c>
      <c r="O11" s="15" t="s">
        <v>19</v>
      </c>
      <c r="P11" s="15"/>
      <c r="Q11" s="14" t="s">
        <v>18</v>
      </c>
      <c r="R11" s="15" t="s">
        <v>19</v>
      </c>
      <c r="S11" s="15"/>
      <c r="T11" s="14" t="s">
        <v>18</v>
      </c>
      <c r="U11" s="16" t="s">
        <v>19</v>
      </c>
    </row>
    <row r="12" customFormat="false" ht="13.8" hidden="false" customHeight="false" outlineLevel="0" collapsed="false">
      <c r="B12" s="17" t="n">
        <v>4</v>
      </c>
      <c r="C12" s="18" t="n">
        <v>0.17</v>
      </c>
      <c r="D12" s="19" t="n">
        <v>290</v>
      </c>
      <c r="E12" s="20" t="n">
        <f aca="false">D12/2</f>
        <v>145</v>
      </c>
      <c r="F12" s="21" t="n">
        <v>35</v>
      </c>
      <c r="G12" s="22" t="n">
        <f aca="false">F12*$S$3</f>
        <v>45.15</v>
      </c>
      <c r="H12" s="20" t="n">
        <f aca="false">E12/2</f>
        <v>72.5</v>
      </c>
      <c r="I12" s="21" t="n">
        <v>20</v>
      </c>
      <c r="J12" s="22" t="n">
        <f aca="false">I12*$S$3</f>
        <v>25.8</v>
      </c>
      <c r="K12" s="20" t="n">
        <f aca="false">H12/2</f>
        <v>36.25</v>
      </c>
      <c r="L12" s="21" t="n">
        <v>5</v>
      </c>
      <c r="M12" s="22" t="n">
        <f aca="false">L12*$S$3</f>
        <v>6.45</v>
      </c>
      <c r="N12" s="20" t="n">
        <f aca="false">K12/2</f>
        <v>18.125</v>
      </c>
      <c r="O12" s="21" t="n">
        <v>0</v>
      </c>
      <c r="P12" s="22" t="n">
        <f aca="false">O12*$S$3</f>
        <v>0</v>
      </c>
      <c r="Q12" s="20" t="n">
        <f aca="false">N12/2</f>
        <v>9.0625</v>
      </c>
      <c r="R12" s="21" t="n">
        <v>0</v>
      </c>
      <c r="S12" s="22" t="n">
        <f aca="false">R12*$S$3</f>
        <v>0</v>
      </c>
      <c r="T12" s="20" t="n">
        <f aca="false">Q12/2</f>
        <v>4.53125</v>
      </c>
      <c r="U12" s="23" t="n">
        <v>0</v>
      </c>
    </row>
    <row r="13" customFormat="false" ht="13.8" hidden="false" customHeight="false" outlineLevel="0" collapsed="false">
      <c r="B13" s="17" t="n">
        <v>5</v>
      </c>
      <c r="C13" s="18" t="n">
        <v>0.19</v>
      </c>
      <c r="D13" s="19" t="n">
        <v>400</v>
      </c>
      <c r="E13" s="24" t="n">
        <f aca="false">D13/2</f>
        <v>200</v>
      </c>
      <c r="F13" s="21" t="n">
        <v>45</v>
      </c>
      <c r="G13" s="22" t="n">
        <f aca="false">F13*$S$3</f>
        <v>58.05</v>
      </c>
      <c r="H13" s="24" t="n">
        <f aca="false">E13/2</f>
        <v>100</v>
      </c>
      <c r="I13" s="21" t="n">
        <v>25</v>
      </c>
      <c r="J13" s="22" t="n">
        <f aca="false">I13*$S$3</f>
        <v>32.25</v>
      </c>
      <c r="K13" s="24" t="n">
        <f aca="false">H13/2</f>
        <v>50</v>
      </c>
      <c r="L13" s="21" t="n">
        <v>10</v>
      </c>
      <c r="M13" s="22" t="n">
        <f aca="false">L13*$S$3</f>
        <v>12.9</v>
      </c>
      <c r="N13" s="24" t="n">
        <f aca="false">K13/2</f>
        <v>25</v>
      </c>
      <c r="O13" s="21" t="n">
        <v>5</v>
      </c>
      <c r="P13" s="22" t="n">
        <f aca="false">O13*$S$3</f>
        <v>6.45</v>
      </c>
      <c r="Q13" s="24" t="n">
        <f aca="false">N13/2</f>
        <v>12.5</v>
      </c>
      <c r="R13" s="21" t="n">
        <v>0</v>
      </c>
      <c r="S13" s="22" t="n">
        <f aca="false">R13*$S$3</f>
        <v>0</v>
      </c>
      <c r="T13" s="24" t="n">
        <f aca="false">Q13/2</f>
        <v>6.25</v>
      </c>
      <c r="U13" s="23" t="n">
        <v>0</v>
      </c>
    </row>
    <row r="14" customFormat="false" ht="13.8" hidden="false" customHeight="false" outlineLevel="0" collapsed="false">
      <c r="B14" s="17" t="n">
        <v>6</v>
      </c>
      <c r="C14" s="18" t="n">
        <v>0.22</v>
      </c>
      <c r="D14" s="19" t="n">
        <v>510</v>
      </c>
      <c r="E14" s="24" t="n">
        <f aca="false">D14/2</f>
        <v>255</v>
      </c>
      <c r="F14" s="21" t="n">
        <v>60</v>
      </c>
      <c r="G14" s="22" t="n">
        <f aca="false">F14*$S$3</f>
        <v>77.4</v>
      </c>
      <c r="H14" s="24" t="n">
        <f aca="false">E14/2</f>
        <v>127.5</v>
      </c>
      <c r="I14" s="21" t="n">
        <v>30</v>
      </c>
      <c r="J14" s="22" t="n">
        <f aca="false">I14*$S$3</f>
        <v>38.7</v>
      </c>
      <c r="K14" s="24" t="n">
        <f aca="false">H14/2</f>
        <v>63.75</v>
      </c>
      <c r="L14" s="21" t="n">
        <v>10</v>
      </c>
      <c r="M14" s="22" t="n">
        <f aca="false">L14*$S$3</f>
        <v>12.9</v>
      </c>
      <c r="N14" s="24" t="n">
        <f aca="false">K14/2</f>
        <v>31.875</v>
      </c>
      <c r="O14" s="21" t="n">
        <v>5</v>
      </c>
      <c r="P14" s="22" t="n">
        <f aca="false">O14*$S$3</f>
        <v>6.45</v>
      </c>
      <c r="Q14" s="24" t="n">
        <f aca="false">N14/2</f>
        <v>15.9375</v>
      </c>
      <c r="R14" s="21" t="n">
        <v>0</v>
      </c>
      <c r="S14" s="22" t="n">
        <f aca="false">R14*$S$3</f>
        <v>0</v>
      </c>
      <c r="T14" s="24" t="n">
        <f aca="false">Q14/2</f>
        <v>7.96875</v>
      </c>
      <c r="U14" s="23" t="n">
        <v>0</v>
      </c>
    </row>
    <row r="15" customFormat="false" ht="13.8" hidden="false" customHeight="false" outlineLevel="0" collapsed="false">
      <c r="B15" s="17" t="n">
        <v>7</v>
      </c>
      <c r="C15" s="18" t="n">
        <v>0.24</v>
      </c>
      <c r="D15" s="19" t="n">
        <v>620</v>
      </c>
      <c r="E15" s="24" t="n">
        <f aca="false">D15/2</f>
        <v>310</v>
      </c>
      <c r="F15" s="21" t="n">
        <v>70</v>
      </c>
      <c r="G15" s="22" t="n">
        <f aca="false">F15*$S$3</f>
        <v>90.3</v>
      </c>
      <c r="H15" s="24" t="n">
        <f aca="false">E15/2</f>
        <v>155</v>
      </c>
      <c r="I15" s="21" t="n">
        <v>35</v>
      </c>
      <c r="J15" s="22" t="n">
        <f aca="false">I15*$S$3</f>
        <v>45.15</v>
      </c>
      <c r="K15" s="24" t="n">
        <f aca="false">H15/2</f>
        <v>77.5</v>
      </c>
      <c r="L15" s="21" t="n">
        <v>10</v>
      </c>
      <c r="M15" s="22" t="n">
        <f aca="false">L15*$S$3</f>
        <v>12.9</v>
      </c>
      <c r="N15" s="24" t="n">
        <f aca="false">K15/2</f>
        <v>38.75</v>
      </c>
      <c r="O15" s="21" t="n">
        <v>5</v>
      </c>
      <c r="P15" s="22" t="n">
        <f aca="false">O15*$S$3</f>
        <v>6.45</v>
      </c>
      <c r="Q15" s="24" t="n">
        <f aca="false">N15/2</f>
        <v>19.375</v>
      </c>
      <c r="R15" s="21" t="n">
        <v>0</v>
      </c>
      <c r="S15" s="22" t="n">
        <f aca="false">R15*$S$3</f>
        <v>0</v>
      </c>
      <c r="T15" s="24" t="n">
        <f aca="false">Q15/2</f>
        <v>9.6875</v>
      </c>
      <c r="U15" s="23" t="n">
        <v>0</v>
      </c>
    </row>
    <row r="16" customFormat="false" ht="13.8" hidden="false" customHeight="false" outlineLevel="0" collapsed="false">
      <c r="B16" s="17" t="n">
        <v>8</v>
      </c>
      <c r="C16" s="18" t="n">
        <v>0.26</v>
      </c>
      <c r="D16" s="19" t="n">
        <v>740</v>
      </c>
      <c r="E16" s="24" t="n">
        <f aca="false">D16/2</f>
        <v>370</v>
      </c>
      <c r="F16" s="21" t="n">
        <v>85</v>
      </c>
      <c r="G16" s="22" t="n">
        <f aca="false">F16*$S$3</f>
        <v>109.65</v>
      </c>
      <c r="H16" s="24" t="n">
        <f aca="false">E16/2</f>
        <v>185</v>
      </c>
      <c r="I16" s="21" t="n">
        <v>45</v>
      </c>
      <c r="J16" s="22" t="n">
        <f aca="false">I16*$S$3</f>
        <v>58.05</v>
      </c>
      <c r="K16" s="24" t="n">
        <f aca="false">H16/2</f>
        <v>92.5</v>
      </c>
      <c r="L16" s="21" t="n">
        <v>15</v>
      </c>
      <c r="M16" s="22" t="n">
        <f aca="false">L16*$S$3</f>
        <v>19.35</v>
      </c>
      <c r="N16" s="24" t="n">
        <f aca="false">K16/2</f>
        <v>46.25</v>
      </c>
      <c r="O16" s="21" t="n">
        <v>5</v>
      </c>
      <c r="P16" s="22" t="n">
        <f aca="false">O16*$S$3</f>
        <v>6.45</v>
      </c>
      <c r="Q16" s="24" t="n">
        <f aca="false">N16/2</f>
        <v>23.125</v>
      </c>
      <c r="R16" s="21" t="n">
        <v>0</v>
      </c>
      <c r="S16" s="22" t="n">
        <f aca="false">R16*$S$3</f>
        <v>0</v>
      </c>
      <c r="T16" s="24" t="n">
        <f aca="false">Q16/2</f>
        <v>11.5625</v>
      </c>
      <c r="U16" s="23" t="n">
        <v>0</v>
      </c>
    </row>
    <row r="17" customFormat="false" ht="13.8" hidden="false" customHeight="false" outlineLevel="0" collapsed="false">
      <c r="B17" s="17" t="n">
        <v>9</v>
      </c>
      <c r="C17" s="18" t="n">
        <v>0.29</v>
      </c>
      <c r="D17" s="19" t="n">
        <v>860</v>
      </c>
      <c r="E17" s="24" t="n">
        <f aca="false">D17/2</f>
        <v>430</v>
      </c>
      <c r="F17" s="21" t="n">
        <v>95</v>
      </c>
      <c r="G17" s="22" t="n">
        <f aca="false">F17*$S$3</f>
        <v>122.55</v>
      </c>
      <c r="H17" s="24" t="n">
        <f aca="false">E17/2</f>
        <v>215</v>
      </c>
      <c r="I17" s="21" t="n">
        <v>50</v>
      </c>
      <c r="J17" s="22" t="n">
        <f aca="false">I17*$S$3</f>
        <v>64.5</v>
      </c>
      <c r="K17" s="24" t="n">
        <f aca="false">H17/2</f>
        <v>107.5</v>
      </c>
      <c r="L17" s="21" t="n">
        <v>15</v>
      </c>
      <c r="M17" s="22" t="n">
        <f aca="false">L17*$S$3</f>
        <v>19.35</v>
      </c>
      <c r="N17" s="24" t="n">
        <f aca="false">K17/2</f>
        <v>53.75</v>
      </c>
      <c r="O17" s="21" t="n">
        <v>5</v>
      </c>
      <c r="P17" s="22" t="n">
        <f aca="false">O17*$S$3</f>
        <v>6.45</v>
      </c>
      <c r="Q17" s="24" t="n">
        <f aca="false">N17/2</f>
        <v>26.875</v>
      </c>
      <c r="R17" s="21" t="n">
        <v>0</v>
      </c>
      <c r="S17" s="22" t="n">
        <f aca="false">R17*$S$3</f>
        <v>0</v>
      </c>
      <c r="T17" s="24" t="n">
        <f aca="false">Q17/2</f>
        <v>13.4375</v>
      </c>
      <c r="U17" s="23" t="n">
        <v>0</v>
      </c>
    </row>
    <row r="18" customFormat="false" ht="13.8" hidden="false" customHeight="false" outlineLevel="0" collapsed="false">
      <c r="B18" s="17" t="n">
        <v>10</v>
      </c>
      <c r="C18" s="18" t="n">
        <v>0.31</v>
      </c>
      <c r="D18" s="19" t="n">
        <v>970</v>
      </c>
      <c r="E18" s="24" t="n">
        <f aca="false">D18/2</f>
        <v>485</v>
      </c>
      <c r="F18" s="21" t="n">
        <v>110</v>
      </c>
      <c r="G18" s="22" t="n">
        <f aca="false">F18*$S$3</f>
        <v>141.9</v>
      </c>
      <c r="H18" s="24" t="n">
        <f aca="false">E18/2</f>
        <v>242.5</v>
      </c>
      <c r="I18" s="21" t="n">
        <v>55</v>
      </c>
      <c r="J18" s="22" t="n">
        <f aca="false">I18*$S$3</f>
        <v>70.95</v>
      </c>
      <c r="K18" s="24" t="n">
        <f aca="false">H18/2</f>
        <v>121.25</v>
      </c>
      <c r="L18" s="21" t="n">
        <v>20</v>
      </c>
      <c r="M18" s="22" t="n">
        <f aca="false">L18*$S$3</f>
        <v>25.8</v>
      </c>
      <c r="N18" s="24" t="n">
        <f aca="false">K18/2</f>
        <v>60.625</v>
      </c>
      <c r="O18" s="21" t="n">
        <v>5</v>
      </c>
      <c r="P18" s="22" t="n">
        <f aca="false">O18*$S$3</f>
        <v>6.45</v>
      </c>
      <c r="Q18" s="24" t="n">
        <f aca="false">N18/2</f>
        <v>30.3125</v>
      </c>
      <c r="R18" s="21" t="n">
        <v>0</v>
      </c>
      <c r="S18" s="22" t="n">
        <f aca="false">R18*$S$3</f>
        <v>0</v>
      </c>
      <c r="T18" s="24" t="n">
        <f aca="false">Q18/2</f>
        <v>15.15625</v>
      </c>
      <c r="U18" s="23" t="n">
        <v>0</v>
      </c>
    </row>
    <row r="19" customFormat="false" ht="13.8" hidden="false" customHeight="false" outlineLevel="0" collapsed="false">
      <c r="B19" s="17" t="n">
        <v>11</v>
      </c>
      <c r="C19" s="18" t="n">
        <v>0.32</v>
      </c>
      <c r="D19" s="19" t="n">
        <v>995</v>
      </c>
      <c r="E19" s="24" t="n">
        <f aca="false">D19/2</f>
        <v>497.5</v>
      </c>
      <c r="F19" s="21" t="n">
        <v>120</v>
      </c>
      <c r="G19" s="22" t="n">
        <f aca="false">F19*$S$3</f>
        <v>154.8</v>
      </c>
      <c r="H19" s="24" t="n">
        <f aca="false">E19/2</f>
        <v>248.75</v>
      </c>
      <c r="I19" s="21" t="n">
        <v>60</v>
      </c>
      <c r="J19" s="22" t="n">
        <f aca="false">I19*$S$3</f>
        <v>77.4</v>
      </c>
      <c r="K19" s="24" t="n">
        <f aca="false">H19/2</f>
        <v>124.375</v>
      </c>
      <c r="L19" s="21" t="n">
        <v>20</v>
      </c>
      <c r="M19" s="22" t="n">
        <f aca="false">L19*$S$3</f>
        <v>25.8</v>
      </c>
      <c r="N19" s="24" t="n">
        <f aca="false">K19/2</f>
        <v>62.1875</v>
      </c>
      <c r="O19" s="21" t="n">
        <v>5</v>
      </c>
      <c r="P19" s="22" t="n">
        <f aca="false">O19*$S$3</f>
        <v>6.45</v>
      </c>
      <c r="Q19" s="24" t="n">
        <f aca="false">N19/2</f>
        <v>31.09375</v>
      </c>
      <c r="R19" s="21" t="n">
        <v>0</v>
      </c>
      <c r="S19" s="22" t="n">
        <f aca="false">R19*$S$3</f>
        <v>0</v>
      </c>
      <c r="T19" s="24" t="n">
        <f aca="false">Q19/2</f>
        <v>15.546875</v>
      </c>
      <c r="U19" s="23" t="n">
        <v>0</v>
      </c>
    </row>
    <row r="20" customFormat="false" ht="13.8" hidden="false" customHeight="false" outlineLevel="0" collapsed="false">
      <c r="B20" s="17" t="n">
        <v>12</v>
      </c>
      <c r="C20" s="18" t="n">
        <v>0.33</v>
      </c>
      <c r="D20" s="19" t="n">
        <v>1020</v>
      </c>
      <c r="E20" s="24" t="n">
        <f aca="false">D20/2</f>
        <v>510</v>
      </c>
      <c r="F20" s="21" t="n">
        <v>135</v>
      </c>
      <c r="G20" s="22" t="n">
        <f aca="false">F20*$S$3</f>
        <v>174.15</v>
      </c>
      <c r="H20" s="24" t="n">
        <f aca="false">E20/2</f>
        <v>255</v>
      </c>
      <c r="I20" s="21" t="n">
        <v>70</v>
      </c>
      <c r="J20" s="22" t="n">
        <f aca="false">I20*$S$3</f>
        <v>90.3</v>
      </c>
      <c r="K20" s="24" t="n">
        <f aca="false">H20/2</f>
        <v>127.5</v>
      </c>
      <c r="L20" s="21" t="n">
        <v>25</v>
      </c>
      <c r="M20" s="22" t="n">
        <f aca="false">L20*$S$3</f>
        <v>32.25</v>
      </c>
      <c r="N20" s="24" t="n">
        <f aca="false">K20/2</f>
        <v>63.75</v>
      </c>
      <c r="O20" s="21" t="n">
        <v>5</v>
      </c>
      <c r="P20" s="22" t="n">
        <f aca="false">O20*$S$3</f>
        <v>6.45</v>
      </c>
      <c r="Q20" s="24" t="n">
        <f aca="false">N20/2</f>
        <v>31.875</v>
      </c>
      <c r="R20" s="21" t="n">
        <v>0</v>
      </c>
      <c r="S20" s="22" t="n">
        <f aca="false">R20*$S$3</f>
        <v>0</v>
      </c>
      <c r="T20" s="24" t="n">
        <f aca="false">Q20/2</f>
        <v>15.9375</v>
      </c>
      <c r="U20" s="23" t="n">
        <v>0</v>
      </c>
    </row>
    <row r="21" customFormat="false" ht="13.8" hidden="false" customHeight="false" outlineLevel="0" collapsed="false">
      <c r="B21" s="17" t="n">
        <v>13</v>
      </c>
      <c r="C21" s="18" t="n">
        <v>0.34</v>
      </c>
      <c r="D21" s="19" t="n">
        <v>1045</v>
      </c>
      <c r="E21" s="24" t="n">
        <f aca="false">D21/2</f>
        <v>522.5</v>
      </c>
      <c r="F21" s="21" t="n">
        <v>150</v>
      </c>
      <c r="G21" s="22" t="n">
        <f aca="false">F21*$S$3</f>
        <v>193.5</v>
      </c>
      <c r="H21" s="24" t="n">
        <f aca="false">E21/2</f>
        <v>261.25</v>
      </c>
      <c r="I21" s="21" t="n">
        <v>75</v>
      </c>
      <c r="J21" s="22" t="n">
        <f aca="false">I21*$S$3</f>
        <v>96.75</v>
      </c>
      <c r="K21" s="24" t="n">
        <f aca="false">H21/2</f>
        <v>130.625</v>
      </c>
      <c r="L21" s="21" t="n">
        <v>25</v>
      </c>
      <c r="M21" s="22" t="n">
        <f aca="false">L21*$S$3</f>
        <v>32.25</v>
      </c>
      <c r="N21" s="24" t="n">
        <f aca="false">K21/2</f>
        <v>65.3125</v>
      </c>
      <c r="O21" s="21" t="n">
        <v>5</v>
      </c>
      <c r="P21" s="22" t="n">
        <f aca="false">O21*$S$3</f>
        <v>6.45</v>
      </c>
      <c r="Q21" s="24" t="n">
        <f aca="false">N21/2</f>
        <v>32.65625</v>
      </c>
      <c r="R21" s="21" t="n">
        <v>0</v>
      </c>
      <c r="S21" s="22" t="n">
        <f aca="false">R21*$S$3</f>
        <v>0</v>
      </c>
      <c r="T21" s="24" t="n">
        <f aca="false">Q21/2</f>
        <v>16.328125</v>
      </c>
      <c r="U21" s="23" t="n">
        <v>0</v>
      </c>
    </row>
    <row r="22" customFormat="false" ht="13.8" hidden="false" customHeight="false" outlineLevel="0" collapsed="false">
      <c r="B22" s="17" t="n">
        <v>14</v>
      </c>
      <c r="C22" s="18" t="n">
        <v>0.35</v>
      </c>
      <c r="D22" s="19" t="n">
        <v>1071</v>
      </c>
      <c r="E22" s="24" t="n">
        <f aca="false">D22/2</f>
        <v>535.5</v>
      </c>
      <c r="F22" s="21" t="n">
        <v>165</v>
      </c>
      <c r="G22" s="22" t="n">
        <f aca="false">F22*$S$3</f>
        <v>212.85</v>
      </c>
      <c r="H22" s="24" t="n">
        <f aca="false">E22/2</f>
        <v>267.75</v>
      </c>
      <c r="I22" s="21" t="n">
        <v>85</v>
      </c>
      <c r="J22" s="22" t="n">
        <f aca="false">I22*$S$3</f>
        <v>109.65</v>
      </c>
      <c r="K22" s="24" t="n">
        <f aca="false">H22/2</f>
        <v>133.875</v>
      </c>
      <c r="L22" s="21" t="n">
        <v>30</v>
      </c>
      <c r="M22" s="22" t="n">
        <f aca="false">L22*$S$3</f>
        <v>38.7</v>
      </c>
      <c r="N22" s="24" t="n">
        <f aca="false">K22/2</f>
        <v>66.9375</v>
      </c>
      <c r="O22" s="21" t="n">
        <v>10</v>
      </c>
      <c r="P22" s="22" t="n">
        <f aca="false">O22*$S$3</f>
        <v>12.9</v>
      </c>
      <c r="Q22" s="24" t="n">
        <f aca="false">N22/2</f>
        <v>33.46875</v>
      </c>
      <c r="R22" s="21" t="n">
        <v>0</v>
      </c>
      <c r="S22" s="22" t="n">
        <f aca="false">R22*$S$3</f>
        <v>0</v>
      </c>
      <c r="T22" s="24" t="n">
        <f aca="false">Q22/2</f>
        <v>16.734375</v>
      </c>
      <c r="U22" s="23" t="n">
        <v>0</v>
      </c>
    </row>
    <row r="23" customFormat="false" ht="13.8" hidden="false" customHeight="false" outlineLevel="0" collapsed="false">
      <c r="B23" s="17" t="n">
        <v>15</v>
      </c>
      <c r="C23" s="18" t="n">
        <v>0.36</v>
      </c>
      <c r="D23" s="19" t="n">
        <v>1098</v>
      </c>
      <c r="E23" s="24" t="n">
        <f aca="false">D23/2</f>
        <v>549</v>
      </c>
      <c r="F23" s="21" t="n">
        <v>180</v>
      </c>
      <c r="G23" s="22" t="n">
        <f aca="false">F23*$S$3</f>
        <v>232.2</v>
      </c>
      <c r="H23" s="24" t="n">
        <f aca="false">E23/2</f>
        <v>274.5</v>
      </c>
      <c r="I23" s="21" t="n">
        <v>90</v>
      </c>
      <c r="J23" s="22" t="n">
        <f aca="false">I23*$S$3</f>
        <v>116.1</v>
      </c>
      <c r="K23" s="24" t="n">
        <f aca="false">H23/2</f>
        <v>137.25</v>
      </c>
      <c r="L23" s="21" t="n">
        <v>30</v>
      </c>
      <c r="M23" s="22" t="n">
        <f aca="false">L23*$S$3</f>
        <v>38.7</v>
      </c>
      <c r="N23" s="24" t="n">
        <f aca="false">K23/2</f>
        <v>68.625</v>
      </c>
      <c r="O23" s="21" t="n">
        <v>10</v>
      </c>
      <c r="P23" s="22" t="n">
        <f aca="false">O23*$S$3</f>
        <v>12.9</v>
      </c>
      <c r="Q23" s="24" t="n">
        <f aca="false">N23/2</f>
        <v>34.3125</v>
      </c>
      <c r="R23" s="21" t="n">
        <v>0</v>
      </c>
      <c r="S23" s="22" t="n">
        <f aca="false">R23*$S$3</f>
        <v>0</v>
      </c>
      <c r="T23" s="24" t="n">
        <f aca="false">Q23/2</f>
        <v>17.15625</v>
      </c>
      <c r="U23" s="23" t="n">
        <v>0</v>
      </c>
    </row>
    <row r="24" customFormat="false" ht="13.8" hidden="false" customHeight="false" outlineLevel="0" collapsed="false">
      <c r="B24" s="17" t="n">
        <v>16</v>
      </c>
      <c r="C24" s="18" t="n">
        <v>0.37</v>
      </c>
      <c r="D24" s="19" t="n">
        <v>1125</v>
      </c>
      <c r="E24" s="24" t="n">
        <f aca="false">D24/2</f>
        <v>562.5</v>
      </c>
      <c r="F24" s="21" t="n">
        <v>195</v>
      </c>
      <c r="G24" s="22" t="n">
        <f aca="false">F24*$S$3</f>
        <v>251.55</v>
      </c>
      <c r="H24" s="24" t="n">
        <f aca="false">E24/2</f>
        <v>281.25</v>
      </c>
      <c r="I24" s="21" t="n">
        <v>100</v>
      </c>
      <c r="J24" s="22" t="n">
        <f aca="false">I24*$S$3</f>
        <v>129</v>
      </c>
      <c r="K24" s="24" t="n">
        <f aca="false">H24/2</f>
        <v>140.625</v>
      </c>
      <c r="L24" s="21" t="n">
        <v>35</v>
      </c>
      <c r="M24" s="22" t="n">
        <f aca="false">L24*$S$3</f>
        <v>45.15</v>
      </c>
      <c r="N24" s="24" t="n">
        <f aca="false">K24/2</f>
        <v>70.3125</v>
      </c>
      <c r="O24" s="21" t="n">
        <v>10</v>
      </c>
      <c r="P24" s="22" t="n">
        <f aca="false">O24*$S$3</f>
        <v>12.9</v>
      </c>
      <c r="Q24" s="24" t="n">
        <f aca="false">N24/2</f>
        <v>35.15625</v>
      </c>
      <c r="R24" s="21" t="n">
        <v>0</v>
      </c>
      <c r="S24" s="22" t="n">
        <f aca="false">R24*$S$3</f>
        <v>0</v>
      </c>
      <c r="T24" s="24" t="n">
        <f aca="false">Q24/2</f>
        <v>17.578125</v>
      </c>
      <c r="U24" s="23" t="n">
        <v>0</v>
      </c>
    </row>
    <row r="25" customFormat="false" ht="13.8" hidden="false" customHeight="false" outlineLevel="0" collapsed="false">
      <c r="B25" s="17" t="n">
        <v>17</v>
      </c>
      <c r="C25" s="18" t="n">
        <v>0.38</v>
      </c>
      <c r="D25" s="19" t="n">
        <v>1154</v>
      </c>
      <c r="E25" s="24" t="n">
        <f aca="false">D25/2</f>
        <v>577</v>
      </c>
      <c r="F25" s="21" t="n">
        <v>210</v>
      </c>
      <c r="G25" s="22" t="n">
        <f aca="false">F25*$S$3</f>
        <v>270.9</v>
      </c>
      <c r="H25" s="24" t="n">
        <f aca="false">E25/2</f>
        <v>288.5</v>
      </c>
      <c r="I25" s="21" t="n">
        <v>105</v>
      </c>
      <c r="J25" s="22" t="n">
        <f aca="false">I25*$S$3</f>
        <v>135.45</v>
      </c>
      <c r="K25" s="24" t="n">
        <f aca="false">H25/2</f>
        <v>144.25</v>
      </c>
      <c r="L25" s="21" t="n">
        <v>35</v>
      </c>
      <c r="M25" s="22" t="n">
        <f aca="false">L25*$S$3</f>
        <v>45.15</v>
      </c>
      <c r="N25" s="24" t="n">
        <f aca="false">K25/2</f>
        <v>72.125</v>
      </c>
      <c r="O25" s="21" t="n">
        <v>10</v>
      </c>
      <c r="P25" s="22" t="n">
        <f aca="false">O25*$S$3</f>
        <v>12.9</v>
      </c>
      <c r="Q25" s="24" t="n">
        <f aca="false">N25/2</f>
        <v>36.0625</v>
      </c>
      <c r="R25" s="21" t="n">
        <v>0</v>
      </c>
      <c r="S25" s="22" t="n">
        <f aca="false">R25*$S$3</f>
        <v>0</v>
      </c>
      <c r="T25" s="24" t="n">
        <f aca="false">Q25/2</f>
        <v>18.03125</v>
      </c>
      <c r="U25" s="23" t="n">
        <v>0</v>
      </c>
    </row>
    <row r="26" customFormat="false" ht="13.8" hidden="false" customHeight="false" outlineLevel="0" collapsed="false">
      <c r="B26" s="17" t="n">
        <v>18</v>
      </c>
      <c r="C26" s="18" t="n">
        <v>0.39</v>
      </c>
      <c r="D26" s="19" t="n">
        <v>1182</v>
      </c>
      <c r="E26" s="24" t="n">
        <f aca="false">D26/2</f>
        <v>591</v>
      </c>
      <c r="F26" s="21" t="n">
        <v>225</v>
      </c>
      <c r="G26" s="22" t="n">
        <f aca="false">F26*$S$3</f>
        <v>290.25</v>
      </c>
      <c r="H26" s="24" t="n">
        <f aca="false">E26/2</f>
        <v>295.5</v>
      </c>
      <c r="I26" s="21" t="n">
        <v>115</v>
      </c>
      <c r="J26" s="22" t="n">
        <f aca="false">I26*$S$3</f>
        <v>148.35</v>
      </c>
      <c r="K26" s="24" t="n">
        <f aca="false">H26/2</f>
        <v>147.75</v>
      </c>
      <c r="L26" s="21" t="n">
        <v>40</v>
      </c>
      <c r="M26" s="22" t="n">
        <f aca="false">L26*$S$3</f>
        <v>51.6</v>
      </c>
      <c r="N26" s="24" t="n">
        <f aca="false">K26/2</f>
        <v>73.875</v>
      </c>
      <c r="O26" s="21" t="n">
        <v>10</v>
      </c>
      <c r="P26" s="22" t="n">
        <f aca="false">O26*$S$3</f>
        <v>12.9</v>
      </c>
      <c r="Q26" s="24" t="n">
        <f aca="false">N26/2</f>
        <v>36.9375</v>
      </c>
      <c r="R26" s="21" t="n">
        <v>0</v>
      </c>
      <c r="S26" s="22" t="n">
        <f aca="false">R26*$S$3</f>
        <v>0</v>
      </c>
      <c r="T26" s="24" t="n">
        <f aca="false">Q26/2</f>
        <v>18.46875</v>
      </c>
      <c r="U26" s="23" t="n">
        <v>0</v>
      </c>
    </row>
    <row r="27" customFormat="false" ht="13.8" hidden="false" customHeight="false" outlineLevel="0" collapsed="false">
      <c r="B27" s="17" t="n">
        <v>19</v>
      </c>
      <c r="C27" s="18" t="n">
        <v>0.4</v>
      </c>
      <c r="D27" s="19" t="n">
        <v>1212</v>
      </c>
      <c r="E27" s="24" t="n">
        <f aca="false">D27/2</f>
        <v>606</v>
      </c>
      <c r="F27" s="21" t="n">
        <v>240</v>
      </c>
      <c r="G27" s="22" t="n">
        <f aca="false">F27*$S$3</f>
        <v>309.6</v>
      </c>
      <c r="H27" s="24" t="n">
        <f aca="false">E27/2</f>
        <v>303</v>
      </c>
      <c r="I27" s="21" t="n">
        <v>120</v>
      </c>
      <c r="J27" s="22" t="n">
        <f aca="false">I27*$S$3</f>
        <v>154.8</v>
      </c>
      <c r="K27" s="24" t="n">
        <f aca="false">H27/2</f>
        <v>151.5</v>
      </c>
      <c r="L27" s="21" t="n">
        <v>40</v>
      </c>
      <c r="M27" s="22" t="n">
        <f aca="false">L27*$S$3</f>
        <v>51.6</v>
      </c>
      <c r="N27" s="24" t="n">
        <f aca="false">K27/2</f>
        <v>75.75</v>
      </c>
      <c r="O27" s="21" t="n">
        <v>10</v>
      </c>
      <c r="P27" s="22" t="n">
        <f aca="false">O27*$S$3</f>
        <v>12.9</v>
      </c>
      <c r="Q27" s="24" t="n">
        <f aca="false">N27/2</f>
        <v>37.875</v>
      </c>
      <c r="R27" s="21" t="n">
        <v>0</v>
      </c>
      <c r="S27" s="22" t="n">
        <f aca="false">R27*$S$3</f>
        <v>0</v>
      </c>
      <c r="T27" s="24" t="n">
        <f aca="false">Q27/2</f>
        <v>18.9375</v>
      </c>
      <c r="U27" s="23" t="n">
        <v>0</v>
      </c>
    </row>
    <row r="28" customFormat="false" ht="13.8" hidden="false" customHeight="false" outlineLevel="0" collapsed="false">
      <c r="B28" s="17" t="n">
        <v>20</v>
      </c>
      <c r="C28" s="18" t="n">
        <v>0.41</v>
      </c>
      <c r="D28" s="19" t="n">
        <v>1242</v>
      </c>
      <c r="E28" s="24" t="n">
        <f aca="false">D28/2</f>
        <v>621</v>
      </c>
      <c r="F28" s="21" t="n">
        <v>255</v>
      </c>
      <c r="G28" s="22" t="n">
        <f aca="false">F28*$S$3</f>
        <v>328.95</v>
      </c>
      <c r="H28" s="24" t="n">
        <f aca="false">E28/2</f>
        <v>310.5</v>
      </c>
      <c r="I28" s="21" t="n">
        <v>130</v>
      </c>
      <c r="J28" s="22" t="n">
        <f aca="false">I28*$S$3</f>
        <v>167.7</v>
      </c>
      <c r="K28" s="24" t="n">
        <f aca="false">H28/2</f>
        <v>155.25</v>
      </c>
      <c r="L28" s="21" t="n">
        <v>45</v>
      </c>
      <c r="M28" s="22" t="n">
        <f aca="false">L28*$S$3</f>
        <v>58.05</v>
      </c>
      <c r="N28" s="24" t="n">
        <f aca="false">K28/2</f>
        <v>77.625</v>
      </c>
      <c r="O28" s="21" t="n">
        <v>10</v>
      </c>
      <c r="P28" s="22" t="n">
        <f aca="false">O28*$S$3</f>
        <v>12.9</v>
      </c>
      <c r="Q28" s="24" t="n">
        <f aca="false">N28/2</f>
        <v>38.8125</v>
      </c>
      <c r="R28" s="21" t="n">
        <v>0</v>
      </c>
      <c r="S28" s="22" t="n">
        <f aca="false">R28*$S$3</f>
        <v>0</v>
      </c>
      <c r="T28" s="24" t="n">
        <f aca="false">Q28/2</f>
        <v>19.40625</v>
      </c>
      <c r="U28" s="23" t="n">
        <v>0</v>
      </c>
    </row>
    <row r="29" customFormat="false" ht="13.8" hidden="false" customHeight="false" outlineLevel="0" collapsed="false">
      <c r="B29" s="17" t="n">
        <v>21</v>
      </c>
      <c r="C29" s="18" t="n">
        <v>0.42</v>
      </c>
      <c r="D29" s="19" t="n">
        <v>1273</v>
      </c>
      <c r="E29" s="24" t="n">
        <f aca="false">D29/2</f>
        <v>636.5</v>
      </c>
      <c r="F29" s="21" t="n">
        <v>270</v>
      </c>
      <c r="G29" s="22" t="n">
        <f aca="false">F29*$S$3</f>
        <v>348.3</v>
      </c>
      <c r="H29" s="24" t="n">
        <f aca="false">E29/2</f>
        <v>318.25</v>
      </c>
      <c r="I29" s="21" t="n">
        <v>135</v>
      </c>
      <c r="J29" s="22" t="n">
        <f aca="false">I29*$S$3</f>
        <v>174.15</v>
      </c>
      <c r="K29" s="24" t="n">
        <f aca="false">H29/2</f>
        <v>159.125</v>
      </c>
      <c r="L29" s="21" t="n">
        <v>45</v>
      </c>
      <c r="M29" s="22" t="n">
        <f aca="false">L29*$S$3</f>
        <v>58.05</v>
      </c>
      <c r="N29" s="24" t="n">
        <f aca="false">K29/2</f>
        <v>79.5625</v>
      </c>
      <c r="O29" s="21" t="n">
        <v>10</v>
      </c>
      <c r="P29" s="22" t="n">
        <f aca="false">O29*$S$3</f>
        <v>12.9</v>
      </c>
      <c r="Q29" s="24" t="n">
        <f aca="false">N29/2</f>
        <v>39.78125</v>
      </c>
      <c r="R29" s="21" t="n">
        <v>0</v>
      </c>
      <c r="S29" s="22" t="n">
        <f aca="false">R29*$S$3</f>
        <v>0</v>
      </c>
      <c r="T29" s="24" t="n">
        <f aca="false">Q29/2</f>
        <v>19.890625</v>
      </c>
      <c r="U29" s="23" t="n">
        <v>0</v>
      </c>
    </row>
    <row r="30" customFormat="false" ht="13.8" hidden="false" customHeight="false" outlineLevel="0" collapsed="false">
      <c r="B30" s="17" t="n">
        <v>22</v>
      </c>
      <c r="C30" s="18" t="n">
        <v>0.43</v>
      </c>
      <c r="D30" s="19" t="n">
        <v>1305</v>
      </c>
      <c r="E30" s="24" t="n">
        <f aca="false">D30/2</f>
        <v>652.5</v>
      </c>
      <c r="F30" s="21" t="n">
        <v>290</v>
      </c>
      <c r="G30" s="22" t="n">
        <f aca="false">F30*$S$3</f>
        <v>374.1</v>
      </c>
      <c r="H30" s="24" t="n">
        <f aca="false">E30/2</f>
        <v>326.25</v>
      </c>
      <c r="I30" s="21" t="n">
        <v>145</v>
      </c>
      <c r="J30" s="22" t="n">
        <f aca="false">I30*$S$3</f>
        <v>187.05</v>
      </c>
      <c r="K30" s="24" t="n">
        <f aca="false">H30/2</f>
        <v>163.125</v>
      </c>
      <c r="L30" s="21" t="n">
        <v>50</v>
      </c>
      <c r="M30" s="22" t="n">
        <f aca="false">L30*$S$3</f>
        <v>64.5</v>
      </c>
      <c r="N30" s="24" t="n">
        <f aca="false">K30/2</f>
        <v>81.5625</v>
      </c>
      <c r="O30" s="21" t="n">
        <v>15</v>
      </c>
      <c r="P30" s="22" t="n">
        <f aca="false">O30*$S$3</f>
        <v>19.35</v>
      </c>
      <c r="Q30" s="24" t="n">
        <f aca="false">N30/2</f>
        <v>40.78125</v>
      </c>
      <c r="R30" s="21" t="n">
        <v>5</v>
      </c>
      <c r="S30" s="22" t="n">
        <f aca="false">R30*$S$3</f>
        <v>6.45</v>
      </c>
      <c r="T30" s="24" t="n">
        <f aca="false">Q30/2</f>
        <v>20.390625</v>
      </c>
      <c r="U30" s="23" t="n">
        <v>0</v>
      </c>
    </row>
    <row r="31" customFormat="false" ht="13.8" hidden="false" customHeight="false" outlineLevel="0" collapsed="false">
      <c r="B31" s="17" t="n">
        <v>23</v>
      </c>
      <c r="C31" s="18" t="n">
        <v>0.44</v>
      </c>
      <c r="D31" s="19" t="n">
        <v>1338</v>
      </c>
      <c r="E31" s="24" t="n">
        <f aca="false">D31/2</f>
        <v>669</v>
      </c>
      <c r="F31" s="21" t="n">
        <v>305</v>
      </c>
      <c r="G31" s="22" t="n">
        <f aca="false">F31*$S$3</f>
        <v>393.45</v>
      </c>
      <c r="H31" s="24" t="n">
        <f aca="false">E31/2</f>
        <v>334.5</v>
      </c>
      <c r="I31" s="21" t="n">
        <v>155</v>
      </c>
      <c r="J31" s="22" t="n">
        <f aca="false">I31*$S$3</f>
        <v>199.95</v>
      </c>
      <c r="K31" s="24" t="n">
        <f aca="false">H31/2</f>
        <v>167.25</v>
      </c>
      <c r="L31" s="21" t="n">
        <v>50</v>
      </c>
      <c r="M31" s="22" t="n">
        <f aca="false">L31*$S$3</f>
        <v>64.5</v>
      </c>
      <c r="N31" s="24" t="n">
        <f aca="false">K31/2</f>
        <v>83.625</v>
      </c>
      <c r="O31" s="21" t="n">
        <v>15</v>
      </c>
      <c r="P31" s="22" t="n">
        <f aca="false">O31*$S$3</f>
        <v>19.35</v>
      </c>
      <c r="Q31" s="24" t="n">
        <f aca="false">N31/2</f>
        <v>41.8125</v>
      </c>
      <c r="R31" s="21" t="n">
        <v>5</v>
      </c>
      <c r="S31" s="22" t="n">
        <f aca="false">R31*$S$3</f>
        <v>6.45</v>
      </c>
      <c r="T31" s="24" t="n">
        <f aca="false">Q31/2</f>
        <v>20.90625</v>
      </c>
      <c r="U31" s="23" t="n">
        <v>0</v>
      </c>
    </row>
    <row r="32" customFormat="false" ht="13.8" hidden="false" customHeight="false" outlineLevel="0" collapsed="false">
      <c r="B32" s="17" t="n">
        <v>24</v>
      </c>
      <c r="C32" s="18" t="n">
        <v>0.45</v>
      </c>
      <c r="D32" s="19" t="n">
        <v>1371</v>
      </c>
      <c r="E32" s="24" t="n">
        <f aca="false">D32/2</f>
        <v>685.5</v>
      </c>
      <c r="F32" s="21" t="n">
        <v>320</v>
      </c>
      <c r="G32" s="22" t="n">
        <f aca="false">F32*$S$3</f>
        <v>412.8</v>
      </c>
      <c r="H32" s="24" t="n">
        <f aca="false">E32/2</f>
        <v>342.75</v>
      </c>
      <c r="I32" s="21" t="n">
        <v>160</v>
      </c>
      <c r="J32" s="22" t="n">
        <f aca="false">I32*$S$3</f>
        <v>206.4</v>
      </c>
      <c r="K32" s="24" t="n">
        <f aca="false">H32/2</f>
        <v>171.375</v>
      </c>
      <c r="L32" s="21" t="n">
        <v>55</v>
      </c>
      <c r="M32" s="22" t="n">
        <f aca="false">L32*$S$3</f>
        <v>70.95</v>
      </c>
      <c r="N32" s="24" t="n">
        <f aca="false">K32/2</f>
        <v>85.6875</v>
      </c>
      <c r="O32" s="21" t="n">
        <v>15</v>
      </c>
      <c r="P32" s="22" t="n">
        <f aca="false">O32*$S$3</f>
        <v>19.35</v>
      </c>
      <c r="Q32" s="24" t="n">
        <f aca="false">N32/2</f>
        <v>42.84375</v>
      </c>
      <c r="R32" s="21" t="n">
        <v>5</v>
      </c>
      <c r="S32" s="22" t="n">
        <f aca="false">R32*$S$3</f>
        <v>6.45</v>
      </c>
      <c r="T32" s="24" t="n">
        <f aca="false">Q32/2</f>
        <v>21.421875</v>
      </c>
      <c r="U32" s="23" t="n">
        <v>0</v>
      </c>
    </row>
    <row r="33" customFormat="false" ht="13.8" hidden="false" customHeight="false" outlineLevel="0" collapsed="false">
      <c r="B33" s="12" t="n">
        <v>25</v>
      </c>
      <c r="C33" s="25" t="n">
        <v>0.46</v>
      </c>
      <c r="D33" s="26" t="n">
        <v>1405</v>
      </c>
      <c r="E33" s="27" t="n">
        <f aca="false">D33/2</f>
        <v>702.5</v>
      </c>
      <c r="F33" s="28" t="n">
        <v>335</v>
      </c>
      <c r="G33" s="29" t="n">
        <f aca="false">F33*$S$3</f>
        <v>432.15</v>
      </c>
      <c r="H33" s="27" t="n">
        <f aca="false">E33/2</f>
        <v>351.25</v>
      </c>
      <c r="I33" s="28" t="n">
        <v>170</v>
      </c>
      <c r="J33" s="29" t="n">
        <f aca="false">I33*$S$3</f>
        <v>219.3</v>
      </c>
      <c r="K33" s="27" t="n">
        <f aca="false">H33/2</f>
        <v>175.625</v>
      </c>
      <c r="L33" s="28" t="n">
        <v>55</v>
      </c>
      <c r="M33" s="29" t="n">
        <f aca="false">L33*$S$3</f>
        <v>70.95</v>
      </c>
      <c r="N33" s="27" t="n">
        <f aca="false">K33/2</f>
        <v>87.8125</v>
      </c>
      <c r="O33" s="28" t="n">
        <v>15</v>
      </c>
      <c r="P33" s="29" t="n">
        <f aca="false">O33*$S$3</f>
        <v>19.35</v>
      </c>
      <c r="Q33" s="27" t="n">
        <f aca="false">N33/2</f>
        <v>43.90625</v>
      </c>
      <c r="R33" s="28" t="n">
        <v>5</v>
      </c>
      <c r="S33" s="29" t="n">
        <f aca="false">R33*$S$3</f>
        <v>6.45</v>
      </c>
      <c r="T33" s="27" t="n">
        <f aca="false">Q33/2</f>
        <v>21.953125</v>
      </c>
      <c r="U33" s="30" t="n">
        <v>0</v>
      </c>
    </row>
  </sheetData>
  <mergeCells count="21">
    <mergeCell ref="C2:I2"/>
    <mergeCell ref="C3:I3"/>
    <mergeCell ref="K3:P3"/>
    <mergeCell ref="S3:T3"/>
    <mergeCell ref="C4:I4"/>
    <mergeCell ref="C5:I5"/>
    <mergeCell ref="C6:I6"/>
    <mergeCell ref="C7:I7"/>
    <mergeCell ref="E9:U9"/>
    <mergeCell ref="D10:D11"/>
    <mergeCell ref="E10:G10"/>
    <mergeCell ref="H10:J10"/>
    <mergeCell ref="K10:M10"/>
    <mergeCell ref="N10:P10"/>
    <mergeCell ref="Q10:S10"/>
    <mergeCell ref="T10:U10"/>
    <mergeCell ref="F11:G11"/>
    <mergeCell ref="I11:J11"/>
    <mergeCell ref="L11:M11"/>
    <mergeCell ref="O11:P11"/>
    <mergeCell ref="R11:S1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outlineLevelRow="0" outlineLevelCol="0"/>
  <cols>
    <col collapsed="false" customWidth="true" hidden="false" outlineLevel="0" max="1025" min="1" style="0" width="10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outlineLevelRow="0" outlineLevelCol="0"/>
  <cols>
    <col collapsed="false" customWidth="true" hidden="false" outlineLevel="0" max="1025" min="1" style="0" width="10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LibreOffice/5.3.0.3$Windows_x86 LibreOffice_project/7074905676c47b82bbcfbea1aeefc84afe1c50e1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2017-04-12T09:17:49Z</dcterms:created>
  <dc:creator>Martine et Guy</dc:creator>
  <dc:description/>
  <dc:language>fr-FR</dc:language>
  <cp:lastModifiedBy/>
  <dcterms:modified xsi:type="dcterms:W3CDTF">2017-04-17T12:37:56Z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