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730" windowHeight="11760" activeTab="4"/>
  </bookViews>
  <sheets>
    <sheet name="85e-72nd" sheetId="1" r:id="rId1"/>
    <sheet name="85e-77y" sheetId="2" r:id="rId2"/>
    <sheet name="85e-15thYr" sheetId="4" r:id="rId3"/>
    <sheet name="85e-15e" sheetId="5" r:id="rId4"/>
    <sheet name="Total RGL" sheetId="3" r:id="rId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3" l="1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5" i="3"/>
  <c r="M6" i="3"/>
  <c r="M7" i="3"/>
  <c r="M8" i="3"/>
  <c r="M9" i="3"/>
  <c r="M10" i="3"/>
  <c r="M11" i="3"/>
  <c r="M12" i="3"/>
  <c r="M13" i="3"/>
  <c r="M14" i="3"/>
  <c r="M16" i="3"/>
  <c r="M17" i="3"/>
  <c r="M18" i="3"/>
  <c r="M19" i="3"/>
  <c r="M20" i="3"/>
  <c r="M21" i="3"/>
  <c r="M22" i="3"/>
  <c r="M23" i="3"/>
  <c r="M24" i="3"/>
  <c r="M25" i="3"/>
  <c r="M26" i="3"/>
  <c r="M28" i="3"/>
  <c r="M30" i="3"/>
  <c r="M31" i="3"/>
  <c r="M33" i="3"/>
  <c r="M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5" i="3"/>
  <c r="G7" i="3"/>
  <c r="G8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6" i="3"/>
  <c r="E33" i="3" l="1"/>
  <c r="F21" i="5"/>
  <c r="F20" i="5"/>
  <c r="F19" i="5"/>
  <c r="F18" i="5"/>
  <c r="F17" i="5"/>
  <c r="F15" i="5"/>
  <c r="F14" i="5"/>
  <c r="F13" i="5"/>
  <c r="F12" i="5"/>
  <c r="F11" i="5"/>
  <c r="F10" i="5"/>
  <c r="F9" i="5"/>
  <c r="F8" i="5"/>
  <c r="F7" i="5"/>
  <c r="F6" i="5"/>
  <c r="F5" i="5"/>
  <c r="E32" i="3" l="1"/>
  <c r="E31" i="3"/>
  <c r="E30" i="3"/>
  <c r="D9" i="3"/>
  <c r="C9" i="3"/>
  <c r="G9" i="3" s="1"/>
  <c r="D5" i="3"/>
  <c r="C5" i="3"/>
  <c r="G5" i="3" s="1"/>
  <c r="F22" i="4" l="1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E29" i="3" l="1"/>
  <c r="E28" i="3"/>
  <c r="D7" i="2"/>
  <c r="E7" i="2" s="1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6" i="2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11" i="3" l="1"/>
  <c r="E10" i="3"/>
  <c r="E9" i="3"/>
  <c r="E8" i="3"/>
  <c r="E7" i="3"/>
  <c r="E6" i="3"/>
  <c r="E5" i="3"/>
</calcChain>
</file>

<file path=xl/sharedStrings.xml><?xml version="1.0" encoding="utf-8"?>
<sst xmlns="http://schemas.openxmlformats.org/spreadsheetml/2006/main" count="281" uniqueCount="54">
  <si>
    <t>Score</t>
  </si>
  <si>
    <t>Kill</t>
  </si>
  <si>
    <t>Deaths</t>
  </si>
  <si>
    <t>Ratio</t>
  </si>
  <si>
    <t>Tibérias</t>
  </si>
  <si>
    <t>Maharbaal</t>
  </si>
  <si>
    <t>Haze</t>
  </si>
  <si>
    <t>Muha</t>
  </si>
  <si>
    <t>Foggin</t>
  </si>
  <si>
    <t>Extazz</t>
  </si>
  <si>
    <t>Dren</t>
  </si>
  <si>
    <t>Hertz</t>
  </si>
  <si>
    <t>Teddy</t>
  </si>
  <si>
    <t>Ekek</t>
  </si>
  <si>
    <t>Lebrave</t>
  </si>
  <si>
    <t>Owindd</t>
  </si>
  <si>
    <t>Nightkill</t>
  </si>
  <si>
    <t>Gandalf</t>
  </si>
  <si>
    <t>Crea</t>
  </si>
  <si>
    <t>Tardet</t>
  </si>
  <si>
    <t>Plomotheus</t>
  </si>
  <si>
    <t>Tytygus</t>
  </si>
  <si>
    <t>Centurion</t>
  </si>
  <si>
    <t>Syrcrim</t>
  </si>
  <si>
    <t>Dash</t>
  </si>
  <si>
    <t>Audric</t>
  </si>
  <si>
    <t>Verox</t>
  </si>
  <si>
    <t>FirstBlood</t>
  </si>
  <si>
    <t>tytygus</t>
  </si>
  <si>
    <t xml:space="preserve">Tibérias </t>
  </si>
  <si>
    <t xml:space="preserve">Syrcrim </t>
  </si>
  <si>
    <t>TeamKills</t>
  </si>
  <si>
    <t>Entries</t>
  </si>
  <si>
    <t>Foggins</t>
  </si>
  <si>
    <t>Ase</t>
  </si>
  <si>
    <t>Dius</t>
  </si>
  <si>
    <t>Nock</t>
  </si>
  <si>
    <t>Kennedy</t>
  </si>
  <si>
    <t>Maximou</t>
  </si>
  <si>
    <t>Blitz</t>
  </si>
  <si>
    <t>Score: 20-0</t>
  </si>
  <si>
    <t>Zork</t>
  </si>
  <si>
    <t>Planta</t>
  </si>
  <si>
    <t>K/MJ</t>
  </si>
  <si>
    <t>MJ</t>
  </si>
  <si>
    <t>D/MJ</t>
  </si>
  <si>
    <t>K/D</t>
  </si>
  <si>
    <t>E/MJ</t>
  </si>
  <si>
    <t>FB</t>
  </si>
  <si>
    <t>FB/MJ</t>
  </si>
  <si>
    <t>E/FB</t>
  </si>
  <si>
    <t>TK</t>
  </si>
  <si>
    <t>TK/MJ</t>
  </si>
  <si>
    <t>Kills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</si>
</sst>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center"/>
    </xf>
    <xf numFmtId="0" fontId="1" fillId="2" borderId="1" xfId="1" applyBorder="1" applyAlignment="1">
      <alignment horizontal="center"/>
    </xf>
    <xf numFmtId="0" fontId="2" fillId="3" borderId="1" xfId="2" applyBorder="1" applyAlignment="1">
      <alignment horizontal="center"/>
    </xf>
    <xf numFmtId="0" fontId="3" fillId="4" borderId="1" xfId="3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5" fillId="8" borderId="9" xfId="1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2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2" fillId="8" borderId="6" xfId="2" applyFill="1" applyBorder="1" applyAlignment="1">
      <alignment horizontal="center"/>
    </xf>
    <xf numFmtId="0" fontId="1" fillId="6" borderId="1" xfId="1" applyFill="1" applyBorder="1" applyAlignment="1">
      <alignment horizontal="center"/>
    </xf>
    <xf numFmtId="0" fontId="2" fillId="7" borderId="3" xfId="2" applyFill="1" applyBorder="1" applyAlignment="1">
      <alignment horizontal="center"/>
    </xf>
    <xf numFmtId="0" fontId="3" fillId="7" borderId="9" xfId="3" applyFill="1" applyBorder="1" applyAlignment="1">
      <alignment horizontal="center"/>
    </xf>
  </cellXfs>
  <cellStyles count="4">
    <cellStyle name="Insatisfaisant" xfId="2" builtinId="27"/>
    <cellStyle name="Neutre" xfId="3" builtinId="28"/>
    <cellStyle name="Normal" xfId="0" builtinId="0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84996096"/>
        <c:axId val="84997632"/>
      </c:scatterChart>
      <c:valAx>
        <c:axId val="84996096"/>
        <c:scaling>
          <c:orientation val="minMax"/>
        </c:scaling>
        <c:delete val="0"/>
        <c:axPos val="b"/>
        <c:majorTickMark val="out"/>
        <c:minorTickMark val="none"/>
        <c:tickLblPos val="nextTo"/>
        <c:crossAx val="84997632"/>
        <c:crosses val="autoZero"/>
        <c:crossBetween val="midCat"/>
      </c:valAx>
      <c:valAx>
        <c:axId val="8499763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8499609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1098177</xdr:colOff>
      <xdr:row>26</xdr:row>
      <xdr:rowOff>57149</xdr:rowOff>
    </xdr:from>
    <xdr:to>
      <xdr:col>11</xdr:col>
      <xdr:colOff>33618</xdr:colOff>
      <xdr:row>40</xdr:row>
      <xdr:rowOff>133349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38"/>
  <sheetViews>
    <sheetView zoomScale="85" zoomScaleNormal="85" workbookViewId="0">
      <selection activeCell="D32" sqref="D32"/>
    </sheetView>
  </sheetViews>
  <sheetFormatPr baseColWidth="10" defaultRowHeight="15" x14ac:dyDescent="0.25"/>
  <cols>
    <col min="5" max="5" width="16.7109375" customWidth="1"/>
    <col min="6" max="6" width="22.85546875" customWidth="1"/>
    <col min="7" max="7" width="16" customWidth="1"/>
    <col min="12" max="12" width="7.42578125" customWidth="1"/>
    <col min="15" max="15" width="22.5703125" customWidth="1"/>
  </cols>
  <sheetData>
    <row r="3" spans="2:18" x14ac:dyDescent="0.25">
      <c r="B3" s="7"/>
      <c r="C3" s="19" t="s">
        <v>0</v>
      </c>
      <c r="D3" s="19"/>
      <c r="E3" s="7"/>
    </row>
    <row r="4" spans="2:18" x14ac:dyDescent="0.25">
      <c r="B4" s="7"/>
      <c r="C4" s="4" t="s">
        <v>1</v>
      </c>
      <c r="D4" s="5" t="s">
        <v>2</v>
      </c>
      <c r="E4" s="6" t="s">
        <v>3</v>
      </c>
      <c r="G4" s="2"/>
      <c r="H4" s="4" t="s">
        <v>32</v>
      </c>
      <c r="J4" s="2"/>
      <c r="K4" s="5" t="s">
        <v>27</v>
      </c>
      <c r="M4" s="2"/>
      <c r="N4" s="5" t="s">
        <v>31</v>
      </c>
    </row>
    <row r="5" spans="2:18" x14ac:dyDescent="0.25">
      <c r="B5" s="3" t="s">
        <v>4</v>
      </c>
      <c r="C5" s="3">
        <v>38</v>
      </c>
      <c r="D5" s="3">
        <v>3</v>
      </c>
      <c r="E5" s="3">
        <f>C5/D5</f>
        <v>12.666666666666666</v>
      </c>
      <c r="G5" s="3" t="s">
        <v>6</v>
      </c>
      <c r="H5" s="3">
        <v>9</v>
      </c>
      <c r="J5" s="3" t="s">
        <v>16</v>
      </c>
      <c r="K5" s="3">
        <v>4</v>
      </c>
      <c r="M5" s="3" t="s">
        <v>9</v>
      </c>
      <c r="N5" s="3">
        <v>3</v>
      </c>
    </row>
    <row r="6" spans="2:18" x14ac:dyDescent="0.25">
      <c r="B6" s="3" t="s">
        <v>5</v>
      </c>
      <c r="C6" s="3">
        <v>30</v>
      </c>
      <c r="D6" s="3">
        <v>5</v>
      </c>
      <c r="E6" s="3">
        <f>C6/D6</f>
        <v>6</v>
      </c>
      <c r="G6" s="3" t="s">
        <v>29</v>
      </c>
      <c r="H6" s="3">
        <v>7</v>
      </c>
      <c r="I6" s="7"/>
      <c r="J6" s="3" t="s">
        <v>10</v>
      </c>
      <c r="K6" s="3">
        <v>3</v>
      </c>
      <c r="L6" s="7"/>
      <c r="M6" s="3" t="s">
        <v>12</v>
      </c>
      <c r="N6" s="3">
        <v>2</v>
      </c>
      <c r="Q6" s="2"/>
    </row>
    <row r="7" spans="2:18" x14ac:dyDescent="0.25">
      <c r="B7" s="3" t="s">
        <v>6</v>
      </c>
      <c r="C7" s="3">
        <v>29</v>
      </c>
      <c r="D7" s="3">
        <v>5</v>
      </c>
      <c r="E7" s="3">
        <f t="shared" ref="E7:E27" si="0">C7/D7</f>
        <v>5.8</v>
      </c>
      <c r="G7" s="3" t="s">
        <v>5</v>
      </c>
      <c r="H7" s="3">
        <v>7</v>
      </c>
      <c r="I7" s="7"/>
      <c r="J7" s="3" t="s">
        <v>15</v>
      </c>
      <c r="K7" s="3">
        <v>3</v>
      </c>
      <c r="M7" s="3" t="s">
        <v>11</v>
      </c>
      <c r="N7" s="3">
        <v>2</v>
      </c>
      <c r="O7" s="7"/>
      <c r="P7" s="1"/>
      <c r="Q7" s="7"/>
      <c r="R7" s="7"/>
    </row>
    <row r="8" spans="2:18" x14ac:dyDescent="0.25">
      <c r="B8" s="3" t="s">
        <v>7</v>
      </c>
      <c r="C8" s="3">
        <v>23</v>
      </c>
      <c r="D8" s="3">
        <v>7</v>
      </c>
      <c r="E8" s="3">
        <f t="shared" si="0"/>
        <v>3.2857142857142856</v>
      </c>
      <c r="G8" s="3" t="s">
        <v>14</v>
      </c>
      <c r="H8" s="3">
        <v>3</v>
      </c>
      <c r="I8" s="7"/>
      <c r="J8" s="3" t="s">
        <v>28</v>
      </c>
      <c r="K8" s="3">
        <v>1</v>
      </c>
      <c r="L8" s="7"/>
      <c r="M8" s="3" t="s">
        <v>18</v>
      </c>
      <c r="N8" s="3">
        <v>2</v>
      </c>
      <c r="O8" s="7"/>
      <c r="Q8" s="7"/>
      <c r="R8" s="7"/>
    </row>
    <row r="9" spans="2:18" x14ac:dyDescent="0.25">
      <c r="B9" s="3" t="s">
        <v>8</v>
      </c>
      <c r="C9" s="3">
        <v>21</v>
      </c>
      <c r="D9" s="3">
        <v>5</v>
      </c>
      <c r="E9" s="3">
        <f t="shared" si="0"/>
        <v>4.2</v>
      </c>
      <c r="G9" s="3" t="s">
        <v>15</v>
      </c>
      <c r="H9" s="3">
        <v>3</v>
      </c>
      <c r="I9" s="7"/>
      <c r="J9" s="3" t="s">
        <v>5</v>
      </c>
      <c r="K9" s="3">
        <v>1</v>
      </c>
      <c r="L9" s="7"/>
      <c r="M9" s="3" t="s">
        <v>15</v>
      </c>
      <c r="N9" s="3">
        <v>1</v>
      </c>
      <c r="O9" s="7"/>
      <c r="Q9" s="7"/>
      <c r="R9" s="7"/>
    </row>
    <row r="10" spans="2:18" x14ac:dyDescent="0.25">
      <c r="B10" s="3" t="s">
        <v>9</v>
      </c>
      <c r="C10" s="3">
        <v>21</v>
      </c>
      <c r="D10" s="3">
        <v>6</v>
      </c>
      <c r="E10" s="3">
        <f t="shared" si="0"/>
        <v>3.5</v>
      </c>
      <c r="G10" s="3" t="s">
        <v>16</v>
      </c>
      <c r="H10" s="3">
        <v>3</v>
      </c>
      <c r="I10" s="7"/>
      <c r="J10" s="3" t="s">
        <v>9</v>
      </c>
      <c r="K10" s="3">
        <v>1</v>
      </c>
      <c r="L10" s="7"/>
      <c r="M10" s="3" t="s">
        <v>19</v>
      </c>
      <c r="N10" s="3">
        <v>1</v>
      </c>
      <c r="O10" s="7"/>
      <c r="Q10" s="7"/>
      <c r="R10" s="7"/>
    </row>
    <row r="11" spans="2:18" x14ac:dyDescent="0.25">
      <c r="B11" s="3" t="s">
        <v>10</v>
      </c>
      <c r="C11" s="3">
        <v>18</v>
      </c>
      <c r="D11" s="3">
        <v>7</v>
      </c>
      <c r="E11" s="3">
        <f t="shared" si="0"/>
        <v>2.5714285714285716</v>
      </c>
      <c r="G11" s="3" t="s">
        <v>10</v>
      </c>
      <c r="H11" s="3">
        <v>3</v>
      </c>
      <c r="I11" s="7"/>
      <c r="J11" s="3" t="s">
        <v>13</v>
      </c>
      <c r="K11" s="3">
        <v>1</v>
      </c>
      <c r="L11" s="7"/>
      <c r="M11" s="3" t="s">
        <v>28</v>
      </c>
      <c r="N11" s="3">
        <v>1</v>
      </c>
      <c r="O11" s="7"/>
      <c r="Q11" s="7"/>
      <c r="R11" s="7"/>
    </row>
    <row r="12" spans="2:18" x14ac:dyDescent="0.25">
      <c r="B12" s="3" t="s">
        <v>11</v>
      </c>
      <c r="C12" s="3">
        <v>17</v>
      </c>
      <c r="D12" s="3">
        <v>10</v>
      </c>
      <c r="E12" s="3">
        <f t="shared" si="0"/>
        <v>1.7</v>
      </c>
      <c r="G12" s="3" t="s">
        <v>7</v>
      </c>
      <c r="H12" s="3">
        <v>3</v>
      </c>
      <c r="I12" s="7"/>
      <c r="J12" s="3" t="s">
        <v>12</v>
      </c>
      <c r="K12" s="3">
        <v>1</v>
      </c>
      <c r="L12" s="7"/>
      <c r="M12" s="3" t="s">
        <v>14</v>
      </c>
      <c r="N12" s="3">
        <v>1</v>
      </c>
      <c r="O12" s="7"/>
      <c r="Q12" s="7"/>
      <c r="R12" s="7"/>
    </row>
    <row r="13" spans="2:18" x14ac:dyDescent="0.25">
      <c r="B13" s="3" t="s">
        <v>12</v>
      </c>
      <c r="C13" s="3">
        <v>15</v>
      </c>
      <c r="D13" s="3">
        <v>8</v>
      </c>
      <c r="E13" s="3">
        <f t="shared" si="0"/>
        <v>1.875</v>
      </c>
      <c r="G13" s="3" t="s">
        <v>33</v>
      </c>
      <c r="H13" s="3">
        <v>2</v>
      </c>
      <c r="I13" s="7"/>
      <c r="J13" s="3" t="s">
        <v>29</v>
      </c>
      <c r="K13" s="3">
        <v>1</v>
      </c>
      <c r="L13" s="7"/>
      <c r="M13" s="3" t="s">
        <v>5</v>
      </c>
      <c r="N13" s="3">
        <v>1</v>
      </c>
      <c r="O13" s="7"/>
      <c r="Q13" s="7"/>
      <c r="R13" s="7"/>
    </row>
    <row r="14" spans="2:18" x14ac:dyDescent="0.25">
      <c r="B14" s="3" t="s">
        <v>13</v>
      </c>
      <c r="C14" s="3">
        <v>14</v>
      </c>
      <c r="D14" s="3">
        <v>5</v>
      </c>
      <c r="E14" s="3">
        <f t="shared" si="0"/>
        <v>2.8</v>
      </c>
      <c r="G14" s="3" t="s">
        <v>13</v>
      </c>
      <c r="H14" s="3">
        <v>1</v>
      </c>
      <c r="I14" s="7"/>
      <c r="J14" s="3" t="s">
        <v>11</v>
      </c>
      <c r="K14" s="3">
        <v>1</v>
      </c>
      <c r="L14" s="7"/>
      <c r="M14" s="3" t="s">
        <v>17</v>
      </c>
      <c r="N14" s="3">
        <v>1</v>
      </c>
      <c r="O14" s="7"/>
      <c r="Q14" s="7"/>
      <c r="R14" s="7"/>
    </row>
    <row r="15" spans="2:18" x14ac:dyDescent="0.25">
      <c r="B15" s="3" t="s">
        <v>14</v>
      </c>
      <c r="C15" s="3">
        <v>13</v>
      </c>
      <c r="D15" s="3">
        <v>2</v>
      </c>
      <c r="E15" s="3">
        <f t="shared" si="0"/>
        <v>6.5</v>
      </c>
      <c r="G15" s="3" t="s">
        <v>12</v>
      </c>
      <c r="H15" s="3">
        <v>1</v>
      </c>
      <c r="I15" s="7"/>
      <c r="J15" s="3" t="s">
        <v>30</v>
      </c>
      <c r="K15" s="3">
        <v>1</v>
      </c>
      <c r="L15" s="7"/>
      <c r="N15" s="7"/>
      <c r="O15" s="7"/>
      <c r="Q15" s="7"/>
      <c r="R15" s="7"/>
    </row>
    <row r="16" spans="2:18" x14ac:dyDescent="0.25">
      <c r="B16" s="3" t="s">
        <v>15</v>
      </c>
      <c r="C16" s="3">
        <v>12</v>
      </c>
      <c r="D16" s="3">
        <v>5</v>
      </c>
      <c r="E16" s="3">
        <f t="shared" si="0"/>
        <v>2.4</v>
      </c>
      <c r="G16" s="3" t="s">
        <v>23</v>
      </c>
      <c r="H16" s="3">
        <v>1</v>
      </c>
      <c r="I16" s="7"/>
      <c r="J16" s="3" t="s">
        <v>26</v>
      </c>
      <c r="K16" s="3">
        <v>1</v>
      </c>
      <c r="L16" s="7"/>
      <c r="N16" s="7"/>
      <c r="O16" s="7"/>
      <c r="Q16" s="7"/>
      <c r="R16" s="7"/>
    </row>
    <row r="17" spans="2:18" x14ac:dyDescent="0.25">
      <c r="B17" s="3" t="s">
        <v>16</v>
      </c>
      <c r="C17" s="3">
        <v>7</v>
      </c>
      <c r="D17" s="3">
        <v>8</v>
      </c>
      <c r="E17" s="3">
        <f t="shared" si="0"/>
        <v>0.875</v>
      </c>
      <c r="G17" s="3" t="s">
        <v>11</v>
      </c>
      <c r="H17" s="3">
        <v>1</v>
      </c>
      <c r="I17" s="7"/>
      <c r="J17" s="3" t="s">
        <v>22</v>
      </c>
      <c r="K17" s="3">
        <v>1</v>
      </c>
      <c r="L17" s="7"/>
      <c r="N17" s="7"/>
      <c r="O17" s="7"/>
      <c r="Q17" s="7"/>
      <c r="R17" s="7"/>
    </row>
    <row r="18" spans="2:18" x14ac:dyDescent="0.25">
      <c r="B18" s="3" t="s">
        <v>17</v>
      </c>
      <c r="C18" s="3">
        <v>6</v>
      </c>
      <c r="D18" s="3">
        <v>1</v>
      </c>
      <c r="E18" s="3">
        <f t="shared" si="0"/>
        <v>6</v>
      </c>
      <c r="G18" s="8" t="s">
        <v>19</v>
      </c>
      <c r="H18" s="8">
        <v>1</v>
      </c>
      <c r="I18" s="7"/>
      <c r="J18" s="7"/>
      <c r="K18" s="7"/>
      <c r="L18" s="7"/>
      <c r="N18" s="7"/>
      <c r="O18" s="7"/>
      <c r="Q18" s="7"/>
      <c r="R18" s="7"/>
    </row>
    <row r="19" spans="2:18" x14ac:dyDescent="0.25">
      <c r="B19" s="3" t="s">
        <v>18</v>
      </c>
      <c r="C19" s="3">
        <v>6</v>
      </c>
      <c r="D19" s="3">
        <v>3</v>
      </c>
      <c r="E19" s="3">
        <f t="shared" si="0"/>
        <v>2</v>
      </c>
      <c r="G19" s="8" t="s">
        <v>9</v>
      </c>
      <c r="H19" s="8">
        <v>1</v>
      </c>
      <c r="I19" s="7"/>
      <c r="J19" s="7"/>
      <c r="K19" s="7"/>
      <c r="L19" s="7"/>
      <c r="N19" s="7"/>
      <c r="O19" s="7"/>
      <c r="Q19" s="7"/>
      <c r="R19" s="7"/>
    </row>
    <row r="20" spans="2:18" x14ac:dyDescent="0.25">
      <c r="B20" s="3" t="s">
        <v>19</v>
      </c>
      <c r="C20" s="3">
        <v>5</v>
      </c>
      <c r="D20" s="3">
        <v>5</v>
      </c>
      <c r="E20" s="3">
        <f t="shared" si="0"/>
        <v>1</v>
      </c>
      <c r="I20" s="7"/>
      <c r="J20" s="7"/>
      <c r="K20" s="7"/>
      <c r="L20" s="7"/>
      <c r="N20" s="2"/>
      <c r="O20" s="2"/>
    </row>
    <row r="21" spans="2:18" x14ac:dyDescent="0.25">
      <c r="B21" s="3" t="s">
        <v>20</v>
      </c>
      <c r="C21" s="3">
        <v>5</v>
      </c>
      <c r="D21" s="3">
        <v>7</v>
      </c>
      <c r="E21" s="3">
        <f t="shared" si="0"/>
        <v>0.7142857142857143</v>
      </c>
      <c r="I21" s="7"/>
      <c r="J21" s="7"/>
      <c r="K21" s="7"/>
      <c r="L21" s="7"/>
      <c r="N21" s="2"/>
      <c r="O21" s="2"/>
    </row>
    <row r="22" spans="2:18" x14ac:dyDescent="0.25">
      <c r="B22" s="3" t="s">
        <v>21</v>
      </c>
      <c r="C22" s="3">
        <v>5</v>
      </c>
      <c r="D22" s="3">
        <v>9</v>
      </c>
      <c r="E22" s="3">
        <f t="shared" si="0"/>
        <v>0.55555555555555558</v>
      </c>
      <c r="I22" s="7"/>
      <c r="J22" s="7"/>
      <c r="K22" s="7"/>
      <c r="L22" s="7"/>
      <c r="N22" s="2"/>
      <c r="O22" s="2"/>
    </row>
    <row r="23" spans="2:18" x14ac:dyDescent="0.25">
      <c r="B23" s="3" t="s">
        <v>22</v>
      </c>
      <c r="C23" s="3">
        <v>4</v>
      </c>
      <c r="D23" s="3">
        <v>2</v>
      </c>
      <c r="E23" s="3">
        <f t="shared" si="0"/>
        <v>2</v>
      </c>
      <c r="I23" s="7"/>
      <c r="J23" s="7"/>
      <c r="K23" s="7"/>
      <c r="L23" s="7"/>
      <c r="N23" s="2"/>
    </row>
    <row r="24" spans="2:18" x14ac:dyDescent="0.25">
      <c r="B24" s="3" t="s">
        <v>23</v>
      </c>
      <c r="C24" s="3">
        <v>4</v>
      </c>
      <c r="D24" s="3">
        <v>4</v>
      </c>
      <c r="E24" s="3">
        <f t="shared" si="0"/>
        <v>1</v>
      </c>
      <c r="I24" s="7"/>
      <c r="J24" s="7"/>
      <c r="K24" s="7"/>
      <c r="L24" s="7"/>
      <c r="N24" s="7"/>
      <c r="O24" s="7"/>
    </row>
    <row r="25" spans="2:18" x14ac:dyDescent="0.25">
      <c r="B25" s="3" t="s">
        <v>24</v>
      </c>
      <c r="C25" s="3">
        <v>1</v>
      </c>
      <c r="D25" s="3">
        <v>3</v>
      </c>
      <c r="E25" s="3">
        <f t="shared" si="0"/>
        <v>0.33333333333333331</v>
      </c>
      <c r="I25" s="7"/>
      <c r="J25" s="7"/>
      <c r="K25" s="7"/>
      <c r="L25" s="7"/>
      <c r="N25" s="7"/>
      <c r="O25" s="7"/>
    </row>
    <row r="26" spans="2:18" x14ac:dyDescent="0.25">
      <c r="B26" s="3" t="s">
        <v>25</v>
      </c>
      <c r="C26" s="3">
        <v>0</v>
      </c>
      <c r="D26" s="3">
        <v>4</v>
      </c>
      <c r="E26" s="3">
        <f t="shared" si="0"/>
        <v>0</v>
      </c>
      <c r="I26" s="7"/>
      <c r="J26" s="7"/>
      <c r="K26" s="7"/>
      <c r="L26" s="7"/>
      <c r="N26" s="7"/>
      <c r="O26" s="7"/>
    </row>
    <row r="27" spans="2:18" x14ac:dyDescent="0.25">
      <c r="B27" s="3" t="s">
        <v>26</v>
      </c>
      <c r="C27" s="3">
        <v>0</v>
      </c>
      <c r="D27" s="3">
        <v>1</v>
      </c>
      <c r="E27" s="3">
        <f t="shared" si="0"/>
        <v>0</v>
      </c>
      <c r="I27" s="7"/>
      <c r="J27" s="7"/>
      <c r="K27" s="7"/>
      <c r="L27" s="7"/>
      <c r="N27" s="7"/>
      <c r="O27" s="7"/>
    </row>
    <row r="28" spans="2:18" x14ac:dyDescent="0.25">
      <c r="I28" s="7"/>
      <c r="J28" s="7"/>
      <c r="K28" s="7"/>
      <c r="L28" s="7"/>
      <c r="N28" s="7"/>
      <c r="O28" s="7"/>
    </row>
    <row r="29" spans="2:18" x14ac:dyDescent="0.25">
      <c r="I29" s="7"/>
      <c r="J29" s="7"/>
      <c r="K29" s="7"/>
      <c r="L29" s="7"/>
      <c r="N29" s="7"/>
      <c r="O29" s="7"/>
    </row>
    <row r="30" spans="2:18" x14ac:dyDescent="0.25">
      <c r="I30" s="7"/>
      <c r="J30" s="7"/>
      <c r="K30" s="7"/>
      <c r="L30" s="7"/>
      <c r="N30" s="7"/>
      <c r="O30" s="7"/>
    </row>
    <row r="31" spans="2:18" x14ac:dyDescent="0.25">
      <c r="I31" s="2"/>
      <c r="J31" s="2"/>
      <c r="K31" s="2"/>
      <c r="L31" s="2"/>
      <c r="N31" s="7"/>
      <c r="O31" s="7"/>
    </row>
    <row r="32" spans="2:18" x14ac:dyDescent="0.25">
      <c r="I32" s="2"/>
      <c r="J32" s="2"/>
      <c r="K32" s="2"/>
      <c r="L32" s="2"/>
      <c r="N32" s="7"/>
      <c r="O32" s="7"/>
    </row>
    <row r="33" spans="9:15" x14ac:dyDescent="0.25">
      <c r="I33" s="2"/>
      <c r="J33" s="2"/>
      <c r="K33" s="2"/>
      <c r="L33" s="2"/>
      <c r="N33" s="7"/>
      <c r="O33" s="7"/>
    </row>
    <row r="34" spans="9:15" x14ac:dyDescent="0.25">
      <c r="I34" s="2"/>
      <c r="J34" s="2"/>
      <c r="K34" s="2"/>
      <c r="L34" s="2"/>
      <c r="N34" s="7"/>
      <c r="O34" s="7"/>
    </row>
    <row r="35" spans="9:15" x14ac:dyDescent="0.25">
      <c r="I35" s="2"/>
      <c r="J35" s="2"/>
      <c r="K35" s="2"/>
      <c r="L35" s="2"/>
      <c r="N35" s="7"/>
      <c r="O35" s="7"/>
    </row>
    <row r="36" spans="9:15" x14ac:dyDescent="0.25">
      <c r="I36" s="2"/>
      <c r="J36" s="2"/>
      <c r="K36" s="2"/>
      <c r="L36" s="2"/>
      <c r="N36" s="7"/>
      <c r="O36" s="7"/>
    </row>
    <row r="37" spans="9:15" x14ac:dyDescent="0.25">
      <c r="N37" s="9"/>
      <c r="O37" s="9"/>
    </row>
    <row r="38" spans="9:15" x14ac:dyDescent="0.25">
      <c r="N38" s="9"/>
      <c r="O38" s="9"/>
    </row>
  </sheetData>
  <mergeCells count="1">
    <mergeCell ref="C3:D3"/>
  </mergeCells>
  <pageMargins left="0.7" right="0.7" top="0.75" bottom="0.75" header="0.3" footer="0.3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N28"/>
  <sheetViews>
    <sheetView zoomScaleNormal="100" workbookViewId="0">
      <selection activeCell="M4" sqref="M4:N10"/>
    </sheetView>
  </sheetViews>
  <sheetFormatPr baseColWidth="10" defaultRowHeight="15" x14ac:dyDescent="0.25"/>
  <sheetData>
    <row r="4" spans="2:14" x14ac:dyDescent="0.25">
      <c r="B4" s="7"/>
      <c r="C4" s="19" t="s">
        <v>0</v>
      </c>
      <c r="D4" s="19"/>
      <c r="E4" s="7"/>
      <c r="G4" s="2"/>
      <c r="H4" s="4" t="s">
        <v>32</v>
      </c>
      <c r="J4" s="2"/>
      <c r="K4" s="5" t="s">
        <v>27</v>
      </c>
      <c r="M4" s="2"/>
      <c r="N4" s="5" t="s">
        <v>31</v>
      </c>
    </row>
    <row r="5" spans="2:14" x14ac:dyDescent="0.25">
      <c r="B5" s="7"/>
      <c r="C5" s="4" t="s">
        <v>1</v>
      </c>
      <c r="D5" s="5" t="s">
        <v>2</v>
      </c>
      <c r="E5" s="6" t="s">
        <v>3</v>
      </c>
      <c r="G5" s="3" t="s">
        <v>29</v>
      </c>
      <c r="H5" s="3">
        <v>5</v>
      </c>
      <c r="J5" s="3" t="s">
        <v>7</v>
      </c>
      <c r="K5" s="3">
        <v>8</v>
      </c>
      <c r="M5" s="3" t="s">
        <v>16</v>
      </c>
      <c r="N5" s="3">
        <v>4</v>
      </c>
    </row>
    <row r="6" spans="2:14" x14ac:dyDescent="0.25">
      <c r="B6" s="3" t="s">
        <v>4</v>
      </c>
      <c r="C6" s="3">
        <v>36</v>
      </c>
      <c r="D6" s="3">
        <v>4</v>
      </c>
      <c r="E6" s="3">
        <f>C6/D6</f>
        <v>9</v>
      </c>
      <c r="G6" s="3" t="s">
        <v>10</v>
      </c>
      <c r="H6" s="3">
        <v>5</v>
      </c>
      <c r="J6" s="3" t="s">
        <v>6</v>
      </c>
      <c r="K6" s="3">
        <v>4</v>
      </c>
      <c r="M6" s="3" t="s">
        <v>19</v>
      </c>
      <c r="N6" s="3">
        <v>2</v>
      </c>
    </row>
    <row r="7" spans="2:14" x14ac:dyDescent="0.25">
      <c r="B7" s="3" t="s">
        <v>6</v>
      </c>
      <c r="C7" s="3">
        <v>32</v>
      </c>
      <c r="D7" s="3">
        <f>'85e-77y'!D6</f>
        <v>4</v>
      </c>
      <c r="E7" s="3">
        <f>C7/D7</f>
        <v>8</v>
      </c>
      <c r="G7" s="3" t="s">
        <v>6</v>
      </c>
      <c r="H7" s="3">
        <v>4</v>
      </c>
      <c r="J7" s="3" t="s">
        <v>20</v>
      </c>
      <c r="K7" s="3">
        <v>3</v>
      </c>
      <c r="M7" s="3" t="s">
        <v>23</v>
      </c>
      <c r="N7" s="3">
        <v>2</v>
      </c>
    </row>
    <row r="8" spans="2:14" x14ac:dyDescent="0.25">
      <c r="B8" s="3" t="s">
        <v>15</v>
      </c>
      <c r="C8" s="3">
        <v>28</v>
      </c>
      <c r="D8" s="3">
        <v>7</v>
      </c>
      <c r="E8" s="3">
        <f t="shared" ref="E8:E22" si="0">C8/D8</f>
        <v>4</v>
      </c>
      <c r="G8" s="3" t="s">
        <v>15</v>
      </c>
      <c r="H8" s="3">
        <v>4</v>
      </c>
      <c r="J8" s="3" t="s">
        <v>35</v>
      </c>
      <c r="K8" s="3">
        <v>2</v>
      </c>
      <c r="M8" s="3" t="s">
        <v>10</v>
      </c>
      <c r="N8" s="3">
        <v>1</v>
      </c>
    </row>
    <row r="9" spans="2:14" x14ac:dyDescent="0.25">
      <c r="B9" s="3" t="s">
        <v>14</v>
      </c>
      <c r="C9" s="3">
        <v>27</v>
      </c>
      <c r="D9" s="3">
        <v>7</v>
      </c>
      <c r="E9" s="3">
        <f t="shared" si="0"/>
        <v>3.8571428571428572</v>
      </c>
      <c r="G9" s="3" t="s">
        <v>14</v>
      </c>
      <c r="H9" s="3">
        <v>4</v>
      </c>
      <c r="J9" s="3" t="s">
        <v>14</v>
      </c>
      <c r="K9" s="3">
        <v>2</v>
      </c>
      <c r="M9" s="3" t="s">
        <v>17</v>
      </c>
      <c r="N9" s="3">
        <v>1</v>
      </c>
    </row>
    <row r="10" spans="2:14" x14ac:dyDescent="0.25">
      <c r="B10" s="3" t="s">
        <v>16</v>
      </c>
      <c r="C10" s="3">
        <v>21</v>
      </c>
      <c r="D10" s="3">
        <v>5</v>
      </c>
      <c r="E10" s="3">
        <f t="shared" si="0"/>
        <v>4.2</v>
      </c>
      <c r="G10" s="3" t="s">
        <v>7</v>
      </c>
      <c r="H10" s="3">
        <v>3</v>
      </c>
      <c r="J10" s="3" t="s">
        <v>24</v>
      </c>
      <c r="K10" s="3">
        <v>1</v>
      </c>
      <c r="M10" s="3" t="s">
        <v>15</v>
      </c>
      <c r="N10" s="3">
        <v>1</v>
      </c>
    </row>
    <row r="11" spans="2:14" x14ac:dyDescent="0.25">
      <c r="B11" s="3" t="s">
        <v>5</v>
      </c>
      <c r="C11" s="3">
        <v>21</v>
      </c>
      <c r="D11" s="3">
        <v>8</v>
      </c>
      <c r="E11" s="3">
        <f t="shared" si="0"/>
        <v>2.625</v>
      </c>
      <c r="G11" s="3" t="s">
        <v>18</v>
      </c>
      <c r="H11" s="3">
        <v>2</v>
      </c>
      <c r="J11" s="3" t="s">
        <v>30</v>
      </c>
      <c r="K11" s="3">
        <v>1</v>
      </c>
      <c r="M11" s="7"/>
      <c r="N11" s="7"/>
    </row>
    <row r="12" spans="2:14" x14ac:dyDescent="0.25">
      <c r="B12" s="3" t="s">
        <v>19</v>
      </c>
      <c r="C12" s="3">
        <v>16</v>
      </c>
      <c r="D12" s="3">
        <v>9</v>
      </c>
      <c r="E12" s="3">
        <f t="shared" si="0"/>
        <v>1.7777777777777777</v>
      </c>
      <c r="G12" s="3" t="s">
        <v>35</v>
      </c>
      <c r="H12" s="3">
        <v>2</v>
      </c>
      <c r="J12" s="3" t="s">
        <v>15</v>
      </c>
      <c r="K12" s="3">
        <v>1</v>
      </c>
      <c r="M12" s="7"/>
      <c r="N12" s="7"/>
    </row>
    <row r="13" spans="2:14" x14ac:dyDescent="0.25">
      <c r="B13" s="3" t="s">
        <v>10</v>
      </c>
      <c r="C13" s="3">
        <v>15</v>
      </c>
      <c r="D13" s="3">
        <v>7</v>
      </c>
      <c r="E13" s="3">
        <f t="shared" si="0"/>
        <v>2.1428571428571428</v>
      </c>
      <c r="G13" s="3" t="s">
        <v>16</v>
      </c>
      <c r="H13" s="3">
        <v>1</v>
      </c>
      <c r="J13" s="3" t="s">
        <v>16</v>
      </c>
      <c r="K13" s="3">
        <v>1</v>
      </c>
      <c r="M13" s="7"/>
      <c r="N13" s="7"/>
    </row>
    <row r="14" spans="2:14" x14ac:dyDescent="0.25">
      <c r="B14" s="3" t="s">
        <v>34</v>
      </c>
      <c r="C14" s="3">
        <v>14</v>
      </c>
      <c r="D14" s="3">
        <v>8</v>
      </c>
      <c r="E14" s="3">
        <f t="shared" si="0"/>
        <v>1.75</v>
      </c>
      <c r="G14" s="3" t="s">
        <v>5</v>
      </c>
      <c r="H14" s="3">
        <v>1</v>
      </c>
      <c r="J14" s="3" t="s">
        <v>17</v>
      </c>
      <c r="K14" s="3">
        <v>1</v>
      </c>
      <c r="M14" s="7"/>
      <c r="N14" s="7"/>
    </row>
    <row r="15" spans="2:14" x14ac:dyDescent="0.25">
      <c r="B15" s="3" t="s">
        <v>18</v>
      </c>
      <c r="C15" s="3">
        <v>12</v>
      </c>
      <c r="D15" s="3">
        <v>5</v>
      </c>
      <c r="E15" s="3">
        <f t="shared" si="0"/>
        <v>2.4</v>
      </c>
      <c r="G15" s="3" t="s">
        <v>23</v>
      </c>
      <c r="H15" s="3">
        <v>1</v>
      </c>
      <c r="J15" s="3" t="s">
        <v>10</v>
      </c>
      <c r="K15" s="3">
        <v>1</v>
      </c>
    </row>
    <row r="16" spans="2:14" x14ac:dyDescent="0.25">
      <c r="B16" s="3" t="s">
        <v>7</v>
      </c>
      <c r="C16" s="3">
        <v>12</v>
      </c>
      <c r="D16" s="3">
        <v>14</v>
      </c>
      <c r="E16" s="3">
        <f t="shared" si="0"/>
        <v>0.8571428571428571</v>
      </c>
      <c r="G16" s="3" t="s">
        <v>34</v>
      </c>
      <c r="H16" s="3">
        <v>1</v>
      </c>
      <c r="J16" s="3" t="s">
        <v>34</v>
      </c>
      <c r="K16" s="3">
        <v>1</v>
      </c>
    </row>
    <row r="17" spans="2:11" x14ac:dyDescent="0.25">
      <c r="B17" s="3" t="s">
        <v>23</v>
      </c>
      <c r="C17" s="3">
        <v>10</v>
      </c>
      <c r="D17" s="3">
        <v>14</v>
      </c>
      <c r="E17" s="3">
        <f t="shared" si="0"/>
        <v>0.7142857142857143</v>
      </c>
      <c r="G17" s="7"/>
      <c r="H17" s="7"/>
      <c r="J17" s="7"/>
      <c r="K17" s="7"/>
    </row>
    <row r="18" spans="2:11" x14ac:dyDescent="0.25">
      <c r="B18" s="3" t="s">
        <v>20</v>
      </c>
      <c r="C18" s="3">
        <v>9</v>
      </c>
      <c r="D18" s="3">
        <v>12</v>
      </c>
      <c r="E18" s="3">
        <f t="shared" si="0"/>
        <v>0.75</v>
      </c>
      <c r="G18" s="9"/>
      <c r="H18" s="9"/>
    </row>
    <row r="19" spans="2:11" x14ac:dyDescent="0.25">
      <c r="B19" s="3" t="s">
        <v>26</v>
      </c>
      <c r="C19" s="3">
        <v>8</v>
      </c>
      <c r="D19" s="3">
        <v>5</v>
      </c>
      <c r="E19" s="3">
        <f t="shared" si="0"/>
        <v>1.6</v>
      </c>
      <c r="G19" s="9"/>
      <c r="H19" s="9"/>
    </row>
    <row r="20" spans="2:11" x14ac:dyDescent="0.25">
      <c r="B20" s="3" t="s">
        <v>17</v>
      </c>
      <c r="C20" s="3">
        <v>8</v>
      </c>
      <c r="D20" s="3">
        <v>10</v>
      </c>
      <c r="E20" s="3">
        <f t="shared" si="0"/>
        <v>0.8</v>
      </c>
    </row>
    <row r="21" spans="2:11" x14ac:dyDescent="0.25">
      <c r="B21" s="3" t="s">
        <v>35</v>
      </c>
      <c r="C21" s="3">
        <v>7</v>
      </c>
      <c r="D21" s="3">
        <v>8</v>
      </c>
      <c r="E21" s="3">
        <f t="shared" si="0"/>
        <v>0.875</v>
      </c>
    </row>
    <row r="22" spans="2:11" x14ac:dyDescent="0.25">
      <c r="B22" s="3" t="s">
        <v>24</v>
      </c>
      <c r="C22" s="3">
        <v>0</v>
      </c>
      <c r="D22" s="3">
        <v>5</v>
      </c>
      <c r="E22" s="3">
        <f t="shared" si="0"/>
        <v>0</v>
      </c>
    </row>
    <row r="23" spans="2:11" x14ac:dyDescent="0.25">
      <c r="B23" s="7"/>
      <c r="C23" s="7"/>
      <c r="D23" s="7"/>
      <c r="E23" s="7"/>
    </row>
    <row r="24" spans="2:11" x14ac:dyDescent="0.25">
      <c r="B24" s="7"/>
      <c r="C24" s="7"/>
      <c r="D24" s="7"/>
      <c r="E24" s="7"/>
    </row>
    <row r="25" spans="2:11" x14ac:dyDescent="0.25">
      <c r="B25" s="7"/>
      <c r="C25" s="7"/>
      <c r="D25" s="7"/>
      <c r="E25" s="7"/>
    </row>
    <row r="26" spans="2:11" x14ac:dyDescent="0.25">
      <c r="B26" s="7"/>
      <c r="C26" s="7"/>
      <c r="D26" s="7"/>
      <c r="E26" s="7"/>
    </row>
    <row r="27" spans="2:11" x14ac:dyDescent="0.25">
      <c r="B27" s="7"/>
      <c r="C27" s="7"/>
      <c r="D27" s="7"/>
      <c r="E27" s="7"/>
    </row>
    <row r="28" spans="2:11" x14ac:dyDescent="0.25">
      <c r="B28" s="7"/>
      <c r="C28" s="7"/>
      <c r="D28" s="7"/>
      <c r="E28" s="7"/>
    </row>
  </sheetData>
  <mergeCells count="1">
    <mergeCell ref="C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O29"/>
  <sheetViews>
    <sheetView workbookViewId="0">
      <selection activeCell="D26" sqref="D26"/>
    </sheetView>
  </sheetViews>
  <sheetFormatPr baseColWidth="10" defaultRowHeight="15" x14ac:dyDescent="0.25"/>
  <sheetData>
    <row r="3" spans="3:15" x14ac:dyDescent="0.25">
      <c r="C3" s="7"/>
      <c r="D3" s="19" t="s">
        <v>0</v>
      </c>
      <c r="E3" s="19"/>
      <c r="F3" s="7"/>
    </row>
    <row r="4" spans="3:15" x14ac:dyDescent="0.25">
      <c r="C4" s="7"/>
      <c r="D4" s="4" t="s">
        <v>1</v>
      </c>
      <c r="E4" s="5" t="s">
        <v>2</v>
      </c>
      <c r="F4" s="6" t="s">
        <v>3</v>
      </c>
      <c r="H4" s="2"/>
      <c r="I4" s="4" t="s">
        <v>32</v>
      </c>
      <c r="K4" s="2"/>
      <c r="L4" s="5" t="s">
        <v>27</v>
      </c>
      <c r="N4" s="2"/>
      <c r="O4" s="5" t="s">
        <v>31</v>
      </c>
    </row>
    <row r="5" spans="3:15" x14ac:dyDescent="0.25">
      <c r="C5" s="10" t="s">
        <v>6</v>
      </c>
      <c r="D5" s="10">
        <v>36</v>
      </c>
      <c r="E5" s="10">
        <v>8</v>
      </c>
      <c r="F5" s="10">
        <f>D5/E5</f>
        <v>4.5</v>
      </c>
      <c r="H5" s="10" t="s">
        <v>29</v>
      </c>
      <c r="I5" s="10">
        <v>12</v>
      </c>
      <c r="K5" s="11" t="s">
        <v>14</v>
      </c>
      <c r="L5" s="10">
        <v>5</v>
      </c>
      <c r="N5" s="10" t="s">
        <v>38</v>
      </c>
      <c r="O5" s="10">
        <v>2</v>
      </c>
    </row>
    <row r="6" spans="3:15" x14ac:dyDescent="0.25">
      <c r="C6" s="10" t="s">
        <v>4</v>
      </c>
      <c r="D6" s="10">
        <v>33</v>
      </c>
      <c r="E6" s="10">
        <v>10</v>
      </c>
      <c r="F6" s="10">
        <f>D6/E6</f>
        <v>3.3</v>
      </c>
      <c r="H6" s="10" t="s">
        <v>7</v>
      </c>
      <c r="I6" s="10">
        <v>7</v>
      </c>
      <c r="J6" s="7"/>
      <c r="K6" s="11" t="s">
        <v>16</v>
      </c>
      <c r="L6" s="10">
        <v>4</v>
      </c>
      <c r="M6" s="7"/>
      <c r="N6" s="10" t="s">
        <v>14</v>
      </c>
      <c r="O6" s="10">
        <v>1</v>
      </c>
    </row>
    <row r="7" spans="3:15" x14ac:dyDescent="0.25">
      <c r="C7" s="10" t="s">
        <v>14</v>
      </c>
      <c r="D7" s="10">
        <v>28</v>
      </c>
      <c r="E7" s="10">
        <v>10</v>
      </c>
      <c r="F7" s="10">
        <f t="shared" ref="F7:F22" si="0">D7/E7</f>
        <v>2.8</v>
      </c>
      <c r="H7" s="10" t="s">
        <v>14</v>
      </c>
      <c r="I7" s="10">
        <v>6</v>
      </c>
      <c r="J7" s="7"/>
      <c r="K7" s="10" t="s">
        <v>15</v>
      </c>
      <c r="L7" s="10">
        <v>3</v>
      </c>
      <c r="N7" s="10" t="s">
        <v>5</v>
      </c>
      <c r="O7" s="10">
        <v>1</v>
      </c>
    </row>
    <row r="8" spans="3:15" x14ac:dyDescent="0.25">
      <c r="C8" s="10" t="s">
        <v>7</v>
      </c>
      <c r="D8" s="10">
        <v>24</v>
      </c>
      <c r="E8" s="10">
        <v>10</v>
      </c>
      <c r="F8" s="10">
        <f t="shared" si="0"/>
        <v>2.4</v>
      </c>
      <c r="H8" s="10" t="s">
        <v>6</v>
      </c>
      <c r="I8" s="10">
        <v>5</v>
      </c>
      <c r="J8" s="7"/>
      <c r="K8" s="11" t="s">
        <v>18</v>
      </c>
      <c r="L8" s="10">
        <v>3</v>
      </c>
      <c r="M8" s="7"/>
      <c r="N8" s="12" t="s">
        <v>8</v>
      </c>
      <c r="O8" s="12">
        <v>1</v>
      </c>
    </row>
    <row r="9" spans="3:15" x14ac:dyDescent="0.25">
      <c r="C9" s="10" t="s">
        <v>36</v>
      </c>
      <c r="D9" s="10">
        <v>18</v>
      </c>
      <c r="E9" s="10">
        <v>6</v>
      </c>
      <c r="F9" s="10">
        <f t="shared" si="0"/>
        <v>3</v>
      </c>
      <c r="H9" s="10" t="s">
        <v>37</v>
      </c>
      <c r="I9" s="10">
        <v>4</v>
      </c>
      <c r="J9" s="7"/>
      <c r="K9" s="10" t="s">
        <v>5</v>
      </c>
      <c r="L9" s="10">
        <v>3</v>
      </c>
      <c r="M9" s="7"/>
      <c r="N9" s="13" t="s">
        <v>10</v>
      </c>
      <c r="O9" s="13">
        <v>1</v>
      </c>
    </row>
    <row r="10" spans="3:15" x14ac:dyDescent="0.25">
      <c r="C10" s="10" t="s">
        <v>37</v>
      </c>
      <c r="D10" s="10">
        <v>16</v>
      </c>
      <c r="E10" s="10">
        <v>13</v>
      </c>
      <c r="F10" s="10">
        <f t="shared" si="0"/>
        <v>1.2307692307692308</v>
      </c>
      <c r="H10" s="10" t="s">
        <v>16</v>
      </c>
      <c r="I10" s="10">
        <v>2</v>
      </c>
      <c r="J10" s="7"/>
      <c r="K10" s="10" t="s">
        <v>8</v>
      </c>
      <c r="L10" s="10">
        <v>3</v>
      </c>
      <c r="M10" s="7"/>
      <c r="N10" s="7"/>
      <c r="O10" s="7"/>
    </row>
    <row r="11" spans="3:15" x14ac:dyDescent="0.25">
      <c r="C11" s="10" t="s">
        <v>19</v>
      </c>
      <c r="D11" s="10">
        <v>16</v>
      </c>
      <c r="E11" s="10">
        <v>10</v>
      </c>
      <c r="F11" s="10">
        <f t="shared" si="0"/>
        <v>1.6</v>
      </c>
      <c r="H11" s="10" t="s">
        <v>18</v>
      </c>
      <c r="I11" s="10">
        <v>2</v>
      </c>
      <c r="J11" s="7"/>
      <c r="K11" s="10" t="s">
        <v>10</v>
      </c>
      <c r="L11" s="10">
        <v>3</v>
      </c>
      <c r="M11" s="7"/>
      <c r="N11" s="7"/>
      <c r="O11" s="7"/>
    </row>
    <row r="12" spans="3:15" x14ac:dyDescent="0.25">
      <c r="C12" s="10" t="s">
        <v>38</v>
      </c>
      <c r="D12" s="10">
        <v>14</v>
      </c>
      <c r="E12" s="10">
        <v>10</v>
      </c>
      <c r="F12" s="10">
        <f t="shared" si="0"/>
        <v>1.4</v>
      </c>
      <c r="H12" s="10" t="s">
        <v>7</v>
      </c>
      <c r="I12" s="10">
        <v>3</v>
      </c>
      <c r="J12" s="7"/>
      <c r="K12" s="10" t="s">
        <v>13</v>
      </c>
      <c r="L12" s="10">
        <v>2</v>
      </c>
      <c r="M12" s="7"/>
      <c r="N12" s="7"/>
      <c r="O12" s="7"/>
    </row>
    <row r="13" spans="3:15" x14ac:dyDescent="0.25">
      <c r="C13" s="10" t="s">
        <v>15</v>
      </c>
      <c r="D13" s="10">
        <v>14</v>
      </c>
      <c r="E13" s="10">
        <v>13</v>
      </c>
      <c r="F13" s="10">
        <f t="shared" si="0"/>
        <v>1.0769230769230769</v>
      </c>
      <c r="H13" s="10" t="s">
        <v>5</v>
      </c>
      <c r="I13" s="10">
        <v>1</v>
      </c>
      <c r="J13" s="7"/>
      <c r="K13" s="10" t="s">
        <v>29</v>
      </c>
      <c r="L13" s="10">
        <v>2</v>
      </c>
      <c r="M13" s="7"/>
      <c r="N13" s="7"/>
      <c r="O13" s="7"/>
    </row>
    <row r="14" spans="3:15" x14ac:dyDescent="0.25">
      <c r="C14" s="10" t="s">
        <v>16</v>
      </c>
      <c r="D14" s="10">
        <v>13</v>
      </c>
      <c r="E14" s="10">
        <v>11</v>
      </c>
      <c r="F14" s="10">
        <f t="shared" si="0"/>
        <v>1.1818181818181819</v>
      </c>
      <c r="H14" s="10" t="s">
        <v>15</v>
      </c>
      <c r="I14" s="10">
        <v>1</v>
      </c>
      <c r="J14" s="7"/>
      <c r="K14" s="10" t="s">
        <v>37</v>
      </c>
      <c r="L14" s="10">
        <v>2</v>
      </c>
      <c r="M14" s="7"/>
      <c r="N14" s="7"/>
      <c r="O14" s="7"/>
    </row>
    <row r="15" spans="3:15" x14ac:dyDescent="0.25">
      <c r="C15" s="10" t="s">
        <v>10</v>
      </c>
      <c r="D15" s="10">
        <v>12</v>
      </c>
      <c r="E15" s="10">
        <v>10</v>
      </c>
      <c r="F15" s="10">
        <f t="shared" si="0"/>
        <v>1.2</v>
      </c>
      <c r="H15" s="10" t="s">
        <v>39</v>
      </c>
      <c r="I15" s="10">
        <v>1</v>
      </c>
      <c r="J15" s="7"/>
      <c r="K15" s="10" t="s">
        <v>7</v>
      </c>
      <c r="L15" s="10">
        <v>2</v>
      </c>
      <c r="M15" s="7"/>
      <c r="O15" s="7"/>
    </row>
    <row r="16" spans="3:15" x14ac:dyDescent="0.25">
      <c r="C16" s="10" t="s">
        <v>17</v>
      </c>
      <c r="D16" s="10">
        <v>12</v>
      </c>
      <c r="E16" s="10">
        <v>10</v>
      </c>
      <c r="F16" s="10">
        <f t="shared" si="0"/>
        <v>1.2</v>
      </c>
      <c r="H16" s="10" t="s">
        <v>19</v>
      </c>
      <c r="I16" s="10">
        <v>1</v>
      </c>
      <c r="J16" s="7"/>
      <c r="K16" s="12" t="s">
        <v>34</v>
      </c>
      <c r="L16" s="12">
        <v>2</v>
      </c>
      <c r="M16" s="7"/>
      <c r="O16" s="7"/>
    </row>
    <row r="17" spans="3:15" x14ac:dyDescent="0.25">
      <c r="C17" s="10" t="s">
        <v>5</v>
      </c>
      <c r="D17" s="10">
        <v>10</v>
      </c>
      <c r="E17" s="10">
        <v>16</v>
      </c>
      <c r="F17" s="10">
        <f t="shared" si="0"/>
        <v>0.625</v>
      </c>
      <c r="H17" s="10" t="s">
        <v>8</v>
      </c>
      <c r="I17" s="10">
        <v>1</v>
      </c>
      <c r="J17" s="7"/>
      <c r="K17" s="13" t="s">
        <v>38</v>
      </c>
      <c r="L17" s="13">
        <v>1</v>
      </c>
      <c r="M17" s="7"/>
      <c r="O17" s="7"/>
    </row>
    <row r="18" spans="3:15" x14ac:dyDescent="0.25">
      <c r="C18" s="10" t="s">
        <v>24</v>
      </c>
      <c r="D18" s="10">
        <v>3</v>
      </c>
      <c r="E18" s="10">
        <v>2</v>
      </c>
      <c r="F18" s="10">
        <f t="shared" si="0"/>
        <v>1.5</v>
      </c>
      <c r="H18" s="8" t="s">
        <v>17</v>
      </c>
      <c r="I18" s="8">
        <v>1</v>
      </c>
      <c r="J18" s="7"/>
      <c r="K18" s="7"/>
      <c r="L18" s="7"/>
      <c r="M18" s="7"/>
      <c r="O18" s="7"/>
    </row>
    <row r="19" spans="3:15" x14ac:dyDescent="0.25">
      <c r="C19" s="10" t="s">
        <v>18</v>
      </c>
      <c r="D19" s="10">
        <v>3</v>
      </c>
      <c r="E19" s="10">
        <v>13</v>
      </c>
      <c r="F19" s="10">
        <f t="shared" si="0"/>
        <v>0.23076923076923078</v>
      </c>
      <c r="H19" s="8" t="s">
        <v>10</v>
      </c>
      <c r="I19" s="8">
        <v>1</v>
      </c>
      <c r="J19" s="7"/>
      <c r="K19" s="7"/>
      <c r="L19" s="7"/>
      <c r="M19" s="7"/>
      <c r="O19" s="7"/>
    </row>
    <row r="20" spans="3:15" x14ac:dyDescent="0.25">
      <c r="C20" s="10" t="s">
        <v>13</v>
      </c>
      <c r="D20" s="10">
        <v>1</v>
      </c>
      <c r="E20" s="10">
        <v>5</v>
      </c>
      <c r="F20" s="10">
        <f t="shared" si="0"/>
        <v>0.2</v>
      </c>
      <c r="J20" s="7"/>
      <c r="K20" s="7"/>
      <c r="L20" s="7"/>
      <c r="M20" s="7"/>
      <c r="O20" s="2"/>
    </row>
    <row r="21" spans="3:15" x14ac:dyDescent="0.25">
      <c r="C21" s="12" t="s">
        <v>8</v>
      </c>
      <c r="D21" s="12">
        <v>1</v>
      </c>
      <c r="E21" s="12">
        <v>9</v>
      </c>
      <c r="F21" s="12">
        <f t="shared" si="0"/>
        <v>0.1111111111111111</v>
      </c>
      <c r="J21" s="7"/>
      <c r="K21" s="7"/>
      <c r="L21" s="7"/>
      <c r="M21" s="7"/>
      <c r="O21" s="2"/>
    </row>
    <row r="22" spans="3:15" x14ac:dyDescent="0.25">
      <c r="C22" s="13" t="s">
        <v>34</v>
      </c>
      <c r="D22" s="13">
        <v>0</v>
      </c>
      <c r="E22" s="13">
        <v>5</v>
      </c>
      <c r="F22" s="13">
        <f t="shared" si="0"/>
        <v>0</v>
      </c>
      <c r="J22" s="7"/>
      <c r="K22" s="7"/>
      <c r="L22" s="7"/>
      <c r="M22" s="7"/>
      <c r="O22" s="2"/>
    </row>
    <row r="23" spans="3:15" x14ac:dyDescent="0.25">
      <c r="C23" s="7"/>
      <c r="D23" s="7"/>
      <c r="E23" s="7"/>
      <c r="F23" s="7"/>
      <c r="J23" s="7"/>
      <c r="K23" s="7"/>
      <c r="L23" s="7"/>
      <c r="M23" s="7"/>
      <c r="O23" s="2"/>
    </row>
    <row r="24" spans="3:15" x14ac:dyDescent="0.25">
      <c r="C24" s="7"/>
      <c r="D24" s="7"/>
      <c r="E24" s="7"/>
      <c r="F24" s="7"/>
      <c r="J24" s="7"/>
      <c r="K24" s="7"/>
      <c r="L24" s="7"/>
      <c r="M24" s="7"/>
      <c r="O24" s="7"/>
    </row>
    <row r="25" spans="3:15" x14ac:dyDescent="0.25">
      <c r="C25" s="7"/>
      <c r="D25" s="7"/>
      <c r="E25" s="7"/>
      <c r="F25" s="7"/>
      <c r="J25" s="7"/>
      <c r="K25" s="7"/>
      <c r="L25" s="7"/>
      <c r="M25" s="7"/>
      <c r="O25" s="7"/>
    </row>
    <row r="26" spans="3:15" x14ac:dyDescent="0.25">
      <c r="C26" s="7"/>
      <c r="D26" s="7"/>
      <c r="E26" s="7"/>
      <c r="F26" s="7"/>
      <c r="J26" s="7"/>
      <c r="K26" s="7"/>
      <c r="L26" s="7"/>
      <c r="M26" s="7"/>
      <c r="O26" s="7"/>
    </row>
    <row r="27" spans="3:15" x14ac:dyDescent="0.25">
      <c r="C27" s="7"/>
      <c r="D27" s="7"/>
      <c r="E27" s="7"/>
      <c r="F27" s="7"/>
      <c r="J27" s="7"/>
      <c r="K27" s="7"/>
      <c r="M27" s="7"/>
      <c r="O27" s="7"/>
    </row>
    <row r="28" spans="3:15" x14ac:dyDescent="0.25">
      <c r="K28" s="7"/>
    </row>
    <row r="29" spans="3:15" x14ac:dyDescent="0.25">
      <c r="K29" s="7"/>
    </row>
  </sheetData>
  <mergeCells count="1">
    <mergeCell ref="D3:E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O23"/>
  <sheetViews>
    <sheetView workbookViewId="0">
      <selection activeCell="M15" sqref="M15"/>
    </sheetView>
  </sheetViews>
  <sheetFormatPr baseColWidth="10" defaultRowHeight="15" x14ac:dyDescent="0.25"/>
  <sheetData>
    <row r="2" spans="3:15" ht="21" customHeight="1" x14ac:dyDescent="0.25">
      <c r="H2" s="20" t="s">
        <v>40</v>
      </c>
      <c r="I2" s="20"/>
    </row>
    <row r="3" spans="3:15" x14ac:dyDescent="0.25">
      <c r="C3" s="7"/>
      <c r="D3" s="19" t="s">
        <v>0</v>
      </c>
      <c r="E3" s="19"/>
      <c r="F3" s="7"/>
      <c r="H3" s="20"/>
      <c r="I3" s="20"/>
    </row>
    <row r="4" spans="3:15" x14ac:dyDescent="0.25">
      <c r="C4" s="7"/>
      <c r="D4" s="4" t="s">
        <v>1</v>
      </c>
      <c r="E4" s="5" t="s">
        <v>2</v>
      </c>
      <c r="F4" s="6" t="s">
        <v>3</v>
      </c>
      <c r="K4" s="2"/>
      <c r="L4" s="4" t="s">
        <v>32</v>
      </c>
      <c r="N4" s="2"/>
      <c r="O4" s="5" t="s">
        <v>27</v>
      </c>
    </row>
    <row r="5" spans="3:15" x14ac:dyDescent="0.25">
      <c r="C5" s="16" t="s">
        <v>6</v>
      </c>
      <c r="D5" s="16">
        <v>33</v>
      </c>
      <c r="E5" s="16">
        <v>3</v>
      </c>
      <c r="F5" s="16">
        <f>D5/E5</f>
        <v>11</v>
      </c>
      <c r="K5" s="16" t="s">
        <v>41</v>
      </c>
      <c r="L5" s="16">
        <v>7</v>
      </c>
      <c r="N5" s="16" t="s">
        <v>9</v>
      </c>
      <c r="O5" s="16">
        <v>4</v>
      </c>
    </row>
    <row r="6" spans="3:15" x14ac:dyDescent="0.25">
      <c r="C6" s="16" t="s">
        <v>37</v>
      </c>
      <c r="D6" s="16">
        <v>26</v>
      </c>
      <c r="E6" s="16">
        <v>4</v>
      </c>
      <c r="F6" s="16">
        <f>D6/E6</f>
        <v>6.5</v>
      </c>
      <c r="H6" s="2"/>
      <c r="I6" s="5" t="s">
        <v>31</v>
      </c>
      <c r="K6" s="16" t="s">
        <v>10</v>
      </c>
      <c r="L6" s="16">
        <v>6</v>
      </c>
      <c r="N6" s="16" t="s">
        <v>10</v>
      </c>
      <c r="O6" s="16">
        <v>3</v>
      </c>
    </row>
    <row r="7" spans="3:15" x14ac:dyDescent="0.25">
      <c r="C7" s="16" t="s">
        <v>41</v>
      </c>
      <c r="D7" s="16">
        <v>25</v>
      </c>
      <c r="E7" s="16">
        <v>4</v>
      </c>
      <c r="F7" s="16">
        <f t="shared" ref="F7:F21" si="0">D7/E7</f>
        <v>6.25</v>
      </c>
      <c r="H7" s="16" t="s">
        <v>10</v>
      </c>
      <c r="I7" s="16">
        <v>2</v>
      </c>
      <c r="K7" s="16" t="s">
        <v>9</v>
      </c>
      <c r="L7" s="16">
        <v>6</v>
      </c>
      <c r="N7" s="16" t="s">
        <v>14</v>
      </c>
      <c r="O7" s="16">
        <v>3</v>
      </c>
    </row>
    <row r="8" spans="3:15" x14ac:dyDescent="0.25">
      <c r="C8" s="16" t="s">
        <v>14</v>
      </c>
      <c r="D8" s="16">
        <v>25</v>
      </c>
      <c r="E8" s="16">
        <v>6</v>
      </c>
      <c r="F8" s="16">
        <f t="shared" si="0"/>
        <v>4.166666666666667</v>
      </c>
      <c r="H8" s="16" t="s">
        <v>6</v>
      </c>
      <c r="I8" s="16">
        <v>2</v>
      </c>
      <c r="K8" s="16" t="s">
        <v>14</v>
      </c>
      <c r="L8" s="16">
        <v>6</v>
      </c>
      <c r="N8" s="16" t="s">
        <v>6</v>
      </c>
      <c r="O8" s="16">
        <v>3</v>
      </c>
    </row>
    <row r="9" spans="3:15" x14ac:dyDescent="0.25">
      <c r="C9" s="16" t="s">
        <v>9</v>
      </c>
      <c r="D9" s="16">
        <v>24</v>
      </c>
      <c r="E9" s="16">
        <v>5</v>
      </c>
      <c r="F9" s="16">
        <f t="shared" si="0"/>
        <v>4.8</v>
      </c>
      <c r="H9" s="16" t="s">
        <v>17</v>
      </c>
      <c r="I9" s="16">
        <v>2</v>
      </c>
      <c r="K9" s="16" t="s">
        <v>6</v>
      </c>
      <c r="L9" s="16">
        <v>5</v>
      </c>
      <c r="N9" s="16" t="s">
        <v>5</v>
      </c>
      <c r="O9" s="16">
        <v>3</v>
      </c>
    </row>
    <row r="10" spans="3:15" x14ac:dyDescent="0.25">
      <c r="C10" s="16" t="s">
        <v>5</v>
      </c>
      <c r="D10" s="16">
        <v>21</v>
      </c>
      <c r="E10" s="16">
        <v>6</v>
      </c>
      <c r="F10" s="16">
        <f t="shared" si="0"/>
        <v>3.5</v>
      </c>
      <c r="H10" s="16" t="s">
        <v>38</v>
      </c>
      <c r="I10" s="16">
        <v>2</v>
      </c>
      <c r="K10" s="16" t="s">
        <v>37</v>
      </c>
      <c r="L10" s="16">
        <v>4</v>
      </c>
      <c r="N10" s="16" t="s">
        <v>26</v>
      </c>
      <c r="O10" s="16">
        <v>2</v>
      </c>
    </row>
    <row r="11" spans="3:15" x14ac:dyDescent="0.25">
      <c r="C11" s="16" t="s">
        <v>17</v>
      </c>
      <c r="D11" s="16">
        <v>18</v>
      </c>
      <c r="E11" s="16">
        <v>5</v>
      </c>
      <c r="F11" s="16">
        <f t="shared" si="0"/>
        <v>3.6</v>
      </c>
      <c r="H11" s="12" t="s">
        <v>16</v>
      </c>
      <c r="I11" s="12">
        <v>2</v>
      </c>
      <c r="K11" s="16" t="s">
        <v>16</v>
      </c>
      <c r="L11" s="16">
        <v>3</v>
      </c>
      <c r="N11" s="16" t="s">
        <v>7</v>
      </c>
      <c r="O11" s="16">
        <v>2</v>
      </c>
    </row>
    <row r="12" spans="3:15" x14ac:dyDescent="0.25">
      <c r="C12" s="16" t="s">
        <v>10</v>
      </c>
      <c r="D12" s="16">
        <v>17</v>
      </c>
      <c r="E12" s="16">
        <v>8</v>
      </c>
      <c r="F12" s="16">
        <f t="shared" si="0"/>
        <v>2.125</v>
      </c>
      <c r="H12" s="13" t="s">
        <v>41</v>
      </c>
      <c r="I12" s="13">
        <v>1</v>
      </c>
      <c r="K12" s="16" t="s">
        <v>5</v>
      </c>
      <c r="L12" s="16">
        <v>3</v>
      </c>
      <c r="N12" s="16" t="s">
        <v>13</v>
      </c>
      <c r="O12" s="16">
        <v>2</v>
      </c>
    </row>
    <row r="13" spans="3:15" x14ac:dyDescent="0.25">
      <c r="C13" s="16" t="s">
        <v>7</v>
      </c>
      <c r="D13" s="16">
        <v>15</v>
      </c>
      <c r="E13" s="16">
        <v>5</v>
      </c>
      <c r="F13" s="16">
        <f t="shared" si="0"/>
        <v>3</v>
      </c>
      <c r="H13" s="13" t="s">
        <v>14</v>
      </c>
      <c r="I13" s="13">
        <v>1</v>
      </c>
      <c r="K13" s="16" t="s">
        <v>7</v>
      </c>
      <c r="L13" s="16">
        <v>2</v>
      </c>
      <c r="N13" s="16" t="s">
        <v>16</v>
      </c>
      <c r="O13" s="16">
        <v>2</v>
      </c>
    </row>
    <row r="14" spans="3:15" x14ac:dyDescent="0.25">
      <c r="C14" s="16" t="s">
        <v>16</v>
      </c>
      <c r="D14" s="16">
        <v>14</v>
      </c>
      <c r="E14" s="16">
        <v>6</v>
      </c>
      <c r="F14" s="16">
        <f t="shared" si="0"/>
        <v>2.3333333333333335</v>
      </c>
      <c r="H14" s="17" t="s">
        <v>26</v>
      </c>
      <c r="I14" s="17">
        <v>1</v>
      </c>
      <c r="K14" s="16" t="s">
        <v>26</v>
      </c>
      <c r="L14" s="16">
        <v>2</v>
      </c>
      <c r="N14" s="16" t="s">
        <v>37</v>
      </c>
      <c r="O14" s="16">
        <v>1</v>
      </c>
    </row>
    <row r="15" spans="3:15" x14ac:dyDescent="0.25">
      <c r="C15" s="16" t="s">
        <v>22</v>
      </c>
      <c r="D15" s="16">
        <v>13</v>
      </c>
      <c r="E15" s="16">
        <v>2</v>
      </c>
      <c r="F15" s="16">
        <f t="shared" si="0"/>
        <v>6.5</v>
      </c>
      <c r="H15" s="18"/>
      <c r="I15" s="18"/>
      <c r="K15" s="16" t="s">
        <v>42</v>
      </c>
      <c r="L15" s="16">
        <v>1</v>
      </c>
      <c r="N15" s="16" t="s">
        <v>41</v>
      </c>
      <c r="O15" s="16">
        <v>1</v>
      </c>
    </row>
    <row r="16" spans="3:15" x14ac:dyDescent="0.25">
      <c r="C16" s="16" t="s">
        <v>19</v>
      </c>
      <c r="D16" s="16">
        <v>11</v>
      </c>
      <c r="E16" s="16">
        <v>0</v>
      </c>
      <c r="F16" s="16">
        <v>11</v>
      </c>
      <c r="H16" s="7"/>
      <c r="I16" s="7"/>
      <c r="K16" s="12" t="s">
        <v>19</v>
      </c>
      <c r="L16" s="12">
        <v>1</v>
      </c>
      <c r="N16" s="12" t="s">
        <v>17</v>
      </c>
      <c r="O16" s="12">
        <v>1</v>
      </c>
    </row>
    <row r="17" spans="3:15" x14ac:dyDescent="0.25">
      <c r="C17" s="16" t="s">
        <v>26</v>
      </c>
      <c r="D17" s="16">
        <v>9</v>
      </c>
      <c r="E17" s="16">
        <v>3</v>
      </c>
      <c r="F17" s="16">
        <f t="shared" si="0"/>
        <v>3</v>
      </c>
      <c r="H17" s="7"/>
      <c r="I17" s="7"/>
      <c r="K17" s="18"/>
      <c r="L17" s="18"/>
      <c r="N17" s="13" t="s">
        <v>22</v>
      </c>
      <c r="O17" s="13">
        <v>1</v>
      </c>
    </row>
    <row r="18" spans="3:15" x14ac:dyDescent="0.25">
      <c r="C18" s="16" t="s">
        <v>38</v>
      </c>
      <c r="D18" s="16">
        <v>8</v>
      </c>
      <c r="E18" s="16">
        <v>2</v>
      </c>
      <c r="F18" s="16">
        <f t="shared" si="0"/>
        <v>4</v>
      </c>
      <c r="H18" s="7"/>
      <c r="I18" s="7"/>
      <c r="K18" s="9"/>
      <c r="L18" s="9"/>
    </row>
    <row r="19" spans="3:15" x14ac:dyDescent="0.25">
      <c r="C19" s="16" t="s">
        <v>42</v>
      </c>
      <c r="D19" s="16">
        <v>7</v>
      </c>
      <c r="E19" s="16">
        <v>1</v>
      </c>
      <c r="F19" s="16">
        <f t="shared" si="0"/>
        <v>7</v>
      </c>
      <c r="K19" s="9"/>
      <c r="L19" s="9"/>
    </row>
    <row r="20" spans="3:15" x14ac:dyDescent="0.25">
      <c r="C20" s="12" t="s">
        <v>13</v>
      </c>
      <c r="D20" s="12">
        <v>6</v>
      </c>
      <c r="E20" s="12">
        <v>1</v>
      </c>
      <c r="F20" s="12">
        <f t="shared" si="0"/>
        <v>6</v>
      </c>
    </row>
    <row r="21" spans="3:15" x14ac:dyDescent="0.25">
      <c r="C21" s="13" t="s">
        <v>21</v>
      </c>
      <c r="D21" s="13">
        <v>2</v>
      </c>
      <c r="E21" s="13">
        <v>3</v>
      </c>
      <c r="F21" s="13">
        <f t="shared" si="0"/>
        <v>0.66666666666666663</v>
      </c>
    </row>
    <row r="22" spans="3:15" x14ac:dyDescent="0.25">
      <c r="C22" s="7"/>
      <c r="D22" s="7"/>
      <c r="E22" s="7"/>
      <c r="F22" s="7"/>
    </row>
    <row r="23" spans="3:15" x14ac:dyDescent="0.25">
      <c r="C23" s="7"/>
      <c r="D23" s="2"/>
      <c r="E23" s="2"/>
      <c r="F23" s="2"/>
    </row>
  </sheetData>
  <mergeCells count="2">
    <mergeCell ref="D3:E3"/>
    <mergeCell ref="H2:I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33"/>
  <sheetViews>
    <sheetView tabSelected="1" zoomScaleNormal="100" workbookViewId="0">
      <selection activeCell="O4" sqref="O4"/>
    </sheetView>
  </sheetViews>
  <sheetFormatPr baseColWidth="10" defaultRowHeight="15" x14ac:dyDescent="0.25"/>
  <cols>
    <col min="5" max="5" width="4.85546875" customWidth="1"/>
  </cols>
  <sheetData>
    <row r="3" spans="2:16" x14ac:dyDescent="0.25">
      <c r="B3" s="7"/>
      <c r="C3" s="19" t="s">
        <v>0</v>
      </c>
      <c r="D3" s="19"/>
      <c r="E3" s="7"/>
    </row>
    <row r="4" spans="2:16" x14ac:dyDescent="0.25">
      <c r="B4" s="7"/>
      <c r="C4" s="43" t="s">
        <v>53</v>
      </c>
      <c r="D4" s="42" t="s">
        <v>2</v>
      </c>
      <c r="E4" s="45" t="s">
        <v>46</v>
      </c>
      <c r="F4" s="34" t="s">
        <v>44</v>
      </c>
      <c r="G4" s="35" t="s">
        <v>43</v>
      </c>
      <c r="H4" s="36" t="s">
        <v>45</v>
      </c>
      <c r="I4" s="37" t="s">
        <v>32</v>
      </c>
      <c r="J4" s="37" t="s">
        <v>47</v>
      </c>
      <c r="K4" s="38" t="s">
        <v>48</v>
      </c>
      <c r="L4" s="41" t="s">
        <v>49</v>
      </c>
      <c r="M4" s="44" t="s">
        <v>50</v>
      </c>
      <c r="N4" s="41" t="s">
        <v>51</v>
      </c>
      <c r="O4" s="41" t="s">
        <v>52</v>
      </c>
      <c r="P4" s="40"/>
    </row>
    <row r="5" spans="2:16" x14ac:dyDescent="0.25">
      <c r="B5" s="3" t="s">
        <v>4</v>
      </c>
      <c r="C5" s="3">
        <f>'85e-72nd'!C5+'85e-77y'!C6+'85e-15thYr'!D6</f>
        <v>107</v>
      </c>
      <c r="D5" s="3">
        <f>'85e-72nd'!D5+'85e-77y'!D6+'85e-15thYr'!E6</f>
        <v>17</v>
      </c>
      <c r="E5" s="22">
        <f>C5/D5</f>
        <v>6.2941176470588234</v>
      </c>
      <c r="F5" s="13">
        <v>3</v>
      </c>
      <c r="G5" s="13">
        <f>C5/F5</f>
        <v>35.666666666666664</v>
      </c>
      <c r="H5" s="13">
        <f>D5/F5</f>
        <v>5.666666666666667</v>
      </c>
      <c r="I5" s="13">
        <v>24</v>
      </c>
      <c r="J5" s="13">
        <f>I5/F5</f>
        <v>8</v>
      </c>
      <c r="K5" s="39">
        <v>3</v>
      </c>
      <c r="L5" s="13">
        <f>K5/F5</f>
        <v>1</v>
      </c>
      <c r="M5" s="13">
        <f>I5/K5</f>
        <v>8</v>
      </c>
      <c r="N5" s="13">
        <v>0</v>
      </c>
      <c r="O5" s="13">
        <f>N5/F5</f>
        <v>0</v>
      </c>
      <c r="P5" s="7"/>
    </row>
    <row r="6" spans="2:16" x14ac:dyDescent="0.25">
      <c r="B6" s="3" t="s">
        <v>6</v>
      </c>
      <c r="C6" s="3">
        <v>130</v>
      </c>
      <c r="D6" s="3">
        <v>20</v>
      </c>
      <c r="E6" s="33">
        <f>C6/D6</f>
        <v>6.5</v>
      </c>
      <c r="F6" s="7">
        <v>4</v>
      </c>
      <c r="G6" s="13">
        <f>C6/F6</f>
        <v>32.5</v>
      </c>
      <c r="H6" s="13">
        <f t="shared" ref="H6:H33" si="0">D6/F6</f>
        <v>5</v>
      </c>
      <c r="I6" s="13">
        <v>23</v>
      </c>
      <c r="J6" s="13">
        <f t="shared" ref="J6:J33" si="1">I6/F6</f>
        <v>5.75</v>
      </c>
      <c r="K6" s="39">
        <v>7</v>
      </c>
      <c r="L6" s="13">
        <f t="shared" ref="L6:L33" si="2">K6/F6</f>
        <v>1.75</v>
      </c>
      <c r="M6" s="13">
        <f t="shared" ref="M6:M33" si="3">I6/K6</f>
        <v>3.2857142857142856</v>
      </c>
      <c r="N6" s="13">
        <v>0</v>
      </c>
      <c r="O6" s="13">
        <f t="shared" ref="O6:O33" si="4">N6/F6</f>
        <v>0</v>
      </c>
      <c r="P6" s="7"/>
    </row>
    <row r="7" spans="2:16" x14ac:dyDescent="0.25">
      <c r="B7" s="3" t="s">
        <v>5</v>
      </c>
      <c r="C7" s="3">
        <v>82</v>
      </c>
      <c r="D7" s="3">
        <v>35</v>
      </c>
      <c r="E7" s="33">
        <f t="shared" ref="E7:E33" si="5">C7/D7</f>
        <v>2.342857142857143</v>
      </c>
      <c r="F7" s="29">
        <v>4</v>
      </c>
      <c r="G7" s="13">
        <f t="shared" ref="G7:G33" si="6">C7/F7</f>
        <v>20.5</v>
      </c>
      <c r="H7" s="13">
        <f t="shared" si="0"/>
        <v>8.75</v>
      </c>
      <c r="I7" s="13">
        <v>12</v>
      </c>
      <c r="J7" s="13">
        <f t="shared" si="1"/>
        <v>3</v>
      </c>
      <c r="K7" s="39">
        <v>7</v>
      </c>
      <c r="L7" s="13">
        <f t="shared" si="2"/>
        <v>1.75</v>
      </c>
      <c r="M7" s="13">
        <f t="shared" si="3"/>
        <v>1.7142857142857142</v>
      </c>
      <c r="N7" s="13">
        <v>2</v>
      </c>
      <c r="O7" s="13">
        <f t="shared" si="4"/>
        <v>0.5</v>
      </c>
      <c r="P7" s="7"/>
    </row>
    <row r="8" spans="2:16" x14ac:dyDescent="0.25">
      <c r="B8" s="3" t="s">
        <v>14</v>
      </c>
      <c r="C8" s="3">
        <v>93</v>
      </c>
      <c r="D8" s="3">
        <v>25</v>
      </c>
      <c r="E8" s="33">
        <f t="shared" si="5"/>
        <v>3.72</v>
      </c>
      <c r="F8" s="29">
        <v>4</v>
      </c>
      <c r="G8" s="13">
        <f t="shared" si="6"/>
        <v>23.25</v>
      </c>
      <c r="H8" s="13">
        <f t="shared" si="0"/>
        <v>6.25</v>
      </c>
      <c r="I8" s="13">
        <v>19</v>
      </c>
      <c r="J8" s="13">
        <f t="shared" si="1"/>
        <v>4.75</v>
      </c>
      <c r="K8" s="39">
        <v>10</v>
      </c>
      <c r="L8" s="13">
        <f t="shared" si="2"/>
        <v>2.5</v>
      </c>
      <c r="M8" s="13">
        <f t="shared" si="3"/>
        <v>1.9</v>
      </c>
      <c r="N8" s="13">
        <v>3</v>
      </c>
      <c r="O8" s="13">
        <f t="shared" si="4"/>
        <v>0.75</v>
      </c>
      <c r="P8" s="7"/>
    </row>
    <row r="9" spans="2:16" x14ac:dyDescent="0.25">
      <c r="B9" s="3" t="s">
        <v>15</v>
      </c>
      <c r="C9" s="3">
        <f>'85e-72nd'!C16+'85e-77y'!C8+'85e-15thYr'!D13</f>
        <v>54</v>
      </c>
      <c r="D9" s="3">
        <f>'85e-72nd'!D16+'85e-77y'!D8+'85e-15thYr'!E13</f>
        <v>25</v>
      </c>
      <c r="E9" s="33">
        <f t="shared" si="5"/>
        <v>2.16</v>
      </c>
      <c r="F9" s="30">
        <v>3</v>
      </c>
      <c r="G9" s="13">
        <f t="shared" si="6"/>
        <v>18</v>
      </c>
      <c r="H9" s="13">
        <f t="shared" si="0"/>
        <v>8.3333333333333339</v>
      </c>
      <c r="I9" s="13">
        <v>8</v>
      </c>
      <c r="J9" s="13">
        <f t="shared" si="1"/>
        <v>2.6666666666666665</v>
      </c>
      <c r="K9" s="39">
        <v>7</v>
      </c>
      <c r="L9" s="13">
        <f t="shared" si="2"/>
        <v>2.3333333333333335</v>
      </c>
      <c r="M9" s="13">
        <f t="shared" si="3"/>
        <v>1.1428571428571428</v>
      </c>
      <c r="N9" s="13">
        <v>2</v>
      </c>
      <c r="O9" s="13">
        <f t="shared" si="4"/>
        <v>0.66666666666666663</v>
      </c>
      <c r="P9" s="7"/>
    </row>
    <row r="10" spans="2:16" x14ac:dyDescent="0.25">
      <c r="B10" s="3" t="s">
        <v>7</v>
      </c>
      <c r="C10" s="3">
        <v>64</v>
      </c>
      <c r="D10" s="3">
        <v>36</v>
      </c>
      <c r="E10" s="33">
        <f t="shared" si="5"/>
        <v>1.7777777777777777</v>
      </c>
      <c r="F10" s="29">
        <v>4</v>
      </c>
      <c r="G10" s="13">
        <f t="shared" si="6"/>
        <v>16</v>
      </c>
      <c r="H10" s="13">
        <f t="shared" si="0"/>
        <v>9</v>
      </c>
      <c r="I10" s="13">
        <v>15</v>
      </c>
      <c r="J10" s="13">
        <f t="shared" si="1"/>
        <v>3.75</v>
      </c>
      <c r="K10" s="39">
        <v>12</v>
      </c>
      <c r="L10" s="13">
        <f t="shared" si="2"/>
        <v>3</v>
      </c>
      <c r="M10" s="13">
        <f t="shared" si="3"/>
        <v>1.25</v>
      </c>
      <c r="N10" s="13">
        <v>0</v>
      </c>
      <c r="O10" s="13">
        <f t="shared" si="4"/>
        <v>0</v>
      </c>
      <c r="P10" s="7"/>
    </row>
    <row r="11" spans="2:16" x14ac:dyDescent="0.25">
      <c r="B11" s="3" t="s">
        <v>10</v>
      </c>
      <c r="C11" s="3">
        <v>62</v>
      </c>
      <c r="D11" s="3">
        <v>32</v>
      </c>
      <c r="E11" s="33">
        <f t="shared" si="5"/>
        <v>1.9375</v>
      </c>
      <c r="F11" s="31">
        <v>4</v>
      </c>
      <c r="G11" s="13">
        <f t="shared" si="6"/>
        <v>15.5</v>
      </c>
      <c r="H11" s="13">
        <f t="shared" si="0"/>
        <v>8</v>
      </c>
      <c r="I11" s="13">
        <v>15</v>
      </c>
      <c r="J11" s="13">
        <f t="shared" si="1"/>
        <v>3.75</v>
      </c>
      <c r="K11" s="39">
        <v>10</v>
      </c>
      <c r="L11" s="13">
        <f t="shared" si="2"/>
        <v>2.5</v>
      </c>
      <c r="M11" s="13">
        <f t="shared" si="3"/>
        <v>1.5</v>
      </c>
      <c r="N11" s="13">
        <v>4</v>
      </c>
      <c r="O11" s="13">
        <f t="shared" si="4"/>
        <v>1</v>
      </c>
      <c r="P11" s="7"/>
    </row>
    <row r="12" spans="2:16" x14ac:dyDescent="0.25">
      <c r="B12" s="3" t="s">
        <v>16</v>
      </c>
      <c r="C12" s="3">
        <v>55</v>
      </c>
      <c r="D12" s="3">
        <v>30</v>
      </c>
      <c r="E12" s="33">
        <f t="shared" si="5"/>
        <v>1.8333333333333333</v>
      </c>
      <c r="F12" s="29">
        <v>4</v>
      </c>
      <c r="G12" s="13">
        <f t="shared" si="6"/>
        <v>13.75</v>
      </c>
      <c r="H12" s="13">
        <f t="shared" si="0"/>
        <v>7.5</v>
      </c>
      <c r="I12" s="13">
        <v>9</v>
      </c>
      <c r="J12" s="13">
        <f t="shared" si="1"/>
        <v>2.25</v>
      </c>
      <c r="K12" s="39">
        <v>11</v>
      </c>
      <c r="L12" s="13">
        <f t="shared" si="2"/>
        <v>2.75</v>
      </c>
      <c r="M12" s="13">
        <f t="shared" si="3"/>
        <v>0.81818181818181823</v>
      </c>
      <c r="N12" s="13">
        <v>6</v>
      </c>
      <c r="O12" s="13">
        <f t="shared" si="4"/>
        <v>1.5</v>
      </c>
      <c r="P12" s="7"/>
    </row>
    <row r="13" spans="2:16" x14ac:dyDescent="0.25">
      <c r="B13" s="3" t="s">
        <v>8</v>
      </c>
      <c r="C13" s="3">
        <v>22</v>
      </c>
      <c r="D13" s="3">
        <v>14</v>
      </c>
      <c r="E13" s="33">
        <f t="shared" si="5"/>
        <v>1.5714285714285714</v>
      </c>
      <c r="F13" s="32">
        <v>2</v>
      </c>
      <c r="G13" s="13">
        <f t="shared" si="6"/>
        <v>11</v>
      </c>
      <c r="H13" s="13">
        <f t="shared" si="0"/>
        <v>7</v>
      </c>
      <c r="I13" s="13">
        <v>3</v>
      </c>
      <c r="J13" s="13">
        <f t="shared" si="1"/>
        <v>1.5</v>
      </c>
      <c r="K13" s="39">
        <v>3</v>
      </c>
      <c r="L13" s="13">
        <f t="shared" si="2"/>
        <v>1.5</v>
      </c>
      <c r="M13" s="13">
        <f t="shared" si="3"/>
        <v>1</v>
      </c>
      <c r="N13" s="13">
        <v>1</v>
      </c>
      <c r="O13" s="13">
        <f t="shared" si="4"/>
        <v>0.5</v>
      </c>
      <c r="P13" s="7"/>
    </row>
    <row r="14" spans="2:16" x14ac:dyDescent="0.25">
      <c r="B14" s="3" t="s">
        <v>9</v>
      </c>
      <c r="C14" s="3">
        <v>45</v>
      </c>
      <c r="D14" s="3">
        <v>11</v>
      </c>
      <c r="E14" s="33">
        <f t="shared" si="5"/>
        <v>4.0909090909090908</v>
      </c>
      <c r="F14" s="30">
        <v>2</v>
      </c>
      <c r="G14" s="13">
        <f t="shared" si="6"/>
        <v>22.5</v>
      </c>
      <c r="H14" s="13">
        <f t="shared" si="0"/>
        <v>5.5</v>
      </c>
      <c r="I14" s="13">
        <v>7</v>
      </c>
      <c r="J14" s="13">
        <f t="shared" si="1"/>
        <v>3.5</v>
      </c>
      <c r="K14" s="39">
        <v>5</v>
      </c>
      <c r="L14" s="13">
        <f t="shared" si="2"/>
        <v>2.5</v>
      </c>
      <c r="M14" s="13">
        <f t="shared" si="3"/>
        <v>1.4</v>
      </c>
      <c r="N14" s="13">
        <v>3</v>
      </c>
      <c r="O14" s="13">
        <f t="shared" si="4"/>
        <v>1.5</v>
      </c>
      <c r="P14" s="7"/>
    </row>
    <row r="15" spans="2:16" x14ac:dyDescent="0.25">
      <c r="B15" s="3" t="s">
        <v>19</v>
      </c>
      <c r="C15" s="3">
        <v>37</v>
      </c>
      <c r="D15" s="3">
        <v>23</v>
      </c>
      <c r="E15" s="33">
        <f t="shared" si="5"/>
        <v>1.6086956521739131</v>
      </c>
      <c r="F15" s="29">
        <v>4</v>
      </c>
      <c r="G15" s="13">
        <f t="shared" si="6"/>
        <v>9.25</v>
      </c>
      <c r="H15" s="13">
        <f t="shared" si="0"/>
        <v>5.75</v>
      </c>
      <c r="I15" s="13">
        <v>2</v>
      </c>
      <c r="J15" s="13">
        <f t="shared" si="1"/>
        <v>0.5</v>
      </c>
      <c r="K15" s="39">
        <v>0</v>
      </c>
      <c r="L15" s="13">
        <f t="shared" si="2"/>
        <v>0</v>
      </c>
      <c r="M15" s="13">
        <v>0</v>
      </c>
      <c r="N15" s="13">
        <v>3</v>
      </c>
      <c r="O15" s="13">
        <f t="shared" si="4"/>
        <v>0.75</v>
      </c>
      <c r="P15" s="7"/>
    </row>
    <row r="16" spans="2:16" x14ac:dyDescent="0.25">
      <c r="B16" s="3" t="s">
        <v>18</v>
      </c>
      <c r="C16" s="3">
        <v>21</v>
      </c>
      <c r="D16" s="3">
        <v>21</v>
      </c>
      <c r="E16" s="33">
        <f t="shared" si="5"/>
        <v>1</v>
      </c>
      <c r="F16" s="29">
        <v>3</v>
      </c>
      <c r="G16" s="13">
        <f t="shared" si="6"/>
        <v>7</v>
      </c>
      <c r="H16" s="13">
        <f t="shared" si="0"/>
        <v>7</v>
      </c>
      <c r="I16" s="13">
        <v>0</v>
      </c>
      <c r="J16" s="13">
        <f t="shared" si="1"/>
        <v>0</v>
      </c>
      <c r="K16" s="39">
        <v>3</v>
      </c>
      <c r="L16" s="13">
        <f t="shared" si="2"/>
        <v>1</v>
      </c>
      <c r="M16" s="13">
        <f t="shared" si="3"/>
        <v>0</v>
      </c>
      <c r="N16" s="13">
        <v>2</v>
      </c>
      <c r="O16" s="13">
        <f t="shared" si="4"/>
        <v>0.66666666666666663</v>
      </c>
      <c r="P16" s="7"/>
    </row>
    <row r="17" spans="2:16" x14ac:dyDescent="0.25">
      <c r="B17" s="3" t="s">
        <v>11</v>
      </c>
      <c r="C17" s="3">
        <v>17</v>
      </c>
      <c r="D17" s="3">
        <v>10</v>
      </c>
      <c r="E17" s="21">
        <f t="shared" si="5"/>
        <v>1.7</v>
      </c>
      <c r="F17" s="27">
        <v>1</v>
      </c>
      <c r="G17" s="13">
        <f t="shared" si="6"/>
        <v>17</v>
      </c>
      <c r="H17" s="13">
        <f t="shared" si="0"/>
        <v>10</v>
      </c>
      <c r="I17" s="13">
        <v>1</v>
      </c>
      <c r="J17" s="13">
        <f t="shared" si="1"/>
        <v>1</v>
      </c>
      <c r="K17" s="39">
        <v>1</v>
      </c>
      <c r="L17" s="13">
        <f t="shared" si="2"/>
        <v>1</v>
      </c>
      <c r="M17" s="13">
        <f t="shared" si="3"/>
        <v>1</v>
      </c>
      <c r="N17" s="13">
        <v>2</v>
      </c>
      <c r="O17" s="13">
        <f t="shared" si="4"/>
        <v>2</v>
      </c>
      <c r="P17" s="7"/>
    </row>
    <row r="18" spans="2:16" x14ac:dyDescent="0.25">
      <c r="B18" s="3" t="s">
        <v>12</v>
      </c>
      <c r="C18" s="3">
        <v>15</v>
      </c>
      <c r="D18" s="3">
        <v>8</v>
      </c>
      <c r="E18" s="21">
        <f t="shared" si="5"/>
        <v>1.875</v>
      </c>
      <c r="F18" s="13">
        <v>1</v>
      </c>
      <c r="G18" s="13">
        <f t="shared" si="6"/>
        <v>15</v>
      </c>
      <c r="H18" s="13">
        <f t="shared" si="0"/>
        <v>8</v>
      </c>
      <c r="I18" s="15">
        <v>1</v>
      </c>
      <c r="J18" s="13">
        <f t="shared" si="1"/>
        <v>1</v>
      </c>
      <c r="K18" s="25">
        <v>1</v>
      </c>
      <c r="L18" s="13">
        <f t="shared" si="2"/>
        <v>1</v>
      </c>
      <c r="M18" s="13">
        <f t="shared" si="3"/>
        <v>1</v>
      </c>
      <c r="N18" s="13">
        <v>2</v>
      </c>
      <c r="O18" s="13">
        <f t="shared" si="4"/>
        <v>2</v>
      </c>
      <c r="P18" s="7"/>
    </row>
    <row r="19" spans="2:16" x14ac:dyDescent="0.25">
      <c r="B19" s="3" t="s">
        <v>13</v>
      </c>
      <c r="C19" s="3">
        <v>21</v>
      </c>
      <c r="D19" s="3">
        <v>11</v>
      </c>
      <c r="E19" s="21">
        <f t="shared" si="5"/>
        <v>1.9090909090909092</v>
      </c>
      <c r="F19" s="17">
        <v>3</v>
      </c>
      <c r="G19" s="13">
        <f t="shared" si="6"/>
        <v>7</v>
      </c>
      <c r="H19" s="13">
        <f t="shared" si="0"/>
        <v>3.6666666666666665</v>
      </c>
      <c r="I19" s="15">
        <v>1</v>
      </c>
      <c r="J19" s="13">
        <f t="shared" si="1"/>
        <v>0.33333333333333331</v>
      </c>
      <c r="K19" s="25">
        <v>3</v>
      </c>
      <c r="L19" s="13">
        <f t="shared" si="2"/>
        <v>1</v>
      </c>
      <c r="M19" s="13">
        <f t="shared" si="3"/>
        <v>0.33333333333333331</v>
      </c>
      <c r="N19" s="13">
        <v>0</v>
      </c>
      <c r="O19" s="13">
        <f t="shared" si="4"/>
        <v>0</v>
      </c>
      <c r="P19" s="7"/>
    </row>
    <row r="20" spans="2:16" x14ac:dyDescent="0.25">
      <c r="B20" s="3" t="s">
        <v>34</v>
      </c>
      <c r="C20" s="3">
        <v>14</v>
      </c>
      <c r="D20" s="3">
        <v>13</v>
      </c>
      <c r="E20" s="21">
        <f t="shared" si="5"/>
        <v>1.0769230769230769</v>
      </c>
      <c r="F20" s="13">
        <v>2</v>
      </c>
      <c r="G20" s="13">
        <f t="shared" si="6"/>
        <v>7</v>
      </c>
      <c r="H20" s="13">
        <f t="shared" si="0"/>
        <v>6.5</v>
      </c>
      <c r="I20" s="15">
        <v>0</v>
      </c>
      <c r="J20" s="13">
        <f t="shared" si="1"/>
        <v>0</v>
      </c>
      <c r="K20" s="25">
        <v>3</v>
      </c>
      <c r="L20" s="13">
        <f t="shared" si="2"/>
        <v>1.5</v>
      </c>
      <c r="M20" s="13">
        <f t="shared" si="3"/>
        <v>0</v>
      </c>
      <c r="N20" s="13">
        <v>0</v>
      </c>
      <c r="O20" s="13">
        <f t="shared" si="4"/>
        <v>0</v>
      </c>
      <c r="P20" s="7"/>
    </row>
    <row r="21" spans="2:16" x14ac:dyDescent="0.25">
      <c r="B21" s="3" t="s">
        <v>17</v>
      </c>
      <c r="C21" s="3">
        <v>44</v>
      </c>
      <c r="D21" s="3">
        <v>26</v>
      </c>
      <c r="E21" s="21">
        <f t="shared" si="5"/>
        <v>1.6923076923076923</v>
      </c>
      <c r="F21" s="17">
        <v>4</v>
      </c>
      <c r="G21" s="13">
        <f t="shared" si="6"/>
        <v>11</v>
      </c>
      <c r="H21" s="13">
        <f t="shared" si="0"/>
        <v>6.5</v>
      </c>
      <c r="I21" s="15">
        <v>1</v>
      </c>
      <c r="J21" s="13">
        <f t="shared" si="1"/>
        <v>0.25</v>
      </c>
      <c r="K21" s="25">
        <v>2</v>
      </c>
      <c r="L21" s="13">
        <f t="shared" si="2"/>
        <v>0.5</v>
      </c>
      <c r="M21" s="13">
        <f t="shared" si="3"/>
        <v>0.5</v>
      </c>
      <c r="N21" s="13">
        <v>4</v>
      </c>
      <c r="O21" s="13">
        <f t="shared" si="4"/>
        <v>1</v>
      </c>
      <c r="P21" s="7"/>
    </row>
    <row r="22" spans="2:16" x14ac:dyDescent="0.25">
      <c r="B22" s="3" t="s">
        <v>23</v>
      </c>
      <c r="C22" s="3">
        <v>14</v>
      </c>
      <c r="D22" s="3">
        <v>18</v>
      </c>
      <c r="E22" s="21">
        <f t="shared" si="5"/>
        <v>0.77777777777777779</v>
      </c>
      <c r="F22" s="13">
        <v>2</v>
      </c>
      <c r="G22" s="13">
        <f t="shared" si="6"/>
        <v>7</v>
      </c>
      <c r="H22" s="13">
        <f t="shared" si="0"/>
        <v>9</v>
      </c>
      <c r="I22" s="15">
        <v>1</v>
      </c>
      <c r="J22" s="13">
        <f t="shared" si="1"/>
        <v>0.5</v>
      </c>
      <c r="K22" s="25">
        <v>2</v>
      </c>
      <c r="L22" s="13">
        <f t="shared" si="2"/>
        <v>1</v>
      </c>
      <c r="M22" s="13">
        <f t="shared" si="3"/>
        <v>0.5</v>
      </c>
      <c r="N22" s="13">
        <v>2</v>
      </c>
      <c r="O22" s="13">
        <f t="shared" si="4"/>
        <v>1</v>
      </c>
    </row>
    <row r="23" spans="2:16" x14ac:dyDescent="0.25">
      <c r="B23" s="3" t="s">
        <v>20</v>
      </c>
      <c r="C23" s="3">
        <v>21</v>
      </c>
      <c r="D23" s="3">
        <v>20</v>
      </c>
      <c r="E23" s="21">
        <f t="shared" si="5"/>
        <v>1.05</v>
      </c>
      <c r="F23" s="13">
        <v>2</v>
      </c>
      <c r="G23" s="13">
        <f t="shared" si="6"/>
        <v>10.5</v>
      </c>
      <c r="H23" s="13">
        <f t="shared" si="0"/>
        <v>10</v>
      </c>
      <c r="I23" s="15">
        <v>1</v>
      </c>
      <c r="J23" s="13">
        <f t="shared" si="1"/>
        <v>0.5</v>
      </c>
      <c r="K23" s="25">
        <v>3</v>
      </c>
      <c r="L23" s="13">
        <f t="shared" si="2"/>
        <v>1.5</v>
      </c>
      <c r="M23" s="13">
        <f t="shared" si="3"/>
        <v>0.33333333333333331</v>
      </c>
      <c r="N23" s="13">
        <v>0</v>
      </c>
      <c r="O23" s="13">
        <f t="shared" si="4"/>
        <v>0</v>
      </c>
    </row>
    <row r="24" spans="2:16" x14ac:dyDescent="0.25">
      <c r="B24" s="3" t="s">
        <v>26</v>
      </c>
      <c r="C24" s="3">
        <v>17</v>
      </c>
      <c r="D24" s="3">
        <v>9</v>
      </c>
      <c r="E24" s="21">
        <f t="shared" si="5"/>
        <v>1.8888888888888888</v>
      </c>
      <c r="F24" s="28">
        <v>3</v>
      </c>
      <c r="G24" s="13">
        <f t="shared" si="6"/>
        <v>5.666666666666667</v>
      </c>
      <c r="H24" s="13">
        <f t="shared" si="0"/>
        <v>3</v>
      </c>
      <c r="I24" s="15">
        <v>2</v>
      </c>
      <c r="J24" s="13">
        <f t="shared" si="1"/>
        <v>0.66666666666666663</v>
      </c>
      <c r="K24" s="25">
        <v>3</v>
      </c>
      <c r="L24" s="13">
        <f t="shared" si="2"/>
        <v>1</v>
      </c>
      <c r="M24" s="13">
        <f t="shared" si="3"/>
        <v>0.66666666666666663</v>
      </c>
      <c r="N24" s="13">
        <v>0</v>
      </c>
      <c r="O24" s="13">
        <f t="shared" si="4"/>
        <v>0</v>
      </c>
    </row>
    <row r="25" spans="2:16" x14ac:dyDescent="0.25">
      <c r="B25" s="3" t="s">
        <v>35</v>
      </c>
      <c r="C25" s="3">
        <v>7</v>
      </c>
      <c r="D25" s="3">
        <v>8</v>
      </c>
      <c r="E25" s="21">
        <f t="shared" si="5"/>
        <v>0.875</v>
      </c>
      <c r="F25" s="28">
        <v>1</v>
      </c>
      <c r="G25" s="13">
        <f t="shared" si="6"/>
        <v>7</v>
      </c>
      <c r="H25" s="13">
        <f t="shared" si="0"/>
        <v>8</v>
      </c>
      <c r="I25" s="13">
        <v>0</v>
      </c>
      <c r="J25" s="13">
        <f t="shared" si="1"/>
        <v>0</v>
      </c>
      <c r="K25" s="39">
        <v>2</v>
      </c>
      <c r="L25" s="13">
        <f t="shared" si="2"/>
        <v>2</v>
      </c>
      <c r="M25" s="13">
        <f t="shared" si="3"/>
        <v>0</v>
      </c>
      <c r="N25" s="13">
        <v>0</v>
      </c>
      <c r="O25" s="13">
        <f t="shared" si="4"/>
        <v>0</v>
      </c>
    </row>
    <row r="26" spans="2:16" x14ac:dyDescent="0.25">
      <c r="B26" s="3" t="s">
        <v>21</v>
      </c>
      <c r="C26" s="3">
        <v>7</v>
      </c>
      <c r="D26" s="3">
        <v>12</v>
      </c>
      <c r="E26" s="21">
        <f t="shared" si="5"/>
        <v>0.58333333333333337</v>
      </c>
      <c r="F26" s="27">
        <v>2</v>
      </c>
      <c r="G26" s="13">
        <f t="shared" si="6"/>
        <v>3.5</v>
      </c>
      <c r="H26" s="13">
        <f t="shared" si="0"/>
        <v>6</v>
      </c>
      <c r="I26" s="13">
        <v>0</v>
      </c>
      <c r="J26" s="13">
        <f t="shared" si="1"/>
        <v>0</v>
      </c>
      <c r="K26" s="39">
        <v>1</v>
      </c>
      <c r="L26" s="13">
        <f t="shared" si="2"/>
        <v>0.5</v>
      </c>
      <c r="M26" s="13">
        <f t="shared" si="3"/>
        <v>0</v>
      </c>
      <c r="N26" s="13">
        <v>1</v>
      </c>
      <c r="O26" s="13">
        <f t="shared" si="4"/>
        <v>0.5</v>
      </c>
    </row>
    <row r="27" spans="2:16" x14ac:dyDescent="0.25">
      <c r="B27" s="3" t="s">
        <v>22</v>
      </c>
      <c r="C27" s="3">
        <v>17</v>
      </c>
      <c r="D27" s="3">
        <v>4</v>
      </c>
      <c r="E27" s="21">
        <f t="shared" si="5"/>
        <v>4.25</v>
      </c>
      <c r="F27" s="13">
        <v>2</v>
      </c>
      <c r="G27" s="13">
        <f t="shared" si="6"/>
        <v>8.5</v>
      </c>
      <c r="H27" s="13">
        <f t="shared" si="0"/>
        <v>2</v>
      </c>
      <c r="I27" s="13">
        <v>0</v>
      </c>
      <c r="J27" s="13">
        <f t="shared" si="1"/>
        <v>0</v>
      </c>
      <c r="K27" s="39">
        <v>2</v>
      </c>
      <c r="L27" s="13">
        <f t="shared" si="2"/>
        <v>1</v>
      </c>
      <c r="M27" s="13">
        <v>1</v>
      </c>
      <c r="N27" s="13">
        <v>0</v>
      </c>
      <c r="O27" s="13">
        <f t="shared" si="4"/>
        <v>0</v>
      </c>
    </row>
    <row r="28" spans="2:16" x14ac:dyDescent="0.25">
      <c r="B28" s="8" t="s">
        <v>24</v>
      </c>
      <c r="C28" s="8">
        <v>4</v>
      </c>
      <c r="D28" s="8">
        <v>10</v>
      </c>
      <c r="E28" s="23">
        <f t="shared" si="5"/>
        <v>0.4</v>
      </c>
      <c r="F28" s="28">
        <v>3</v>
      </c>
      <c r="G28" s="13">
        <f t="shared" si="6"/>
        <v>1.3333333333333333</v>
      </c>
      <c r="H28" s="13">
        <f t="shared" si="0"/>
        <v>3.3333333333333335</v>
      </c>
      <c r="I28" s="13">
        <v>0</v>
      </c>
      <c r="J28" s="13">
        <f t="shared" si="1"/>
        <v>0</v>
      </c>
      <c r="K28" s="39">
        <v>1</v>
      </c>
      <c r="L28" s="13">
        <f t="shared" si="2"/>
        <v>0.33333333333333331</v>
      </c>
      <c r="M28" s="13">
        <f t="shared" si="3"/>
        <v>0</v>
      </c>
      <c r="N28" s="13">
        <v>0</v>
      </c>
      <c r="O28" s="13">
        <f t="shared" si="4"/>
        <v>0</v>
      </c>
    </row>
    <row r="29" spans="2:16" x14ac:dyDescent="0.25">
      <c r="B29" s="14" t="s">
        <v>25</v>
      </c>
      <c r="C29" s="14">
        <v>0</v>
      </c>
      <c r="D29" s="14">
        <v>4</v>
      </c>
      <c r="E29" s="24">
        <f t="shared" si="5"/>
        <v>0</v>
      </c>
      <c r="F29" s="27">
        <v>1</v>
      </c>
      <c r="G29" s="13">
        <f t="shared" si="6"/>
        <v>0</v>
      </c>
      <c r="H29" s="13">
        <f t="shared" si="0"/>
        <v>4</v>
      </c>
      <c r="I29" s="13">
        <v>0</v>
      </c>
      <c r="J29" s="13">
        <f t="shared" si="1"/>
        <v>0</v>
      </c>
      <c r="K29" s="39">
        <v>0</v>
      </c>
      <c r="L29" s="13">
        <f t="shared" si="2"/>
        <v>0</v>
      </c>
      <c r="M29" s="13">
        <v>0</v>
      </c>
      <c r="N29" s="13">
        <v>0</v>
      </c>
      <c r="O29" s="13">
        <f t="shared" si="4"/>
        <v>0</v>
      </c>
    </row>
    <row r="30" spans="2:16" x14ac:dyDescent="0.25">
      <c r="B30" s="15" t="s">
        <v>38</v>
      </c>
      <c r="C30" s="15">
        <v>22</v>
      </c>
      <c r="D30" s="15">
        <v>12</v>
      </c>
      <c r="E30" s="25">
        <f t="shared" si="5"/>
        <v>1.8333333333333333</v>
      </c>
      <c r="F30" s="13">
        <v>2</v>
      </c>
      <c r="G30" s="13">
        <f t="shared" si="6"/>
        <v>11</v>
      </c>
      <c r="H30" s="13">
        <f t="shared" si="0"/>
        <v>6</v>
      </c>
      <c r="I30" s="13">
        <v>1</v>
      </c>
      <c r="J30" s="13">
        <f t="shared" si="1"/>
        <v>0.5</v>
      </c>
      <c r="K30" s="39">
        <v>1</v>
      </c>
      <c r="L30" s="13">
        <f t="shared" si="2"/>
        <v>0.5</v>
      </c>
      <c r="M30" s="13">
        <f t="shared" si="3"/>
        <v>1</v>
      </c>
      <c r="N30" s="13">
        <v>4</v>
      </c>
      <c r="O30" s="13">
        <f t="shared" si="4"/>
        <v>2</v>
      </c>
    </row>
    <row r="31" spans="2:16" x14ac:dyDescent="0.25">
      <c r="B31" s="15" t="s">
        <v>37</v>
      </c>
      <c r="C31" s="15">
        <v>42</v>
      </c>
      <c r="D31" s="15">
        <v>17</v>
      </c>
      <c r="E31" s="25">
        <f t="shared" si="5"/>
        <v>2.4705882352941178</v>
      </c>
      <c r="F31" s="13">
        <v>2</v>
      </c>
      <c r="G31" s="13">
        <f t="shared" si="6"/>
        <v>21</v>
      </c>
      <c r="H31" s="13">
        <f t="shared" si="0"/>
        <v>8.5</v>
      </c>
      <c r="I31" s="13">
        <v>6</v>
      </c>
      <c r="J31" s="13">
        <f t="shared" si="1"/>
        <v>3</v>
      </c>
      <c r="K31" s="39">
        <v>3</v>
      </c>
      <c r="L31" s="13">
        <f t="shared" si="2"/>
        <v>1.5</v>
      </c>
      <c r="M31" s="13">
        <f t="shared" si="3"/>
        <v>2</v>
      </c>
      <c r="N31" s="13">
        <v>0</v>
      </c>
      <c r="O31" s="13">
        <f t="shared" si="4"/>
        <v>0</v>
      </c>
    </row>
    <row r="32" spans="2:16" x14ac:dyDescent="0.25">
      <c r="B32" s="15" t="s">
        <v>36</v>
      </c>
      <c r="C32" s="15">
        <v>18</v>
      </c>
      <c r="D32" s="15">
        <v>6</v>
      </c>
      <c r="E32" s="25">
        <f t="shared" si="5"/>
        <v>3</v>
      </c>
      <c r="F32" s="13">
        <v>1</v>
      </c>
      <c r="G32" s="13">
        <f t="shared" si="6"/>
        <v>18</v>
      </c>
      <c r="H32" s="13">
        <f t="shared" si="0"/>
        <v>6</v>
      </c>
      <c r="I32" s="13">
        <v>0</v>
      </c>
      <c r="J32" s="13">
        <f t="shared" si="1"/>
        <v>0</v>
      </c>
      <c r="K32" s="39">
        <v>0</v>
      </c>
      <c r="L32" s="13">
        <f t="shared" si="2"/>
        <v>0</v>
      </c>
      <c r="M32" s="13">
        <v>0</v>
      </c>
      <c r="N32" s="13">
        <v>0</v>
      </c>
      <c r="O32" s="13">
        <f t="shared" si="4"/>
        <v>0</v>
      </c>
    </row>
    <row r="33" spans="2:15" x14ac:dyDescent="0.25">
      <c r="B33" s="13" t="s">
        <v>41</v>
      </c>
      <c r="C33" s="13">
        <v>25</v>
      </c>
      <c r="D33" s="13">
        <v>4</v>
      </c>
      <c r="E33" s="26">
        <f t="shared" si="5"/>
        <v>6.25</v>
      </c>
      <c r="F33" s="13">
        <v>1</v>
      </c>
      <c r="G33" s="13">
        <f t="shared" si="6"/>
        <v>25</v>
      </c>
      <c r="H33" s="13">
        <f t="shared" si="0"/>
        <v>4</v>
      </c>
      <c r="I33" s="13">
        <v>7</v>
      </c>
      <c r="J33" s="13">
        <f t="shared" si="1"/>
        <v>7</v>
      </c>
      <c r="K33" s="39">
        <v>1</v>
      </c>
      <c r="L33" s="13">
        <f t="shared" si="2"/>
        <v>1</v>
      </c>
      <c r="M33" s="13">
        <f t="shared" si="3"/>
        <v>7</v>
      </c>
      <c r="N33" s="13">
        <v>1</v>
      </c>
      <c r="O33" s="13">
        <f t="shared" si="4"/>
        <v>1</v>
      </c>
    </row>
  </sheetData>
  <mergeCells count="1">
    <mergeCell ref="C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85e-72nd</vt:lpstr>
      <vt:lpstr>85e-77y</vt:lpstr>
      <vt:lpstr>85e-15thYr</vt:lpstr>
      <vt:lpstr>85e-15e</vt:lpstr>
      <vt:lpstr>Total RGL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Médéric</dc:creator>
  <cp:lastModifiedBy>BALLATOUR Mederic (SAFRAN ELECTRONICS &amp; DEFENSE)</cp:lastModifiedBy>
  <dcterms:created xsi:type="dcterms:W3CDTF">2017-03-05T13:34:02Z</dcterms:created>
  <dcterms:modified xsi:type="dcterms:W3CDTF">2017-06-06T08:31:22Z</dcterms:modified>
</cp:coreProperties>
</file>