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melai\Desktop\"/>
    </mc:Choice>
  </mc:AlternateContent>
  <bookViews>
    <workbookView xWindow="0" yWindow="0" windowWidth="16380" windowHeight="8190" activeTab="1" xr2:uid="{00000000-000D-0000-FFFF-FFFF00000000}"/>
  </bookViews>
  <sheets>
    <sheet name="Aide" sheetId="1" r:id="rId1"/>
    <sheet name="Budget 2017" sheetId="2" r:id="rId2"/>
    <sheet name="Tendances" sheetId="3" r:id="rId3"/>
    <sheet name="Objectifs" sheetId="4" r:id="rId4"/>
  </sheets>
  <definedNames>
    <definedName name="valuevx">"#REF!"</definedName>
  </definedNames>
  <calcPr calcId="171027"/>
</workbook>
</file>

<file path=xl/calcChain.xml><?xml version="1.0" encoding="utf-8"?>
<calcChain xmlns="http://schemas.openxmlformats.org/spreadsheetml/2006/main">
  <c r="P46" i="2" l="1"/>
  <c r="Q46" i="2"/>
  <c r="R46" i="2" s="1"/>
  <c r="Q70" i="2"/>
  <c r="Q71" i="2"/>
  <c r="P71" i="2"/>
  <c r="R71" i="2" l="1"/>
  <c r="S46" i="2"/>
  <c r="T46" i="2" s="1"/>
  <c r="P45" i="2"/>
  <c r="S45" i="2" l="1"/>
  <c r="T45" i="2" s="1"/>
  <c r="J73" i="2"/>
  <c r="C57" i="2" l="1"/>
  <c r="Q32" i="2" l="1"/>
  <c r="Q31" i="2"/>
  <c r="P32" i="2"/>
  <c r="S32" i="2" s="1"/>
  <c r="T32" i="2" s="1"/>
  <c r="R32" i="2" l="1"/>
  <c r="Q45" i="2"/>
  <c r="R45" i="2" s="1"/>
  <c r="P44" i="2"/>
  <c r="S44" i="2" l="1"/>
  <c r="T44" i="2" s="1"/>
  <c r="Q44" i="2"/>
  <c r="R44" i="2" s="1"/>
  <c r="Q47" i="2" l="1"/>
  <c r="Q43" i="2"/>
  <c r="P43" i="2"/>
  <c r="S43" i="2" s="1"/>
  <c r="T43" i="2" s="1"/>
  <c r="P33" i="2"/>
  <c r="R43" i="2" l="1"/>
  <c r="P55" i="2"/>
  <c r="S55" i="2" s="1"/>
  <c r="T55" i="2" s="1"/>
  <c r="P54" i="2"/>
  <c r="S54" i="2" s="1"/>
  <c r="T54" i="2" s="1"/>
  <c r="Q55" i="2"/>
  <c r="R55" i="2" l="1"/>
  <c r="Q68" i="2"/>
  <c r="P70" i="2"/>
  <c r="S70" i="2" s="1"/>
  <c r="T70" i="2" s="1"/>
  <c r="P68" i="2"/>
  <c r="R70" i="2" l="1"/>
  <c r="Q33" i="2"/>
  <c r="Q30" i="2"/>
  <c r="Q29" i="2"/>
  <c r="S33" i="2"/>
  <c r="T33" i="2" s="1"/>
  <c r="P31" i="2"/>
  <c r="S31" i="2" s="1"/>
  <c r="T31" i="2" s="1"/>
  <c r="P30" i="2"/>
  <c r="S30" i="2" s="1"/>
  <c r="T30" i="2" s="1"/>
  <c r="P28" i="2"/>
  <c r="R31" i="2" l="1"/>
  <c r="R30" i="2"/>
  <c r="R33" i="2"/>
  <c r="Q54" i="2"/>
  <c r="R54" i="2" s="1"/>
  <c r="P9" i="2" l="1"/>
  <c r="S9" i="2" s="1"/>
  <c r="T9" i="2" s="1"/>
  <c r="Q9" i="2"/>
  <c r="P10" i="2"/>
  <c r="S10" i="2" s="1"/>
  <c r="T10" i="2" s="1"/>
  <c r="Q10" i="2"/>
  <c r="P11" i="2"/>
  <c r="S11" i="2" s="1"/>
  <c r="T11" i="2" s="1"/>
  <c r="Q11" i="2"/>
  <c r="P12" i="2"/>
  <c r="S12" i="2" s="1"/>
  <c r="T12" i="2" s="1"/>
  <c r="Q12" i="2"/>
  <c r="P13" i="2"/>
  <c r="S13" i="2" s="1"/>
  <c r="T13" i="2" s="1"/>
  <c r="Q13" i="2"/>
  <c r="P14" i="2"/>
  <c r="S14" i="2" s="1"/>
  <c r="T14" i="2" s="1"/>
  <c r="Q14" i="2"/>
  <c r="P15" i="2"/>
  <c r="S15" i="2" s="1"/>
  <c r="T15" i="2" s="1"/>
  <c r="Q15" i="2"/>
  <c r="P16" i="2"/>
  <c r="S16" i="2" s="1"/>
  <c r="T16" i="2" s="1"/>
  <c r="Q16" i="2"/>
  <c r="A17" i="2"/>
  <c r="B17" i="2"/>
  <c r="C17" i="2"/>
  <c r="C4" i="2" s="1"/>
  <c r="D17" i="2"/>
  <c r="D4" i="2" s="1"/>
  <c r="E17" i="2"/>
  <c r="E4" i="2" s="1"/>
  <c r="F17" i="2"/>
  <c r="F4" i="2" s="1"/>
  <c r="G17" i="2"/>
  <c r="G4" i="2" s="1"/>
  <c r="H17" i="2"/>
  <c r="H4" i="2" s="1"/>
  <c r="I17" i="2"/>
  <c r="I4" i="2" s="1"/>
  <c r="J17" i="2"/>
  <c r="J4" i="2" s="1"/>
  <c r="K17" i="2"/>
  <c r="K4" i="2" s="1"/>
  <c r="L17" i="2"/>
  <c r="L4" i="2" s="1"/>
  <c r="M17" i="2"/>
  <c r="M4" i="2" s="1"/>
  <c r="N17" i="2"/>
  <c r="N4" i="2" s="1"/>
  <c r="P19" i="2"/>
  <c r="S19" i="2" s="1"/>
  <c r="T19" i="2" s="1"/>
  <c r="Q19" i="2"/>
  <c r="P20" i="2"/>
  <c r="S20" i="2" s="1"/>
  <c r="T20" i="2" s="1"/>
  <c r="Q20" i="2"/>
  <c r="P21" i="2"/>
  <c r="S21" i="2" s="1"/>
  <c r="T21" i="2" s="1"/>
  <c r="Q21" i="2"/>
  <c r="P22" i="2"/>
  <c r="S22" i="2" s="1"/>
  <c r="T22" i="2" s="1"/>
  <c r="Q22" i="2"/>
  <c r="P23" i="2"/>
  <c r="S23" i="2" s="1"/>
  <c r="T23" i="2" s="1"/>
  <c r="Q23" i="2"/>
  <c r="P24" i="2"/>
  <c r="S24" i="2" s="1"/>
  <c r="T24" i="2" s="1"/>
  <c r="Q24" i="2"/>
  <c r="P25" i="2"/>
  <c r="S25" i="2" s="1"/>
  <c r="T25" i="2" s="1"/>
  <c r="Q25" i="2"/>
  <c r="P26" i="2"/>
  <c r="Q26" i="2"/>
  <c r="P27" i="2"/>
  <c r="S27" i="2" s="1"/>
  <c r="T27" i="2" s="1"/>
  <c r="Q27" i="2"/>
  <c r="S28" i="2"/>
  <c r="T28" i="2" s="1"/>
  <c r="Q28" i="2"/>
  <c r="R28" i="2" s="1"/>
  <c r="P29" i="2"/>
  <c r="R29" i="2" s="1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P36" i="2"/>
  <c r="S36" i="2" s="1"/>
  <c r="T36" i="2" s="1"/>
  <c r="Q36" i="2"/>
  <c r="P37" i="2"/>
  <c r="S37" i="2" s="1"/>
  <c r="T37" i="2" s="1"/>
  <c r="Q37" i="2"/>
  <c r="P38" i="2"/>
  <c r="S38" i="2" s="1"/>
  <c r="T38" i="2" s="1"/>
  <c r="Q38" i="2"/>
  <c r="P39" i="2"/>
  <c r="S39" i="2" s="1"/>
  <c r="T39" i="2" s="1"/>
  <c r="Q39" i="2"/>
  <c r="P40" i="2"/>
  <c r="S40" i="2" s="1"/>
  <c r="T40" i="2" s="1"/>
  <c r="Q40" i="2"/>
  <c r="P41" i="2"/>
  <c r="S41" i="2" s="1"/>
  <c r="T41" i="2" s="1"/>
  <c r="Q41" i="2"/>
  <c r="P42" i="2"/>
  <c r="S42" i="2" s="1"/>
  <c r="T42" i="2" s="1"/>
  <c r="Q42" i="2"/>
  <c r="P47" i="2"/>
  <c r="S47" i="2" s="1"/>
  <c r="T47" i="2" s="1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P50" i="2"/>
  <c r="S50" i="2" s="1"/>
  <c r="T50" i="2" s="1"/>
  <c r="Q50" i="2"/>
  <c r="R50" i="2" s="1"/>
  <c r="P51" i="2"/>
  <c r="S51" i="2" s="1"/>
  <c r="T51" i="2" s="1"/>
  <c r="Q51" i="2"/>
  <c r="P52" i="2"/>
  <c r="S52" i="2" s="1"/>
  <c r="T52" i="2" s="1"/>
  <c r="Q52" i="2"/>
  <c r="R52" i="2" s="1"/>
  <c r="P53" i="2"/>
  <c r="Q53" i="2"/>
  <c r="P56" i="2"/>
  <c r="S56" i="2" s="1"/>
  <c r="T56" i="2" s="1"/>
  <c r="Q56" i="2"/>
  <c r="A57" i="2"/>
  <c r="B57" i="2"/>
  <c r="D57" i="2"/>
  <c r="E57" i="2"/>
  <c r="F57" i="2"/>
  <c r="G57" i="2"/>
  <c r="H57" i="2"/>
  <c r="I57" i="2"/>
  <c r="J57" i="2"/>
  <c r="K57" i="2"/>
  <c r="L57" i="2"/>
  <c r="M57" i="2"/>
  <c r="N57" i="2"/>
  <c r="P59" i="2"/>
  <c r="Q59" i="2"/>
  <c r="P60" i="2"/>
  <c r="S60" i="2" s="1"/>
  <c r="T60" i="2" s="1"/>
  <c r="Q60" i="2"/>
  <c r="P61" i="2"/>
  <c r="Q61" i="2"/>
  <c r="P62" i="2"/>
  <c r="S62" i="2" s="1"/>
  <c r="T62" i="2" s="1"/>
  <c r="Q62" i="2"/>
  <c r="P63" i="2"/>
  <c r="Q63" i="2"/>
  <c r="P64" i="2"/>
  <c r="S64" i="2" s="1"/>
  <c r="T64" i="2" s="1"/>
  <c r="Q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P67" i="2"/>
  <c r="S67" i="2" s="1"/>
  <c r="T67" i="2" s="1"/>
  <c r="Q67" i="2"/>
  <c r="S68" i="2"/>
  <c r="T68" i="2" s="1"/>
  <c r="P69" i="2"/>
  <c r="S69" i="2" s="1"/>
  <c r="T69" i="2" s="1"/>
  <c r="Q69" i="2"/>
  <c r="P72" i="2"/>
  <c r="S72" i="2" s="1"/>
  <c r="T72" i="2" s="1"/>
  <c r="Q72" i="2"/>
  <c r="A73" i="2"/>
  <c r="B73" i="2"/>
  <c r="C73" i="2"/>
  <c r="D73" i="2"/>
  <c r="E73" i="2"/>
  <c r="F73" i="2"/>
  <c r="G73" i="2"/>
  <c r="H73" i="2"/>
  <c r="I73" i="2"/>
  <c r="K73" i="2"/>
  <c r="L73" i="2"/>
  <c r="M73" i="2"/>
  <c r="N73" i="2"/>
  <c r="P4" i="2"/>
  <c r="S4" i="2" s="1"/>
  <c r="T4" i="2" s="1"/>
  <c r="R72" i="2" l="1"/>
  <c r="Q73" i="2"/>
  <c r="R9" i="2"/>
  <c r="N5" i="2"/>
  <c r="N6" i="2" s="1"/>
  <c r="J5" i="2"/>
  <c r="J6" i="2" s="1"/>
  <c r="S29" i="2"/>
  <c r="T29" i="2" s="1"/>
  <c r="R42" i="2"/>
  <c r="R41" i="2"/>
  <c r="R27" i="2"/>
  <c r="R21" i="2"/>
  <c r="L5" i="2"/>
  <c r="L6" i="2" s="1"/>
  <c r="P57" i="2"/>
  <c r="S57" i="2" s="1"/>
  <c r="T57" i="2" s="1"/>
  <c r="R51" i="2"/>
  <c r="K5" i="2"/>
  <c r="K6" i="2" s="1"/>
  <c r="I5" i="2"/>
  <c r="I6" i="2" s="1"/>
  <c r="R61" i="2"/>
  <c r="R36" i="2"/>
  <c r="M5" i="2"/>
  <c r="M6" i="2" s="1"/>
  <c r="R14" i="2"/>
  <c r="R11" i="2"/>
  <c r="R47" i="2"/>
  <c r="R12" i="2"/>
  <c r="R10" i="2"/>
  <c r="P65" i="2"/>
  <c r="S65" i="2" s="1"/>
  <c r="T65" i="2" s="1"/>
  <c r="S53" i="2"/>
  <c r="T53" i="2" s="1"/>
  <c r="H5" i="2"/>
  <c r="H6" i="2" s="1"/>
  <c r="R64" i="2"/>
  <c r="S61" i="2"/>
  <c r="T61" i="2" s="1"/>
  <c r="R37" i="2"/>
  <c r="G5" i="2"/>
  <c r="G6" i="2" s="1"/>
  <c r="C5" i="2"/>
  <c r="C6" i="2" s="1"/>
  <c r="R63" i="2"/>
  <c r="R38" i="2"/>
  <c r="R19" i="2"/>
  <c r="F5" i="2"/>
  <c r="F6" i="2" s="1"/>
  <c r="R62" i="2"/>
  <c r="R59" i="2"/>
  <c r="R53" i="2"/>
  <c r="R15" i="2"/>
  <c r="R13" i="2"/>
  <c r="R60" i="2"/>
  <c r="S63" i="2"/>
  <c r="T63" i="2" s="1"/>
  <c r="R23" i="2"/>
  <c r="R16" i="2"/>
  <c r="R39" i="2"/>
  <c r="P48" i="2"/>
  <c r="S48" i="2" s="1"/>
  <c r="T48" i="2" s="1"/>
  <c r="R24" i="2"/>
  <c r="R22" i="2"/>
  <c r="R20" i="2"/>
  <c r="P34" i="2"/>
  <c r="S34" i="2" s="1"/>
  <c r="T34" i="2" s="1"/>
  <c r="Q65" i="2"/>
  <c r="S59" i="2"/>
  <c r="T59" i="2" s="1"/>
  <c r="R40" i="2"/>
  <c r="E5" i="2"/>
  <c r="E6" i="2" s="1"/>
  <c r="R69" i="2"/>
  <c r="R67" i="2"/>
  <c r="R68" i="2"/>
  <c r="P73" i="2"/>
  <c r="S73" i="2" s="1"/>
  <c r="T73" i="2" s="1"/>
  <c r="Q4" i="2"/>
  <c r="R4" i="2" s="1"/>
  <c r="R25" i="2"/>
  <c r="R26" i="2"/>
  <c r="Q34" i="2"/>
  <c r="S26" i="2"/>
  <c r="T26" i="2" s="1"/>
  <c r="P17" i="2"/>
  <c r="S17" i="2" s="1"/>
  <c r="T17" i="2" s="1"/>
  <c r="P5" i="2"/>
  <c r="S5" i="2" s="1"/>
  <c r="T5" i="2" s="1"/>
  <c r="P6" i="2"/>
  <c r="S6" i="2" s="1"/>
  <c r="T6" i="2" s="1"/>
  <c r="R56" i="2"/>
  <c r="D5" i="2"/>
  <c r="D6" i="2" s="1"/>
  <c r="Q57" i="2"/>
  <c r="Q48" i="2"/>
  <c r="Q17" i="2"/>
  <c r="R65" i="2" l="1"/>
  <c r="R34" i="2"/>
  <c r="R48" i="2"/>
  <c r="R57" i="2"/>
  <c r="R17" i="2"/>
  <c r="R73" i="2"/>
  <c r="Q5" i="2"/>
  <c r="Q6" i="2" s="1"/>
  <c r="R6" i="2" s="1"/>
  <c r="R5" i="2" l="1"/>
</calcChain>
</file>

<file path=xl/sharedStrings.xml><?xml version="1.0" encoding="utf-8"?>
<sst xmlns="http://schemas.openxmlformats.org/spreadsheetml/2006/main" count="81" uniqueCount="75">
  <si>
    <t>Budget Riche Idée v1.3</t>
  </si>
  <si>
    <t>www.richeidee.com</t>
  </si>
  <si>
    <t>Objectif mensuel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</si>
  <si>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</si>
  <si>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</si>
  <si>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</si>
  <si>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</si>
  <si>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</si>
  <si>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</si>
  <si>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</si>
  <si>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</si>
  <si>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</si>
  <si>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OCT</t>
  </si>
  <si>
    <t>NOV</t>
  </si>
  <si>
    <t>DEC</t>
  </si>
  <si>
    <t>Objectif annuel</t>
  </si>
  <si>
    <t>Total annuel</t>
  </si>
  <si>
    <t>Diff annuel</t>
  </si>
  <si>
    <t>Balance (01/01/17)</t>
  </si>
  <si>
    <t>Total Revenu</t>
  </si>
  <si>
    <t>Total Dépense</t>
  </si>
  <si>
    <t>NET (Revenu - Dépense)</t>
  </si>
  <si>
    <t>Revenus Fixes</t>
  </si>
  <si>
    <t>Salaire David</t>
  </si>
  <si>
    <t>Salaire Mél</t>
  </si>
  <si>
    <t>Paje</t>
  </si>
  <si>
    <t>Prime d'activité</t>
  </si>
  <si>
    <t>Complément de garde</t>
  </si>
  <si>
    <t>Remboursement santé</t>
  </si>
  <si>
    <t>Frais Fixes</t>
  </si>
  <si>
    <t>Electricité</t>
  </si>
  <si>
    <t>Téléphone Mél</t>
  </si>
  <si>
    <t>Internet</t>
  </si>
  <si>
    <t>Téléphone David</t>
  </si>
  <si>
    <t>Assurance Habitation</t>
  </si>
  <si>
    <t>Assurance Auto Mél</t>
  </si>
  <si>
    <t>Assurance Auto David</t>
  </si>
  <si>
    <t>Loyer</t>
  </si>
  <si>
    <t>Impôts revenu</t>
  </si>
  <si>
    <t>Taxe d'habitation</t>
  </si>
  <si>
    <t>Mutuelle</t>
  </si>
  <si>
    <t>Prêt La poste</t>
  </si>
  <si>
    <t>Prêt Mél CE</t>
  </si>
  <si>
    <t>Frais non Fixes</t>
  </si>
  <si>
    <t>Essence</t>
  </si>
  <si>
    <t>Courses (Supermarché)</t>
  </si>
  <si>
    <t>Retrait Argent</t>
  </si>
  <si>
    <t>Frais santé</t>
  </si>
  <si>
    <t>Découvert à combler</t>
  </si>
  <si>
    <t>Dépenses Plaisir</t>
  </si>
  <si>
    <t>Cinéma</t>
  </si>
  <si>
    <t>WOW</t>
  </si>
  <si>
    <t>Word</t>
  </si>
  <si>
    <t>Repas / resto</t>
  </si>
  <si>
    <t>Investissement</t>
  </si>
  <si>
    <t>Projet Epargne</t>
  </si>
  <si>
    <t>LEP David</t>
  </si>
  <si>
    <t>Cadeaux</t>
  </si>
  <si>
    <t xml:space="preserve">Vacances </t>
  </si>
  <si>
    <t>Chats</t>
  </si>
  <si>
    <t>LEP Mél</t>
  </si>
  <si>
    <t>Voiture</t>
  </si>
  <si>
    <t>Livret Alice</t>
  </si>
  <si>
    <t>Vacances</t>
  </si>
  <si>
    <t>Nounou</t>
  </si>
  <si>
    <t>Travail</t>
  </si>
  <si>
    <t>Autoroute / Parking</t>
  </si>
  <si>
    <t>Entretien voiture</t>
  </si>
  <si>
    <t>Frais bancaires</t>
  </si>
  <si>
    <t>Prévisionnel</t>
  </si>
  <si>
    <t>Maison</t>
  </si>
  <si>
    <t>Budget mis à jour le 22.10 (boursorama, CE, compte commun, David)</t>
  </si>
  <si>
    <t>Epargne utilisée (non comptabilisée)</t>
  </si>
  <si>
    <t>Autres revenus</t>
  </si>
  <si>
    <t>Achats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</si>
</sst>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u/>
      <sz val="11"/>
      <color indexed="12"/>
      <name val="Arial"/>
      <family val="2"/>
      <charset val="1"/>
    </font>
    <font>
      <u/>
      <sz val="10"/>
      <color indexed="12"/>
      <name val="Arial"/>
      <family val="2"/>
      <charset val="1"/>
    </font>
    <font>
      <sz val="9"/>
      <color indexed="8"/>
      <name val="Trebuchet MS"/>
      <family val="2"/>
      <charset val="1"/>
    </font>
    <font>
      <sz val="10"/>
      <name val="Lucida Sans"/>
      <family val="2"/>
    </font>
    <font>
      <sz val="10"/>
      <color indexed="8"/>
      <name val="Arial"/>
      <family val="2"/>
      <charset val="1"/>
    </font>
    <font>
      <b/>
      <sz val="12"/>
      <color indexed="8"/>
      <name val="Trebuchet MS"/>
      <family val="2"/>
      <charset val="1"/>
    </font>
    <font>
      <sz val="8"/>
      <color indexed="8"/>
      <name val="Trebuchet MS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  <charset val="1"/>
    </font>
    <font>
      <sz val="9"/>
      <color rgb="FFFF0000"/>
      <name val="Trebuchet MS"/>
      <family val="2"/>
    </font>
    <font>
      <sz val="9"/>
      <color indexed="8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9"/>
      <name val="Trebuchet MS"/>
      <family val="2"/>
      <charset val="1"/>
    </font>
    <font>
      <sz val="10"/>
      <color indexed="57"/>
      <name val="Verdana"/>
      <family val="2"/>
      <charset val="1"/>
    </font>
    <font>
      <b/>
      <sz val="10"/>
      <color indexed="16"/>
      <name val="Trebuchet MS"/>
      <family val="2"/>
      <charset val="1"/>
    </font>
    <font>
      <sz val="10"/>
      <color indexed="10"/>
      <name val="Verdana"/>
      <family val="2"/>
      <charset val="1"/>
    </font>
    <font>
      <b/>
      <sz val="8"/>
      <color indexed="8"/>
      <name val="Trebuchet MS"/>
      <family val="2"/>
      <charset val="1"/>
    </font>
    <font>
      <sz val="8"/>
      <name val="Trebuchet MS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17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1">
      <alignment vertical="center"/>
    </xf>
    <xf numFmtId="0" fontId="1" fillId="2" borderId="0" xfId="1" applyFill="1">
      <alignment vertical="center"/>
    </xf>
    <xf numFmtId="0" fontId="2" fillId="2" borderId="0" xfId="1" applyFont="1" applyFill="1" applyBorder="1">
      <alignment vertical="center"/>
    </xf>
    <xf numFmtId="0" fontId="1" fillId="2" borderId="0" xfId="1" applyFill="1" applyBorder="1">
      <alignment vertical="center"/>
    </xf>
    <xf numFmtId="3" fontId="3" fillId="2" borderId="0" xfId="2" applyNumberFormat="1" applyFont="1" applyFill="1" applyBorder="1" applyAlignment="1" applyProtection="1">
      <alignment vertical="center"/>
    </xf>
    <xf numFmtId="3" fontId="5" fillId="2" borderId="0" xfId="1" applyNumberFormat="1" applyFont="1" applyFill="1" applyBorder="1" applyAlignment="1">
      <alignment vertical="center"/>
    </xf>
    <xf numFmtId="2" fontId="7" fillId="0" borderId="0" xfId="1" applyNumberFormat="1" applyFont="1">
      <alignment vertical="center"/>
    </xf>
    <xf numFmtId="2" fontId="8" fillId="0" borderId="1" xfId="1" applyNumberFormat="1" applyFont="1" applyFill="1" applyBorder="1" applyAlignment="1" applyProtection="1">
      <alignment horizontal="center"/>
      <protection locked="0"/>
    </xf>
    <xf numFmtId="2" fontId="8" fillId="0" borderId="2" xfId="1" applyNumberFormat="1" applyFont="1" applyFill="1" applyBorder="1" applyAlignment="1" applyProtection="1">
      <alignment horizontal="center"/>
      <protection locked="0"/>
    </xf>
    <xf numFmtId="2" fontId="8" fillId="0" borderId="3" xfId="1" applyNumberFormat="1" applyFont="1" applyFill="1" applyBorder="1" applyAlignment="1" applyProtection="1">
      <alignment horizontal="center"/>
      <protection locked="0"/>
    </xf>
    <xf numFmtId="2" fontId="9" fillId="0" borderId="0" xfId="1" applyNumberFormat="1" applyFont="1" applyFill="1" applyBorder="1" applyAlignment="1">
      <alignment horizontal="right" vertical="center"/>
    </xf>
    <xf numFmtId="2" fontId="10" fillId="0" borderId="0" xfId="1" applyNumberFormat="1" applyFont="1" applyProtection="1">
      <alignment vertical="center"/>
    </xf>
    <xf numFmtId="2" fontId="11" fillId="0" borderId="0" xfId="1" applyNumberFormat="1" applyFont="1" applyProtection="1">
      <alignment vertical="center"/>
    </xf>
    <xf numFmtId="2" fontId="11" fillId="0" borderId="0" xfId="1" applyNumberFormat="1" applyFont="1">
      <alignment vertical="center"/>
    </xf>
    <xf numFmtId="2" fontId="8" fillId="0" borderId="0" xfId="1" applyNumberFormat="1" applyFont="1" applyFill="1" applyBorder="1" applyAlignment="1">
      <alignment horizontal="center"/>
    </xf>
    <xf numFmtId="2" fontId="14" fillId="0" borderId="4" xfId="1" applyNumberFormat="1" applyFont="1" applyFill="1" applyBorder="1" applyAlignment="1" applyProtection="1">
      <alignment horizontal="right" vertical="center"/>
      <protection locked="0"/>
    </xf>
    <xf numFmtId="2" fontId="14" fillId="0" borderId="5" xfId="1" applyNumberFormat="1" applyFont="1" applyFill="1" applyBorder="1" applyAlignment="1">
      <alignment horizontal="right" vertical="center"/>
    </xf>
    <xf numFmtId="2" fontId="15" fillId="0" borderId="0" xfId="1" applyNumberFormat="1" applyFont="1" applyFill="1" applyBorder="1" applyAlignment="1" applyProtection="1">
      <protection locked="0"/>
    </xf>
    <xf numFmtId="2" fontId="15" fillId="0" borderId="0" xfId="1" applyNumberFormat="1" applyFont="1" applyFill="1" applyAlignment="1" applyProtection="1">
      <protection locked="0"/>
    </xf>
    <xf numFmtId="2" fontId="15" fillId="0" borderId="0" xfId="1" applyNumberFormat="1" applyFont="1" applyFill="1" applyBorder="1" applyAlignment="1"/>
    <xf numFmtId="2" fontId="15" fillId="0" borderId="0" xfId="1" applyNumberFormat="1" applyFont="1" applyFill="1" applyBorder="1" applyAlignment="1" applyProtection="1"/>
    <xf numFmtId="2" fontId="14" fillId="0" borderId="0" xfId="1" applyNumberFormat="1" applyFont="1" applyFill="1" applyBorder="1" applyAlignment="1" applyProtection="1">
      <alignment horizontal="right"/>
    </xf>
    <xf numFmtId="2" fontId="16" fillId="3" borderId="6" xfId="1" applyNumberFormat="1" applyFont="1" applyFill="1" applyBorder="1" applyAlignment="1">
      <alignment horizontal="right"/>
    </xf>
    <xf numFmtId="2" fontId="9" fillId="4" borderId="4" xfId="1" applyNumberFormat="1" applyFont="1" applyFill="1" applyBorder="1" applyAlignment="1"/>
    <xf numFmtId="2" fontId="9" fillId="0" borderId="0" xfId="1" applyNumberFormat="1" applyFont="1" applyFill="1" applyBorder="1" applyAlignment="1"/>
    <xf numFmtId="2" fontId="9" fillId="4" borderId="7" xfId="1" applyNumberFormat="1" applyFont="1" applyFill="1" applyBorder="1" applyAlignment="1" applyProtection="1"/>
    <xf numFmtId="2" fontId="9" fillId="0" borderId="8" xfId="1" applyNumberFormat="1" applyFont="1" applyFill="1" applyBorder="1" applyAlignment="1" applyProtection="1"/>
    <xf numFmtId="2" fontId="9" fillId="8" borderId="9" xfId="1" applyNumberFormat="1" applyFont="1" applyFill="1" applyBorder="1" applyAlignment="1" applyProtection="1"/>
    <xf numFmtId="2" fontId="10" fillId="0" borderId="0" xfId="3" applyNumberFormat="1" applyFont="1" applyFill="1" applyBorder="1" applyAlignment="1" applyProtection="1">
      <alignment vertical="center"/>
    </xf>
    <xf numFmtId="2" fontId="17" fillId="5" borderId="4" xfId="1" applyNumberFormat="1" applyFont="1" applyFill="1" applyBorder="1" applyAlignment="1" applyProtection="1">
      <alignment vertical="center"/>
    </xf>
    <xf numFmtId="2" fontId="18" fillId="6" borderId="6" xfId="1" applyNumberFormat="1" applyFont="1" applyFill="1" applyBorder="1" applyAlignment="1">
      <alignment horizontal="right"/>
    </xf>
    <xf numFmtId="2" fontId="9" fillId="4" borderId="10" xfId="1" applyNumberFormat="1" applyFont="1" applyFill="1" applyBorder="1" applyAlignment="1" applyProtection="1"/>
    <xf numFmtId="2" fontId="9" fillId="0" borderId="4" xfId="1" applyNumberFormat="1" applyFont="1" applyFill="1" applyBorder="1" applyAlignment="1" applyProtection="1"/>
    <xf numFmtId="2" fontId="9" fillId="8" borderId="11" xfId="1" applyNumberFormat="1" applyFont="1" applyFill="1" applyBorder="1" applyAlignment="1" applyProtection="1"/>
    <xf numFmtId="2" fontId="19" fillId="5" borderId="4" xfId="1" applyNumberFormat="1" applyFont="1" applyFill="1" applyBorder="1" applyAlignment="1" applyProtection="1">
      <alignment vertical="center"/>
    </xf>
    <xf numFmtId="2" fontId="20" fillId="7" borderId="6" xfId="1" applyNumberFormat="1" applyFont="1" applyFill="1" applyBorder="1" applyAlignment="1">
      <alignment horizontal="right"/>
    </xf>
    <xf numFmtId="2" fontId="9" fillId="4" borderId="12" xfId="1" applyNumberFormat="1" applyFont="1" applyFill="1" applyBorder="1" applyAlignment="1" applyProtection="1"/>
    <xf numFmtId="2" fontId="9" fillId="0" borderId="13" xfId="1" applyNumberFormat="1" applyFont="1" applyFill="1" applyBorder="1" applyAlignment="1" applyProtection="1"/>
    <xf numFmtId="2" fontId="9" fillId="8" borderId="14" xfId="1" applyNumberFormat="1" applyFont="1" applyFill="1" applyBorder="1" applyAlignment="1" applyProtection="1"/>
    <xf numFmtId="2" fontId="14" fillId="0" borderId="6" xfId="1" applyNumberFormat="1" applyFont="1" applyFill="1" applyBorder="1" applyAlignment="1">
      <alignment horizontal="right" vertical="center"/>
    </xf>
    <xf numFmtId="2" fontId="7" fillId="0" borderId="0" xfId="1" applyNumberFormat="1" applyFont="1" applyFill="1" applyBorder="1">
      <alignment vertical="center"/>
    </xf>
    <xf numFmtId="2" fontId="7" fillId="0" borderId="0" xfId="1" applyNumberFormat="1" applyFont="1" applyBorder="1" applyProtection="1">
      <alignment vertical="center"/>
    </xf>
    <xf numFmtId="2" fontId="16" fillId="0" borderId="0" xfId="1" applyNumberFormat="1" applyFont="1" applyFill="1" applyBorder="1" applyAlignment="1"/>
    <xf numFmtId="2" fontId="9" fillId="0" borderId="6" xfId="1" applyNumberFormat="1" applyFont="1" applyFill="1" applyBorder="1" applyAlignment="1" applyProtection="1">
      <protection locked="0"/>
    </xf>
    <xf numFmtId="2" fontId="9" fillId="8" borderId="15" xfId="1" applyNumberFormat="1" applyFont="1" applyFill="1" applyBorder="1" applyAlignment="1" applyProtection="1">
      <protection locked="0"/>
    </xf>
    <xf numFmtId="2" fontId="9" fillId="8" borderId="4" xfId="1" applyNumberFormat="1" applyFont="1" applyFill="1" applyBorder="1" applyAlignment="1" applyProtection="1">
      <protection locked="0"/>
    </xf>
    <xf numFmtId="2" fontId="9" fillId="4" borderId="8" xfId="1" applyNumberFormat="1" applyFont="1" applyFill="1" applyBorder="1" applyAlignment="1" applyProtection="1"/>
    <xf numFmtId="2" fontId="9" fillId="0" borderId="0" xfId="1" applyNumberFormat="1" applyFont="1" applyFill="1" applyBorder="1" applyAlignment="1" applyProtection="1">
      <protection locked="0"/>
    </xf>
    <xf numFmtId="2" fontId="9" fillId="8" borderId="17" xfId="1" applyNumberFormat="1" applyFont="1" applyFill="1" applyBorder="1" applyAlignment="1" applyProtection="1">
      <protection locked="0"/>
    </xf>
    <xf numFmtId="2" fontId="9" fillId="4" borderId="4" xfId="1" applyNumberFormat="1" applyFont="1" applyFill="1" applyBorder="1" applyAlignment="1" applyProtection="1"/>
    <xf numFmtId="2" fontId="9" fillId="8" borderId="18" xfId="1" applyNumberFormat="1" applyFont="1" applyFill="1" applyBorder="1" applyAlignment="1" applyProtection="1">
      <protection locked="0"/>
    </xf>
    <xf numFmtId="2" fontId="9" fillId="8" borderId="19" xfId="1" applyNumberFormat="1" applyFont="1" applyFill="1" applyBorder="1" applyAlignment="1" applyProtection="1">
      <protection locked="0"/>
    </xf>
    <xf numFmtId="2" fontId="9" fillId="4" borderId="13" xfId="1" applyNumberFormat="1" applyFont="1" applyFill="1" applyBorder="1" applyAlignment="1" applyProtection="1"/>
    <xf numFmtId="2" fontId="20" fillId="7" borderId="0" xfId="1" applyNumberFormat="1" applyFont="1" applyFill="1" applyBorder="1" applyAlignment="1">
      <alignment horizontal="right"/>
    </xf>
    <xf numFmtId="2" fontId="9" fillId="7" borderId="6" xfId="1" applyNumberFormat="1" applyFont="1" applyFill="1" applyBorder="1" applyAlignment="1"/>
    <xf numFmtId="2" fontId="9" fillId="7" borderId="20" xfId="1" applyNumberFormat="1" applyFont="1" applyFill="1" applyBorder="1" applyAlignment="1"/>
    <xf numFmtId="2" fontId="9" fillId="7" borderId="21" xfId="1" applyNumberFormat="1" applyFont="1" applyFill="1" applyBorder="1" applyAlignment="1" applyProtection="1"/>
    <xf numFmtId="2" fontId="9" fillId="7" borderId="0" xfId="1" applyNumberFormat="1" applyFont="1" applyFill="1" applyBorder="1" applyAlignment="1" applyProtection="1"/>
    <xf numFmtId="2" fontId="9" fillId="7" borderId="22" xfId="1" applyNumberFormat="1" applyFont="1" applyFill="1" applyBorder="1" applyAlignment="1" applyProtection="1"/>
    <xf numFmtId="2" fontId="18" fillId="0" borderId="0" xfId="1" applyNumberFormat="1" applyFont="1" applyFill="1" applyBorder="1" applyAlignment="1"/>
    <xf numFmtId="2" fontId="9" fillId="8" borderId="23" xfId="1" applyNumberFormat="1" applyFont="1" applyFill="1" applyBorder="1" applyAlignment="1" applyProtection="1">
      <protection locked="0"/>
    </xf>
    <xf numFmtId="2" fontId="9" fillId="8" borderId="25" xfId="1" applyNumberFormat="1" applyFont="1" applyFill="1" applyBorder="1" applyAlignment="1" applyProtection="1">
      <protection locked="0"/>
    </xf>
    <xf numFmtId="2" fontId="9" fillId="4" borderId="26" xfId="1" applyNumberFormat="1" applyFont="1" applyFill="1" applyBorder="1" applyAlignment="1" applyProtection="1"/>
    <xf numFmtId="2" fontId="9" fillId="4" borderId="27" xfId="1" applyNumberFormat="1" applyFont="1" applyFill="1" applyBorder="1" applyAlignment="1" applyProtection="1"/>
    <xf numFmtId="2" fontId="9" fillId="8" borderId="28" xfId="1" applyNumberFormat="1" applyFont="1" applyFill="1" applyBorder="1" applyAlignment="1" applyProtection="1"/>
    <xf numFmtId="2" fontId="9" fillId="0" borderId="29" xfId="1" applyNumberFormat="1" applyFont="1" applyFill="1" applyBorder="1" applyAlignment="1" applyProtection="1">
      <protection locked="0"/>
    </xf>
    <xf numFmtId="2" fontId="9" fillId="8" borderId="24" xfId="1" applyNumberFormat="1" applyFont="1" applyFill="1" applyBorder="1" applyAlignment="1" applyProtection="1">
      <protection locked="0"/>
    </xf>
    <xf numFmtId="2" fontId="9" fillId="8" borderId="16" xfId="1" applyNumberFormat="1" applyFont="1" applyFill="1" applyBorder="1" applyAlignment="1" applyProtection="1">
      <protection locked="0"/>
    </xf>
    <xf numFmtId="2" fontId="9" fillId="0" borderId="0" xfId="1" applyNumberFormat="1" applyFont="1" applyFill="1" applyAlignment="1" applyProtection="1">
      <protection locked="0"/>
    </xf>
    <xf numFmtId="2" fontId="21" fillId="8" borderId="25" xfId="1" applyNumberFormat="1" applyFont="1" applyFill="1" applyBorder="1" applyAlignment="1" applyProtection="1">
      <protection locked="0"/>
    </xf>
    <xf numFmtId="2" fontId="9" fillId="9" borderId="17" xfId="1" applyNumberFormat="1" applyFont="1" applyFill="1" applyBorder="1" applyAlignment="1" applyProtection="1">
      <protection locked="0"/>
    </xf>
    <xf numFmtId="2" fontId="21" fillId="9" borderId="16" xfId="1" applyNumberFormat="1" applyFont="1" applyFill="1" applyBorder="1" applyAlignment="1" applyProtection="1">
      <protection locked="0"/>
    </xf>
    <xf numFmtId="2" fontId="21" fillId="9" borderId="4" xfId="1" applyNumberFormat="1" applyFont="1" applyFill="1" applyBorder="1" applyAlignment="1" applyProtection="1">
      <protection locked="0"/>
    </xf>
    <xf numFmtId="2" fontId="9" fillId="9" borderId="4" xfId="1" applyNumberFormat="1" applyFont="1" applyFill="1" applyBorder="1" applyAlignment="1" applyProtection="1">
      <protection locked="0"/>
    </xf>
    <xf numFmtId="2" fontId="9" fillId="0" borderId="10" xfId="1" applyNumberFormat="1" applyFont="1" applyFill="1" applyBorder="1" applyAlignment="1" applyProtection="1"/>
    <xf numFmtId="2" fontId="9" fillId="9" borderId="11" xfId="1" applyNumberFormat="1" applyFont="1" applyFill="1" applyBorder="1" applyAlignment="1" applyProtection="1"/>
    <xf numFmtId="2" fontId="9" fillId="9" borderId="18" xfId="1" applyNumberFormat="1" applyFont="1" applyFill="1" applyBorder="1" applyAlignment="1" applyProtection="1">
      <protection locked="0"/>
    </xf>
    <xf numFmtId="2" fontId="21" fillId="8" borderId="16" xfId="1" applyNumberFormat="1" applyFont="1" applyFill="1" applyBorder="1" applyAlignment="1" applyProtection="1">
      <protection locked="0"/>
    </xf>
    <xf numFmtId="2" fontId="21" fillId="8" borderId="4" xfId="1" applyNumberFormat="1" applyFont="1" applyFill="1" applyBorder="1" applyAlignment="1" applyProtection="1">
      <protection locked="0"/>
    </xf>
    <xf numFmtId="2" fontId="9" fillId="7" borderId="30" xfId="1" applyNumberFormat="1" applyFont="1" applyFill="1" applyBorder="1" applyAlignment="1" applyProtection="1"/>
    <xf numFmtId="2" fontId="9" fillId="7" borderId="31" xfId="1" applyNumberFormat="1" applyFont="1" applyFill="1" applyBorder="1" applyAlignment="1" applyProtection="1"/>
    <xf numFmtId="2" fontId="9" fillId="7" borderId="32" xfId="1" applyNumberFormat="1" applyFont="1" applyFill="1" applyBorder="1" applyAlignment="1" applyProtection="1"/>
    <xf numFmtId="2" fontId="11" fillId="0" borderId="0" xfId="1" applyNumberFormat="1" applyFont="1" applyFill="1" applyBorder="1">
      <alignment vertical="center"/>
    </xf>
    <xf numFmtId="2" fontId="10" fillId="0" borderId="0" xfId="1" applyNumberFormat="1" applyFont="1">
      <alignment vertical="center"/>
    </xf>
    <xf numFmtId="2" fontId="8" fillId="0" borderId="33" xfId="1" applyNumberFormat="1" applyFont="1" applyFill="1" applyBorder="1" applyAlignment="1">
      <alignment horizontal="center" wrapText="1"/>
    </xf>
    <xf numFmtId="2" fontId="8" fillId="0" borderId="1" xfId="1" applyNumberFormat="1" applyFont="1" applyFill="1" applyBorder="1" applyAlignment="1" applyProtection="1">
      <alignment horizontal="center" wrapText="1"/>
    </xf>
    <xf numFmtId="2" fontId="8" fillId="0" borderId="2" xfId="1" applyNumberFormat="1" applyFont="1" applyFill="1" applyBorder="1" applyAlignment="1" applyProtection="1">
      <alignment horizontal="center" wrapText="1"/>
    </xf>
    <xf numFmtId="2" fontId="8" fillId="0" borderId="34" xfId="1" applyNumberFormat="1" applyFont="1" applyFill="1" applyBorder="1" applyAlignment="1" applyProtection="1">
      <alignment horizontal="center" wrapText="1"/>
    </xf>
    <xf numFmtId="2" fontId="12" fillId="0" borderId="33" xfId="1" applyNumberFormat="1" applyFont="1" applyFill="1" applyBorder="1" applyAlignment="1">
      <alignment horizontal="center" vertical="center"/>
    </xf>
    <xf numFmtId="2" fontId="13" fillId="0" borderId="33" xfId="1" applyNumberFormat="1" applyFont="1" applyFill="1" applyBorder="1" applyAlignment="1">
      <alignment horizontal="center" vertical="center"/>
    </xf>
    <xf numFmtId="2" fontId="16" fillId="3" borderId="6" xfId="1" applyNumberFormat="1" applyFont="1" applyFill="1" applyBorder="1" applyAlignment="1">
      <alignment horizontal="left"/>
    </xf>
    <xf numFmtId="2" fontId="16" fillId="3" borderId="35" xfId="1" applyNumberFormat="1" applyFont="1" applyFill="1" applyBorder="1" applyAlignment="1" applyProtection="1">
      <alignment horizontal="left"/>
    </xf>
    <xf numFmtId="2" fontId="18" fillId="6" borderId="36" xfId="1" applyNumberFormat="1" applyFont="1" applyFill="1" applyBorder="1" applyAlignment="1">
      <alignment horizontal="left"/>
    </xf>
    <xf numFmtId="2" fontId="18" fillId="6" borderId="37" xfId="1" applyNumberFormat="1" applyFont="1" applyFill="1" applyBorder="1" applyAlignment="1">
      <alignment horizontal="left"/>
    </xf>
    <xf numFmtId="2" fontId="18" fillId="6" borderId="16" xfId="1" applyNumberFormat="1" applyFont="1" applyFill="1" applyBorder="1" applyAlignment="1">
      <alignment horizontal="left"/>
    </xf>
    <xf numFmtId="2" fontId="18" fillId="6" borderId="18" xfId="1" applyNumberFormat="1" applyFont="1" applyFill="1" applyBorder="1" applyAlignment="1" applyProtection="1">
      <alignment horizontal="left"/>
    </xf>
    <xf numFmtId="2" fontId="18" fillId="6" borderId="4" xfId="1" applyNumberFormat="1" applyFont="1" applyFill="1" applyBorder="1" applyAlignment="1">
      <alignment horizontal="left"/>
    </xf>
  </cellXfs>
  <cellStyles count="4">
    <cellStyle name="Excel Built-in Normal" xfId="1" xr:uid="{00000000-0005-0000-0000-000000000000}"/>
    <cellStyle name="Lien hypertexte" xfId="2" builtinId="8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500"/>
      <rgbColor rgb="00000080"/>
      <rgbColor rgb="00808000"/>
      <rgbColor rgb="00800080"/>
      <rgbColor rgb="00008080"/>
      <rgbColor rgb="00C0C0C0"/>
      <rgbColor rgb="00808080"/>
      <rgbColor rgb="009999FF"/>
      <rgbColor rgb="00C0504D"/>
      <rgbColor rgb="00FFFFCC"/>
      <rgbColor rgb="00EEECE1"/>
      <rgbColor rgb="00660066"/>
      <rgbColor rgb="00D99694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4D9"/>
      <rgbColor rgb="00FFFF99"/>
      <rgbColor rgb="0099CCFF"/>
      <rgbColor rgb="00FF99CC"/>
      <rgbColor rgb="00CC99FF"/>
      <rgbColor rgb="00FFCC99"/>
      <rgbColor rgb="003366FF"/>
      <rgbColor rgb="0033CCCC"/>
      <rgbColor rgb="009BBB59"/>
      <rgbColor rgb="00FFCC00"/>
      <rgbColor rgb="00FF9900"/>
      <rgbColor rgb="00FF6600"/>
      <rgbColor rgb="004F81BD"/>
      <rgbColor rgb="00878787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98533534849655E-2"/>
          <c:y val="4.0944881889763779E-2"/>
          <c:w val="0.80835160032433606"/>
          <c:h val="0.91968503937007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2017'!$A$4</c:f>
              <c:strCache>
                <c:ptCount val="1"/>
                <c:pt idx="0">
                  <c:v>Total Revenu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2017'!$C$1:$N$1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 2017'!$C$4:$N$4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F-4095-90F9-1DE48AA94A87}"/>
            </c:ext>
          </c:extLst>
        </c:ser>
        <c:ser>
          <c:idx val="1"/>
          <c:order val="1"/>
          <c:tx>
            <c:strRef>
              <c:f>'Budget 2017'!$A$5</c:f>
              <c:strCache>
                <c:ptCount val="1"/>
                <c:pt idx="0">
                  <c:v>Total Dépense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2017'!$C$1:$N$1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 2017'!$C$5:$N$5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F-4095-90F9-1DE48AA94A87}"/>
            </c:ext>
          </c:extLst>
        </c:ser>
        <c:ser>
          <c:idx val="2"/>
          <c:order val="2"/>
          <c:tx>
            <c:strRef>
              <c:f>'Budget 2017'!$A$6</c:f>
              <c:strCache>
                <c:ptCount val="1"/>
                <c:pt idx="0">
                  <c:v>NET (Revenu - Dépense)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2017'!$C$1:$N$1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 2017'!$C$6:$N$6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F-4095-90F9-1DE48AA94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8"/>
        <c:overlap val="-75"/>
        <c:axId val="306336392"/>
        <c:axId val="306336784"/>
      </c:barChart>
      <c:catAx>
        <c:axId val="30633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0633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633678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0633639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222743035064943"/>
          <c:y val="0.46929133858267719"/>
          <c:w val="0.11027848499665593"/>
          <c:h val="6.2992125984252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5536480686695"/>
          <c:y val="2.3696719022633761E-2"/>
          <c:w val="0.83798283261802575"/>
          <c:h val="0.9052146666646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'Budget 2017'!$A$4</c:f>
              <c:strCache>
                <c:ptCount val="1"/>
                <c:pt idx="0">
                  <c:v>Total Revenu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'Budget 2017'!$B$1:$N$1</c:f>
              <c:strCache>
                <c:ptCount val="13"/>
                <c:pt idx="0">
                  <c:v>Objectif mensuel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'Budget 2017'!$B$4:$N$4</c:f>
              <c:numCache>
                <c:formatCode>0.00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7-43FF-8EC0-30B479A432A9}"/>
            </c:ext>
          </c:extLst>
        </c:ser>
        <c:ser>
          <c:idx val="1"/>
          <c:order val="1"/>
          <c:tx>
            <c:strRef>
              <c:f>'Budget 2017'!$A$5</c:f>
              <c:strCache>
                <c:ptCount val="1"/>
                <c:pt idx="0">
                  <c:v>Total Dépense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'Budget 2017'!$B$1:$N$1</c:f>
              <c:strCache>
                <c:ptCount val="13"/>
                <c:pt idx="0">
                  <c:v>Objectif mensuel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'Budget 2017'!$B$5:$N$5</c:f>
              <c:numCache>
                <c:formatCode>0.00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7-43FF-8EC0-30B479A43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680704"/>
        <c:axId val="375681880"/>
      </c:barChart>
      <c:catAx>
        <c:axId val="37568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5681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5681880"/>
        <c:scaling>
          <c:orientation val="minMax"/>
        </c:scaling>
        <c:delete val="0"/>
        <c:axPos val="b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568070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47625</xdr:rowOff>
    </xdr:from>
    <xdr:to>
      <xdr:col>7</xdr:col>
      <xdr:colOff>200025</xdr:colOff>
      <xdr:row>16</xdr:row>
      <xdr:rowOff>76200</xdr:rowOff>
    </xdr:to>
    <xdr:sp macro="" textlink="" fLocksText="0">
      <xdr:nvSpPr>
        <xdr:cNvPr id="1025" name="Text Box 1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85725" y="1143000"/>
          <a:ext cx="5114925" cy="1647825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3040" rIns="0" bIns="0" anchor="t"/>
        <a:lstStyle/>
        <a:p>
          <a:pPr algn="l" rtl="0"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NOTICE D'UTILISATION :</a:t>
          </a:r>
        </a:p>
        <a:p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Cases à modifier :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Les catégories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Les objectifs mensuels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Les revenus et dépenses de chaque catégorie mensuelle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 vous de jouer ! Faites vos budgets mensuels et annuels et visualiser rapidement avec les réglettes, l'avancement de vos objectifs.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0</xdr:col>
      <xdr:colOff>152400</xdr:colOff>
      <xdr:row>0</xdr:row>
      <xdr:rowOff>38100</xdr:rowOff>
    </xdr:from>
    <xdr:to>
      <xdr:col>2</xdr:col>
      <xdr:colOff>400050</xdr:colOff>
      <xdr:row>5</xdr:row>
      <xdr:rowOff>85725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167640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</xdr:rowOff>
    </xdr:from>
    <xdr:to>
      <xdr:col>0</xdr:col>
      <xdr:colOff>1190625</xdr:colOff>
      <xdr:row>1</xdr:row>
      <xdr:rowOff>304800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105727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352425</xdr:colOff>
      <xdr:row>37</xdr:row>
      <xdr:rowOff>57150</xdr:rowOff>
    </xdr:to>
    <xdr:graphicFrame macro="">
      <xdr:nvGraphicFramePr>
        <xdr:cNvPr id="3074" name="Graphique 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333375</xdr:colOff>
      <xdr:row>37</xdr:row>
      <xdr:rowOff>38100</xdr:rowOff>
    </xdr:to>
    <xdr:graphicFrame macro="">
      <xdr:nvGraphicFramePr>
        <xdr:cNvPr id="4098" name="Graphique 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icheide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P6"/>
  <sheetViews>
    <sheetView showGridLines="0" workbookViewId="0">
      <selection activeCell="D3" sqref="D3"/>
    </sheetView>
  </sheetViews>
  <sheetFormatPr baseColWidth="10" defaultColWidth="10.7109375" defaultRowHeight="12.75" x14ac:dyDescent="0.2"/>
  <cols>
    <col min="1" max="16384" width="10.7109375" style="1"/>
  </cols>
  <sheetData>
    <row r="1" spans="4:16" s="2" customFormat="1" x14ac:dyDescent="0.2"/>
    <row r="2" spans="4:16" s="2" customFormat="1" ht="20.25" x14ac:dyDescent="0.2">
      <c r="D2" s="3" t="s">
        <v>0</v>
      </c>
      <c r="E2" s="4"/>
    </row>
    <row r="3" spans="4:16" s="2" customFormat="1" ht="15" x14ac:dyDescent="0.2">
      <c r="D3" s="5" t="s">
        <v>1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4:16" s="2" customFormat="1" x14ac:dyDescent="0.2"/>
    <row r="5" spans="4:16" s="2" customFormat="1" x14ac:dyDescent="0.2"/>
    <row r="6" spans="4:16" s="2" customFormat="1" x14ac:dyDescent="0.2"/>
  </sheetData>
  <sheetProtection sheet="1"/>
  <hyperlinks>
    <hyperlink ref="D3" r:id="rId1" xr:uid="{00000000-0004-0000-0000-000000000000}"/>
  </hyperlink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3"/>
  <sheetViews>
    <sheetView showGridLines="0" tabSelected="1" topLeftCell="A44" zoomScaleNormal="100" workbookViewId="0">
      <selection activeCell="A68" sqref="A68"/>
    </sheetView>
  </sheetViews>
  <sheetFormatPr baseColWidth="10" defaultColWidth="10.7109375" defaultRowHeight="12.75" x14ac:dyDescent="0.2"/>
  <cols>
    <col min="1" max="1" width="19.5703125" style="14" customWidth="1"/>
    <col min="2" max="2" width="10.7109375" style="14"/>
    <col min="3" max="14" width="8.7109375" style="14" customWidth="1"/>
    <col min="15" max="15" width="3.85546875" style="83" customWidth="1"/>
    <col min="16" max="18" width="10.7109375" style="14"/>
    <col min="19" max="19" width="3" style="84" customWidth="1"/>
    <col min="20" max="20" width="25.140625" style="14" customWidth="1"/>
    <col min="21" max="16384" width="10.7109375" style="14"/>
  </cols>
  <sheetData>
    <row r="1" spans="1:20" ht="24.75" customHeight="1" x14ac:dyDescent="0.35">
      <c r="A1" s="7"/>
      <c r="B1" s="85" t="s">
        <v>2</v>
      </c>
      <c r="C1" s="8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  <c r="M1" s="9" t="s">
        <v>13</v>
      </c>
      <c r="N1" s="10" t="s">
        <v>14</v>
      </c>
      <c r="O1" s="11"/>
      <c r="P1" s="86" t="s">
        <v>15</v>
      </c>
      <c r="Q1" s="87" t="s">
        <v>16</v>
      </c>
      <c r="R1" s="88" t="s">
        <v>17</v>
      </c>
      <c r="S1" s="12"/>
      <c r="T1" s="13"/>
    </row>
    <row r="2" spans="1:20" ht="26.25" customHeight="1" x14ac:dyDescent="0.35">
      <c r="A2" s="7"/>
      <c r="B2" s="85"/>
      <c r="C2" s="89" t="s">
        <v>71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5"/>
      <c r="P2" s="86"/>
      <c r="Q2" s="87"/>
      <c r="R2" s="88"/>
      <c r="S2" s="12"/>
      <c r="T2" s="13"/>
    </row>
    <row r="3" spans="1:20" ht="15" x14ac:dyDescent="0.3">
      <c r="A3" s="16" t="s">
        <v>18</v>
      </c>
      <c r="B3" s="17"/>
      <c r="C3" s="18"/>
      <c r="D3" s="18"/>
      <c r="E3" s="19"/>
      <c r="F3" s="19"/>
      <c r="G3" s="19"/>
      <c r="H3" s="19"/>
      <c r="I3" s="19"/>
      <c r="J3" s="18"/>
      <c r="K3" s="18"/>
      <c r="L3" s="18"/>
      <c r="M3" s="19"/>
      <c r="N3" s="19"/>
      <c r="O3" s="20"/>
      <c r="P3" s="21"/>
      <c r="Q3" s="22"/>
      <c r="R3" s="22"/>
      <c r="S3" s="12"/>
      <c r="T3" s="13"/>
    </row>
    <row r="4" spans="1:20" ht="15" x14ac:dyDescent="0.3">
      <c r="A4" s="23" t="s">
        <v>19</v>
      </c>
      <c r="B4" s="24"/>
      <c r="C4" s="24">
        <f t="shared" ref="C4:N4" si="0">C17</f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5"/>
      <c r="P4" s="26">
        <f>B4*12</f>
        <v>0</v>
      </c>
      <c r="Q4" s="27">
        <f>SUM(C4:N4)</f>
        <v>0</v>
      </c>
      <c r="R4" s="28">
        <f>Q4-P4</f>
        <v>0</v>
      </c>
      <c r="S4" s="29">
        <f>IF(P4&gt;0,Q4/P4,0)</f>
        <v>0</v>
      </c>
      <c r="T4" s="30" t="str">
        <f>LEFT("■■■■■■■■■■■■■■■■■■■■",IF(S4&lt;0.05,0,INT(S4*20)-1)) &amp; "▮" &amp; LEFT("□□□□□□□□□□□□□□□□□□□□",IF(S4&lt;0.05,19,20)-INT(MIN(S4,1)*20))</f>
        <v>▮□□□□□□□□□□□□□□□□□□□</v>
      </c>
    </row>
    <row r="5" spans="1:20" ht="15" x14ac:dyDescent="0.3">
      <c r="A5" s="31" t="s">
        <v>20</v>
      </c>
      <c r="B5" s="24"/>
      <c r="C5" s="24">
        <f>C34+C48+C57+C65+C73</f>
        <v>0</v>
      </c>
      <c r="D5" s="24">
        <f>D34+D48+D57+D65+D73</f>
        <v>0</v>
      </c>
      <c r="E5" s="24">
        <f>E34+E48+E57+E65+E73</f>
        <v>0</v>
      </c>
      <c r="F5" s="24">
        <f>F34+F48+F57+F65+F73</f>
        <v>0</v>
      </c>
      <c r="G5" s="24">
        <f>G34+G48+G57+G65+G73</f>
        <v>0</v>
      </c>
      <c r="H5" s="24">
        <f>H34+H48+H57+H65+H73</f>
        <v>0</v>
      </c>
      <c r="I5" s="24">
        <f>I34+I48+I57+I65+I73</f>
        <v>0</v>
      </c>
      <c r="J5" s="24">
        <f>J34+J48+J57+J65+J73</f>
        <v>0</v>
      </c>
      <c r="K5" s="24">
        <f>K34+K48+K57+K65+K73</f>
        <v>0</v>
      </c>
      <c r="L5" s="24">
        <f>L34+L48+L57+L65+L73</f>
        <v>0</v>
      </c>
      <c r="M5" s="24">
        <f>M34+M48+M57+M65+M73</f>
        <v>0</v>
      </c>
      <c r="N5" s="24">
        <f>N34+N48+N57+N65+N73</f>
        <v>0</v>
      </c>
      <c r="O5" s="25"/>
      <c r="P5" s="32">
        <f>B5*12</f>
        <v>0</v>
      </c>
      <c r="Q5" s="33">
        <f>Q34+Q48+Q57+Q65+Q73</f>
        <v>0</v>
      </c>
      <c r="R5" s="34">
        <f>Q5-P5</f>
        <v>0</v>
      </c>
      <c r="S5" s="29">
        <f>IF(P5&gt;0,Q5/P5,0)</f>
        <v>0</v>
      </c>
      <c r="T5" s="35" t="str">
        <f>LEFT("■■■■■■■■■■■■■■■■■■■■",IF(S5&lt;0.05,0,INT(S5*20)-1)) &amp; "▮" &amp; LEFT("□□□□□□□□□□□□□□□□□□□□",IF(S5&lt;0.05,19,20)-INT(MIN(S5,1)*20))</f>
        <v>▮□□□□□□□□□□□□□□□□□□□</v>
      </c>
    </row>
    <row r="6" spans="1:20" ht="13.5" x14ac:dyDescent="0.3">
      <c r="A6" s="36" t="s">
        <v>21</v>
      </c>
      <c r="B6" s="24"/>
      <c r="C6" s="24">
        <f t="shared" ref="C6:N6" si="1">C4-C5</f>
        <v>0</v>
      </c>
      <c r="D6" s="24">
        <f t="shared" si="1"/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4">
        <f t="shared" si="1"/>
        <v>0</v>
      </c>
      <c r="O6" s="25"/>
      <c r="P6" s="37">
        <f>B6*12</f>
        <v>0</v>
      </c>
      <c r="Q6" s="38">
        <f>Q4-Q5</f>
        <v>0</v>
      </c>
      <c r="R6" s="39">
        <f>Q6-P6</f>
        <v>0</v>
      </c>
      <c r="S6" s="29">
        <f>IF(P6&gt;0,Q6/P6,0)</f>
        <v>0</v>
      </c>
      <c r="T6" s="30" t="str">
        <f>LEFT("■■■■■■■■■■■■■■■■■■■■",IF(S6&lt;0.05,0,INT(S6*20)-1)) &amp; "▮" &amp; LEFT("□□□□□□□□□□□□□□□□□□□□",IF(S6&lt;0.05,19,20)-INT(MIN(S6,1)*20))</f>
        <v>▮□□□□□□□□□□□□□□□□□□□</v>
      </c>
    </row>
    <row r="7" spans="1:20" ht="15" x14ac:dyDescent="0.2">
      <c r="A7" s="4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1"/>
      <c r="P7" s="42"/>
      <c r="Q7" s="42"/>
      <c r="R7" s="42"/>
      <c r="S7" s="12"/>
      <c r="T7" s="13"/>
    </row>
    <row r="8" spans="1:20" ht="15" x14ac:dyDescent="0.3">
      <c r="A8" s="91" t="s">
        <v>22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43"/>
      <c r="P8" s="92" t="s">
        <v>22</v>
      </c>
      <c r="Q8" s="92"/>
      <c r="R8" s="92"/>
      <c r="S8" s="12"/>
      <c r="T8" s="13"/>
    </row>
    <row r="9" spans="1:20" ht="13.5" x14ac:dyDescent="0.3">
      <c r="A9" s="44" t="s">
        <v>23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25"/>
      <c r="P9" s="26">
        <f t="shared" ref="P9:P16" si="2">B9*12</f>
        <v>0</v>
      </c>
      <c r="Q9" s="47">
        <f t="shared" ref="Q9:Q16" si="3">SUM(C9:N9)</f>
        <v>0</v>
      </c>
      <c r="R9" s="28">
        <f>Q9-P9</f>
        <v>0</v>
      </c>
      <c r="S9" s="29">
        <f>IF(P9&gt;0,Q9/P9,0)</f>
        <v>0</v>
      </c>
      <c r="T9" s="30" t="str">
        <f>LEFT("■■■■■■■■■■■■■■■■■■■■",IF(S9&lt;0.05,0,INT(S9*20)-1)) &amp; "▮" &amp; LEFT("□□□□□□□□□□□□□□□□□□□□",IF(S9&lt;0.05,19,20)-INT(MIN(S9,1)*20))</f>
        <v>▮□□□□□□□□□□□□□□□□□□□</v>
      </c>
    </row>
    <row r="10" spans="1:20" ht="13.5" x14ac:dyDescent="0.3">
      <c r="A10" s="48" t="s">
        <v>24</v>
      </c>
      <c r="B10" s="49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25"/>
      <c r="P10" s="32">
        <f t="shared" si="2"/>
        <v>0</v>
      </c>
      <c r="Q10" s="50">
        <f t="shared" si="3"/>
        <v>0</v>
      </c>
      <c r="R10" s="34">
        <f t="shared" ref="R10:R17" si="4">Q10-P10</f>
        <v>0</v>
      </c>
      <c r="S10" s="29">
        <f t="shared" ref="S10:S17" si="5">IF(P10&gt;0,Q10/P10,0)</f>
        <v>0</v>
      </c>
      <c r="T10" s="30" t="str">
        <f t="shared" ref="T10:T17" si="6">LEFT("■■■■■■■■■■■■■■■■■■■■",IF(S10&lt;0.05,0,INT(S10*20)-1)) &amp; "▮" &amp; LEFT("□□□□□□□□□□□□□□□□□□□□",IF(S10&lt;0.05,19,20)-INT(MIN(S10,1)*20))</f>
        <v>▮□□□□□□□□□□□□□□□□□□□</v>
      </c>
    </row>
    <row r="11" spans="1:20" ht="13.5" x14ac:dyDescent="0.3">
      <c r="A11" s="48" t="s">
        <v>25</v>
      </c>
      <c r="B11" s="49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25"/>
      <c r="P11" s="32">
        <f t="shared" si="2"/>
        <v>0</v>
      </c>
      <c r="Q11" s="50">
        <f t="shared" si="3"/>
        <v>0</v>
      </c>
      <c r="R11" s="34">
        <f t="shared" si="4"/>
        <v>0</v>
      </c>
      <c r="S11" s="29">
        <f t="shared" si="5"/>
        <v>0</v>
      </c>
      <c r="T11" s="30" t="str">
        <f t="shared" si="6"/>
        <v>▮□□□□□□□□□□□□□□□□□□□</v>
      </c>
    </row>
    <row r="12" spans="1:20" ht="13.5" x14ac:dyDescent="0.3">
      <c r="A12" s="48" t="s">
        <v>26</v>
      </c>
      <c r="B12" s="49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25"/>
      <c r="P12" s="32">
        <f t="shared" si="2"/>
        <v>0</v>
      </c>
      <c r="Q12" s="50">
        <f>SUM(C12:N12)</f>
        <v>0</v>
      </c>
      <c r="R12" s="34">
        <f>Q12-P12</f>
        <v>0</v>
      </c>
      <c r="S12" s="29">
        <f t="shared" si="5"/>
        <v>0</v>
      </c>
      <c r="T12" s="30" t="str">
        <f t="shared" si="6"/>
        <v>▮□□□□□□□□□□□□□□□□□□□</v>
      </c>
    </row>
    <row r="13" spans="1:20" ht="13.5" x14ac:dyDescent="0.3">
      <c r="A13" s="48" t="s">
        <v>27</v>
      </c>
      <c r="B13" s="49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25"/>
      <c r="P13" s="32">
        <f t="shared" si="2"/>
        <v>0</v>
      </c>
      <c r="Q13" s="50">
        <f>SUM(C13:N13)</f>
        <v>0</v>
      </c>
      <c r="R13" s="34">
        <f>Q13-P13</f>
        <v>0</v>
      </c>
      <c r="S13" s="29">
        <f t="shared" si="5"/>
        <v>0</v>
      </c>
      <c r="T13" s="30" t="str">
        <f t="shared" si="6"/>
        <v>▮□□□□□□□□□□□□□□□□□□□</v>
      </c>
    </row>
    <row r="14" spans="1:20" ht="13.5" x14ac:dyDescent="0.3">
      <c r="A14" s="48" t="s">
        <v>28</v>
      </c>
      <c r="B14" s="49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25"/>
      <c r="P14" s="32">
        <f>B14*12</f>
        <v>0</v>
      </c>
      <c r="Q14" s="50">
        <f>SUM(C14:N14)</f>
        <v>0</v>
      </c>
      <c r="R14" s="34">
        <f>Q14-P14</f>
        <v>0</v>
      </c>
      <c r="S14" s="29">
        <f t="shared" si="5"/>
        <v>0</v>
      </c>
      <c r="T14" s="30" t="str">
        <f t="shared" si="6"/>
        <v>▮□□□□□□□□□□□□□□□□□□□</v>
      </c>
    </row>
    <row r="15" spans="1:20" ht="13.5" x14ac:dyDescent="0.3">
      <c r="A15" s="48" t="s">
        <v>73</v>
      </c>
      <c r="B15" s="51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25"/>
      <c r="P15" s="32">
        <f>B15*12</f>
        <v>0</v>
      </c>
      <c r="Q15" s="50">
        <f>SUM(C15:N15)</f>
        <v>0</v>
      </c>
      <c r="R15" s="34">
        <f>Q15-P15</f>
        <v>0</v>
      </c>
      <c r="S15" s="29">
        <f>IF(P15&gt;0,Q15/P15,0)</f>
        <v>0</v>
      </c>
      <c r="T15" s="30" t="str">
        <f t="shared" si="6"/>
        <v>▮□□□□□□□□□□□□□□□□□□□</v>
      </c>
    </row>
    <row r="16" spans="1:20" ht="13.5" x14ac:dyDescent="0.3">
      <c r="A16" s="48"/>
      <c r="B16" s="52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25"/>
      <c r="P16" s="37">
        <f t="shared" si="2"/>
        <v>0</v>
      </c>
      <c r="Q16" s="53">
        <f t="shared" si="3"/>
        <v>0</v>
      </c>
      <c r="R16" s="39">
        <f t="shared" si="4"/>
        <v>0</v>
      </c>
      <c r="S16" s="29">
        <f t="shared" si="5"/>
        <v>0</v>
      </c>
      <c r="T16" s="30" t="str">
        <f t="shared" si="6"/>
        <v>▮□□□□□□□□□□□□□□□□□□□</v>
      </c>
    </row>
    <row r="17" spans="1:20" ht="13.5" x14ac:dyDescent="0.3">
      <c r="A17" s="36" t="str">
        <f>"Total "&amp;A8</f>
        <v>Total Revenus Fixes</v>
      </c>
      <c r="B17" s="54">
        <f t="shared" ref="B17:N17" si="7">SUM(B9:B16)</f>
        <v>0</v>
      </c>
      <c r="C17" s="55">
        <f t="shared" si="7"/>
        <v>0</v>
      </c>
      <c r="D17" s="55">
        <f t="shared" si="7"/>
        <v>0</v>
      </c>
      <c r="E17" s="55">
        <f t="shared" si="7"/>
        <v>0</v>
      </c>
      <c r="F17" s="55">
        <f t="shared" si="7"/>
        <v>0</v>
      </c>
      <c r="G17" s="55">
        <f t="shared" si="7"/>
        <v>0</v>
      </c>
      <c r="H17" s="55">
        <f t="shared" si="7"/>
        <v>0</v>
      </c>
      <c r="I17" s="55">
        <f t="shared" si="7"/>
        <v>0</v>
      </c>
      <c r="J17" s="55">
        <f t="shared" si="7"/>
        <v>0</v>
      </c>
      <c r="K17" s="55">
        <f t="shared" si="7"/>
        <v>0</v>
      </c>
      <c r="L17" s="55">
        <f t="shared" si="7"/>
        <v>0</v>
      </c>
      <c r="M17" s="55">
        <f t="shared" si="7"/>
        <v>0</v>
      </c>
      <c r="N17" s="56">
        <f t="shared" si="7"/>
        <v>0</v>
      </c>
      <c r="O17" s="25"/>
      <c r="P17" s="57">
        <f>SUM(P9:P16)</f>
        <v>0</v>
      </c>
      <c r="Q17" s="58">
        <f>SUM(Q9:Q16)</f>
        <v>0</v>
      </c>
      <c r="R17" s="59">
        <f t="shared" si="4"/>
        <v>0</v>
      </c>
      <c r="S17" s="29">
        <f t="shared" si="5"/>
        <v>0</v>
      </c>
      <c r="T17" s="30" t="str">
        <f t="shared" si="6"/>
        <v>▮□□□□□□□□□□□□□□□□□□□</v>
      </c>
    </row>
    <row r="18" spans="1:20" ht="15" x14ac:dyDescent="0.3">
      <c r="A18" s="97" t="s">
        <v>29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60"/>
      <c r="P18" s="96" t="s">
        <v>29</v>
      </c>
      <c r="Q18" s="96"/>
      <c r="R18" s="96"/>
      <c r="S18" s="12"/>
      <c r="T18" s="13"/>
    </row>
    <row r="19" spans="1:20" ht="13.5" x14ac:dyDescent="0.3">
      <c r="A19" s="48" t="s">
        <v>30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5"/>
      <c r="P19" s="26">
        <f t="shared" ref="P19:P27" si="8">B19*12</f>
        <v>0</v>
      </c>
      <c r="Q19" s="47">
        <f t="shared" ref="Q19:Q25" si="9">SUM(C19:N19)</f>
        <v>0</v>
      </c>
      <c r="R19" s="28">
        <f>Q19-P19</f>
        <v>0</v>
      </c>
      <c r="S19" s="29">
        <f>IF(P19&gt;0,Q19/P19,0)</f>
        <v>0</v>
      </c>
      <c r="T19" s="35" t="str">
        <f>LEFT("■■■■■■■■■■■■■■■■■■■■",IF(S19&lt;0.05,0,INT(S19*20)-1)) &amp; "▮" &amp; LEFT("□□□□□□□□□□□□□□□□□□□□",IF(S19&lt;0.05,19,20)-INT(MIN(S19,1)*20))</f>
        <v>▮□□□□□□□□□□□□□□□□□□□</v>
      </c>
    </row>
    <row r="20" spans="1:20" ht="13.5" x14ac:dyDescent="0.3">
      <c r="A20" s="48" t="s">
        <v>31</v>
      </c>
      <c r="B20" s="49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5"/>
      <c r="P20" s="32">
        <f t="shared" si="8"/>
        <v>0</v>
      </c>
      <c r="Q20" s="50">
        <f t="shared" si="9"/>
        <v>0</v>
      </c>
      <c r="R20" s="34">
        <f t="shared" ref="R20:R25" si="10">Q20-P20</f>
        <v>0</v>
      </c>
      <c r="S20" s="29">
        <f t="shared" ref="S20:S28" si="11">IF(P20&gt;0,Q20/P20,0)</f>
        <v>0</v>
      </c>
      <c r="T20" s="35" t="str">
        <f t="shared" ref="T20:T33" si="12">LEFT("■■■■■■■■■■■■■■■■■■■■",IF(S20&lt;0.05,0,INT(S20*20)-1)) &amp; "▮" &amp; LEFT("□□□□□□□□□□□□□□□□□□□□",IF(S20&lt;0.05,19,20)-INT(MIN(S20,1)*20))</f>
        <v>▮□□□□□□□□□□□□□□□□□□□</v>
      </c>
    </row>
    <row r="21" spans="1:20" ht="13.5" x14ac:dyDescent="0.3">
      <c r="A21" s="48" t="s">
        <v>32</v>
      </c>
      <c r="B21" s="49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25"/>
      <c r="P21" s="32">
        <f t="shared" si="8"/>
        <v>0</v>
      </c>
      <c r="Q21" s="50">
        <f t="shared" si="9"/>
        <v>0</v>
      </c>
      <c r="R21" s="34">
        <f t="shared" si="10"/>
        <v>0</v>
      </c>
      <c r="S21" s="29">
        <f t="shared" si="11"/>
        <v>0</v>
      </c>
      <c r="T21" s="35" t="str">
        <f t="shared" si="12"/>
        <v>▮□□□□□□□□□□□□□□□□□□□</v>
      </c>
    </row>
    <row r="22" spans="1:20" ht="13.5" x14ac:dyDescent="0.3">
      <c r="A22" s="48" t="s">
        <v>33</v>
      </c>
      <c r="B22" s="49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5"/>
      <c r="P22" s="32">
        <f t="shared" si="8"/>
        <v>0</v>
      </c>
      <c r="Q22" s="50">
        <f t="shared" si="9"/>
        <v>0</v>
      </c>
      <c r="R22" s="34">
        <f t="shared" si="10"/>
        <v>0</v>
      </c>
      <c r="S22" s="29">
        <f t="shared" si="11"/>
        <v>0</v>
      </c>
      <c r="T22" s="35" t="str">
        <f t="shared" si="12"/>
        <v>▮□□□□□□□□□□□□□□□□□□□</v>
      </c>
    </row>
    <row r="23" spans="1:20" ht="13.5" x14ac:dyDescent="0.3">
      <c r="A23" s="48" t="s">
        <v>34</v>
      </c>
      <c r="B23" s="49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5"/>
      <c r="P23" s="32">
        <f t="shared" si="8"/>
        <v>0</v>
      </c>
      <c r="Q23" s="50">
        <f t="shared" si="9"/>
        <v>0</v>
      </c>
      <c r="R23" s="34">
        <f t="shared" si="10"/>
        <v>0</v>
      </c>
      <c r="S23" s="29">
        <f t="shared" si="11"/>
        <v>0</v>
      </c>
      <c r="T23" s="35" t="str">
        <f t="shared" si="12"/>
        <v>▮□□□□□□□□□□□□□□□□□□□</v>
      </c>
    </row>
    <row r="24" spans="1:20" ht="13.5" x14ac:dyDescent="0.3">
      <c r="A24" s="48" t="s">
        <v>35</v>
      </c>
      <c r="B24" s="49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5"/>
      <c r="P24" s="32">
        <f t="shared" si="8"/>
        <v>0</v>
      </c>
      <c r="Q24" s="50">
        <f t="shared" si="9"/>
        <v>0</v>
      </c>
      <c r="R24" s="34">
        <f t="shared" si="10"/>
        <v>0</v>
      </c>
      <c r="S24" s="29">
        <f t="shared" si="11"/>
        <v>0</v>
      </c>
      <c r="T24" s="35" t="str">
        <f t="shared" si="12"/>
        <v>▮□□□□□□□□□□□□□□□□□□□</v>
      </c>
    </row>
    <row r="25" spans="1:20" ht="13.5" x14ac:dyDescent="0.3">
      <c r="A25" s="48" t="s">
        <v>36</v>
      </c>
      <c r="B25" s="49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5"/>
      <c r="P25" s="32">
        <f t="shared" si="8"/>
        <v>0</v>
      </c>
      <c r="Q25" s="50">
        <f t="shared" si="9"/>
        <v>0</v>
      </c>
      <c r="R25" s="34">
        <f t="shared" si="10"/>
        <v>0</v>
      </c>
      <c r="S25" s="29">
        <f t="shared" si="11"/>
        <v>0</v>
      </c>
      <c r="T25" s="35" t="str">
        <f t="shared" si="12"/>
        <v>▮□□□□□□□□□□□□□□□□□□□</v>
      </c>
    </row>
    <row r="26" spans="1:20" ht="13.5" x14ac:dyDescent="0.3">
      <c r="A26" s="48" t="s">
        <v>37</v>
      </c>
      <c r="B26" s="49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5"/>
      <c r="P26" s="32">
        <f t="shared" si="8"/>
        <v>0</v>
      </c>
      <c r="Q26" s="50">
        <f t="shared" ref="Q26:Q33" si="13">SUM(C26:N26)</f>
        <v>0</v>
      </c>
      <c r="R26" s="34">
        <f t="shared" ref="R26:R33" si="14">Q26-P26</f>
        <v>0</v>
      </c>
      <c r="S26" s="29">
        <f t="shared" si="11"/>
        <v>0</v>
      </c>
      <c r="T26" s="35" t="str">
        <f t="shared" si="12"/>
        <v>▮□□□□□□□□□□□□□□□□□□□</v>
      </c>
    </row>
    <row r="27" spans="1:20" ht="13.5" x14ac:dyDescent="0.3">
      <c r="A27" s="48" t="s">
        <v>38</v>
      </c>
      <c r="B27" s="49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5"/>
      <c r="P27" s="32">
        <f t="shared" si="8"/>
        <v>0</v>
      </c>
      <c r="Q27" s="50">
        <f t="shared" si="13"/>
        <v>0</v>
      </c>
      <c r="R27" s="34">
        <f t="shared" si="14"/>
        <v>0</v>
      </c>
      <c r="S27" s="29">
        <f t="shared" si="11"/>
        <v>0</v>
      </c>
      <c r="T27" s="35" t="str">
        <f t="shared" si="12"/>
        <v>▮□□□□□□□□□□□□□□□□□□□</v>
      </c>
    </row>
    <row r="28" spans="1:20" ht="13.5" x14ac:dyDescent="0.3">
      <c r="A28" s="48" t="s">
        <v>39</v>
      </c>
      <c r="B28" s="49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5"/>
      <c r="P28" s="32">
        <f t="shared" ref="P28:P33" si="15">B28*12</f>
        <v>0</v>
      </c>
      <c r="Q28" s="50">
        <f t="shared" si="13"/>
        <v>0</v>
      </c>
      <c r="R28" s="34">
        <f t="shared" si="14"/>
        <v>0</v>
      </c>
      <c r="S28" s="29">
        <f t="shared" si="11"/>
        <v>0</v>
      </c>
      <c r="T28" s="35" t="str">
        <f t="shared" si="12"/>
        <v>▮□□□□□□□□□□□□□□□□□□□</v>
      </c>
    </row>
    <row r="29" spans="1:20" ht="13.5" x14ac:dyDescent="0.3">
      <c r="A29" s="48" t="s">
        <v>40</v>
      </c>
      <c r="B29" s="51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5"/>
      <c r="P29" s="32">
        <f t="shared" si="15"/>
        <v>0</v>
      </c>
      <c r="Q29" s="50">
        <f t="shared" si="13"/>
        <v>0</v>
      </c>
      <c r="R29" s="34">
        <f t="shared" si="14"/>
        <v>0</v>
      </c>
      <c r="S29" s="29">
        <f t="shared" ref="S29:S34" si="16">IF(P29&gt;0,Q29/P29,0)</f>
        <v>0</v>
      </c>
      <c r="T29" s="35" t="str">
        <f t="shared" si="12"/>
        <v>▮□□□□□□□□□□□□□□□□□□□</v>
      </c>
    </row>
    <row r="30" spans="1:20" ht="13.5" x14ac:dyDescent="0.3">
      <c r="A30" s="48" t="s">
        <v>41</v>
      </c>
      <c r="B30" s="51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5"/>
      <c r="P30" s="63">
        <f t="shared" si="15"/>
        <v>0</v>
      </c>
      <c r="Q30" s="64">
        <f t="shared" si="13"/>
        <v>0</v>
      </c>
      <c r="R30" s="65">
        <f t="shared" si="14"/>
        <v>0</v>
      </c>
      <c r="S30" s="29">
        <f t="shared" si="16"/>
        <v>0</v>
      </c>
      <c r="T30" s="35" t="str">
        <f t="shared" si="12"/>
        <v>▮□□□□□□□□□□□□□□□□□□□</v>
      </c>
    </row>
    <row r="31" spans="1:20" ht="13.5" x14ac:dyDescent="0.3">
      <c r="A31" s="48" t="s">
        <v>42</v>
      </c>
      <c r="B31" s="51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5"/>
      <c r="P31" s="63">
        <f t="shared" si="15"/>
        <v>0</v>
      </c>
      <c r="Q31" s="64">
        <f>SUM(C31:N31)</f>
        <v>0</v>
      </c>
      <c r="R31" s="65">
        <f t="shared" si="14"/>
        <v>0</v>
      </c>
      <c r="S31" s="29">
        <f t="shared" si="16"/>
        <v>0</v>
      </c>
      <c r="T31" s="35" t="str">
        <f t="shared" si="12"/>
        <v>▮□□□□□□□□□□□□□□□□□□□</v>
      </c>
    </row>
    <row r="32" spans="1:20" ht="13.5" x14ac:dyDescent="0.3">
      <c r="A32" s="48" t="s">
        <v>64</v>
      </c>
      <c r="B32" s="51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5"/>
      <c r="P32" s="63">
        <f t="shared" si="15"/>
        <v>0</v>
      </c>
      <c r="Q32" s="64">
        <f>SUM(C32:N32)</f>
        <v>0</v>
      </c>
      <c r="R32" s="65">
        <f t="shared" si="14"/>
        <v>0</v>
      </c>
      <c r="S32" s="29">
        <f t="shared" si="16"/>
        <v>0</v>
      </c>
      <c r="T32" s="35" t="str">
        <f t="shared" si="12"/>
        <v>▮□□□□□□□□□□□□□□□□□□□</v>
      </c>
    </row>
    <row r="33" spans="1:20" ht="13.5" x14ac:dyDescent="0.3">
      <c r="A33" s="48"/>
      <c r="B33" s="5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5"/>
      <c r="P33" s="63">
        <f t="shared" si="15"/>
        <v>0</v>
      </c>
      <c r="Q33" s="64">
        <f t="shared" si="13"/>
        <v>0</v>
      </c>
      <c r="R33" s="65">
        <f t="shared" si="14"/>
        <v>0</v>
      </c>
      <c r="S33" s="29">
        <f t="shared" si="16"/>
        <v>0</v>
      </c>
      <c r="T33" s="35" t="str">
        <f t="shared" si="12"/>
        <v>▮□□□□□□□□□□□□□□□□□□□</v>
      </c>
    </row>
    <row r="34" spans="1:20" ht="13.5" x14ac:dyDescent="0.3">
      <c r="A34" s="36" t="str">
        <f>"Total "&amp;A18</f>
        <v>Total Frais Fixes</v>
      </c>
      <c r="B34" s="54">
        <f t="shared" ref="B34:N34" si="17">SUM(B19:B33)</f>
        <v>0</v>
      </c>
      <c r="C34" s="55">
        <f t="shared" si="17"/>
        <v>0</v>
      </c>
      <c r="D34" s="55">
        <f t="shared" si="17"/>
        <v>0</v>
      </c>
      <c r="E34" s="55">
        <f>SUM(E19:E33)</f>
        <v>0</v>
      </c>
      <c r="F34" s="55">
        <f t="shared" si="17"/>
        <v>0</v>
      </c>
      <c r="G34" s="55">
        <f t="shared" si="17"/>
        <v>0</v>
      </c>
      <c r="H34" s="55">
        <f t="shared" si="17"/>
        <v>0</v>
      </c>
      <c r="I34" s="55">
        <f>SUM(I19:I33)</f>
        <v>0</v>
      </c>
      <c r="J34" s="55">
        <f t="shared" si="17"/>
        <v>0</v>
      </c>
      <c r="K34" s="55">
        <f t="shared" si="17"/>
        <v>0</v>
      </c>
      <c r="L34" s="55">
        <f t="shared" si="17"/>
        <v>0</v>
      </c>
      <c r="M34" s="55">
        <f t="shared" si="17"/>
        <v>0</v>
      </c>
      <c r="N34" s="56">
        <f t="shared" si="17"/>
        <v>0</v>
      </c>
      <c r="O34" s="25"/>
      <c r="P34" s="57">
        <f>SUM(P19:P33)</f>
        <v>0</v>
      </c>
      <c r="Q34" s="58">
        <f>SUM(Q19:Q33)</f>
        <v>0</v>
      </c>
      <c r="R34" s="59">
        <f>Q34-P34</f>
        <v>0</v>
      </c>
      <c r="S34" s="29">
        <f t="shared" si="16"/>
        <v>0</v>
      </c>
      <c r="T34" s="35" t="str">
        <f>LEFT("■■■■■■■■■■■■■■■■■■■■",IF(S34&lt;0.05,0,INT(S34*20)-1)) &amp; "▮" &amp; LEFT("□□□□□□□□□□□□□□□□□□□□",IF(S34&lt;0.05,19,20)-INT(MIN(S34,1)*20))</f>
        <v>▮□□□□□□□□□□□□□□□□□□□</v>
      </c>
    </row>
    <row r="35" spans="1:20" ht="15" x14ac:dyDescent="0.3">
      <c r="A35" s="97" t="s">
        <v>43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60"/>
      <c r="P35" s="96" t="s">
        <v>43</v>
      </c>
      <c r="Q35" s="96"/>
      <c r="R35" s="96"/>
      <c r="S35" s="12"/>
      <c r="T35" s="13"/>
    </row>
    <row r="36" spans="1:20" ht="13.5" x14ac:dyDescent="0.3">
      <c r="A36" s="48" t="s">
        <v>48</v>
      </c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25"/>
      <c r="P36" s="26">
        <f>B36*12</f>
        <v>0</v>
      </c>
      <c r="Q36" s="47">
        <f t="shared" ref="Q36:Q41" si="18">SUM(C36:N36)</f>
        <v>0</v>
      </c>
      <c r="R36" s="28">
        <f>Q36-P36</f>
        <v>0</v>
      </c>
      <c r="S36" s="29">
        <f t="shared" ref="S36:S47" si="19">IF(P36&gt;0,Q36/P36,0)</f>
        <v>0</v>
      </c>
      <c r="T36" s="35" t="str">
        <f>LEFT("■■■■■■■■■■■■■■■■■■■■",IF(S36&lt;0.05,0,INT(S36*20)-1)) &amp; "▮" &amp; LEFT("□□□□□□□□□□□□□□□□□□□□",IF(S36&lt;0.05,19,20)-INT(MIN(S36,1)*20))</f>
        <v>▮□□□□□□□□□□□□□□□□□□□</v>
      </c>
    </row>
    <row r="37" spans="1:20" ht="13.5" x14ac:dyDescent="0.3">
      <c r="A37" s="48" t="s">
        <v>44</v>
      </c>
      <c r="B37" s="49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5"/>
      <c r="P37" s="32">
        <f t="shared" ref="P37:P47" si="20">B37*12</f>
        <v>0</v>
      </c>
      <c r="Q37" s="50">
        <f t="shared" si="18"/>
        <v>0</v>
      </c>
      <c r="R37" s="34">
        <f t="shared" ref="R37:R47" si="21">Q37-P37</f>
        <v>0</v>
      </c>
      <c r="S37" s="29">
        <f t="shared" si="19"/>
        <v>0</v>
      </c>
      <c r="T37" s="35" t="str">
        <f t="shared" ref="T37:T47" si="22">LEFT("■■■■■■■■■■■■■■■■■■■■",IF(S37&lt;0.05,0,INT(S37*20)-1)) &amp; "▮" &amp; LEFT("□□□□□□□□□□□□□□□□□□□□",IF(S37&lt;0.05,19,20)-INT(MIN(S37,1)*20))</f>
        <v>▮□□□□□□□□□□□□□□□□□□□</v>
      </c>
    </row>
    <row r="38" spans="1:20" ht="13.5" x14ac:dyDescent="0.3">
      <c r="A38" s="48" t="s">
        <v>66</v>
      </c>
      <c r="B38" s="49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5"/>
      <c r="P38" s="32">
        <f t="shared" si="20"/>
        <v>0</v>
      </c>
      <c r="Q38" s="50">
        <f t="shared" si="18"/>
        <v>0</v>
      </c>
      <c r="R38" s="34">
        <f t="shared" si="21"/>
        <v>0</v>
      </c>
      <c r="S38" s="29">
        <f t="shared" si="19"/>
        <v>0</v>
      </c>
      <c r="T38" s="35" t="str">
        <f t="shared" si="22"/>
        <v>▮□□□□□□□□□□□□□□□□□□□</v>
      </c>
    </row>
    <row r="39" spans="1:20" ht="13.5" x14ac:dyDescent="0.3">
      <c r="A39" s="48" t="s">
        <v>67</v>
      </c>
      <c r="B39" s="49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5"/>
      <c r="P39" s="32">
        <f t="shared" si="20"/>
        <v>0</v>
      </c>
      <c r="Q39" s="50">
        <f t="shared" si="18"/>
        <v>0</v>
      </c>
      <c r="R39" s="34">
        <f t="shared" si="21"/>
        <v>0</v>
      </c>
      <c r="S39" s="29">
        <f t="shared" si="19"/>
        <v>0</v>
      </c>
      <c r="T39" s="35" t="str">
        <f t="shared" si="22"/>
        <v>▮□□□□□□□□□□□□□□□□□□□</v>
      </c>
    </row>
    <row r="40" spans="1:20" ht="13.5" x14ac:dyDescent="0.3">
      <c r="A40" s="48" t="s">
        <v>45</v>
      </c>
      <c r="B40" s="49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5"/>
      <c r="P40" s="32">
        <f t="shared" si="20"/>
        <v>0</v>
      </c>
      <c r="Q40" s="50">
        <f t="shared" si="18"/>
        <v>0</v>
      </c>
      <c r="R40" s="34">
        <f t="shared" si="21"/>
        <v>0</v>
      </c>
      <c r="S40" s="29">
        <f t="shared" si="19"/>
        <v>0</v>
      </c>
      <c r="T40" s="35" t="str">
        <f t="shared" si="22"/>
        <v>▮□□□□□□□□□□□□□□□□□□□</v>
      </c>
    </row>
    <row r="41" spans="1:20" ht="13.5" x14ac:dyDescent="0.3">
      <c r="A41" s="48" t="s">
        <v>46</v>
      </c>
      <c r="B41" s="49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5"/>
      <c r="P41" s="32">
        <f t="shared" si="20"/>
        <v>0</v>
      </c>
      <c r="Q41" s="50">
        <f t="shared" si="18"/>
        <v>0</v>
      </c>
      <c r="R41" s="34">
        <f t="shared" si="21"/>
        <v>0</v>
      </c>
      <c r="S41" s="29">
        <f t="shared" si="19"/>
        <v>0</v>
      </c>
      <c r="T41" s="35" t="str">
        <f t="shared" si="22"/>
        <v>▮□□□□□□□□□□□□□□□□□□□</v>
      </c>
    </row>
    <row r="42" spans="1:20" ht="13.5" x14ac:dyDescent="0.3">
      <c r="A42" s="48" t="s">
        <v>47</v>
      </c>
      <c r="B42" s="49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5"/>
      <c r="P42" s="32">
        <f>B42*12</f>
        <v>0</v>
      </c>
      <c r="Q42" s="50">
        <f t="shared" ref="Q42:Q47" si="23">SUM(C42:N42)</f>
        <v>0</v>
      </c>
      <c r="R42" s="34">
        <f>Q42-P42</f>
        <v>0</v>
      </c>
      <c r="S42" s="29">
        <f t="shared" si="19"/>
        <v>0</v>
      </c>
      <c r="T42" s="35" t="str">
        <f t="shared" si="22"/>
        <v>▮□□□□□□□□□□□□□□□□□□□</v>
      </c>
    </row>
    <row r="43" spans="1:20" ht="13.5" x14ac:dyDescent="0.3">
      <c r="A43" s="48" t="s">
        <v>59</v>
      </c>
      <c r="B43" s="51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5"/>
      <c r="P43" s="63">
        <f>B43*12</f>
        <v>0</v>
      </c>
      <c r="Q43" s="64">
        <f t="shared" si="23"/>
        <v>0</v>
      </c>
      <c r="R43" s="65">
        <f>Q43-P43</f>
        <v>0</v>
      </c>
      <c r="S43" s="29">
        <f>IF(P43&gt;0,Q43/P43,0)</f>
        <v>0</v>
      </c>
      <c r="T43" s="35" t="str">
        <f t="shared" si="22"/>
        <v>▮□□□□□□□□□□□□□□□□□□□</v>
      </c>
    </row>
    <row r="44" spans="1:20" ht="13.5" x14ac:dyDescent="0.3">
      <c r="A44" s="48" t="s">
        <v>68</v>
      </c>
      <c r="B44" s="51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5"/>
      <c r="P44" s="63">
        <f>B44*12</f>
        <v>0</v>
      </c>
      <c r="Q44" s="64">
        <f t="shared" si="23"/>
        <v>0</v>
      </c>
      <c r="R44" s="65">
        <f>Q44-P44</f>
        <v>0</v>
      </c>
      <c r="S44" s="29">
        <f>IF(P44&gt;0,Q44/P44,0)</f>
        <v>0</v>
      </c>
      <c r="T44" s="35" t="str">
        <f t="shared" si="22"/>
        <v>▮□□□□□□□□□□□□□□□□□□□</v>
      </c>
    </row>
    <row r="45" spans="1:20" ht="13.5" x14ac:dyDescent="0.3">
      <c r="A45" s="48" t="s">
        <v>65</v>
      </c>
      <c r="B45" s="51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5"/>
      <c r="P45" s="63">
        <f>B45*12</f>
        <v>0</v>
      </c>
      <c r="Q45" s="64">
        <f t="shared" si="23"/>
        <v>0</v>
      </c>
      <c r="R45" s="65">
        <f>Q45-P45</f>
        <v>0</v>
      </c>
      <c r="S45" s="29">
        <f>IF(P45&gt;0,Q45/P45,0)</f>
        <v>0</v>
      </c>
      <c r="T45" s="35" t="str">
        <f t="shared" si="22"/>
        <v>▮□□□□□□□□□□□□□□□□□□□</v>
      </c>
    </row>
    <row r="46" spans="1:20" ht="13.5" x14ac:dyDescent="0.3">
      <c r="A46" s="48" t="s">
        <v>70</v>
      </c>
      <c r="B46" s="51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5"/>
      <c r="P46" s="63">
        <f>B46*12</f>
        <v>0</v>
      </c>
      <c r="Q46" s="64">
        <f t="shared" si="23"/>
        <v>0</v>
      </c>
      <c r="R46" s="65">
        <f>Q46-P46</f>
        <v>0</v>
      </c>
      <c r="S46" s="29">
        <f>IF(P46&gt;0,Q46/P46,0)</f>
        <v>0</v>
      </c>
      <c r="T46" s="35" t="str">
        <f t="shared" si="22"/>
        <v>▮□□□□□□□□□□□□□□□□□□□</v>
      </c>
    </row>
    <row r="47" spans="1:20" ht="13.5" x14ac:dyDescent="0.3">
      <c r="A47" s="48" t="s">
        <v>69</v>
      </c>
      <c r="B47" s="52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5"/>
      <c r="P47" s="37">
        <f t="shared" si="20"/>
        <v>0</v>
      </c>
      <c r="Q47" s="53">
        <f t="shared" si="23"/>
        <v>0</v>
      </c>
      <c r="R47" s="39">
        <f t="shared" si="21"/>
        <v>0</v>
      </c>
      <c r="S47" s="29">
        <f t="shared" si="19"/>
        <v>0</v>
      </c>
      <c r="T47" s="35" t="str">
        <f t="shared" si="22"/>
        <v>▮□□□□□□□□□□□□□□□□□□□</v>
      </c>
    </row>
    <row r="48" spans="1:20" ht="13.5" x14ac:dyDescent="0.3">
      <c r="A48" s="36" t="str">
        <f>"Total "&amp;A35</f>
        <v>Total Frais non Fixes</v>
      </c>
      <c r="B48" s="54">
        <f t="shared" ref="B48:N48" si="24">SUM(B36:B47)</f>
        <v>0</v>
      </c>
      <c r="C48" s="55">
        <f t="shared" si="24"/>
        <v>0</v>
      </c>
      <c r="D48" s="55">
        <f t="shared" si="24"/>
        <v>0</v>
      </c>
      <c r="E48" s="55">
        <f t="shared" si="24"/>
        <v>0</v>
      </c>
      <c r="F48" s="55">
        <f t="shared" si="24"/>
        <v>0</v>
      </c>
      <c r="G48" s="55">
        <f t="shared" si="24"/>
        <v>0</v>
      </c>
      <c r="H48" s="55">
        <f t="shared" si="24"/>
        <v>0</v>
      </c>
      <c r="I48" s="55">
        <f t="shared" si="24"/>
        <v>0</v>
      </c>
      <c r="J48" s="55">
        <f t="shared" si="24"/>
        <v>0</v>
      </c>
      <c r="K48" s="55">
        <f t="shared" si="24"/>
        <v>0</v>
      </c>
      <c r="L48" s="55">
        <f t="shared" si="24"/>
        <v>0</v>
      </c>
      <c r="M48" s="55">
        <f t="shared" si="24"/>
        <v>0</v>
      </c>
      <c r="N48" s="56">
        <f t="shared" si="24"/>
        <v>0</v>
      </c>
      <c r="O48" s="25"/>
      <c r="P48" s="57">
        <f>SUM(P36:P47)</f>
        <v>0</v>
      </c>
      <c r="Q48" s="58">
        <f>SUM(Q36:Q47)</f>
        <v>0</v>
      </c>
      <c r="R48" s="59">
        <f>Q48-P48</f>
        <v>0</v>
      </c>
      <c r="S48" s="29">
        <f>IF(P48&gt;0,Q48/P48,0)</f>
        <v>0</v>
      </c>
      <c r="T48" s="35" t="str">
        <f>LEFT("■■■■■■■■■■■■■■■■■■■■",IF(S48&lt;0.05,0,INT(S48*20)-1)) &amp; "▮" &amp; LEFT("□□□□□□□□□□□□□□□□□□□□",IF(S48&lt;0.05,19,20)-INT(MIN(S48,1)*20))</f>
        <v>▮□□□□□□□□□□□□□□□□□□□</v>
      </c>
    </row>
    <row r="49" spans="1:20" ht="15" x14ac:dyDescent="0.3">
      <c r="A49" s="93" t="s">
        <v>49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5"/>
      <c r="O49" s="60"/>
      <c r="P49" s="96" t="s">
        <v>49</v>
      </c>
      <c r="Q49" s="96"/>
      <c r="R49" s="96"/>
      <c r="S49" s="12"/>
      <c r="T49" s="13"/>
    </row>
    <row r="50" spans="1:20" ht="13.5" x14ac:dyDescent="0.3">
      <c r="A50" s="48" t="s">
        <v>50</v>
      </c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25"/>
      <c r="P50" s="26">
        <f t="shared" ref="P50:P56" si="25">B50*12</f>
        <v>0</v>
      </c>
      <c r="Q50" s="47">
        <f t="shared" ref="Q50:Q56" si="26">SUM(C50:N50)</f>
        <v>0</v>
      </c>
      <c r="R50" s="28">
        <f t="shared" ref="R50:R57" si="27">Q50-P50</f>
        <v>0</v>
      </c>
      <c r="S50" s="29">
        <f t="shared" ref="S50:S64" si="28">IF(P50&gt;0,Q50/P50,0)</f>
        <v>0</v>
      </c>
      <c r="T50" s="35" t="str">
        <f t="shared" ref="T50:T64" si="29">LEFT("■■■■■■■■■■■■■■■■■■■■",IF(S50&lt;0.05,0,INT(S50*20)-1)) &amp; "▮" &amp; LEFT("□□□□□□□□□□□□□□□□□□□□",IF(S50&lt;0.05,19,20)-INT(MIN(S50,1)*20))</f>
        <v>▮□□□□□□□□□□□□□□□□□□□</v>
      </c>
    </row>
    <row r="51" spans="1:20" ht="13.5" x14ac:dyDescent="0.3">
      <c r="A51" s="48" t="s">
        <v>51</v>
      </c>
      <c r="B51" s="49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5"/>
      <c r="P51" s="32">
        <f t="shared" si="25"/>
        <v>0</v>
      </c>
      <c r="Q51" s="50">
        <f t="shared" si="26"/>
        <v>0</v>
      </c>
      <c r="R51" s="34">
        <f t="shared" si="27"/>
        <v>0</v>
      </c>
      <c r="S51" s="29">
        <f t="shared" si="28"/>
        <v>0</v>
      </c>
      <c r="T51" s="35" t="str">
        <f t="shared" si="29"/>
        <v>▮□□□□□□□□□□□□□□□□□□□</v>
      </c>
    </row>
    <row r="52" spans="1:20" ht="13.5" x14ac:dyDescent="0.3">
      <c r="A52" s="48" t="s">
        <v>52</v>
      </c>
      <c r="B52" s="49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5"/>
      <c r="P52" s="32">
        <f t="shared" si="25"/>
        <v>0</v>
      </c>
      <c r="Q52" s="50">
        <f t="shared" si="26"/>
        <v>0</v>
      </c>
      <c r="R52" s="34">
        <f t="shared" si="27"/>
        <v>0</v>
      </c>
      <c r="S52" s="29">
        <f t="shared" si="28"/>
        <v>0</v>
      </c>
      <c r="T52" s="35" t="str">
        <f t="shared" si="29"/>
        <v>▮□□□□□□□□□□□□□□□□□□□</v>
      </c>
    </row>
    <row r="53" spans="1:20" ht="13.5" x14ac:dyDescent="0.3">
      <c r="A53" s="48" t="s">
        <v>53</v>
      </c>
      <c r="B53" s="51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5"/>
      <c r="P53" s="32">
        <f t="shared" si="25"/>
        <v>0</v>
      </c>
      <c r="Q53" s="50">
        <f t="shared" si="26"/>
        <v>0</v>
      </c>
      <c r="R53" s="34">
        <f t="shared" si="27"/>
        <v>0</v>
      </c>
      <c r="S53" s="29">
        <f>IF(P53&gt;0,Q53/P53,0)</f>
        <v>0</v>
      </c>
      <c r="T53" s="35" t="str">
        <f t="shared" si="29"/>
        <v>▮□□□□□□□□□□□□□□□□□□□</v>
      </c>
    </row>
    <row r="54" spans="1:20" ht="13.5" x14ac:dyDescent="0.3">
      <c r="A54" s="48" t="s">
        <v>57</v>
      </c>
      <c r="B54" s="51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5"/>
      <c r="P54" s="63">
        <f t="shared" si="25"/>
        <v>0</v>
      </c>
      <c r="Q54" s="64">
        <f t="shared" si="26"/>
        <v>0</v>
      </c>
      <c r="R54" s="65">
        <f>Q54-P54</f>
        <v>0</v>
      </c>
      <c r="S54" s="29">
        <f>IF(P54&gt;0,Q54/P54,0)</f>
        <v>0</v>
      </c>
      <c r="T54" s="35" t="str">
        <f t="shared" si="29"/>
        <v>▮□□□□□□□□□□□□□□□□□□□</v>
      </c>
    </row>
    <row r="55" spans="1:20" ht="13.5" x14ac:dyDescent="0.3">
      <c r="A55" s="48" t="s">
        <v>74</v>
      </c>
      <c r="B55" s="51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5"/>
      <c r="P55" s="63">
        <f t="shared" si="25"/>
        <v>0</v>
      </c>
      <c r="Q55" s="64">
        <f t="shared" si="26"/>
        <v>0</v>
      </c>
      <c r="R55" s="65">
        <f>Q55-P55</f>
        <v>0</v>
      </c>
      <c r="S55" s="29">
        <f>IF(P55&gt;0,Q55/P55,0)</f>
        <v>0</v>
      </c>
      <c r="T55" s="35" t="str">
        <f t="shared" si="29"/>
        <v>▮□□□□□□□□□□□□□□□□□□□</v>
      </c>
    </row>
    <row r="56" spans="1:20" ht="13.5" x14ac:dyDescent="0.3">
      <c r="A56" s="66" t="s">
        <v>63</v>
      </c>
      <c r="B56" s="52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5"/>
      <c r="P56" s="37">
        <f t="shared" si="25"/>
        <v>0</v>
      </c>
      <c r="Q56" s="53">
        <f t="shared" si="26"/>
        <v>0</v>
      </c>
      <c r="R56" s="39">
        <f t="shared" si="27"/>
        <v>0</v>
      </c>
      <c r="S56" s="29">
        <f t="shared" si="28"/>
        <v>0</v>
      </c>
      <c r="T56" s="35" t="str">
        <f t="shared" si="29"/>
        <v>▮□□□□□□□□□□□□□□□□□□□</v>
      </c>
    </row>
    <row r="57" spans="1:20" ht="13.5" x14ac:dyDescent="0.3">
      <c r="A57" s="36" t="str">
        <f>"Total "&amp;A49</f>
        <v>Total Dépenses Plaisir</v>
      </c>
      <c r="B57" s="54">
        <f t="shared" ref="B57:N57" si="30">SUM(B50:B56)</f>
        <v>0</v>
      </c>
      <c r="C57" s="55">
        <f t="shared" si="30"/>
        <v>0</v>
      </c>
      <c r="D57" s="55">
        <f t="shared" si="30"/>
        <v>0</v>
      </c>
      <c r="E57" s="55">
        <f t="shared" si="30"/>
        <v>0</v>
      </c>
      <c r="F57" s="55">
        <f t="shared" si="30"/>
        <v>0</v>
      </c>
      <c r="G57" s="55">
        <f t="shared" si="30"/>
        <v>0</v>
      </c>
      <c r="H57" s="55">
        <f t="shared" si="30"/>
        <v>0</v>
      </c>
      <c r="I57" s="55">
        <f t="shared" si="30"/>
        <v>0</v>
      </c>
      <c r="J57" s="55">
        <f t="shared" si="30"/>
        <v>0</v>
      </c>
      <c r="K57" s="55">
        <f t="shared" si="30"/>
        <v>0</v>
      </c>
      <c r="L57" s="55">
        <f t="shared" si="30"/>
        <v>0</v>
      </c>
      <c r="M57" s="55">
        <f t="shared" si="30"/>
        <v>0</v>
      </c>
      <c r="N57" s="56">
        <f t="shared" si="30"/>
        <v>0</v>
      </c>
      <c r="O57" s="25"/>
      <c r="P57" s="57">
        <f>SUM(P50:P56)</f>
        <v>0</v>
      </c>
      <c r="Q57" s="58">
        <f>SUM(Q50:Q56)</f>
        <v>0</v>
      </c>
      <c r="R57" s="59">
        <f t="shared" si="27"/>
        <v>0</v>
      </c>
      <c r="S57" s="29">
        <f t="shared" si="28"/>
        <v>0</v>
      </c>
      <c r="T57" s="35" t="str">
        <f t="shared" si="29"/>
        <v>▮□□□□□□□□□□□□□□□□□□□</v>
      </c>
    </row>
    <row r="58" spans="1:20" ht="15" x14ac:dyDescent="0.3">
      <c r="A58" s="93" t="s">
        <v>54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5"/>
      <c r="O58" s="60"/>
      <c r="P58" s="96" t="s">
        <v>54</v>
      </c>
      <c r="Q58" s="96"/>
      <c r="R58" s="96"/>
      <c r="S58" s="12"/>
      <c r="T58" s="13"/>
    </row>
    <row r="59" spans="1:20" ht="13.5" x14ac:dyDescent="0.3">
      <c r="A59" s="48"/>
      <c r="B59" s="61"/>
      <c r="C59" s="67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25"/>
      <c r="P59" s="26">
        <f t="shared" ref="P59:P64" si="31">B59*12</f>
        <v>0</v>
      </c>
      <c r="Q59" s="47">
        <f t="shared" ref="Q59:Q64" si="32">SUM(C59:N59)</f>
        <v>0</v>
      </c>
      <c r="R59" s="28">
        <f t="shared" ref="R59:R65" si="33">Q59-P59</f>
        <v>0</v>
      </c>
      <c r="S59" s="29">
        <f t="shared" si="28"/>
        <v>0</v>
      </c>
      <c r="T59" s="35" t="str">
        <f t="shared" si="29"/>
        <v>▮□□□□□□□□□□□□□□□□□□□</v>
      </c>
    </row>
    <row r="60" spans="1:20" ht="13.5" x14ac:dyDescent="0.3">
      <c r="A60" s="48"/>
      <c r="B60" s="49"/>
      <c r="C60" s="68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5"/>
      <c r="P60" s="32">
        <f t="shared" si="31"/>
        <v>0</v>
      </c>
      <c r="Q60" s="50">
        <f t="shared" si="32"/>
        <v>0</v>
      </c>
      <c r="R60" s="34">
        <f t="shared" si="33"/>
        <v>0</v>
      </c>
      <c r="S60" s="29">
        <f t="shared" si="28"/>
        <v>0</v>
      </c>
      <c r="T60" s="35" t="str">
        <f t="shared" si="29"/>
        <v>▮□□□□□□□□□□□□□□□□□□□</v>
      </c>
    </row>
    <row r="61" spans="1:20" ht="13.5" x14ac:dyDescent="0.3">
      <c r="A61" s="69"/>
      <c r="B61" s="49"/>
      <c r="C61" s="68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5"/>
      <c r="P61" s="32">
        <f t="shared" si="31"/>
        <v>0</v>
      </c>
      <c r="Q61" s="50">
        <f t="shared" si="32"/>
        <v>0</v>
      </c>
      <c r="R61" s="34">
        <f t="shared" si="33"/>
        <v>0</v>
      </c>
      <c r="S61" s="29">
        <f t="shared" si="28"/>
        <v>0</v>
      </c>
      <c r="T61" s="35" t="str">
        <f t="shared" si="29"/>
        <v>▮□□□□□□□□□□□□□□□□□□□</v>
      </c>
    </row>
    <row r="62" spans="1:20" ht="13.5" x14ac:dyDescent="0.3">
      <c r="A62" s="48"/>
      <c r="B62" s="49"/>
      <c r="C62" s="68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5"/>
      <c r="P62" s="32">
        <f t="shared" si="31"/>
        <v>0</v>
      </c>
      <c r="Q62" s="50">
        <f t="shared" si="32"/>
        <v>0</v>
      </c>
      <c r="R62" s="34">
        <f t="shared" si="33"/>
        <v>0</v>
      </c>
      <c r="S62" s="29">
        <f t="shared" si="28"/>
        <v>0</v>
      </c>
      <c r="T62" s="35" t="str">
        <f t="shared" si="29"/>
        <v>▮□□□□□□□□□□□□□□□□□□□</v>
      </c>
    </row>
    <row r="63" spans="1:20" ht="13.5" x14ac:dyDescent="0.3">
      <c r="A63" s="48"/>
      <c r="B63" s="51"/>
      <c r="C63" s="68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5"/>
      <c r="P63" s="32">
        <f t="shared" si="31"/>
        <v>0</v>
      </c>
      <c r="Q63" s="50">
        <f t="shared" si="32"/>
        <v>0</v>
      </c>
      <c r="R63" s="34">
        <f t="shared" si="33"/>
        <v>0</v>
      </c>
      <c r="S63" s="29">
        <f>IF(P63&gt;0,Q63/P63,0)</f>
        <v>0</v>
      </c>
      <c r="T63" s="35" t="str">
        <f t="shared" si="29"/>
        <v>▮□□□□□□□□□□□□□□□□□□□</v>
      </c>
    </row>
    <row r="64" spans="1:20" ht="13.5" x14ac:dyDescent="0.3">
      <c r="A64" s="48"/>
      <c r="B64" s="52"/>
      <c r="C64" s="68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5"/>
      <c r="P64" s="37">
        <f t="shared" si="31"/>
        <v>0</v>
      </c>
      <c r="Q64" s="53">
        <f t="shared" si="32"/>
        <v>0</v>
      </c>
      <c r="R64" s="39">
        <f t="shared" si="33"/>
        <v>0</v>
      </c>
      <c r="S64" s="29">
        <f t="shared" si="28"/>
        <v>0</v>
      </c>
      <c r="T64" s="35" t="str">
        <f t="shared" si="29"/>
        <v>▮□□□□□□□□□□□□□□□□□□□</v>
      </c>
    </row>
    <row r="65" spans="1:20" ht="13.5" x14ac:dyDescent="0.3">
      <c r="A65" s="54" t="str">
        <f>"Total "&amp;A58</f>
        <v>Total Investissement</v>
      </c>
      <c r="B65" s="54">
        <f>SUM(B59:B64)</f>
        <v>0</v>
      </c>
      <c r="C65" s="55">
        <f>SUM(C59:C64)</f>
        <v>0</v>
      </c>
      <c r="D65" s="55">
        <f t="shared" ref="D65:N65" si="34">SUM(D59:D64)</f>
        <v>0</v>
      </c>
      <c r="E65" s="55">
        <f t="shared" si="34"/>
        <v>0</v>
      </c>
      <c r="F65" s="55">
        <f t="shared" si="34"/>
        <v>0</v>
      </c>
      <c r="G65" s="55">
        <f t="shared" si="34"/>
        <v>0</v>
      </c>
      <c r="H65" s="55">
        <f t="shared" si="34"/>
        <v>0</v>
      </c>
      <c r="I65" s="55">
        <f t="shared" si="34"/>
        <v>0</v>
      </c>
      <c r="J65" s="55">
        <f t="shared" si="34"/>
        <v>0</v>
      </c>
      <c r="K65" s="55">
        <f t="shared" si="34"/>
        <v>0</v>
      </c>
      <c r="L65" s="55">
        <f t="shared" si="34"/>
        <v>0</v>
      </c>
      <c r="M65" s="55">
        <f t="shared" si="34"/>
        <v>0</v>
      </c>
      <c r="N65" s="56">
        <f t="shared" si="34"/>
        <v>0</v>
      </c>
      <c r="O65" s="25"/>
      <c r="P65" s="57">
        <f>SUM(P59:P64)</f>
        <v>0</v>
      </c>
      <c r="Q65" s="58">
        <f>SUM(Q59:Q64)</f>
        <v>0</v>
      </c>
      <c r="R65" s="59">
        <f t="shared" si="33"/>
        <v>0</v>
      </c>
      <c r="S65" s="29">
        <f>IF(P65&gt;0,Q65/P65,0)</f>
        <v>0</v>
      </c>
      <c r="T65" s="35" t="str">
        <f>LEFT("■■■■■■■■■■■■■■■■■■■■",IF(S65&lt;0.05,0,INT(S65*20)-1)) &amp; "▮" &amp; LEFT("□□□□□□□□□□□□□□□□□□□□",IF(S65&lt;0.05,19,20)-INT(MIN(S65,1)*20))</f>
        <v>▮□□□□□□□□□□□□□□□□□□□</v>
      </c>
    </row>
    <row r="66" spans="1:20" ht="15" x14ac:dyDescent="0.3">
      <c r="A66" s="93" t="s">
        <v>55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5"/>
      <c r="O66" s="60"/>
      <c r="P66" s="96" t="s">
        <v>55</v>
      </c>
      <c r="Q66" s="96"/>
      <c r="R66" s="96"/>
      <c r="S66" s="12"/>
      <c r="T66" s="13"/>
    </row>
    <row r="67" spans="1:20" ht="13.5" x14ac:dyDescent="0.3">
      <c r="A67" s="48" t="s">
        <v>58</v>
      </c>
      <c r="B67" s="61"/>
      <c r="C67" s="67"/>
      <c r="D67" s="70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25"/>
      <c r="P67" s="26">
        <f>B67*12</f>
        <v>0</v>
      </c>
      <c r="Q67" s="47">
        <f t="shared" ref="Q67:Q72" si="35">SUM(C67:N67)</f>
        <v>0</v>
      </c>
      <c r="R67" s="28">
        <f t="shared" ref="R67:R73" si="36">Q67-P67</f>
        <v>0</v>
      </c>
      <c r="S67" s="29">
        <f t="shared" ref="S67:S73" si="37">IF(P67&gt;0,Q67/P67,0)</f>
        <v>0</v>
      </c>
      <c r="T67" s="35" t="str">
        <f t="shared" ref="T67:T73" si="38">LEFT("■■■■■■■■■■■■■■■■■■■■",IF(S67&lt;0.05,0,INT(S67*20)-1)) &amp; "▮" &amp; LEFT("□□□□□□□□□□□□□□□□□□□□",IF(S67&lt;0.05,19,20)-INT(MIN(S67,1)*20))</f>
        <v>▮□□□□□□□□□□□□□□□□□□□</v>
      </c>
    </row>
    <row r="68" spans="1:20" ht="13.5" x14ac:dyDescent="0.3">
      <c r="A68" s="48" t="s">
        <v>62</v>
      </c>
      <c r="B68" s="71"/>
      <c r="C68" s="72"/>
      <c r="D68" s="73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25"/>
      <c r="P68" s="75">
        <f>N78</f>
        <v>0</v>
      </c>
      <c r="Q68" s="33">
        <f t="shared" si="35"/>
        <v>0</v>
      </c>
      <c r="R68" s="76">
        <f t="shared" si="36"/>
        <v>0</v>
      </c>
      <c r="S68" s="29">
        <f t="shared" si="37"/>
        <v>0</v>
      </c>
      <c r="T68" s="35" t="str">
        <f t="shared" si="38"/>
        <v>▮□□□□□□□□□□□□□□□□□□□</v>
      </c>
    </row>
    <row r="69" spans="1:20" ht="13.5" x14ac:dyDescent="0.3">
      <c r="A69" s="48" t="s">
        <v>56</v>
      </c>
      <c r="B69" s="77"/>
      <c r="C69" s="72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25"/>
      <c r="P69" s="75">
        <f>B69*12</f>
        <v>0</v>
      </c>
      <c r="Q69" s="33">
        <f t="shared" si="35"/>
        <v>0</v>
      </c>
      <c r="R69" s="76">
        <f t="shared" si="36"/>
        <v>0</v>
      </c>
      <c r="S69" s="29">
        <f>IF(P69&gt;0,Q69/P69,0)</f>
        <v>0</v>
      </c>
      <c r="T69" s="35" t="str">
        <f t="shared" si="38"/>
        <v>▮□□□□□□□□□□□□□□□□□□□</v>
      </c>
    </row>
    <row r="70" spans="1:20" ht="13.5" x14ac:dyDescent="0.3">
      <c r="A70" s="48" t="s">
        <v>60</v>
      </c>
      <c r="B70" s="51"/>
      <c r="C70" s="78"/>
      <c r="D70" s="79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5"/>
      <c r="P70" s="63">
        <f>B70*12</f>
        <v>0</v>
      </c>
      <c r="Q70" s="64">
        <f>SUM(C70:N70)</f>
        <v>0</v>
      </c>
      <c r="R70" s="65">
        <f t="shared" si="36"/>
        <v>0</v>
      </c>
      <c r="S70" s="29">
        <f>IF(P70&gt;0,Q70/P70,0)</f>
        <v>0</v>
      </c>
      <c r="T70" s="35" t="str">
        <f t="shared" si="38"/>
        <v>▮□□□□□□□□□□□□□□□□□□□</v>
      </c>
    </row>
    <row r="71" spans="1:20" ht="13.5" x14ac:dyDescent="0.3">
      <c r="A71" s="48" t="s">
        <v>61</v>
      </c>
      <c r="B71" s="51"/>
      <c r="C71" s="78"/>
      <c r="D71" s="79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5"/>
      <c r="P71" s="63">
        <f>B71*12</f>
        <v>0</v>
      </c>
      <c r="Q71" s="64">
        <f>SUM(C71:N71)</f>
        <v>0</v>
      </c>
      <c r="R71" s="65">
        <f>Q71-P71</f>
        <v>0</v>
      </c>
      <c r="S71" s="29"/>
      <c r="T71" s="35"/>
    </row>
    <row r="72" spans="1:20" ht="13.5" x14ac:dyDescent="0.3">
      <c r="A72" s="66" t="s">
        <v>72</v>
      </c>
      <c r="B72" s="52"/>
      <c r="C72" s="78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5"/>
      <c r="P72" s="37">
        <f>B72*12</f>
        <v>0</v>
      </c>
      <c r="Q72" s="53">
        <f t="shared" si="35"/>
        <v>0</v>
      </c>
      <c r="R72" s="39">
        <f>Q72-P72</f>
        <v>0</v>
      </c>
      <c r="S72" s="29">
        <f t="shared" si="37"/>
        <v>0</v>
      </c>
      <c r="T72" s="35" t="str">
        <f t="shared" si="38"/>
        <v>▮□□□□□□□□□□□□□□□□□□□</v>
      </c>
    </row>
    <row r="73" spans="1:20" ht="13.5" x14ac:dyDescent="0.3">
      <c r="A73" s="36" t="str">
        <f>"Total "&amp;A66</f>
        <v>Total Projet Epargne</v>
      </c>
      <c r="B73" s="54">
        <f>SUM(B67:B72)</f>
        <v>0</v>
      </c>
      <c r="C73" s="55">
        <f>SUM(C67:C72)</f>
        <v>0</v>
      </c>
      <c r="D73" s="55">
        <f t="shared" ref="D73:N73" si="39">SUM(D67:D72)</f>
        <v>0</v>
      </c>
      <c r="E73" s="55">
        <f t="shared" si="39"/>
        <v>0</v>
      </c>
      <c r="F73" s="55">
        <f t="shared" si="39"/>
        <v>0</v>
      </c>
      <c r="G73" s="55">
        <f t="shared" si="39"/>
        <v>0</v>
      </c>
      <c r="H73" s="55">
        <f t="shared" si="39"/>
        <v>0</v>
      </c>
      <c r="I73" s="55">
        <f t="shared" si="39"/>
        <v>0</v>
      </c>
      <c r="J73" s="55">
        <f t="shared" si="39"/>
        <v>0</v>
      </c>
      <c r="K73" s="55">
        <f>SUM(K67:K72)</f>
        <v>0</v>
      </c>
      <c r="L73" s="55">
        <f t="shared" si="39"/>
        <v>0</v>
      </c>
      <c r="M73" s="55">
        <f t="shared" si="39"/>
        <v>0</v>
      </c>
      <c r="N73" s="56">
        <f t="shared" si="39"/>
        <v>0</v>
      </c>
      <c r="O73" s="25"/>
      <c r="P73" s="80">
        <f>SUM(P67:P72)</f>
        <v>0</v>
      </c>
      <c r="Q73" s="81">
        <f>SUM(Q67:Q71)</f>
        <v>0</v>
      </c>
      <c r="R73" s="82">
        <f t="shared" si="36"/>
        <v>0</v>
      </c>
      <c r="S73" s="29">
        <f t="shared" si="37"/>
        <v>0</v>
      </c>
      <c r="T73" s="35" t="str">
        <f t="shared" si="38"/>
        <v>▮□□□□□□□□□□□□□□□□□□□</v>
      </c>
    </row>
  </sheetData>
  <sheetProtection selectLockedCells="1" selectUnlockedCells="1"/>
  <mergeCells count="17">
    <mergeCell ref="A8:N8"/>
    <mergeCell ref="P8:R8"/>
    <mergeCell ref="A58:N58"/>
    <mergeCell ref="P58:R58"/>
    <mergeCell ref="A66:N66"/>
    <mergeCell ref="P66:R66"/>
    <mergeCell ref="A18:N18"/>
    <mergeCell ref="P18:R18"/>
    <mergeCell ref="A35:N35"/>
    <mergeCell ref="P35:R35"/>
    <mergeCell ref="A49:N49"/>
    <mergeCell ref="P49:R49"/>
    <mergeCell ref="B1:B2"/>
    <mergeCell ref="P1:P2"/>
    <mergeCell ref="Q1:Q2"/>
    <mergeCell ref="R1:R2"/>
    <mergeCell ref="C2:N2"/>
  </mergeCells>
  <conditionalFormatting sqref="R4:R6 R19:R33 R50:R56 R59:R64 R36:R47 R9:R16 R67:R72">
    <cfRule type="cellIs" priority="1" stopIfTrue="1" operator="greaterThan">
      <formula>0</formula>
    </cfRule>
    <cfRule type="cellIs" priority="2" stopIfTrue="1" operator="lessThan">
      <formula>0</formula>
    </cfRule>
  </conditionalFormatting>
  <conditionalFormatting sqref="T4:T6 T19:T34 T36:T48 T9:T17 T67:T73">
    <cfRule type="expression" priority="3" stopIfTrue="1">
      <formula>LEN(SUBSTITUTE(T4,"□",""))&lt;15</formula>
    </cfRule>
    <cfRule type="expression" priority="4" stopIfTrue="1">
      <formula>LEN(SUBSTITUTE(T4,"□",""))&lt;8</formula>
    </cfRule>
  </conditionalFormatting>
  <conditionalFormatting sqref="T50:T57">
    <cfRule type="expression" priority="9" stopIfTrue="1">
      <formula>LEN(SUBSTITUTE(T50,"□",""))&lt;15</formula>
    </cfRule>
    <cfRule type="expression" priority="10" stopIfTrue="1">
      <formula>LEN(SUBSTITUTE(T50,"□",""))&lt;8</formula>
    </cfRule>
  </conditionalFormatting>
  <conditionalFormatting sqref="T59:T65">
    <cfRule type="expression" priority="11" stopIfTrue="1">
      <formula>LEN(SUBSTITUTE(T59,"□",""))&lt;15</formula>
    </cfRule>
    <cfRule type="expression" priority="12" stopIfTrue="1">
      <formula>LEN(SUBSTITUTE(T59,"□",""))&lt;8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showGridLines="0" topLeftCell="A7" workbookViewId="0"/>
  </sheetViews>
  <sheetFormatPr baseColWidth="10" defaultColWidth="8.5703125" defaultRowHeight="12.75" x14ac:dyDescent="0.2"/>
  <cols>
    <col min="1" max="16384" width="8.5703125" style="1"/>
  </cols>
  <sheetData/>
  <sheetProtection sheet="1"/>
  <pageMargins left="0.7" right="0.7" top="0.75" bottom="0.75" header="0.51180555555555551" footer="0.51180555555555551"/>
  <pageSetup firstPageNumber="0" orientation="landscape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showGridLines="0" topLeftCell="A15" zoomScale="101" zoomScaleNormal="101" workbookViewId="0"/>
  </sheetViews>
  <sheetFormatPr baseColWidth="10" defaultColWidth="8.5703125" defaultRowHeight="12.75" x14ac:dyDescent="0.2"/>
  <cols>
    <col min="1" max="16384" width="8.5703125" style="1"/>
  </cols>
  <sheetData/>
  <sheetProtection sheet="1"/>
  <pageMargins left="0.7" right="0.7" top="0.75" bottom="0.75" header="0.51180555555555551" footer="0.51180555555555551"/>
  <pageSetup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Aide</vt:lpstr>
      <vt:lpstr>Budget 2017</vt:lpstr>
      <vt:lpstr>Tendances</vt:lpstr>
      <vt:lpstr>Objectifs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Hocq</dc:creator>
  <cp:lastModifiedBy>Mélanie Hocq</cp:lastModifiedBy>
  <dcterms:created xsi:type="dcterms:W3CDTF">2017-02-02T12:46:02Z</dcterms:created>
  <dcterms:modified xsi:type="dcterms:W3CDTF">2017-10-25T21:16:21Z</dcterms:modified>
</cp:coreProperties>
</file>