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Z:\Service Marketing\Tarifs - Bons De Commande - Codes Barres\Bons De Commande\"/>
    </mc:Choice>
  </mc:AlternateContent>
  <bookViews>
    <workbookView xWindow="0" yWindow="0" windowWidth="16212" windowHeight="7860" xr2:uid="{00000000-000D-0000-FFFF-FFFF00000000}"/>
  </bookViews>
  <sheets>
    <sheet name="BDC Les Bénédictines" sheetId="5" r:id="rId1"/>
  </sheets>
  <definedNames>
    <definedName name="_xlnm.Print_Area" localSheetId="0">'BDC Les Bénédictines'!$B$2:$I$108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10" i="5"/>
  <c r="H93" i="5" s="1"/>
  <c r="I92" i="5" l="1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94" i="5" l="1"/>
  <c r="H96" i="5" s="1"/>
  <c r="H95" i="5" l="1"/>
</calcChain>
</file>

<file path=xl/sharedStrings.xml><?xml version="1.0" encoding="utf-8"?>
<sst xmlns="http://schemas.openxmlformats.org/spreadsheetml/2006/main" count="257" uniqueCount="180">
  <si>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</si>
  <si>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</si>
  <si>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</si>
  <si>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</si>
  <si>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</si>
  <si>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</si>
  <si>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</si>
  <si>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t>Commande supérieure à 1 500 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</si>
  <si>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  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</si>
  <si>
    <t>Total HT</t>
  </si>
  <si>
    <t>Quantité</t>
  </si>
  <si>
    <t>Savons invités senteurs                                                             lavande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</si>
  <si>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exportation) </t>
    </r>
  </si>
  <si>
    <t>BON DE COMMANDE REVENDEURS - Valable jusqu'au 15/03/2018</t>
  </si>
  <si>
    <t>DESIGNATION</t>
  </si>
  <si>
    <t>Volume</t>
  </si>
  <si>
    <t>Code article</t>
  </si>
  <si>
    <t>Prix Achat        HT</t>
  </si>
  <si>
    <t>Prix Public Conseillé TTC</t>
  </si>
  <si>
    <t>SOINS</t>
  </si>
  <si>
    <t>Lait de Chantelle Hydratant et Démaquillant</t>
  </si>
  <si>
    <t>Fl 100 ml</t>
  </si>
  <si>
    <t>ECH10</t>
  </si>
  <si>
    <t>Fl 400 ml</t>
  </si>
  <si>
    <t>ECH4</t>
  </si>
  <si>
    <t>Lotion Tonique à la Rose de Damas</t>
  </si>
  <si>
    <t>CLROSE10</t>
  </si>
  <si>
    <t>CLROSE4</t>
  </si>
  <si>
    <t>Hydra +   Crème de jour senteur rose</t>
  </si>
  <si>
    <t>Tube 75 ml</t>
  </si>
  <si>
    <t>TV1</t>
  </si>
  <si>
    <t>Pot 100 ml</t>
  </si>
  <si>
    <t>CRV</t>
  </si>
  <si>
    <t>Hydra +   Crème nuit senteur églantine</t>
  </si>
  <si>
    <t>Pot 50 ml</t>
  </si>
  <si>
    <t>CRN</t>
  </si>
  <si>
    <t>Hydra +   Huile sèche senteur fleur de tiaré</t>
  </si>
  <si>
    <t>HS10</t>
  </si>
  <si>
    <t>Lotion opaline pour friction dynamisante</t>
  </si>
  <si>
    <t>CLOPA1</t>
  </si>
  <si>
    <t>Fl 500 ml</t>
  </si>
  <si>
    <t>CLOPA3</t>
  </si>
  <si>
    <t>Hydra +   Crème quotidienne mains senteur frais</t>
  </si>
  <si>
    <t>TM1</t>
  </si>
  <si>
    <t>Hydra +   Crème délicate mains senteur fruits rouges</t>
  </si>
  <si>
    <t>TM2</t>
  </si>
  <si>
    <t>Hydra +   Crème confort pieds senteur thym</t>
  </si>
  <si>
    <t>TP1</t>
  </si>
  <si>
    <t>Hydra +   Crème réconfort pieds senteur agrumes</t>
  </si>
  <si>
    <t>TP2</t>
  </si>
  <si>
    <t>MEN</t>
  </si>
  <si>
    <t>Baume après rasage</t>
  </si>
  <si>
    <t>TBH1</t>
  </si>
  <si>
    <t>Lotion après-rasage peaux normales</t>
  </si>
  <si>
    <t>Vapo 100 ml</t>
  </si>
  <si>
    <t>LPN1A</t>
  </si>
  <si>
    <t>Lotion après-rasage peaux sensibles</t>
  </si>
  <si>
    <t>LPS1A</t>
  </si>
  <si>
    <t>CORPS &amp; CHEVEUX</t>
  </si>
  <si>
    <t>Gel moussant pour les mains</t>
  </si>
  <si>
    <t>Fl pompe 400 ml</t>
  </si>
  <si>
    <t>PSL4</t>
  </si>
  <si>
    <t>Recharge 500 ml</t>
  </si>
  <si>
    <t>RSL</t>
  </si>
  <si>
    <t>Gel douche senteur tilleul - Douceur</t>
  </si>
  <si>
    <t>GT10</t>
  </si>
  <si>
    <t>GT4</t>
  </si>
  <si>
    <t>Gel douche senteur chèvrefeuille - Elégance</t>
  </si>
  <si>
    <t>GC10</t>
  </si>
  <si>
    <t>GC4</t>
  </si>
  <si>
    <t>Gel douche senteur mûre - Bien-être</t>
  </si>
  <si>
    <t>GM10</t>
  </si>
  <si>
    <t>GM4</t>
  </si>
  <si>
    <t>Shampooing douche senteur vétiver - Fraîcheur</t>
  </si>
  <si>
    <t>SDV10</t>
  </si>
  <si>
    <t>SDV4</t>
  </si>
  <si>
    <t>Shampooing doux démêlant - Brillance</t>
  </si>
  <si>
    <t>SHA10</t>
  </si>
  <si>
    <t>SH4</t>
  </si>
  <si>
    <t>Shampooing très doux familial - Détente</t>
  </si>
  <si>
    <t>SH10</t>
  </si>
  <si>
    <t>SH14</t>
  </si>
  <si>
    <t>Shampooing cheveux gras - Régulateur</t>
  </si>
  <si>
    <t>SHG10</t>
  </si>
  <si>
    <t>SHG4</t>
  </si>
  <si>
    <t>Shampooing antipelliculaire - Complexe actif naturel de 9 plantes</t>
  </si>
  <si>
    <t>SHAP10</t>
  </si>
  <si>
    <t>SHAP4</t>
  </si>
  <si>
    <t>Shampooing à l'aloe vera - Rééquilibrant</t>
  </si>
  <si>
    <t>SHO10</t>
  </si>
  <si>
    <t>SHO4</t>
  </si>
  <si>
    <t>Bain moussant pin et marron d'Inde - Sérénité</t>
  </si>
  <si>
    <t>BAIP10</t>
  </si>
  <si>
    <t>BAIP4</t>
  </si>
  <si>
    <t>Bain moussant lavande et camomille - Plaisir</t>
  </si>
  <si>
    <t>BAIL10</t>
  </si>
  <si>
    <t>BAIL4</t>
  </si>
  <si>
    <t>Savon de bain senteur fleur d'oranger - Enrichi en Argan</t>
  </si>
  <si>
    <t>250 g</t>
  </si>
  <si>
    <t>SFO2.</t>
  </si>
  <si>
    <t>Savon exfoliant senteur fleur d'oranger - Poudre d'argan</t>
  </si>
  <si>
    <t>150 g</t>
  </si>
  <si>
    <t>SFO2EX</t>
  </si>
  <si>
    <t>Savon senteur senteur cologne - Enrichi en karité</t>
  </si>
  <si>
    <t>SA1</t>
  </si>
  <si>
    <t>Savon au miel - Enrichi en extrait de coton</t>
  </si>
  <si>
    <t>SM</t>
  </si>
  <si>
    <t>Savon senteur tilleul - Enrichi en karité</t>
  </si>
  <si>
    <t>SCT</t>
  </si>
  <si>
    <t>Savon senteur thé vert - Enrichi en extrait de calendula</t>
  </si>
  <si>
    <t>STHE</t>
  </si>
  <si>
    <t>Savon senteur vétiver - Enrichi en amande douce</t>
  </si>
  <si>
    <t>SVETY</t>
  </si>
  <si>
    <t>Savon galet à l'aloe vera - Enrichi en amande douce</t>
  </si>
  <si>
    <t>SALOE</t>
  </si>
  <si>
    <t>Coffret 4 savonnettes 100 g (SL, SE, SCH, SC)</t>
  </si>
  <si>
    <t>4 x 100 g</t>
  </si>
  <si>
    <t>1SAB4</t>
  </si>
  <si>
    <t>Coffret 4 savonnettes 100 g (SVA, SVE, SCO, SMV)</t>
  </si>
  <si>
    <t>1SAB4N</t>
  </si>
  <si>
    <t>Coffret 3 savonnettes 100 g senteur Cologne</t>
  </si>
  <si>
    <t>3 x 100 g</t>
  </si>
  <si>
    <t>SAB</t>
  </si>
  <si>
    <t>Savonnette senteur lavande - Enrichi en arnica</t>
  </si>
  <si>
    <t>100 g</t>
  </si>
  <si>
    <t>SL</t>
  </si>
  <si>
    <t>Savonnette senteur églantine - Enrichi en amande douce</t>
  </si>
  <si>
    <t>SE</t>
  </si>
  <si>
    <t>Savonnette senteur chèvrefeuille - Enrichi en germe de blé</t>
  </si>
  <si>
    <t>SCH</t>
  </si>
  <si>
    <t>Savonnette senteur cologne - Enrichi en karité</t>
  </si>
  <si>
    <t>SC</t>
  </si>
  <si>
    <t>Savonnette senteur vanille - Enrichi en noisette</t>
  </si>
  <si>
    <t>SVA</t>
  </si>
  <si>
    <t>Savonnette senteur verveine - Enrichi en avocat</t>
  </si>
  <si>
    <t>SVE</t>
  </si>
  <si>
    <t>Savonnette senteur cannelle-orange - Enrichi en karité</t>
  </si>
  <si>
    <t>SCO</t>
  </si>
  <si>
    <t>Savonnette senteur mûre-violette - Enrichi en onagre</t>
  </si>
  <si>
    <t>SMV</t>
  </si>
  <si>
    <t>20 g</t>
  </si>
  <si>
    <t>SV1L20</t>
  </si>
  <si>
    <t>églantine</t>
  </si>
  <si>
    <t>SV1E20</t>
  </si>
  <si>
    <t>chèvrefeuille</t>
  </si>
  <si>
    <t>SV1CH20</t>
  </si>
  <si>
    <t>Cologne</t>
  </si>
  <si>
    <t>SV1C20</t>
  </si>
  <si>
    <t>vanille</t>
  </si>
  <si>
    <t>SV1VA20</t>
  </si>
  <si>
    <t>verveine</t>
  </si>
  <si>
    <t>SV1VE20</t>
  </si>
  <si>
    <t>cannelle-orange</t>
  </si>
  <si>
    <t>SV1CO20</t>
  </si>
  <si>
    <t>mûre-violette</t>
  </si>
  <si>
    <t>SV1MV20</t>
  </si>
  <si>
    <t>SENTEURS</t>
  </si>
  <si>
    <t>Eau de Cologne fraîche 70% vol.</t>
  </si>
  <si>
    <t>C701</t>
  </si>
  <si>
    <t>C703</t>
  </si>
  <si>
    <t>Eau de Cologne classique 80% vol.</t>
  </si>
  <si>
    <t>C801</t>
  </si>
  <si>
    <t>C803</t>
  </si>
  <si>
    <t>Eau de Cologne apaisante 90% vol.</t>
  </si>
  <si>
    <t>C901</t>
  </si>
  <si>
    <t>C903</t>
  </si>
  <si>
    <t>Eau de Cologne lavande 80% vol.</t>
  </si>
  <si>
    <t>CL801</t>
  </si>
  <si>
    <t>CL803</t>
  </si>
  <si>
    <t xml:space="preserve">
Eau de toilette Anne de France 90% vol.
                                                                                                                                                          </t>
  </si>
  <si>
    <t>AF1</t>
  </si>
  <si>
    <t>AF1V</t>
  </si>
  <si>
    <t>AF3</t>
  </si>
  <si>
    <r>
      <rPr>
        <b/>
        <sz val="11"/>
        <color rgb="FFCE0058"/>
        <rFont val="Times New Roman"/>
        <family val="1"/>
      </rPr>
      <t>Coffret Eclat de Jour</t>
    </r>
    <r>
      <rPr>
        <sz val="11"/>
        <color rgb="FFCE0058"/>
        <rFont val="Times New Roman"/>
        <family val="1"/>
      </rPr>
      <t xml:space="preserve"> 
</t>
    </r>
    <r>
      <rPr>
        <sz val="8"/>
        <color theme="1"/>
        <rFont val="Times New Roman"/>
        <family val="1"/>
      </rPr>
      <t>(Lait de Chantelle 100 ml, Lotion Tonique 100 ml et Crème Jour 100 ml)</t>
    </r>
  </si>
  <si>
    <r>
      <rPr>
        <b/>
        <sz val="11"/>
        <color rgb="FFCE0058"/>
        <rFont val="Times New Roman"/>
        <family val="1"/>
      </rPr>
      <t>Coffret Rêve d'une Nuit</t>
    </r>
    <r>
      <rPr>
        <sz val="11"/>
        <color rgb="FFCE0058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(Lait de Chantelle 100 ml, Lotion Tonique 100 ml et Crème Nuit 50 ml)</t>
    </r>
  </si>
  <si>
    <t>1217ECLAT</t>
  </si>
  <si>
    <t>1217REVE</t>
  </si>
  <si>
    <t>BON DE COMMANDE REVENDEURS - Valable jusqu'au 20/12/2017</t>
  </si>
  <si>
    <r>
      <t xml:space="preserve">Société Nouvelle des Fabrications des Bénédictines de Chantelle
Abbaye Saint Vincent – 14, rue Anne de Beaujeu – 03140 CHANTELLE – France
</t>
    </r>
    <r>
      <rPr>
        <sz val="5"/>
        <color theme="1"/>
        <rFont val="Times New Roman"/>
        <family val="1"/>
      </rPr>
      <t>V.7 10.11.17</t>
    </r>
  </si>
  <si>
    <t>NOËL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</si>
</sst>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  <font>
      <sz val="5"/>
      <color theme="1"/>
      <name val="Times New Roman"/>
      <family val="1"/>
    </font>
    <font>
      <sz val="11"/>
      <color rgb="FFCE0058"/>
      <name val="Times New Roman"/>
      <family val="1"/>
    </font>
    <font>
      <b/>
      <sz val="11"/>
      <color rgb="FFCE0058"/>
      <name val="Times New Roman"/>
      <family val="1"/>
    </font>
    <font>
      <b/>
      <sz val="9"/>
      <color rgb="FFCA005D"/>
      <name val="Avenir LT Std 45 Book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8" fontId="7" fillId="2" borderId="22" xfId="0" applyNumberFormat="1" applyFont="1" applyFill="1" applyBorder="1" applyAlignment="1" applyProtection="1">
      <alignment horizontal="center" vertical="center"/>
      <protection locked="0"/>
    </xf>
    <xf numFmtId="8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8" fontId="7" fillId="2" borderId="27" xfId="0" applyNumberFormat="1" applyFont="1" applyFill="1" applyBorder="1" applyAlignment="1" applyProtection="1">
      <alignment horizontal="center" vertical="center"/>
      <protection locked="0"/>
    </xf>
    <xf numFmtId="8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8" fontId="7" fillId="2" borderId="34" xfId="0" applyNumberFormat="1" applyFont="1" applyFill="1" applyBorder="1" applyAlignment="1" applyProtection="1">
      <alignment horizontal="center" vertical="center"/>
      <protection locked="0"/>
    </xf>
    <xf numFmtId="8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165" fontId="7" fillId="2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165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8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165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justify" wrapText="1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165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5" fillId="0" borderId="0" xfId="0" applyFont="1" applyProtection="1">
      <protection locked="0"/>
    </xf>
    <xf numFmtId="8" fontId="14" fillId="0" borderId="34" xfId="0" applyNumberFormat="1" applyFont="1" applyBorder="1" applyAlignment="1" applyProtection="1">
      <alignment horizontal="center" vertical="center"/>
      <protection locked="0"/>
    </xf>
    <xf numFmtId="165" fontId="14" fillId="0" borderId="33" xfId="0" applyNumberFormat="1" applyFont="1" applyBorder="1" applyAlignment="1" applyProtection="1">
      <alignment horizontal="center"/>
      <protection locked="0"/>
    </xf>
    <xf numFmtId="8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26" xfId="0" applyNumberFormat="1" applyFont="1" applyBorder="1" applyAlignment="1" applyProtection="1">
      <alignment horizontal="center"/>
      <protection locked="0"/>
    </xf>
    <xf numFmtId="165" fontId="14" fillId="0" borderId="26" xfId="0" applyNumberFormat="1" applyFont="1" applyBorder="1" applyAlignment="1" applyProtection="1">
      <alignment horizontal="center" vertical="center"/>
      <protection locked="0"/>
    </xf>
    <xf numFmtId="165" fontId="14" fillId="0" borderId="21" xfId="0" applyNumberFormat="1" applyFont="1" applyBorder="1" applyAlignment="1" applyProtection="1">
      <alignment horizontal="center"/>
      <protection locked="0"/>
    </xf>
    <xf numFmtId="165" fontId="14" fillId="0" borderId="50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17" fillId="2" borderId="55" xfId="0" applyFont="1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 applyProtection="1">
      <alignment horizontal="center" vertical="center" wrapText="1"/>
      <protection locked="0"/>
    </xf>
    <xf numFmtId="0" fontId="17" fillId="2" borderId="57" xfId="0" applyFont="1" applyFill="1" applyBorder="1" applyAlignment="1" applyProtection="1">
      <alignment horizontal="center" vertical="center" wrapText="1"/>
      <protection locked="0"/>
    </xf>
    <xf numFmtId="0" fontId="17" fillId="2" borderId="58" xfId="0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165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17" fillId="2" borderId="58" xfId="0" applyNumberFormat="1" applyFont="1" applyFill="1" applyBorder="1" applyAlignment="1" applyProtection="1">
      <alignment horizontal="center" vertic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 textRotation="255"/>
      <protection locked="0"/>
    </xf>
    <xf numFmtId="0" fontId="0" fillId="2" borderId="42" xfId="0" applyFill="1" applyBorder="1" applyAlignment="1" applyProtection="1">
      <alignment horizontal="center" vertical="center" textRotation="255"/>
      <protection locked="0"/>
    </xf>
    <xf numFmtId="0" fontId="0" fillId="2" borderId="41" xfId="0" applyFill="1" applyBorder="1" applyAlignment="1" applyProtection="1">
      <alignment horizontal="center" vertical="center" textRotation="255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27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 wrapText="1"/>
    </xf>
    <xf numFmtId="0" fontId="23" fillId="2" borderId="54" xfId="0" applyFont="1" applyFill="1" applyBorder="1" applyAlignment="1" applyProtection="1">
      <alignment horizontal="center" vertical="center" textRotation="255"/>
      <protection locked="0"/>
    </xf>
    <xf numFmtId="0" fontId="22" fillId="2" borderId="42" xfId="0" applyFont="1" applyFill="1" applyBorder="1" applyAlignment="1" applyProtection="1">
      <alignment horizontal="center" vertical="center" textRotation="255"/>
      <protection locked="0"/>
    </xf>
    <xf numFmtId="0" fontId="22" fillId="2" borderId="41" xfId="0" applyFont="1" applyFill="1" applyBorder="1" applyAlignment="1" applyProtection="1">
      <alignment horizontal="center" vertical="center" textRotation="255"/>
      <protection locked="0"/>
    </xf>
    <xf numFmtId="0" fontId="16" fillId="2" borderId="54" xfId="0" applyFont="1" applyFill="1" applyBorder="1" applyAlignment="1" applyProtection="1">
      <alignment horizontal="center" vertical="center" textRotation="255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6" fillId="2" borderId="42" xfId="0" applyFont="1" applyFill="1" applyBorder="1" applyAlignment="1" applyProtection="1">
      <alignment horizontal="center" vertical="center" textRotation="255"/>
      <protection locked="0"/>
    </xf>
    <xf numFmtId="0" fontId="15" fillId="2" borderId="37" xfId="0" applyFont="1" applyFill="1" applyBorder="1" applyAlignment="1" applyProtection="1">
      <alignment horizontal="center" vertical="center" textRotation="255" wrapText="1"/>
      <protection locked="0"/>
    </xf>
    <xf numFmtId="0" fontId="15" fillId="2" borderId="30" xfId="0" applyFont="1" applyFill="1" applyBorder="1" applyAlignment="1" applyProtection="1">
      <alignment horizontal="center" vertical="center" textRotation="255" wrapText="1"/>
      <protection locked="0"/>
    </xf>
    <xf numFmtId="0" fontId="15" fillId="2" borderId="25" xfId="0" applyFont="1" applyFill="1" applyBorder="1" applyAlignment="1" applyProtection="1">
      <alignment horizontal="center" vertical="center" textRotation="255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164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164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right" vertical="center" wrapText="1"/>
      <protection locked="0"/>
    </xf>
    <xf numFmtId="165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164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9" fillId="2" borderId="42" xfId="0" applyFont="1" applyFill="1" applyBorder="1" applyAlignment="1" applyProtection="1">
      <alignment horizontal="center" vertical="center" textRotation="255"/>
      <protection locked="0"/>
    </xf>
    <xf numFmtId="0" fontId="30" fillId="2" borderId="42" xfId="0" applyFont="1" applyFill="1" applyBorder="1" applyAlignment="1" applyProtection="1">
      <alignment horizontal="center" vertical="center" textRotation="255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00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>
          <a:extLst>
            <a:ext uri="{FF2B5EF4-FFF2-40B4-BE49-F238E27FC236}">
              <a16:creationId xmlns:a16="http://schemas.microsoft.com/office/drawing/2014/main" id="{F6113CFC-9D72-44FA-BD95-CDB74E8E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DBD407BA-2EDC-43C2-AD2F-BCA702B082F5}"/>
            </a:ext>
          </a:extLst>
        </xdr:cNvPr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5F04FC-15EE-40AD-9F64-CF6993F1FDEA}"/>
            </a:ext>
          </a:extLst>
        </xdr:cNvPr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  <a:extLst>
            <a:ext uri="{FF2B5EF4-FFF2-40B4-BE49-F238E27FC236}">
              <a16:creationId xmlns:a16="http://schemas.microsoft.com/office/drawing/2014/main" id="{57930FDE-6507-4C98-A48E-B9D765F9689F}"/>
            </a:ext>
          </a:extLst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  <a:extLst>
            <a:ext uri="{FF2B5EF4-FFF2-40B4-BE49-F238E27FC236}">
              <a16:creationId xmlns:a16="http://schemas.microsoft.com/office/drawing/2014/main" id="{557BCC71-156B-4CD0-AB9B-65FBF26A16BC}"/>
            </a:ext>
          </a:extLst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724446A-9846-49C3-8ACD-08D777AE478E}"/>
            </a:ext>
          </a:extLst>
        </xdr:cNvPr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0</xdr:col>
      <xdr:colOff>789867</xdr:colOff>
      <xdr:row>107</xdr:row>
      <xdr:rowOff>102207</xdr:rowOff>
    </xdr:from>
    <xdr:ext cx="1343107" cy="893619"/>
    <xdr:pic>
      <xdr:nvPicPr>
        <xdr:cNvPr id="8" name="Image 7" descr="\\SRV-SNFB\Data\Travail\SERVEUR SNFB\Service Marketing\Design - Graphisme\Logo\ISO\Marque ISO 9001 2008 avec COFRAC coul retouche.jpg">
          <a:extLst>
            <a:ext uri="{FF2B5EF4-FFF2-40B4-BE49-F238E27FC236}">
              <a16:creationId xmlns:a16="http://schemas.microsoft.com/office/drawing/2014/main" id="{6C15DEA5-7F59-496F-932C-02C0089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867" y="19304607"/>
          <a:ext cx="1343107" cy="8936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780586</xdr:colOff>
      <xdr:row>107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>
          <a:extLst>
            <a:ext uri="{FF2B5EF4-FFF2-40B4-BE49-F238E27FC236}">
              <a16:creationId xmlns:a16="http://schemas.microsoft.com/office/drawing/2014/main" id="{162EBE78-E6A6-429D-8699-C5F402EA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>
          <a:extLst>
            <a:ext uri="{FF2B5EF4-FFF2-40B4-BE49-F238E27FC236}">
              <a16:creationId xmlns:a16="http://schemas.microsoft.com/office/drawing/2014/main" id="{7D70FB84-C3F9-418B-9C3B-FB19AB44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11"/>
  <sheetViews>
    <sheetView tabSelected="1" showWhiteSpace="0" zoomScale="73" zoomScaleNormal="73" workbookViewId="0">
      <selection activeCell="D20" sqref="D20"/>
    </sheetView>
  </sheetViews>
  <sheetFormatPr baseColWidth="10" defaultRowHeight="14.4" x14ac:dyDescent="0.3"/>
  <cols>
    <col min="1" max="1" width="11.5546875" style="65"/>
    <col min="2" max="2" width="10.109375" style="65" customWidth="1"/>
    <col min="3" max="3" width="53" style="65" customWidth="1"/>
    <col min="4" max="4" width="15.77734375" style="65" customWidth="1"/>
    <col min="5" max="5" width="13.77734375" style="65" customWidth="1"/>
    <col min="6" max="7" width="11.77734375" style="65" customWidth="1"/>
    <col min="8" max="8" width="11.77734375" style="66" customWidth="1"/>
    <col min="9" max="9" width="11.77734375" style="65" customWidth="1"/>
    <col min="10" max="16384" width="11.5546875" style="65"/>
  </cols>
  <sheetData>
    <row r="1" spans="2:9" ht="15" thickBot="1" x14ac:dyDescent="0.35"/>
    <row r="2" spans="2:9" ht="29.4" customHeight="1" thickBot="1" x14ac:dyDescent="0.35">
      <c r="B2" s="94" t="s">
        <v>177</v>
      </c>
      <c r="C2" s="95"/>
      <c r="D2" s="96"/>
      <c r="E2" s="96"/>
      <c r="F2" s="96"/>
      <c r="G2" s="96"/>
      <c r="H2" s="96"/>
      <c r="I2" s="97"/>
    </row>
    <row r="3" spans="2:9" ht="12.75" customHeight="1" x14ac:dyDescent="0.3">
      <c r="B3" s="98"/>
      <c r="C3" s="99"/>
      <c r="D3" s="99"/>
      <c r="E3" s="99"/>
      <c r="F3" s="99"/>
      <c r="G3" s="99"/>
      <c r="H3" s="99"/>
      <c r="I3" s="100"/>
    </row>
    <row r="4" spans="2:9" x14ac:dyDescent="0.3">
      <c r="B4" s="101"/>
      <c r="C4" s="102"/>
      <c r="D4" s="102"/>
      <c r="E4" s="102"/>
      <c r="F4" s="102"/>
      <c r="G4" s="102"/>
      <c r="H4" s="102"/>
      <c r="I4" s="103"/>
    </row>
    <row r="5" spans="2:9" x14ac:dyDescent="0.3">
      <c r="B5" s="101"/>
      <c r="C5" s="102"/>
      <c r="D5" s="102"/>
      <c r="E5" s="102"/>
      <c r="F5" s="102"/>
      <c r="G5" s="102"/>
      <c r="H5" s="102"/>
      <c r="I5" s="103"/>
    </row>
    <row r="6" spans="2:9" x14ac:dyDescent="0.3">
      <c r="B6" s="101"/>
      <c r="C6" s="102"/>
      <c r="D6" s="102"/>
      <c r="E6" s="102"/>
      <c r="F6" s="102"/>
      <c r="G6" s="102"/>
      <c r="H6" s="102"/>
      <c r="I6" s="103"/>
    </row>
    <row r="7" spans="2:9" x14ac:dyDescent="0.3">
      <c r="B7" s="101"/>
      <c r="C7" s="102"/>
      <c r="D7" s="102"/>
      <c r="E7" s="102"/>
      <c r="F7" s="102"/>
      <c r="G7" s="102"/>
      <c r="H7" s="102"/>
      <c r="I7" s="103"/>
    </row>
    <row r="8" spans="2:9" s="67" customFormat="1" ht="54.6" customHeight="1" thickBot="1" x14ac:dyDescent="0.35">
      <c r="B8" s="104"/>
      <c r="C8" s="105"/>
      <c r="D8" s="105"/>
      <c r="E8" s="105"/>
      <c r="F8" s="105"/>
      <c r="G8" s="105"/>
      <c r="H8" s="105"/>
      <c r="I8" s="106"/>
    </row>
    <row r="9" spans="2:9" s="67" customFormat="1" ht="42" thickBot="1" x14ac:dyDescent="0.35">
      <c r="B9" s="107" t="s">
        <v>14</v>
      </c>
      <c r="C9" s="108"/>
      <c r="D9" s="81" t="s">
        <v>15</v>
      </c>
      <c r="E9" s="81" t="s">
        <v>16</v>
      </c>
      <c r="F9" s="82" t="s">
        <v>10</v>
      </c>
      <c r="G9" s="83" t="s">
        <v>17</v>
      </c>
      <c r="H9" s="84" t="s">
        <v>18</v>
      </c>
      <c r="I9" s="85" t="s">
        <v>9</v>
      </c>
    </row>
    <row r="10" spans="2:9" s="67" customFormat="1" ht="30.6" customHeight="1" x14ac:dyDescent="0.3">
      <c r="B10" s="168" t="s">
        <v>179</v>
      </c>
      <c r="C10" s="114" t="s">
        <v>173</v>
      </c>
      <c r="D10" s="115"/>
      <c r="E10" s="89" t="s">
        <v>175</v>
      </c>
      <c r="F10" s="82"/>
      <c r="G10" s="91">
        <v>16.55</v>
      </c>
      <c r="H10" s="84"/>
      <c r="I10" s="93" t="str">
        <f t="shared" ref="I10:I11" si="0">IF(F10&gt;0,G10*F10,"")</f>
        <v/>
      </c>
    </row>
    <row r="11" spans="2:9" s="67" customFormat="1" ht="30.6" customHeight="1" thickBot="1" x14ac:dyDescent="0.35">
      <c r="B11" s="169"/>
      <c r="C11" s="116" t="s">
        <v>174</v>
      </c>
      <c r="D11" s="117"/>
      <c r="E11" s="90" t="s">
        <v>176</v>
      </c>
      <c r="F11" s="86"/>
      <c r="G11" s="92">
        <v>19.600000000000001</v>
      </c>
      <c r="H11" s="87"/>
      <c r="I11" s="88" t="str">
        <f t="shared" si="0"/>
        <v/>
      </c>
    </row>
    <row r="12" spans="2:9" ht="16.2" customHeight="1" x14ac:dyDescent="0.3">
      <c r="B12" s="109" t="s">
        <v>19</v>
      </c>
      <c r="C12" s="112" t="s">
        <v>20</v>
      </c>
      <c r="D12" s="32" t="s">
        <v>21</v>
      </c>
      <c r="E12" s="32" t="s">
        <v>22</v>
      </c>
      <c r="F12" s="17"/>
      <c r="G12" s="62">
        <v>3.8</v>
      </c>
      <c r="H12" s="68">
        <v>6.95</v>
      </c>
      <c r="I12" s="69" t="str">
        <f>IF(F12&gt;0,G12*F12,"")</f>
        <v/>
      </c>
    </row>
    <row r="13" spans="2:9" ht="16.2" customHeight="1" x14ac:dyDescent="0.3">
      <c r="B13" s="110"/>
      <c r="C13" s="113"/>
      <c r="D13" s="29" t="s">
        <v>23</v>
      </c>
      <c r="E13" s="29" t="s">
        <v>24</v>
      </c>
      <c r="F13" s="16"/>
      <c r="G13" s="57">
        <v>10.6</v>
      </c>
      <c r="H13" s="70">
        <v>19.200000000000003</v>
      </c>
      <c r="I13" s="71" t="str">
        <f t="shared" ref="I13:I60" si="1">IF(F13&gt;0,G13*F13,"")</f>
        <v/>
      </c>
    </row>
    <row r="14" spans="2:9" ht="16.2" customHeight="1" x14ac:dyDescent="0.3">
      <c r="B14" s="110"/>
      <c r="C14" s="113" t="s">
        <v>25</v>
      </c>
      <c r="D14" s="29" t="s">
        <v>21</v>
      </c>
      <c r="E14" s="29" t="s">
        <v>26</v>
      </c>
      <c r="F14" s="16"/>
      <c r="G14" s="57">
        <v>3.8</v>
      </c>
      <c r="H14" s="70">
        <v>6.8999999999999995</v>
      </c>
      <c r="I14" s="71" t="str">
        <f t="shared" si="1"/>
        <v/>
      </c>
    </row>
    <row r="15" spans="2:9" ht="16.2" customHeight="1" x14ac:dyDescent="0.3">
      <c r="B15" s="110"/>
      <c r="C15" s="113"/>
      <c r="D15" s="29" t="s">
        <v>23</v>
      </c>
      <c r="E15" s="29" t="s">
        <v>27</v>
      </c>
      <c r="F15" s="16"/>
      <c r="G15" s="57">
        <v>10.4</v>
      </c>
      <c r="H15" s="70">
        <v>18.8</v>
      </c>
      <c r="I15" s="71" t="str">
        <f t="shared" si="1"/>
        <v/>
      </c>
    </row>
    <row r="16" spans="2:9" ht="16.2" customHeight="1" x14ac:dyDescent="0.3">
      <c r="B16" s="110"/>
      <c r="C16" s="113" t="s">
        <v>28</v>
      </c>
      <c r="D16" s="55" t="s">
        <v>29</v>
      </c>
      <c r="E16" s="55" t="s">
        <v>30</v>
      </c>
      <c r="F16" s="16"/>
      <c r="G16" s="38">
        <v>8.9499999999999993</v>
      </c>
      <c r="H16" s="37">
        <v>16.3</v>
      </c>
      <c r="I16" s="71" t="str">
        <f t="shared" si="1"/>
        <v/>
      </c>
    </row>
    <row r="17" spans="2:9" ht="16.2" customHeight="1" x14ac:dyDescent="0.3">
      <c r="B17" s="110"/>
      <c r="C17" s="113" t="s">
        <v>28</v>
      </c>
      <c r="D17" s="55" t="s">
        <v>31</v>
      </c>
      <c r="E17" s="55" t="s">
        <v>32</v>
      </c>
      <c r="F17" s="16"/>
      <c r="G17" s="38">
        <v>11.95</v>
      </c>
      <c r="H17" s="37">
        <v>21.6</v>
      </c>
      <c r="I17" s="71" t="str">
        <f t="shared" si="1"/>
        <v/>
      </c>
    </row>
    <row r="18" spans="2:9" ht="16.2" customHeight="1" x14ac:dyDescent="0.3">
      <c r="B18" s="110"/>
      <c r="C18" s="64" t="s">
        <v>33</v>
      </c>
      <c r="D18" s="29" t="s">
        <v>34</v>
      </c>
      <c r="E18" s="29" t="s">
        <v>35</v>
      </c>
      <c r="F18" s="16"/>
      <c r="G18" s="38">
        <v>12</v>
      </c>
      <c r="H18" s="37">
        <v>21.8</v>
      </c>
      <c r="I18" s="71" t="str">
        <f t="shared" si="1"/>
        <v/>
      </c>
    </row>
    <row r="19" spans="2:9" ht="16.2" customHeight="1" x14ac:dyDescent="0.3">
      <c r="B19" s="110"/>
      <c r="C19" s="64" t="s">
        <v>36</v>
      </c>
      <c r="D19" s="29" t="s">
        <v>21</v>
      </c>
      <c r="E19" s="29" t="s">
        <v>37</v>
      </c>
      <c r="F19" s="16"/>
      <c r="G19" s="38">
        <v>8.75</v>
      </c>
      <c r="H19" s="37">
        <v>15.9</v>
      </c>
      <c r="I19" s="71" t="str">
        <f t="shared" si="1"/>
        <v/>
      </c>
    </row>
    <row r="20" spans="2:9" ht="16.2" customHeight="1" x14ac:dyDescent="0.3">
      <c r="B20" s="110"/>
      <c r="C20" s="113" t="s">
        <v>38</v>
      </c>
      <c r="D20" s="55" t="s">
        <v>21</v>
      </c>
      <c r="E20" s="55" t="s">
        <v>39</v>
      </c>
      <c r="F20" s="16"/>
      <c r="G20" s="38">
        <v>6.05</v>
      </c>
      <c r="H20" s="37">
        <v>10.9</v>
      </c>
      <c r="I20" s="71" t="str">
        <f t="shared" si="1"/>
        <v/>
      </c>
    </row>
    <row r="21" spans="2:9" ht="16.2" customHeight="1" x14ac:dyDescent="0.3">
      <c r="B21" s="110"/>
      <c r="C21" s="113">
        <v>0</v>
      </c>
      <c r="D21" s="29" t="s">
        <v>40</v>
      </c>
      <c r="E21" s="29" t="s">
        <v>41</v>
      </c>
      <c r="F21" s="20"/>
      <c r="G21" s="38">
        <v>11.8</v>
      </c>
      <c r="H21" s="37">
        <v>21.400000000000002</v>
      </c>
      <c r="I21" s="71" t="str">
        <f t="shared" si="1"/>
        <v/>
      </c>
    </row>
    <row r="22" spans="2:9" ht="16.2" customHeight="1" x14ac:dyDescent="0.3">
      <c r="B22" s="110"/>
      <c r="C22" s="58" t="s">
        <v>42</v>
      </c>
      <c r="D22" s="29" t="s">
        <v>29</v>
      </c>
      <c r="E22" s="29" t="s">
        <v>43</v>
      </c>
      <c r="F22" s="20"/>
      <c r="G22" s="38">
        <v>7.5</v>
      </c>
      <c r="H22" s="37">
        <v>13.7</v>
      </c>
      <c r="I22" s="71" t="str">
        <f t="shared" si="1"/>
        <v/>
      </c>
    </row>
    <row r="23" spans="2:9" ht="16.2" customHeight="1" x14ac:dyDescent="0.3">
      <c r="B23" s="110"/>
      <c r="C23" s="61" t="s">
        <v>44</v>
      </c>
      <c r="D23" s="29" t="s">
        <v>29</v>
      </c>
      <c r="E23" s="29" t="s">
        <v>45</v>
      </c>
      <c r="F23" s="16"/>
      <c r="G23" s="38">
        <v>7.9</v>
      </c>
      <c r="H23" s="37">
        <v>14.5</v>
      </c>
      <c r="I23" s="71" t="str">
        <f t="shared" si="1"/>
        <v/>
      </c>
    </row>
    <row r="24" spans="2:9" ht="16.2" customHeight="1" x14ac:dyDescent="0.3">
      <c r="B24" s="110"/>
      <c r="C24" s="60" t="s">
        <v>46</v>
      </c>
      <c r="D24" s="29" t="s">
        <v>29</v>
      </c>
      <c r="E24" s="29" t="s">
        <v>47</v>
      </c>
      <c r="F24" s="16"/>
      <c r="G24" s="38">
        <v>6.95</v>
      </c>
      <c r="H24" s="37">
        <v>12.7</v>
      </c>
      <c r="I24" s="72" t="str">
        <f t="shared" si="1"/>
        <v/>
      </c>
    </row>
    <row r="25" spans="2:9" ht="16.2" customHeight="1" thickBot="1" x14ac:dyDescent="0.35">
      <c r="B25" s="111"/>
      <c r="C25" s="59" t="s">
        <v>48</v>
      </c>
      <c r="D25" s="35" t="s">
        <v>29</v>
      </c>
      <c r="E25" s="35" t="s">
        <v>49</v>
      </c>
      <c r="F25" s="18"/>
      <c r="G25" s="34">
        <v>6.95</v>
      </c>
      <c r="H25" s="33">
        <v>12.7</v>
      </c>
      <c r="I25" s="73" t="str">
        <f t="shared" si="1"/>
        <v/>
      </c>
    </row>
    <row r="26" spans="2:9" ht="16.2" customHeight="1" x14ac:dyDescent="0.3">
      <c r="B26" s="118" t="s">
        <v>50</v>
      </c>
      <c r="C26" s="58" t="s">
        <v>51</v>
      </c>
      <c r="D26" s="55" t="s">
        <v>29</v>
      </c>
      <c r="E26" s="55" t="s">
        <v>52</v>
      </c>
      <c r="F26" s="16"/>
      <c r="G26" s="57">
        <v>8.0500000000000007</v>
      </c>
      <c r="H26" s="56">
        <v>14.6</v>
      </c>
      <c r="I26" s="71" t="str">
        <f t="shared" si="1"/>
        <v/>
      </c>
    </row>
    <row r="27" spans="2:9" ht="16.2" customHeight="1" x14ac:dyDescent="0.3">
      <c r="B27" s="119"/>
      <c r="C27" s="64" t="s">
        <v>53</v>
      </c>
      <c r="D27" s="55" t="s">
        <v>54</v>
      </c>
      <c r="E27" s="55" t="s">
        <v>55</v>
      </c>
      <c r="F27" s="16"/>
      <c r="G27" s="57">
        <v>10.4</v>
      </c>
      <c r="H27" s="56">
        <v>18.8</v>
      </c>
      <c r="I27" s="71" t="str">
        <f t="shared" si="1"/>
        <v/>
      </c>
    </row>
    <row r="28" spans="2:9" ht="16.2" customHeight="1" thickBot="1" x14ac:dyDescent="0.35">
      <c r="B28" s="120"/>
      <c r="C28" s="64" t="s">
        <v>56</v>
      </c>
      <c r="D28" s="55" t="s">
        <v>54</v>
      </c>
      <c r="E28" s="55" t="s">
        <v>57</v>
      </c>
      <c r="F28" s="16"/>
      <c r="G28" s="38">
        <v>10.5</v>
      </c>
      <c r="H28" s="37">
        <v>18.899999999999999</v>
      </c>
      <c r="I28" s="71" t="str">
        <f t="shared" si="1"/>
        <v/>
      </c>
    </row>
    <row r="29" spans="2:9" ht="16.2" customHeight="1" x14ac:dyDescent="0.3">
      <c r="B29" s="121" t="s">
        <v>58</v>
      </c>
      <c r="C29" s="122" t="s">
        <v>59</v>
      </c>
      <c r="D29" s="54" t="s">
        <v>60</v>
      </c>
      <c r="E29" s="54" t="s">
        <v>61</v>
      </c>
      <c r="F29" s="19"/>
      <c r="G29" s="53">
        <v>8.3000000000000007</v>
      </c>
      <c r="H29" s="52">
        <v>14.1</v>
      </c>
      <c r="I29" s="74" t="str">
        <f t="shared" si="1"/>
        <v/>
      </c>
    </row>
    <row r="30" spans="2:9" ht="16.2" customHeight="1" x14ac:dyDescent="0.3">
      <c r="B30" s="110"/>
      <c r="C30" s="123"/>
      <c r="D30" s="29" t="s">
        <v>62</v>
      </c>
      <c r="E30" s="29" t="s">
        <v>63</v>
      </c>
      <c r="F30" s="16"/>
      <c r="G30" s="38">
        <v>8.1</v>
      </c>
      <c r="H30" s="37">
        <v>13.7</v>
      </c>
      <c r="I30" s="71" t="str">
        <f t="shared" si="1"/>
        <v/>
      </c>
    </row>
    <row r="31" spans="2:9" ht="16.2" customHeight="1" x14ac:dyDescent="0.3">
      <c r="B31" s="110"/>
      <c r="C31" s="124" t="s">
        <v>64</v>
      </c>
      <c r="D31" s="29" t="s">
        <v>21</v>
      </c>
      <c r="E31" s="29" t="s">
        <v>65</v>
      </c>
      <c r="F31" s="16"/>
      <c r="G31" s="38">
        <v>1.95</v>
      </c>
      <c r="H31" s="37">
        <v>3.3000000000000003</v>
      </c>
      <c r="I31" s="71" t="str">
        <f t="shared" si="1"/>
        <v/>
      </c>
    </row>
    <row r="32" spans="2:9" ht="16.2" customHeight="1" x14ac:dyDescent="0.3">
      <c r="B32" s="110"/>
      <c r="C32" s="123"/>
      <c r="D32" s="29" t="s">
        <v>23</v>
      </c>
      <c r="E32" s="29" t="s">
        <v>66</v>
      </c>
      <c r="F32" s="17"/>
      <c r="G32" s="51">
        <v>5</v>
      </c>
      <c r="H32" s="50">
        <v>8.5</v>
      </c>
      <c r="I32" s="69" t="str">
        <f t="shared" si="1"/>
        <v/>
      </c>
    </row>
    <row r="33" spans="2:9" ht="16.2" customHeight="1" x14ac:dyDescent="0.3">
      <c r="B33" s="110"/>
      <c r="C33" s="124" t="s">
        <v>67</v>
      </c>
      <c r="D33" s="29" t="s">
        <v>21</v>
      </c>
      <c r="E33" s="29" t="s">
        <v>68</v>
      </c>
      <c r="F33" s="16"/>
      <c r="G33" s="49">
        <v>1.9</v>
      </c>
      <c r="H33" s="48">
        <v>3.1</v>
      </c>
      <c r="I33" s="71" t="str">
        <f t="shared" si="1"/>
        <v/>
      </c>
    </row>
    <row r="34" spans="2:9" ht="16.2" customHeight="1" x14ac:dyDescent="0.3">
      <c r="B34" s="110"/>
      <c r="C34" s="123"/>
      <c r="D34" s="29" t="s">
        <v>23</v>
      </c>
      <c r="E34" s="29" t="s">
        <v>69</v>
      </c>
      <c r="F34" s="16"/>
      <c r="G34" s="49">
        <v>4.95</v>
      </c>
      <c r="H34" s="48">
        <v>8.4</v>
      </c>
      <c r="I34" s="71" t="str">
        <f t="shared" si="1"/>
        <v/>
      </c>
    </row>
    <row r="35" spans="2:9" ht="16.2" customHeight="1" x14ac:dyDescent="0.3">
      <c r="B35" s="110"/>
      <c r="C35" s="124" t="s">
        <v>70</v>
      </c>
      <c r="D35" s="29" t="s">
        <v>21</v>
      </c>
      <c r="E35" s="29" t="s">
        <v>71</v>
      </c>
      <c r="F35" s="16"/>
      <c r="G35" s="49">
        <v>1.85</v>
      </c>
      <c r="H35" s="48">
        <v>3.2</v>
      </c>
      <c r="I35" s="71" t="str">
        <f t="shared" si="1"/>
        <v/>
      </c>
    </row>
    <row r="36" spans="2:9" ht="16.2" customHeight="1" x14ac:dyDescent="0.3">
      <c r="B36" s="110"/>
      <c r="C36" s="123"/>
      <c r="D36" s="29" t="s">
        <v>23</v>
      </c>
      <c r="E36" s="29" t="s">
        <v>72</v>
      </c>
      <c r="F36" s="16"/>
      <c r="G36" s="49">
        <v>4.9000000000000004</v>
      </c>
      <c r="H36" s="48">
        <v>8.4499999999999993</v>
      </c>
      <c r="I36" s="71" t="str">
        <f t="shared" si="1"/>
        <v/>
      </c>
    </row>
    <row r="37" spans="2:9" ht="16.2" customHeight="1" x14ac:dyDescent="0.3">
      <c r="B37" s="110"/>
      <c r="C37" s="124" t="s">
        <v>73</v>
      </c>
      <c r="D37" s="29" t="s">
        <v>21</v>
      </c>
      <c r="E37" s="29" t="s">
        <v>74</v>
      </c>
      <c r="F37" s="16"/>
      <c r="G37" s="49">
        <v>2.85</v>
      </c>
      <c r="H37" s="48">
        <v>4.8</v>
      </c>
      <c r="I37" s="71" t="str">
        <f t="shared" si="1"/>
        <v/>
      </c>
    </row>
    <row r="38" spans="2:9" ht="16.2" customHeight="1" x14ac:dyDescent="0.3">
      <c r="B38" s="110"/>
      <c r="C38" s="123"/>
      <c r="D38" s="29" t="s">
        <v>23</v>
      </c>
      <c r="E38" s="29" t="s">
        <v>75</v>
      </c>
      <c r="F38" s="16"/>
      <c r="G38" s="49">
        <v>7.6</v>
      </c>
      <c r="H38" s="48">
        <v>12.9</v>
      </c>
      <c r="I38" s="71" t="str">
        <f t="shared" si="1"/>
        <v/>
      </c>
    </row>
    <row r="39" spans="2:9" ht="16.2" customHeight="1" x14ac:dyDescent="0.3">
      <c r="B39" s="110"/>
      <c r="C39" s="124" t="s">
        <v>76</v>
      </c>
      <c r="D39" s="29" t="s">
        <v>21</v>
      </c>
      <c r="E39" s="29" t="s">
        <v>77</v>
      </c>
      <c r="F39" s="16"/>
      <c r="G39" s="49">
        <v>2.35</v>
      </c>
      <c r="H39" s="48">
        <v>4</v>
      </c>
      <c r="I39" s="71" t="str">
        <f t="shared" si="1"/>
        <v/>
      </c>
    </row>
    <row r="40" spans="2:9" ht="16.2" customHeight="1" x14ac:dyDescent="0.3">
      <c r="B40" s="110"/>
      <c r="C40" s="123"/>
      <c r="D40" s="29" t="s">
        <v>23</v>
      </c>
      <c r="E40" s="29" t="s">
        <v>78</v>
      </c>
      <c r="F40" s="16"/>
      <c r="G40" s="49">
        <v>6.6470588235294104</v>
      </c>
      <c r="H40" s="48">
        <v>11.299999999999999</v>
      </c>
      <c r="I40" s="71" t="str">
        <f t="shared" si="1"/>
        <v/>
      </c>
    </row>
    <row r="41" spans="2:9" ht="16.2" customHeight="1" x14ac:dyDescent="0.3">
      <c r="B41" s="110"/>
      <c r="C41" s="124" t="s">
        <v>79</v>
      </c>
      <c r="D41" s="29" t="s">
        <v>21</v>
      </c>
      <c r="E41" s="29" t="s">
        <v>80</v>
      </c>
      <c r="F41" s="16"/>
      <c r="G41" s="49">
        <v>2.15</v>
      </c>
      <c r="H41" s="48">
        <v>3.6</v>
      </c>
      <c r="I41" s="71" t="str">
        <f t="shared" si="1"/>
        <v/>
      </c>
    </row>
    <row r="42" spans="2:9" ht="16.2" customHeight="1" x14ac:dyDescent="0.3">
      <c r="B42" s="110"/>
      <c r="C42" s="123"/>
      <c r="D42" s="29" t="s">
        <v>23</v>
      </c>
      <c r="E42" s="29" t="s">
        <v>81</v>
      </c>
      <c r="F42" s="16"/>
      <c r="G42" s="49">
        <v>5.25</v>
      </c>
      <c r="H42" s="48">
        <v>8.9</v>
      </c>
      <c r="I42" s="71" t="str">
        <f t="shared" si="1"/>
        <v/>
      </c>
    </row>
    <row r="43" spans="2:9" ht="16.2" customHeight="1" x14ac:dyDescent="0.3">
      <c r="B43" s="110"/>
      <c r="C43" s="124" t="s">
        <v>82</v>
      </c>
      <c r="D43" s="29" t="s">
        <v>21</v>
      </c>
      <c r="E43" s="29" t="s">
        <v>83</v>
      </c>
      <c r="F43" s="16"/>
      <c r="G43" s="49">
        <v>2.95</v>
      </c>
      <c r="H43" s="48">
        <v>5</v>
      </c>
      <c r="I43" s="71" t="str">
        <f t="shared" si="1"/>
        <v/>
      </c>
    </row>
    <row r="44" spans="2:9" ht="16.2" customHeight="1" x14ac:dyDescent="0.3">
      <c r="B44" s="110"/>
      <c r="C44" s="123"/>
      <c r="D44" s="29" t="s">
        <v>23</v>
      </c>
      <c r="E44" s="29" t="s">
        <v>84</v>
      </c>
      <c r="F44" s="16"/>
      <c r="G44" s="49">
        <v>7.75</v>
      </c>
      <c r="H44" s="48">
        <v>13.2</v>
      </c>
      <c r="I44" s="71" t="str">
        <f t="shared" si="1"/>
        <v/>
      </c>
    </row>
    <row r="45" spans="2:9" ht="16.2" customHeight="1" x14ac:dyDescent="0.3">
      <c r="B45" s="110"/>
      <c r="C45" s="124" t="s">
        <v>85</v>
      </c>
      <c r="D45" s="29" t="s">
        <v>21</v>
      </c>
      <c r="E45" s="29" t="s">
        <v>86</v>
      </c>
      <c r="F45" s="16"/>
      <c r="G45" s="49">
        <v>3.7</v>
      </c>
      <c r="H45" s="48">
        <v>6.6999999999999993</v>
      </c>
      <c r="I45" s="71" t="str">
        <f t="shared" si="1"/>
        <v/>
      </c>
    </row>
    <row r="46" spans="2:9" ht="16.2" customHeight="1" x14ac:dyDescent="0.3">
      <c r="B46" s="110"/>
      <c r="C46" s="123"/>
      <c r="D46" s="29" t="s">
        <v>23</v>
      </c>
      <c r="E46" s="29" t="s">
        <v>87</v>
      </c>
      <c r="F46" s="16"/>
      <c r="G46" s="49">
        <v>10.199999999999999</v>
      </c>
      <c r="H46" s="48">
        <v>18.5</v>
      </c>
      <c r="I46" s="71" t="str">
        <f t="shared" si="1"/>
        <v/>
      </c>
    </row>
    <row r="47" spans="2:9" ht="16.2" customHeight="1" x14ac:dyDescent="0.3">
      <c r="B47" s="110"/>
      <c r="C47" s="124" t="s">
        <v>88</v>
      </c>
      <c r="D47" s="29" t="s">
        <v>21</v>
      </c>
      <c r="E47" s="29" t="s">
        <v>89</v>
      </c>
      <c r="F47" s="16"/>
      <c r="G47" s="49">
        <v>2.9</v>
      </c>
      <c r="H47" s="48">
        <v>4.8999999999999995</v>
      </c>
      <c r="I47" s="71" t="str">
        <f t="shared" si="1"/>
        <v/>
      </c>
    </row>
    <row r="48" spans="2:9" ht="16.2" customHeight="1" x14ac:dyDescent="0.3">
      <c r="B48" s="110"/>
      <c r="C48" s="123"/>
      <c r="D48" s="29" t="s">
        <v>23</v>
      </c>
      <c r="E48" s="29" t="s">
        <v>90</v>
      </c>
      <c r="F48" s="16"/>
      <c r="G48" s="49">
        <v>7.75</v>
      </c>
      <c r="H48" s="48">
        <v>13.2</v>
      </c>
      <c r="I48" s="71" t="str">
        <f t="shared" si="1"/>
        <v/>
      </c>
    </row>
    <row r="49" spans="2:9" ht="16.2" customHeight="1" x14ac:dyDescent="0.3">
      <c r="B49" s="110"/>
      <c r="C49" s="124" t="s">
        <v>91</v>
      </c>
      <c r="D49" s="29" t="s">
        <v>21</v>
      </c>
      <c r="E49" s="29" t="s">
        <v>92</v>
      </c>
      <c r="F49" s="16"/>
      <c r="G49" s="49">
        <v>2.4500000000000002</v>
      </c>
      <c r="H49" s="48">
        <v>4.1999999999999993</v>
      </c>
      <c r="I49" s="71" t="str">
        <f t="shared" si="1"/>
        <v/>
      </c>
    </row>
    <row r="50" spans="2:9" ht="16.2" customHeight="1" x14ac:dyDescent="0.3">
      <c r="B50" s="110"/>
      <c r="C50" s="123"/>
      <c r="D50" s="29" t="s">
        <v>23</v>
      </c>
      <c r="E50" s="29" t="s">
        <v>93</v>
      </c>
      <c r="F50" s="16"/>
      <c r="G50" s="49">
        <v>7.2</v>
      </c>
      <c r="H50" s="48">
        <v>11.799999999999999</v>
      </c>
      <c r="I50" s="71" t="str">
        <f t="shared" si="1"/>
        <v/>
      </c>
    </row>
    <row r="51" spans="2:9" ht="16.2" customHeight="1" x14ac:dyDescent="0.3">
      <c r="B51" s="110"/>
      <c r="C51" s="124" t="s">
        <v>94</v>
      </c>
      <c r="D51" s="29" t="s">
        <v>21</v>
      </c>
      <c r="E51" s="29" t="s">
        <v>95</v>
      </c>
      <c r="F51" s="16"/>
      <c r="G51" s="49">
        <v>3</v>
      </c>
      <c r="H51" s="48">
        <v>5.0999999999999996</v>
      </c>
      <c r="I51" s="71" t="str">
        <f t="shared" si="1"/>
        <v/>
      </c>
    </row>
    <row r="52" spans="2:9" ht="16.2" customHeight="1" x14ac:dyDescent="0.3">
      <c r="B52" s="110"/>
      <c r="C52" s="123"/>
      <c r="D52" s="29" t="s">
        <v>23</v>
      </c>
      <c r="E52" s="29" t="s">
        <v>96</v>
      </c>
      <c r="F52" s="16"/>
      <c r="G52" s="49">
        <v>8.6</v>
      </c>
      <c r="H52" s="48">
        <v>14.4</v>
      </c>
      <c r="I52" s="71" t="str">
        <f t="shared" si="1"/>
        <v/>
      </c>
    </row>
    <row r="53" spans="2:9" ht="16.2" customHeight="1" x14ac:dyDescent="0.3">
      <c r="B53" s="110"/>
      <c r="C53" s="63" t="s">
        <v>97</v>
      </c>
      <c r="D53" s="29" t="s">
        <v>98</v>
      </c>
      <c r="E53" s="29" t="s">
        <v>99</v>
      </c>
      <c r="F53" s="16"/>
      <c r="G53" s="49">
        <v>4.7</v>
      </c>
      <c r="H53" s="48">
        <v>8.6</v>
      </c>
      <c r="I53" s="71" t="str">
        <f t="shared" si="1"/>
        <v/>
      </c>
    </row>
    <row r="54" spans="2:9" ht="16.2" customHeight="1" x14ac:dyDescent="0.3">
      <c r="B54" s="110"/>
      <c r="C54" s="63" t="s">
        <v>100</v>
      </c>
      <c r="D54" s="29" t="s">
        <v>101</v>
      </c>
      <c r="E54" s="29" t="s">
        <v>102</v>
      </c>
      <c r="F54" s="16"/>
      <c r="G54" s="49">
        <v>4.75</v>
      </c>
      <c r="H54" s="48">
        <v>8.5</v>
      </c>
      <c r="I54" s="72" t="str">
        <f t="shared" si="1"/>
        <v/>
      </c>
    </row>
    <row r="55" spans="2:9" ht="16.2" customHeight="1" x14ac:dyDescent="0.3">
      <c r="B55" s="110"/>
      <c r="C55" s="63" t="s">
        <v>103</v>
      </c>
      <c r="D55" s="29" t="s">
        <v>101</v>
      </c>
      <c r="E55" s="29" t="s">
        <v>104</v>
      </c>
      <c r="F55" s="16"/>
      <c r="G55" s="49">
        <v>3.4</v>
      </c>
      <c r="H55" s="48">
        <v>6</v>
      </c>
      <c r="I55" s="72" t="str">
        <f t="shared" si="1"/>
        <v/>
      </c>
    </row>
    <row r="56" spans="2:9" ht="16.2" customHeight="1" x14ac:dyDescent="0.3">
      <c r="B56" s="110"/>
      <c r="C56" s="63" t="s">
        <v>105</v>
      </c>
      <c r="D56" s="29" t="s">
        <v>101</v>
      </c>
      <c r="E56" s="29" t="s">
        <v>106</v>
      </c>
      <c r="F56" s="16"/>
      <c r="G56" s="49">
        <v>3.9</v>
      </c>
      <c r="H56" s="48">
        <v>7.1</v>
      </c>
      <c r="I56" s="72" t="str">
        <f t="shared" si="1"/>
        <v/>
      </c>
    </row>
    <row r="57" spans="2:9" ht="16.2" customHeight="1" x14ac:dyDescent="0.3">
      <c r="B57" s="110"/>
      <c r="C57" s="63" t="s">
        <v>107</v>
      </c>
      <c r="D57" s="29" t="s">
        <v>101</v>
      </c>
      <c r="E57" s="29" t="s">
        <v>108</v>
      </c>
      <c r="F57" s="16"/>
      <c r="G57" s="38">
        <v>3.65</v>
      </c>
      <c r="H57" s="37">
        <v>6.6</v>
      </c>
      <c r="I57" s="71" t="str">
        <f t="shared" si="1"/>
        <v/>
      </c>
    </row>
    <row r="58" spans="2:9" ht="16.2" customHeight="1" x14ac:dyDescent="0.3">
      <c r="B58" s="110"/>
      <c r="C58" s="63" t="s">
        <v>109</v>
      </c>
      <c r="D58" s="29" t="s">
        <v>101</v>
      </c>
      <c r="E58" s="29" t="s">
        <v>110</v>
      </c>
      <c r="F58" s="16"/>
      <c r="G58" s="38">
        <v>3.5</v>
      </c>
      <c r="H58" s="37">
        <v>6.1999999999999993</v>
      </c>
      <c r="I58" s="71" t="str">
        <f t="shared" si="1"/>
        <v/>
      </c>
    </row>
    <row r="59" spans="2:9" ht="16.2" customHeight="1" x14ac:dyDescent="0.3">
      <c r="B59" s="110"/>
      <c r="C59" s="63" t="s">
        <v>111</v>
      </c>
      <c r="D59" s="29" t="s">
        <v>101</v>
      </c>
      <c r="E59" s="29" t="s">
        <v>112</v>
      </c>
      <c r="F59" s="16"/>
      <c r="G59" s="38">
        <v>3.45</v>
      </c>
      <c r="H59" s="37">
        <v>6.1</v>
      </c>
      <c r="I59" s="71" t="str">
        <f t="shared" si="1"/>
        <v/>
      </c>
    </row>
    <row r="60" spans="2:9" ht="16.2" customHeight="1" thickBot="1" x14ac:dyDescent="0.35">
      <c r="B60" s="111"/>
      <c r="C60" s="47" t="s">
        <v>113</v>
      </c>
      <c r="D60" s="35" t="s">
        <v>101</v>
      </c>
      <c r="E60" s="35" t="s">
        <v>114</v>
      </c>
      <c r="F60" s="18"/>
      <c r="G60" s="34">
        <v>3.85</v>
      </c>
      <c r="H60" s="33">
        <v>6.9</v>
      </c>
      <c r="I60" s="73" t="str">
        <f t="shared" si="1"/>
        <v/>
      </c>
    </row>
    <row r="61" spans="2:9" ht="29.4" customHeight="1" thickBot="1" x14ac:dyDescent="0.35">
      <c r="B61" s="94" t="s">
        <v>177</v>
      </c>
      <c r="C61" s="95"/>
      <c r="D61" s="96"/>
      <c r="E61" s="96"/>
      <c r="F61" s="96"/>
      <c r="G61" s="96"/>
      <c r="H61" s="96"/>
      <c r="I61" s="97"/>
    </row>
    <row r="62" spans="2:9" ht="42" thickBot="1" x14ac:dyDescent="0.35">
      <c r="B62" s="125" t="s">
        <v>14</v>
      </c>
      <c r="C62" s="126"/>
      <c r="D62" s="46" t="s">
        <v>15</v>
      </c>
      <c r="E62" s="45" t="s">
        <v>16</v>
      </c>
      <c r="F62" s="45" t="s">
        <v>10</v>
      </c>
      <c r="G62" s="44" t="s">
        <v>17</v>
      </c>
      <c r="H62" s="43" t="s">
        <v>18</v>
      </c>
      <c r="I62" s="42" t="s">
        <v>9</v>
      </c>
    </row>
    <row r="63" spans="2:9" ht="18" customHeight="1" x14ac:dyDescent="0.3">
      <c r="B63" s="127" t="s">
        <v>58</v>
      </c>
      <c r="C63" s="63" t="s">
        <v>115</v>
      </c>
      <c r="D63" s="32" t="s">
        <v>116</v>
      </c>
      <c r="E63" s="32" t="s">
        <v>117</v>
      </c>
      <c r="F63" s="17"/>
      <c r="G63" s="41">
        <v>8.15</v>
      </c>
      <c r="H63" s="40">
        <v>14.7</v>
      </c>
      <c r="I63" s="69" t="str">
        <f t="shared" ref="I63:I92" si="2">IF(F63&gt;0,G63*F63,"")</f>
        <v/>
      </c>
    </row>
    <row r="64" spans="2:9" ht="18" customHeight="1" x14ac:dyDescent="0.3">
      <c r="B64" s="110"/>
      <c r="C64" s="63" t="s">
        <v>118</v>
      </c>
      <c r="D64" s="29" t="s">
        <v>116</v>
      </c>
      <c r="E64" s="29" t="s">
        <v>119</v>
      </c>
      <c r="F64" s="16"/>
      <c r="G64" s="38">
        <v>8.1999999999999993</v>
      </c>
      <c r="H64" s="37">
        <v>14.799999999999999</v>
      </c>
      <c r="I64" s="71" t="str">
        <f t="shared" si="2"/>
        <v/>
      </c>
    </row>
    <row r="65" spans="2:9" ht="18" customHeight="1" x14ac:dyDescent="0.3">
      <c r="B65" s="110"/>
      <c r="C65" s="63" t="s">
        <v>120</v>
      </c>
      <c r="D65" s="29" t="s">
        <v>121</v>
      </c>
      <c r="E65" s="29" t="s">
        <v>122</v>
      </c>
      <c r="F65" s="16"/>
      <c r="G65" s="38">
        <v>6.2</v>
      </c>
      <c r="H65" s="37">
        <v>11.2</v>
      </c>
      <c r="I65" s="71" t="str">
        <f t="shared" si="2"/>
        <v/>
      </c>
    </row>
    <row r="66" spans="2:9" ht="18" customHeight="1" x14ac:dyDescent="0.3">
      <c r="B66" s="110"/>
      <c r="C66" s="63" t="s">
        <v>123</v>
      </c>
      <c r="D66" s="29" t="s">
        <v>124</v>
      </c>
      <c r="E66" s="29" t="s">
        <v>125</v>
      </c>
      <c r="F66" s="16"/>
      <c r="G66" s="38">
        <v>2.4</v>
      </c>
      <c r="H66" s="37">
        <v>4.3</v>
      </c>
      <c r="I66" s="71" t="str">
        <f t="shared" si="2"/>
        <v/>
      </c>
    </row>
    <row r="67" spans="2:9" ht="18" customHeight="1" x14ac:dyDescent="0.3">
      <c r="B67" s="110"/>
      <c r="C67" s="63" t="s">
        <v>126</v>
      </c>
      <c r="D67" s="29" t="s">
        <v>124</v>
      </c>
      <c r="E67" s="29" t="s">
        <v>127</v>
      </c>
      <c r="F67" s="16"/>
      <c r="G67" s="38">
        <v>2.4</v>
      </c>
      <c r="H67" s="37">
        <v>4.3</v>
      </c>
      <c r="I67" s="71" t="str">
        <f t="shared" si="2"/>
        <v/>
      </c>
    </row>
    <row r="68" spans="2:9" ht="18" customHeight="1" x14ac:dyDescent="0.3">
      <c r="B68" s="110"/>
      <c r="C68" s="63" t="s">
        <v>128</v>
      </c>
      <c r="D68" s="29" t="s">
        <v>124</v>
      </c>
      <c r="E68" s="29" t="s">
        <v>129</v>
      </c>
      <c r="F68" s="16"/>
      <c r="G68" s="38">
        <v>2.4</v>
      </c>
      <c r="H68" s="37">
        <v>4.3</v>
      </c>
      <c r="I68" s="71" t="str">
        <f t="shared" si="2"/>
        <v/>
      </c>
    </row>
    <row r="69" spans="2:9" ht="18" customHeight="1" x14ac:dyDescent="0.3">
      <c r="B69" s="110"/>
      <c r="C69" s="63" t="s">
        <v>130</v>
      </c>
      <c r="D69" s="29" t="s">
        <v>124</v>
      </c>
      <c r="E69" s="29" t="s">
        <v>131</v>
      </c>
      <c r="F69" s="16"/>
      <c r="G69" s="38">
        <v>2.4</v>
      </c>
      <c r="H69" s="37">
        <v>4.3</v>
      </c>
      <c r="I69" s="71" t="str">
        <f t="shared" si="2"/>
        <v/>
      </c>
    </row>
    <row r="70" spans="2:9" ht="18" customHeight="1" x14ac:dyDescent="0.3">
      <c r="B70" s="110"/>
      <c r="C70" s="63" t="s">
        <v>132</v>
      </c>
      <c r="D70" s="29" t="s">
        <v>124</v>
      </c>
      <c r="E70" s="29" t="s">
        <v>133</v>
      </c>
      <c r="F70" s="16"/>
      <c r="G70" s="38">
        <v>2.4</v>
      </c>
      <c r="H70" s="37">
        <v>4.3</v>
      </c>
      <c r="I70" s="71" t="str">
        <f t="shared" si="2"/>
        <v/>
      </c>
    </row>
    <row r="71" spans="2:9" ht="18" customHeight="1" x14ac:dyDescent="0.3">
      <c r="B71" s="110"/>
      <c r="C71" s="63" t="s">
        <v>134</v>
      </c>
      <c r="D71" s="29" t="s">
        <v>124</v>
      </c>
      <c r="E71" s="29" t="s">
        <v>135</v>
      </c>
      <c r="F71" s="16"/>
      <c r="G71" s="38">
        <v>2.4</v>
      </c>
      <c r="H71" s="37">
        <v>4.3</v>
      </c>
      <c r="I71" s="71" t="str">
        <f t="shared" si="2"/>
        <v/>
      </c>
    </row>
    <row r="72" spans="2:9" ht="18" customHeight="1" x14ac:dyDescent="0.3">
      <c r="B72" s="110"/>
      <c r="C72" s="63" t="s">
        <v>136</v>
      </c>
      <c r="D72" s="29" t="s">
        <v>124</v>
      </c>
      <c r="E72" s="29" t="s">
        <v>137</v>
      </c>
      <c r="F72" s="16"/>
      <c r="G72" s="38">
        <v>2.4</v>
      </c>
      <c r="H72" s="37">
        <v>4.3</v>
      </c>
      <c r="I72" s="71" t="str">
        <f t="shared" si="2"/>
        <v/>
      </c>
    </row>
    <row r="73" spans="2:9" ht="18" customHeight="1" x14ac:dyDescent="0.3">
      <c r="B73" s="110"/>
      <c r="C73" s="63" t="s">
        <v>138</v>
      </c>
      <c r="D73" s="29" t="s">
        <v>124</v>
      </c>
      <c r="E73" s="29" t="s">
        <v>139</v>
      </c>
      <c r="F73" s="16"/>
      <c r="G73" s="38">
        <v>2.4</v>
      </c>
      <c r="H73" s="37">
        <v>4.3</v>
      </c>
      <c r="I73" s="71" t="str">
        <f t="shared" si="2"/>
        <v/>
      </c>
    </row>
    <row r="74" spans="2:9" ht="18" customHeight="1" x14ac:dyDescent="0.3">
      <c r="B74" s="110"/>
      <c r="C74" s="63" t="s">
        <v>11</v>
      </c>
      <c r="D74" s="29" t="s">
        <v>140</v>
      </c>
      <c r="E74" s="29" t="s">
        <v>141</v>
      </c>
      <c r="F74" s="16"/>
      <c r="G74" s="38">
        <v>1</v>
      </c>
      <c r="H74" s="37">
        <v>1.8</v>
      </c>
      <c r="I74" s="71" t="str">
        <f t="shared" si="2"/>
        <v/>
      </c>
    </row>
    <row r="75" spans="2:9" ht="18" customHeight="1" x14ac:dyDescent="0.3">
      <c r="B75" s="110"/>
      <c r="C75" s="39" t="s">
        <v>142</v>
      </c>
      <c r="D75" s="29" t="s">
        <v>140</v>
      </c>
      <c r="E75" s="29" t="s">
        <v>143</v>
      </c>
      <c r="F75" s="16"/>
      <c r="G75" s="38">
        <v>1</v>
      </c>
      <c r="H75" s="37">
        <v>1.8</v>
      </c>
      <c r="I75" s="71" t="str">
        <f t="shared" si="2"/>
        <v/>
      </c>
    </row>
    <row r="76" spans="2:9" ht="18" customHeight="1" x14ac:dyDescent="0.3">
      <c r="B76" s="110"/>
      <c r="C76" s="39" t="s">
        <v>144</v>
      </c>
      <c r="D76" s="29" t="s">
        <v>140</v>
      </c>
      <c r="E76" s="29" t="s">
        <v>145</v>
      </c>
      <c r="F76" s="16"/>
      <c r="G76" s="38">
        <v>1</v>
      </c>
      <c r="H76" s="37">
        <v>1.8</v>
      </c>
      <c r="I76" s="71" t="str">
        <f t="shared" si="2"/>
        <v/>
      </c>
    </row>
    <row r="77" spans="2:9" ht="18" customHeight="1" x14ac:dyDescent="0.3">
      <c r="B77" s="110"/>
      <c r="C77" s="39" t="s">
        <v>146</v>
      </c>
      <c r="D77" s="29" t="s">
        <v>140</v>
      </c>
      <c r="E77" s="29" t="s">
        <v>147</v>
      </c>
      <c r="F77" s="16"/>
      <c r="G77" s="38">
        <v>1</v>
      </c>
      <c r="H77" s="37">
        <v>1.8</v>
      </c>
      <c r="I77" s="71" t="str">
        <f t="shared" si="2"/>
        <v/>
      </c>
    </row>
    <row r="78" spans="2:9" ht="18" customHeight="1" x14ac:dyDescent="0.3">
      <c r="B78" s="110"/>
      <c r="C78" s="39" t="s">
        <v>148</v>
      </c>
      <c r="D78" s="29" t="s">
        <v>140</v>
      </c>
      <c r="E78" s="29" t="s">
        <v>149</v>
      </c>
      <c r="F78" s="16"/>
      <c r="G78" s="38">
        <v>1</v>
      </c>
      <c r="H78" s="37">
        <v>1.8</v>
      </c>
      <c r="I78" s="71" t="str">
        <f t="shared" si="2"/>
        <v/>
      </c>
    </row>
    <row r="79" spans="2:9" ht="18" customHeight="1" x14ac:dyDescent="0.3">
      <c r="B79" s="110"/>
      <c r="C79" s="39" t="s">
        <v>150</v>
      </c>
      <c r="D79" s="29" t="s">
        <v>140</v>
      </c>
      <c r="E79" s="29" t="s">
        <v>151</v>
      </c>
      <c r="F79" s="16"/>
      <c r="G79" s="38">
        <v>1</v>
      </c>
      <c r="H79" s="37">
        <v>1.8</v>
      </c>
      <c r="I79" s="71" t="str">
        <f t="shared" si="2"/>
        <v/>
      </c>
    </row>
    <row r="80" spans="2:9" ht="18" customHeight="1" x14ac:dyDescent="0.3">
      <c r="B80" s="110"/>
      <c r="C80" s="39" t="s">
        <v>152</v>
      </c>
      <c r="D80" s="29" t="s">
        <v>140</v>
      </c>
      <c r="E80" s="29" t="s">
        <v>153</v>
      </c>
      <c r="F80" s="16"/>
      <c r="G80" s="38">
        <v>1</v>
      </c>
      <c r="H80" s="37">
        <v>1.8</v>
      </c>
      <c r="I80" s="71" t="str">
        <f t="shared" si="2"/>
        <v/>
      </c>
    </row>
    <row r="81" spans="2:9" ht="18" customHeight="1" thickBot="1" x14ac:dyDescent="0.35">
      <c r="B81" s="111"/>
      <c r="C81" s="36" t="s">
        <v>154</v>
      </c>
      <c r="D81" s="35" t="s">
        <v>140</v>
      </c>
      <c r="E81" s="35" t="s">
        <v>155</v>
      </c>
      <c r="F81" s="18"/>
      <c r="G81" s="34">
        <v>1</v>
      </c>
      <c r="H81" s="33">
        <v>1.8</v>
      </c>
      <c r="I81" s="73" t="str">
        <f t="shared" si="2"/>
        <v/>
      </c>
    </row>
    <row r="82" spans="2:9" ht="18" customHeight="1" x14ac:dyDescent="0.3">
      <c r="B82" s="128" t="s">
        <v>156</v>
      </c>
      <c r="C82" s="131" t="s">
        <v>157</v>
      </c>
      <c r="D82" s="32" t="s">
        <v>21</v>
      </c>
      <c r="E82" s="32" t="s">
        <v>158</v>
      </c>
      <c r="F82" s="17"/>
      <c r="G82" s="31">
        <v>5.3</v>
      </c>
      <c r="H82" s="30">
        <v>10</v>
      </c>
      <c r="I82" s="69" t="str">
        <f t="shared" si="2"/>
        <v/>
      </c>
    </row>
    <row r="83" spans="2:9" ht="18" customHeight="1" x14ac:dyDescent="0.3">
      <c r="B83" s="129"/>
      <c r="C83" s="112"/>
      <c r="D83" s="29" t="s">
        <v>40</v>
      </c>
      <c r="E83" s="29" t="s">
        <v>159</v>
      </c>
      <c r="F83" s="16"/>
      <c r="G83" s="28">
        <v>11.2</v>
      </c>
      <c r="H83" s="27">
        <v>20.6</v>
      </c>
      <c r="I83" s="71" t="str">
        <f t="shared" si="2"/>
        <v/>
      </c>
    </row>
    <row r="84" spans="2:9" ht="18" customHeight="1" x14ac:dyDescent="0.3">
      <c r="B84" s="129"/>
      <c r="C84" s="124" t="s">
        <v>160</v>
      </c>
      <c r="D84" s="29" t="s">
        <v>21</v>
      </c>
      <c r="E84" s="29" t="s">
        <v>161</v>
      </c>
      <c r="F84" s="16"/>
      <c r="G84" s="28">
        <v>5.7</v>
      </c>
      <c r="H84" s="27">
        <v>10.7</v>
      </c>
      <c r="I84" s="71" t="str">
        <f t="shared" si="2"/>
        <v/>
      </c>
    </row>
    <row r="85" spans="2:9" ht="18" customHeight="1" x14ac:dyDescent="0.3">
      <c r="B85" s="129"/>
      <c r="C85" s="112"/>
      <c r="D85" s="29" t="s">
        <v>40</v>
      </c>
      <c r="E85" s="29" t="s">
        <v>162</v>
      </c>
      <c r="F85" s="16"/>
      <c r="G85" s="28">
        <v>12.05</v>
      </c>
      <c r="H85" s="27">
        <v>22.200000000000003</v>
      </c>
      <c r="I85" s="71" t="str">
        <f t="shared" si="2"/>
        <v/>
      </c>
    </row>
    <row r="86" spans="2:9" ht="18" customHeight="1" x14ac:dyDescent="0.3">
      <c r="B86" s="129"/>
      <c r="C86" s="124" t="s">
        <v>163</v>
      </c>
      <c r="D86" s="29" t="s">
        <v>21</v>
      </c>
      <c r="E86" s="29" t="s">
        <v>164</v>
      </c>
      <c r="F86" s="16"/>
      <c r="G86" s="28">
        <v>6.4</v>
      </c>
      <c r="H86" s="27">
        <v>11.9</v>
      </c>
      <c r="I86" s="71" t="str">
        <f t="shared" si="2"/>
        <v/>
      </c>
    </row>
    <row r="87" spans="2:9" ht="18" customHeight="1" x14ac:dyDescent="0.3">
      <c r="B87" s="129"/>
      <c r="C87" s="112"/>
      <c r="D87" s="29" t="s">
        <v>40</v>
      </c>
      <c r="E87" s="29" t="s">
        <v>165</v>
      </c>
      <c r="F87" s="16"/>
      <c r="G87" s="28">
        <v>17.05</v>
      </c>
      <c r="H87" s="27">
        <v>31.200000000000003</v>
      </c>
      <c r="I87" s="71" t="str">
        <f t="shared" si="2"/>
        <v/>
      </c>
    </row>
    <row r="88" spans="2:9" ht="18" customHeight="1" x14ac:dyDescent="0.3">
      <c r="B88" s="129"/>
      <c r="C88" s="124" t="s">
        <v>166</v>
      </c>
      <c r="D88" s="29" t="s">
        <v>21</v>
      </c>
      <c r="E88" s="29" t="s">
        <v>167</v>
      </c>
      <c r="F88" s="16"/>
      <c r="G88" s="28">
        <v>5.85</v>
      </c>
      <c r="H88" s="27">
        <v>11</v>
      </c>
      <c r="I88" s="71" t="str">
        <f t="shared" si="2"/>
        <v/>
      </c>
    </row>
    <row r="89" spans="2:9" ht="18" customHeight="1" x14ac:dyDescent="0.3">
      <c r="B89" s="129"/>
      <c r="C89" s="112"/>
      <c r="D89" s="29" t="s">
        <v>40</v>
      </c>
      <c r="E89" s="29" t="s">
        <v>168</v>
      </c>
      <c r="F89" s="16"/>
      <c r="G89" s="28">
        <v>14.05</v>
      </c>
      <c r="H89" s="27">
        <v>25.900000000000002</v>
      </c>
      <c r="I89" s="71" t="str">
        <f t="shared" si="2"/>
        <v/>
      </c>
    </row>
    <row r="90" spans="2:9" ht="18" customHeight="1" x14ac:dyDescent="0.3">
      <c r="B90" s="129"/>
      <c r="C90" s="124" t="s">
        <v>169</v>
      </c>
      <c r="D90" s="29" t="s">
        <v>21</v>
      </c>
      <c r="E90" s="29" t="s">
        <v>170</v>
      </c>
      <c r="F90" s="16"/>
      <c r="G90" s="28">
        <v>12.15</v>
      </c>
      <c r="H90" s="27">
        <v>23</v>
      </c>
      <c r="I90" s="71" t="str">
        <f t="shared" si="2"/>
        <v/>
      </c>
    </row>
    <row r="91" spans="2:9" ht="18" customHeight="1" x14ac:dyDescent="0.3">
      <c r="B91" s="129"/>
      <c r="C91" s="131"/>
      <c r="D91" s="29" t="s">
        <v>54</v>
      </c>
      <c r="E91" s="29" t="s">
        <v>171</v>
      </c>
      <c r="F91" s="16"/>
      <c r="G91" s="28">
        <v>13.1</v>
      </c>
      <c r="H91" s="27">
        <v>24.900000000000002</v>
      </c>
      <c r="I91" s="71" t="str">
        <f t="shared" si="2"/>
        <v/>
      </c>
    </row>
    <row r="92" spans="2:9" ht="18" customHeight="1" thickBot="1" x14ac:dyDescent="0.35">
      <c r="B92" s="130"/>
      <c r="C92" s="131"/>
      <c r="D92" s="26" t="s">
        <v>40</v>
      </c>
      <c r="E92" s="26" t="s">
        <v>172</v>
      </c>
      <c r="F92" s="15"/>
      <c r="G92" s="25">
        <v>25.05</v>
      </c>
      <c r="H92" s="24">
        <v>47.6</v>
      </c>
      <c r="I92" s="73" t="str">
        <f t="shared" si="2"/>
        <v/>
      </c>
    </row>
    <row r="93" spans="2:9" ht="30" customHeight="1" x14ac:dyDescent="0.3">
      <c r="B93" s="132" t="s">
        <v>13</v>
      </c>
      <c r="C93" s="133"/>
      <c r="D93" s="133"/>
      <c r="E93" s="23"/>
      <c r="F93" s="22"/>
      <c r="G93" s="21" t="s">
        <v>9</v>
      </c>
      <c r="H93" s="134">
        <f>SUM(I10:I92)</f>
        <v>0</v>
      </c>
      <c r="I93" s="135"/>
    </row>
    <row r="94" spans="2:9" ht="30" customHeight="1" x14ac:dyDescent="0.3">
      <c r="B94" s="136" t="s">
        <v>8</v>
      </c>
      <c r="C94" s="137"/>
      <c r="D94" s="137"/>
      <c r="E94" s="137"/>
      <c r="F94" s="137"/>
      <c r="G94" s="138"/>
      <c r="H94" s="139">
        <f>IF(H93&lt;500,15,0)</f>
        <v>15</v>
      </c>
      <c r="I94" s="140"/>
    </row>
    <row r="95" spans="2:9" ht="30" customHeight="1" x14ac:dyDescent="0.3">
      <c r="B95" s="141" t="s">
        <v>7</v>
      </c>
      <c r="C95" s="137"/>
      <c r="D95" s="137"/>
      <c r="E95" s="137"/>
      <c r="F95" s="137"/>
      <c r="G95" s="138"/>
      <c r="H95" s="142" t="str">
        <f>IF(H93=0,"",IF(H93&lt;500,"Merci à vous",IF(H93&lt;999,"Merci Beaucoup",IF(H93&lt;1499,"Vous y êtes presque",IF(H93&gt;1500,"Bravo c'est Gagné",0)))))</f>
        <v/>
      </c>
      <c r="I95" s="143"/>
    </row>
    <row r="96" spans="2:9" ht="30" customHeight="1" thickBot="1" x14ac:dyDescent="0.35">
      <c r="B96" s="147" t="s">
        <v>12</v>
      </c>
      <c r="C96" s="148"/>
      <c r="D96" s="148"/>
      <c r="E96" s="148"/>
      <c r="F96" s="148"/>
      <c r="G96" s="149"/>
      <c r="H96" s="150">
        <f>(H93+H94)*1.2</f>
        <v>18</v>
      </c>
      <c r="I96" s="151"/>
    </row>
    <row r="97" spans="2:9" ht="18.600000000000001" customHeight="1" x14ac:dyDescent="0.3">
      <c r="B97" s="4" t="s">
        <v>6</v>
      </c>
      <c r="C97" s="75"/>
      <c r="D97" s="76"/>
      <c r="E97" s="152" t="s">
        <v>5</v>
      </c>
      <c r="F97" s="153"/>
      <c r="G97" s="153"/>
      <c r="H97" s="153"/>
      <c r="I97" s="154"/>
    </row>
    <row r="98" spans="2:9" ht="18.600000000000001" customHeight="1" x14ac:dyDescent="0.3">
      <c r="B98" s="155" t="s">
        <v>4</v>
      </c>
      <c r="C98" s="156"/>
      <c r="D98" s="157"/>
      <c r="E98" s="155" t="s">
        <v>3</v>
      </c>
      <c r="F98" s="158"/>
      <c r="G98" s="158"/>
      <c r="H98" s="158"/>
      <c r="I98" s="159"/>
    </row>
    <row r="99" spans="2:9" ht="18.600000000000001" customHeight="1" x14ac:dyDescent="0.3">
      <c r="B99" s="160"/>
      <c r="C99" s="161"/>
      <c r="D99" s="162"/>
      <c r="E99" s="164"/>
      <c r="F99" s="165"/>
      <c r="G99" s="165"/>
      <c r="H99" s="165"/>
      <c r="I99" s="166"/>
    </row>
    <row r="100" spans="2:9" ht="18.600000000000001" customHeight="1" x14ac:dyDescent="0.3">
      <c r="B100" s="163"/>
      <c r="C100" s="161"/>
      <c r="D100" s="162"/>
      <c r="E100" s="167"/>
      <c r="F100" s="165"/>
      <c r="G100" s="165"/>
      <c r="H100" s="165"/>
      <c r="I100" s="166"/>
    </row>
    <row r="101" spans="2:9" ht="18.600000000000001" customHeight="1" x14ac:dyDescent="0.3">
      <c r="B101" s="163"/>
      <c r="C101" s="161"/>
      <c r="D101" s="162"/>
      <c r="E101" s="167"/>
      <c r="F101" s="165"/>
      <c r="G101" s="165"/>
      <c r="H101" s="165"/>
      <c r="I101" s="166"/>
    </row>
    <row r="102" spans="2:9" ht="32.4" customHeight="1" x14ac:dyDescent="0.3">
      <c r="B102" s="163"/>
      <c r="C102" s="161"/>
      <c r="D102" s="162"/>
      <c r="E102" s="167"/>
      <c r="F102" s="165"/>
      <c r="G102" s="165"/>
      <c r="H102" s="165"/>
      <c r="I102" s="166"/>
    </row>
    <row r="103" spans="2:9" ht="18.600000000000001" customHeight="1" x14ac:dyDescent="0.3">
      <c r="B103" s="14" t="s">
        <v>2</v>
      </c>
      <c r="C103" s="12"/>
      <c r="D103" s="77"/>
      <c r="E103" s="14" t="s">
        <v>2</v>
      </c>
      <c r="F103" s="13"/>
      <c r="G103" s="12"/>
      <c r="H103" s="11"/>
      <c r="I103" s="10"/>
    </row>
    <row r="104" spans="2:9" ht="18.600000000000001" customHeight="1" thickBot="1" x14ac:dyDescent="0.35">
      <c r="B104" s="9" t="s">
        <v>1</v>
      </c>
      <c r="C104" s="7"/>
      <c r="D104" s="78"/>
      <c r="E104" s="9" t="s">
        <v>1</v>
      </c>
      <c r="F104" s="8"/>
      <c r="G104" s="7"/>
      <c r="H104" s="6"/>
      <c r="I104" s="5"/>
    </row>
    <row r="105" spans="2:9" ht="18.600000000000001" customHeight="1" x14ac:dyDescent="0.3">
      <c r="B105" s="4" t="s">
        <v>0</v>
      </c>
      <c r="C105" s="79"/>
      <c r="D105" s="3"/>
      <c r="E105" s="3"/>
      <c r="F105" s="3"/>
      <c r="G105" s="3"/>
      <c r="H105" s="2"/>
      <c r="I105" s="1"/>
    </row>
    <row r="106" spans="2:9" ht="18.600000000000001" customHeight="1" x14ac:dyDescent="0.3">
      <c r="B106" s="144"/>
      <c r="C106" s="102"/>
      <c r="D106" s="102"/>
      <c r="E106" s="102"/>
      <c r="F106" s="102"/>
      <c r="G106" s="102"/>
      <c r="H106" s="102"/>
      <c r="I106" s="103"/>
    </row>
    <row r="107" spans="2:9" ht="18.600000000000001" customHeight="1" thickBot="1" x14ac:dyDescent="0.35">
      <c r="B107" s="104"/>
      <c r="C107" s="105"/>
      <c r="D107" s="105"/>
      <c r="E107" s="105"/>
      <c r="F107" s="105"/>
      <c r="G107" s="105"/>
      <c r="H107" s="105"/>
      <c r="I107" s="106"/>
    </row>
    <row r="108" spans="2:9" ht="86.4" customHeight="1" x14ac:dyDescent="0.3">
      <c r="C108" s="145" t="s">
        <v>178</v>
      </c>
      <c r="D108" s="146"/>
      <c r="E108" s="146"/>
      <c r="F108" s="146"/>
      <c r="G108" s="146"/>
      <c r="H108" s="146"/>
    </row>
    <row r="111" spans="2:9" x14ac:dyDescent="0.3">
      <c r="B111" s="80"/>
    </row>
  </sheetData>
  <mergeCells count="49">
    <mergeCell ref="B106:I107"/>
    <mergeCell ref="C108:H108"/>
    <mergeCell ref="B96:G96"/>
    <mergeCell ref="H96:I96"/>
    <mergeCell ref="E97:I97"/>
    <mergeCell ref="B98:D98"/>
    <mergeCell ref="E98:I98"/>
    <mergeCell ref="B99:D102"/>
    <mergeCell ref="E99:I102"/>
    <mergeCell ref="B93:D93"/>
    <mergeCell ref="H93:I93"/>
    <mergeCell ref="B94:G94"/>
    <mergeCell ref="H94:I94"/>
    <mergeCell ref="B95:G95"/>
    <mergeCell ref="H95:I95"/>
    <mergeCell ref="B61:I61"/>
    <mergeCell ref="B62:C62"/>
    <mergeCell ref="B63:B81"/>
    <mergeCell ref="B82:B92"/>
    <mergeCell ref="C82:C83"/>
    <mergeCell ref="C84:C85"/>
    <mergeCell ref="C86:C87"/>
    <mergeCell ref="C88:C89"/>
    <mergeCell ref="C90:C92"/>
    <mergeCell ref="B26:B28"/>
    <mergeCell ref="B29:B60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B2:I2"/>
    <mergeCell ref="B3:I8"/>
    <mergeCell ref="B9:C9"/>
    <mergeCell ref="B12:B25"/>
    <mergeCell ref="C12:C13"/>
    <mergeCell ref="C14:C15"/>
    <mergeCell ref="C16:C17"/>
    <mergeCell ref="C20:C21"/>
    <mergeCell ref="B10:B11"/>
    <mergeCell ref="C10:D10"/>
    <mergeCell ref="C11:D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</vt:lpstr>
      <vt:lpstr>'BDC Les Bénédictines'!Zone_d_impression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cp:lastPrinted>2017-11-10T14:30:42Z</cp:lastPrinted>
  <dcterms:created xsi:type="dcterms:W3CDTF">2017-03-31T12:40:33Z</dcterms:created>
  <dcterms:modified xsi:type="dcterms:W3CDTF">2017-11-10T14:49:32Z</dcterms:modified>
</cp:coreProperties>
</file>