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ux\Jeu internet\Rail Nation\"/>
    </mc:Choice>
  </mc:AlternateContent>
  <bookViews>
    <workbookView xWindow="0" yWindow="0" windowWidth="28800" windowHeight="12360" activeTab="1"/>
  </bookViews>
  <sheets>
    <sheet name="page test" sheetId="1" r:id="rId1"/>
    <sheet name="Calcul temps Paxs" sheetId="2" r:id="rId2"/>
    <sheet name="Gain resto;hotel" sheetId="3" r:id="rId3"/>
  </sheets>
  <calcPr calcId="171027"/>
</workbook>
</file>

<file path=xl/calcChain.xml><?xml version="1.0" encoding="utf-8"?>
<calcChain xmlns="http://schemas.openxmlformats.org/spreadsheetml/2006/main">
  <c r="O2" i="2" l="1"/>
  <c r="E56" i="3" l="1"/>
  <c r="E55" i="3"/>
  <c r="E54" i="3"/>
  <c r="E58" i="3"/>
  <c r="E60" i="3" s="1"/>
  <c r="E65" i="3"/>
  <c r="E68" i="3" s="1"/>
  <c r="E47" i="3"/>
  <c r="E48" i="3"/>
  <c r="E49" i="3"/>
  <c r="E50" i="3"/>
  <c r="E51" i="3"/>
  <c r="E52" i="3"/>
  <c r="E53" i="3"/>
  <c r="E46" i="3"/>
  <c r="C56" i="3"/>
  <c r="C55" i="3"/>
  <c r="C54" i="3"/>
  <c r="C53" i="3"/>
  <c r="C52" i="3"/>
  <c r="C51" i="3"/>
  <c r="C50" i="3"/>
  <c r="C49" i="3"/>
  <c r="C48" i="3"/>
  <c r="C47" i="3"/>
  <c r="C46" i="3"/>
  <c r="B56" i="3"/>
  <c r="B55" i="3"/>
  <c r="B54" i="3"/>
  <c r="B53" i="3"/>
  <c r="B52" i="3"/>
  <c r="B51" i="3"/>
  <c r="B50" i="3"/>
  <c r="B49" i="3"/>
  <c r="B48" i="3"/>
  <c r="B47" i="3"/>
  <c r="B46" i="3"/>
  <c r="E42" i="3"/>
  <c r="D41" i="3"/>
  <c r="C37" i="3"/>
  <c r="D40" i="3" s="1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G8" i="3"/>
  <c r="H8" i="3"/>
  <c r="I8" i="3"/>
  <c r="F8" i="3"/>
  <c r="G9" i="3"/>
  <c r="H9" i="3"/>
  <c r="I9" i="3"/>
  <c r="G10" i="3"/>
  <c r="H10" i="3"/>
  <c r="I10" i="3"/>
  <c r="G11" i="3"/>
  <c r="H11" i="3"/>
  <c r="I11" i="3"/>
  <c r="G12" i="3"/>
  <c r="H12" i="3"/>
  <c r="I12" i="3"/>
  <c r="G13" i="3"/>
  <c r="H13" i="3"/>
  <c r="I13" i="3"/>
  <c r="G14" i="3"/>
  <c r="H14" i="3"/>
  <c r="I14" i="3"/>
  <c r="G15" i="3"/>
  <c r="H15" i="3"/>
  <c r="I15" i="3"/>
  <c r="G16" i="3"/>
  <c r="H16" i="3"/>
  <c r="I16" i="3"/>
  <c r="G17" i="3"/>
  <c r="H17" i="3"/>
  <c r="I17" i="3"/>
  <c r="G18" i="3"/>
  <c r="H18" i="3"/>
  <c r="I18" i="3"/>
  <c r="G19" i="3"/>
  <c r="H19" i="3"/>
  <c r="I19" i="3"/>
  <c r="G20" i="3"/>
  <c r="H20" i="3"/>
  <c r="I20" i="3"/>
  <c r="G21" i="3"/>
  <c r="H21" i="3"/>
  <c r="I21" i="3"/>
  <c r="G22" i="3"/>
  <c r="H22" i="3"/>
  <c r="I22" i="3"/>
  <c r="G23" i="3"/>
  <c r="H23" i="3"/>
  <c r="I23" i="3"/>
  <c r="G24" i="3"/>
  <c r="H24" i="3"/>
  <c r="I24" i="3"/>
  <c r="G25" i="3"/>
  <c r="H25" i="3"/>
  <c r="I25" i="3"/>
  <c r="G26" i="3"/>
  <c r="H26" i="3"/>
  <c r="I26" i="3"/>
  <c r="G27" i="3"/>
  <c r="H27" i="3"/>
  <c r="I27" i="3"/>
  <c r="G28" i="3"/>
  <c r="H28" i="3"/>
  <c r="I28" i="3"/>
  <c r="G29" i="3"/>
  <c r="H29" i="3"/>
  <c r="I29" i="3"/>
  <c r="G30" i="3"/>
  <c r="H30" i="3"/>
  <c r="I30" i="3"/>
  <c r="G31" i="3"/>
  <c r="H31" i="3"/>
  <c r="I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G7" i="3"/>
  <c r="H7" i="3"/>
  <c r="I7" i="3"/>
  <c r="J7" i="3"/>
  <c r="K7" i="3"/>
  <c r="L7" i="3"/>
  <c r="M7" i="3"/>
  <c r="N7" i="3"/>
  <c r="O7" i="3"/>
  <c r="P7" i="3"/>
  <c r="Q7" i="3"/>
  <c r="F7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G6" i="3"/>
  <c r="H6" i="3"/>
  <c r="I6" i="3"/>
  <c r="J6" i="3"/>
  <c r="F6" i="3"/>
  <c r="L5" i="3"/>
  <c r="K5" i="3"/>
  <c r="J5" i="3"/>
  <c r="I5" i="3"/>
  <c r="H5" i="3"/>
  <c r="G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M5" i="3"/>
  <c r="N5" i="3"/>
  <c r="O5" i="3"/>
  <c r="P5" i="3"/>
  <c r="F5" i="3"/>
  <c r="E66" i="3" l="1"/>
  <c r="E67" i="3"/>
  <c r="E59" i="3"/>
  <c r="E61" i="3"/>
  <c r="D42" i="3"/>
  <c r="G42" i="3" s="1"/>
  <c r="I42" i="3" s="1"/>
  <c r="N4" i="2" l="1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M4" i="2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E4" i="2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L4" i="2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I4" i="2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H4" i="2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O3" i="2" l="1"/>
  <c r="Q3" i="2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C36" i="2" l="1"/>
  <c r="C37" i="2" l="1"/>
  <c r="C38" i="2" l="1"/>
  <c r="C39" i="2" l="1"/>
  <c r="C40" i="2" l="1"/>
  <c r="C41" i="2" l="1"/>
  <c r="C42" i="2" l="1"/>
  <c r="C43" i="2" l="1"/>
  <c r="C44" i="2" l="1"/>
  <c r="C45" i="2" l="1"/>
  <c r="C46" i="2" l="1"/>
  <c r="C47" i="2" l="1"/>
  <c r="C48" i="2" l="1"/>
  <c r="C49" i="2" l="1"/>
  <c r="C50" i="2" l="1"/>
  <c r="C51" i="2" l="1"/>
  <c r="C52" i="2" l="1"/>
  <c r="C53" i="2" l="1"/>
  <c r="C54" i="2" l="1"/>
  <c r="C55" i="2" l="1"/>
  <c r="C56" i="2" l="1"/>
  <c r="C57" i="2" l="1"/>
  <c r="C58" i="2" l="1"/>
  <c r="C59" i="2" l="1"/>
  <c r="C60" i="2" l="1"/>
  <c r="C61" i="2" l="1"/>
  <c r="C62" i="2" l="1"/>
  <c r="C63" i="2" l="1"/>
  <c r="C64" i="2" l="1"/>
</calcChain>
</file>

<file path=xl/sharedStrings.xml><?xml version="1.0" encoding="utf-8"?>
<sst xmlns="http://schemas.openxmlformats.org/spreadsheetml/2006/main" count="89" uniqueCount="69">
  <si>
    <t>départ</t>
  </si>
  <si>
    <t>final</t>
  </si>
  <si>
    <t>taux d'augmentation</t>
  </si>
  <si>
    <t>temps (min)</t>
  </si>
  <si>
    <t>temps avant fin</t>
  </si>
  <si>
    <t>heures</t>
  </si>
  <si>
    <t>minutes</t>
  </si>
  <si>
    <t>24h</t>
  </si>
  <si>
    <t>10h</t>
  </si>
  <si>
    <t>5h</t>
  </si>
  <si>
    <t>15h</t>
  </si>
  <si>
    <t>20h</t>
  </si>
  <si>
    <t>2h30</t>
  </si>
  <si>
    <t>7h30</t>
  </si>
  <si>
    <t>12h30</t>
  </si>
  <si>
    <t>17h30</t>
  </si>
  <si>
    <t>Restaurant</t>
  </si>
  <si>
    <t>niveau</t>
  </si>
  <si>
    <t>gains $</t>
  </si>
  <si>
    <t>coût construction</t>
  </si>
  <si>
    <t>Niveau de l'hotel + bonus pour les gains du restaurant</t>
  </si>
  <si>
    <t>exemple:</t>
  </si>
  <si>
    <t>coût</t>
  </si>
  <si>
    <t>total --&gt;</t>
  </si>
  <si>
    <t>nombre de bonus a récup</t>
  </si>
  <si>
    <t>total</t>
  </si>
  <si>
    <t>temps nécéssaire pour rembourser (heure)</t>
  </si>
  <si>
    <t>en jours</t>
  </si>
  <si>
    <t>jour1</t>
  </si>
  <si>
    <t>jour2</t>
  </si>
  <si>
    <t>jour3</t>
  </si>
  <si>
    <t>jour4</t>
  </si>
  <si>
    <t>jour5</t>
  </si>
  <si>
    <t>jour6</t>
  </si>
  <si>
    <t>jour7</t>
  </si>
  <si>
    <t>jour8</t>
  </si>
  <si>
    <t>jour9</t>
  </si>
  <si>
    <t>jour10</t>
  </si>
  <si>
    <t>jour11</t>
  </si>
  <si>
    <t>on par sur 11jour de up</t>
  </si>
  <si>
    <t>et on monte 2niveau de resto pour 1 d'hotel (soit resto lv23 et hotel lv12)</t>
  </si>
  <si>
    <t>revenu</t>
  </si>
  <si>
    <t>nbr de prise pour rembourser</t>
  </si>
  <si>
    <t>on prend 10bonus par jour en 15h, il reste alors 6 bonus dispo</t>
  </si>
  <si>
    <t>moins la moyenne</t>
  </si>
  <si>
    <t>moins le max</t>
  </si>
  <si>
    <t>si 13 bonus</t>
  </si>
  <si>
    <t>moins les 13 prises</t>
  </si>
  <si>
    <t>a payer</t>
  </si>
  <si>
    <t>en bénef</t>
  </si>
  <si>
    <t>5,6 jours</t>
  </si>
  <si>
    <t>2,5 jours</t>
  </si>
  <si>
    <t>10,6 jours</t>
  </si>
  <si>
    <t>au max (16)</t>
  </si>
  <si>
    <t>en moyenne on prend (10)</t>
  </si>
  <si>
    <t>hotel lv11</t>
  </si>
  <si>
    <t>resto lv24</t>
  </si>
  <si>
    <t>Sans video bonus</t>
  </si>
  <si>
    <t>8,4 jours</t>
  </si>
  <si>
    <t>3,9 jours</t>
  </si>
  <si>
    <t>1,2 jours</t>
  </si>
  <si>
    <t>1,8 jours</t>
  </si>
  <si>
    <t>0,5 jours</t>
  </si>
  <si>
    <t>Avec video bonus</t>
  </si>
  <si>
    <t>11 jours de up en Ere 1</t>
  </si>
  <si>
    <t>soit encore</t>
  </si>
  <si>
    <t>moyenne restau lv19 hotel 10</t>
  </si>
  <si>
    <t>maximum restau lv23 hotel 12</t>
  </si>
  <si>
    <t>en moyenne on prend (10/jour)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</si>
</sst>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5B8B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AE2F4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horizontal="center"/>
    </xf>
    <xf numFmtId="10" fontId="0" fillId="3" borderId="13" xfId="0" applyNumberFormat="1" applyFill="1" applyBorder="1"/>
    <xf numFmtId="9" fontId="0" fillId="3" borderId="13" xfId="0" applyNumberFormat="1" applyFill="1" applyBorder="1"/>
    <xf numFmtId="0" fontId="0" fillId="0" borderId="0" xfId="0" applyFill="1"/>
    <xf numFmtId="43" fontId="0" fillId="0" borderId="0" xfId="1" applyFont="1" applyFill="1"/>
    <xf numFmtId="164" fontId="0" fillId="0" borderId="0" xfId="1" applyNumberFormat="1" applyFont="1"/>
    <xf numFmtId="0" fontId="7" fillId="7" borderId="0" xfId="0" applyFont="1" applyFill="1"/>
    <xf numFmtId="1" fontId="0" fillId="0" borderId="0" xfId="0" applyNumberFormat="1" applyAlignment="1">
      <alignment horizontal="center"/>
    </xf>
    <xf numFmtId="0" fontId="0" fillId="12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17" borderId="13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/>
    </xf>
    <xf numFmtId="0" fontId="8" fillId="13" borderId="13" xfId="0" applyFont="1" applyFill="1" applyBorder="1" applyAlignment="1">
      <alignment horizontal="center"/>
    </xf>
    <xf numFmtId="9" fontId="0" fillId="15" borderId="13" xfId="0" applyNumberFormat="1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10" borderId="2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3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13" borderId="13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1" fillId="16" borderId="15" xfId="0" applyFont="1" applyFill="1" applyBorder="1" applyAlignment="1">
      <alignment horizontal="center"/>
    </xf>
    <xf numFmtId="0" fontId="11" fillId="16" borderId="16" xfId="0" applyFont="1" applyFill="1" applyBorder="1" applyAlignment="1">
      <alignment horizontal="center"/>
    </xf>
    <xf numFmtId="0" fontId="11" fillId="16" borderId="1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2">
    <dxf>
      <numFmt numFmtId="1" formatCode="0"/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3AE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14" sqref="N14"/>
    </sheetView>
  </sheetViews>
  <sheetFormatPr baseColWidth="10" defaultRowHeight="15" x14ac:dyDescent="0.25"/>
  <cols>
    <col min="1" max="1" width="13.140625" style="12" customWidth="1"/>
    <col min="2" max="2" width="39.140625" style="2" bestFit="1" customWidth="1"/>
    <col min="3" max="3" width="45" style="12" bestFit="1" customWidth="1"/>
    <col min="4" max="4" width="18.85546875" style="12" bestFit="1" customWidth="1"/>
    <col min="5" max="5" width="29.85546875" style="12" bestFit="1" customWidth="1"/>
    <col min="6" max="6" width="19.42578125" style="12" customWidth="1"/>
    <col min="7" max="16384" width="11.42578125" style="12"/>
  </cols>
  <sheetData>
    <row r="1" spans="1:7" ht="21" thickBot="1" x14ac:dyDescent="0.3">
      <c r="A1" s="63"/>
      <c r="B1" s="64"/>
      <c r="C1" s="64"/>
      <c r="D1" s="64"/>
      <c r="E1" s="64"/>
      <c r="F1" s="64"/>
      <c r="G1" s="65"/>
    </row>
    <row r="2" spans="1:7" ht="19.5" thickBot="1" x14ac:dyDescent="0.3">
      <c r="A2" s="66"/>
      <c r="B2" s="68"/>
      <c r="C2" s="69"/>
      <c r="D2" s="70"/>
      <c r="E2" s="71"/>
      <c r="F2" s="72"/>
      <c r="G2" s="73"/>
    </row>
    <row r="3" spans="1:7" ht="16.5" thickBot="1" x14ac:dyDescent="0.3">
      <c r="A3" s="67"/>
      <c r="B3" s="17"/>
      <c r="C3" s="17"/>
      <c r="D3" s="17"/>
      <c r="E3" s="9"/>
      <c r="F3" s="9"/>
      <c r="G3" s="9"/>
    </row>
    <row r="4" spans="1:7" ht="16.5" customHeight="1" x14ac:dyDescent="0.25">
      <c r="A4" s="80"/>
      <c r="B4" s="8"/>
      <c r="C4" s="6"/>
      <c r="D4" s="8"/>
      <c r="E4" s="77"/>
      <c r="F4" s="21"/>
      <c r="G4" s="60"/>
    </row>
    <row r="5" spans="1:7" ht="16.5" customHeight="1" x14ac:dyDescent="0.25">
      <c r="A5" s="81"/>
      <c r="B5" s="10"/>
      <c r="C5" s="61"/>
      <c r="D5" s="61"/>
      <c r="E5" s="78"/>
      <c r="F5" s="22"/>
      <c r="G5" s="61"/>
    </row>
    <row r="6" spans="1:7" ht="16.5" customHeight="1" thickBot="1" x14ac:dyDescent="0.3">
      <c r="A6" s="82"/>
      <c r="B6" s="11"/>
      <c r="C6" s="62"/>
      <c r="D6" s="62"/>
      <c r="E6" s="79"/>
      <c r="F6" s="23"/>
      <c r="G6" s="62"/>
    </row>
    <row r="7" spans="1:7" ht="51" customHeight="1" x14ac:dyDescent="0.25">
      <c r="A7" s="74"/>
      <c r="B7" s="4"/>
      <c r="C7" s="6"/>
      <c r="D7" s="60"/>
      <c r="E7" s="60"/>
      <c r="F7" s="60"/>
      <c r="G7" s="18"/>
    </row>
    <row r="8" spans="1:7" ht="25.5" customHeight="1" x14ac:dyDescent="0.25">
      <c r="A8" s="75"/>
      <c r="B8" s="4"/>
      <c r="C8" s="7"/>
      <c r="D8" s="61"/>
      <c r="E8" s="61"/>
      <c r="F8" s="61"/>
      <c r="G8" s="19"/>
    </row>
    <row r="9" spans="1:7" ht="15.75" thickBot="1" x14ac:dyDescent="0.3">
      <c r="A9" s="76"/>
      <c r="B9" s="3"/>
      <c r="C9" s="5"/>
      <c r="D9" s="62"/>
      <c r="E9" s="62"/>
      <c r="F9" s="62"/>
      <c r="G9" s="20"/>
    </row>
    <row r="10" spans="1:7" ht="25.5" customHeight="1" x14ac:dyDescent="0.25">
      <c r="A10" s="74"/>
      <c r="B10" s="4"/>
      <c r="C10" s="6"/>
      <c r="D10" s="60"/>
      <c r="E10" s="6"/>
      <c r="F10" s="60"/>
      <c r="G10" s="60"/>
    </row>
    <row r="11" spans="1:7" x14ac:dyDescent="0.25">
      <c r="A11" s="75"/>
      <c r="B11" s="4"/>
      <c r="C11" s="7"/>
      <c r="D11" s="61"/>
      <c r="E11" s="7"/>
      <c r="F11" s="61"/>
      <c r="G11" s="61"/>
    </row>
    <row r="12" spans="1:7" x14ac:dyDescent="0.25">
      <c r="A12" s="75"/>
      <c r="B12" s="4"/>
      <c r="C12" s="7"/>
      <c r="D12" s="61"/>
      <c r="E12" s="61"/>
      <c r="F12" s="61"/>
      <c r="G12" s="61"/>
    </row>
    <row r="13" spans="1:7" ht="15.75" thickBot="1" x14ac:dyDescent="0.3">
      <c r="A13" s="76"/>
      <c r="B13" s="3"/>
      <c r="C13" s="5"/>
      <c r="D13" s="62"/>
      <c r="E13" s="62"/>
      <c r="F13" s="62"/>
      <c r="G13" s="62"/>
    </row>
    <row r="14" spans="1:7" ht="76.5" customHeight="1" x14ac:dyDescent="0.25">
      <c r="A14" s="74"/>
      <c r="B14" s="4"/>
      <c r="C14" s="6"/>
      <c r="D14" s="60"/>
      <c r="E14" s="60"/>
      <c r="F14" s="14"/>
      <c r="G14" s="14"/>
    </row>
    <row r="15" spans="1:7" x14ac:dyDescent="0.25">
      <c r="A15" s="75"/>
      <c r="B15" s="4"/>
      <c r="C15" s="7"/>
      <c r="D15" s="61"/>
      <c r="E15" s="61"/>
      <c r="F15" s="13"/>
      <c r="G15" s="13"/>
    </row>
    <row r="16" spans="1:7" ht="51" customHeight="1" x14ac:dyDescent="0.25">
      <c r="A16" s="75"/>
      <c r="B16" s="4"/>
      <c r="C16" s="7"/>
      <c r="D16" s="61"/>
      <c r="E16" s="61"/>
      <c r="F16" s="61"/>
      <c r="G16" s="61"/>
    </row>
    <row r="17" spans="1:7" x14ac:dyDescent="0.25">
      <c r="A17" s="75"/>
      <c r="B17" s="4"/>
      <c r="C17" s="7"/>
      <c r="D17" s="61"/>
      <c r="E17" s="61"/>
      <c r="F17" s="61"/>
      <c r="G17" s="61"/>
    </row>
    <row r="18" spans="1:7" ht="15.75" thickBot="1" x14ac:dyDescent="0.3">
      <c r="A18" s="76"/>
      <c r="B18" s="3"/>
      <c r="C18" s="5"/>
      <c r="D18" s="62"/>
      <c r="E18" s="62"/>
      <c r="F18" s="62"/>
      <c r="G18" s="62"/>
    </row>
    <row r="19" spans="1:7" ht="25.5" customHeight="1" x14ac:dyDescent="0.25">
      <c r="A19" s="74"/>
      <c r="B19" s="15"/>
      <c r="C19" s="6"/>
      <c r="D19" s="60"/>
      <c r="E19" s="6"/>
      <c r="F19" s="60"/>
      <c r="G19" s="60"/>
    </row>
    <row r="20" spans="1:7" ht="25.5" customHeight="1" x14ac:dyDescent="0.25">
      <c r="A20" s="75"/>
      <c r="B20" s="61"/>
      <c r="C20" s="7"/>
      <c r="D20" s="61"/>
      <c r="E20" s="7"/>
      <c r="F20" s="61"/>
      <c r="G20" s="61"/>
    </row>
    <row r="21" spans="1:7" ht="22.5" customHeight="1" thickBot="1" x14ac:dyDescent="0.3">
      <c r="A21" s="76"/>
      <c r="B21" s="62"/>
      <c r="C21" s="16"/>
      <c r="D21" s="62"/>
      <c r="E21" s="1"/>
      <c r="F21" s="62"/>
      <c r="G21" s="62"/>
    </row>
  </sheetData>
  <mergeCells count="30">
    <mergeCell ref="G19:G21"/>
    <mergeCell ref="A19:A21"/>
    <mergeCell ref="A14:A18"/>
    <mergeCell ref="B20:B21"/>
    <mergeCell ref="A4:A6"/>
    <mergeCell ref="A10:A13"/>
    <mergeCell ref="E12:E13"/>
    <mergeCell ref="D14:D18"/>
    <mergeCell ref="D19:D21"/>
    <mergeCell ref="E16:E18"/>
    <mergeCell ref="E14:E15"/>
    <mergeCell ref="D12:D13"/>
    <mergeCell ref="D10:D11"/>
    <mergeCell ref="F10:F13"/>
    <mergeCell ref="F16:F18"/>
    <mergeCell ref="F19:F21"/>
    <mergeCell ref="G10:G13"/>
    <mergeCell ref="G16:G18"/>
    <mergeCell ref="A1:G1"/>
    <mergeCell ref="A2:A3"/>
    <mergeCell ref="B2:D2"/>
    <mergeCell ref="E2:G2"/>
    <mergeCell ref="A7:A9"/>
    <mergeCell ref="D7:D9"/>
    <mergeCell ref="D5:D6"/>
    <mergeCell ref="F7:F9"/>
    <mergeCell ref="G4:G6"/>
    <mergeCell ref="C5:C6"/>
    <mergeCell ref="E7:E9"/>
    <mergeCell ref="E4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workbookViewId="0">
      <selection activeCell="O3" sqref="O3"/>
    </sheetView>
  </sheetViews>
  <sheetFormatPr baseColWidth="10" defaultRowHeight="15" outlineLevelRow="1" x14ac:dyDescent="0.25"/>
  <cols>
    <col min="1" max="1" width="11.42578125" customWidth="1"/>
    <col min="13" max="13" width="8.42578125" customWidth="1"/>
    <col min="14" max="14" width="8.140625" customWidth="1"/>
    <col min="15" max="15" width="14.7109375" bestFit="1" customWidth="1"/>
    <col min="16" max="16" width="7.140625" bestFit="1" customWidth="1"/>
    <col min="17" max="17" width="7.28515625" customWidth="1"/>
    <col min="18" max="18" width="8.28515625" bestFit="1" customWidth="1"/>
  </cols>
  <sheetData>
    <row r="1" spans="1:18" x14ac:dyDescent="0.25">
      <c r="B1" t="s">
        <v>0</v>
      </c>
      <c r="C1" t="s">
        <v>1</v>
      </c>
      <c r="O1" t="s">
        <v>4</v>
      </c>
    </row>
    <row r="2" spans="1:18" x14ac:dyDescent="0.25">
      <c r="B2" s="31">
        <v>197250</v>
      </c>
      <c r="C2" s="24">
        <v>224000</v>
      </c>
      <c r="D2" s="83" t="s">
        <v>2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29">
        <f>(A21/60)</f>
        <v>4.25</v>
      </c>
      <c r="P2" t="s">
        <v>5</v>
      </c>
    </row>
    <row r="3" spans="1:18" x14ac:dyDescent="0.25">
      <c r="A3" t="s">
        <v>3</v>
      </c>
      <c r="D3" s="26">
        <v>5.0000000000000001E-3</v>
      </c>
      <c r="E3" s="26">
        <v>6.0000000000000001E-3</v>
      </c>
      <c r="F3" s="26">
        <v>7.0000000000000001E-3</v>
      </c>
      <c r="G3" s="26">
        <v>8.0000000000000002E-3</v>
      </c>
      <c r="H3" s="26">
        <v>8.9999999999999993E-3</v>
      </c>
      <c r="I3" s="27">
        <v>0.01</v>
      </c>
      <c r="J3" s="26">
        <v>1.0999999999999999E-2</v>
      </c>
      <c r="K3" s="26">
        <v>1.2E-2</v>
      </c>
      <c r="L3" s="26">
        <v>1.2999999999999999E-2</v>
      </c>
      <c r="M3" s="26">
        <v>1.4E-2</v>
      </c>
      <c r="N3" s="26">
        <v>1.4999999999999999E-2</v>
      </c>
      <c r="O3" s="30">
        <f>ROUND(O2,0)</f>
        <v>4</v>
      </c>
      <c r="P3" t="s">
        <v>5</v>
      </c>
      <c r="Q3" s="30">
        <f>(O2-O3)*60</f>
        <v>15</v>
      </c>
      <c r="R3" t="s">
        <v>6</v>
      </c>
    </row>
    <row r="4" spans="1:18" outlineLevel="1" x14ac:dyDescent="0.25">
      <c r="A4">
        <v>0</v>
      </c>
      <c r="D4" s="28">
        <f>$B$2</f>
        <v>197250</v>
      </c>
      <c r="E4" s="28">
        <f>$B$2</f>
        <v>197250</v>
      </c>
      <c r="F4" s="28">
        <f>$B$2</f>
        <v>197250</v>
      </c>
      <c r="G4" s="28">
        <f t="shared" ref="G4:L4" si="0">$B$2</f>
        <v>197250</v>
      </c>
      <c r="H4" s="28">
        <f t="shared" si="0"/>
        <v>197250</v>
      </c>
      <c r="I4" s="28">
        <f t="shared" si="0"/>
        <v>197250</v>
      </c>
      <c r="J4" s="28">
        <f t="shared" si="0"/>
        <v>197250</v>
      </c>
      <c r="K4" s="28">
        <f t="shared" si="0"/>
        <v>197250</v>
      </c>
      <c r="L4" s="28">
        <f t="shared" si="0"/>
        <v>197250</v>
      </c>
      <c r="M4" s="28">
        <f>$B$2</f>
        <v>197250</v>
      </c>
      <c r="N4" s="28">
        <f>$B$2</f>
        <v>197250</v>
      </c>
    </row>
    <row r="5" spans="1:18" outlineLevel="1" x14ac:dyDescent="0.25">
      <c r="A5">
        <v>15</v>
      </c>
      <c r="D5">
        <f>D4+(($D$3)*$C$2)</f>
        <v>198370</v>
      </c>
      <c r="E5">
        <f>E4+(($E$3)*$C$2)</f>
        <v>198594</v>
      </c>
      <c r="F5">
        <f>F4+(($F$3)*$C$2)</f>
        <v>198818</v>
      </c>
      <c r="G5">
        <f>G4+(($G$3)*$C$2)</f>
        <v>199042</v>
      </c>
      <c r="H5">
        <f>H4+(($H$3)*$C$2)</f>
        <v>199266</v>
      </c>
      <c r="I5">
        <f>I4+(($I$3)*$C$2)</f>
        <v>199490</v>
      </c>
      <c r="J5">
        <f>J4+(($J$3)*$C$2)</f>
        <v>199714</v>
      </c>
      <c r="K5">
        <f>K4+(($K$3)*$C$2)</f>
        <v>199938</v>
      </c>
      <c r="L5">
        <f>L4+(($L$3)*$C$2)</f>
        <v>200162</v>
      </c>
      <c r="M5">
        <f>M4+(($M$3)*$C$2)</f>
        <v>200386</v>
      </c>
      <c r="N5">
        <f>N4+(($N$3)*$C$2)</f>
        <v>200610</v>
      </c>
    </row>
    <row r="6" spans="1:18" outlineLevel="1" x14ac:dyDescent="0.25">
      <c r="A6">
        <v>30</v>
      </c>
      <c r="D6">
        <f t="shared" ref="D6:D69" si="1">D5+(($D$3)*$C$2)</f>
        <v>199490</v>
      </c>
      <c r="E6">
        <f t="shared" ref="E6:E69" si="2">E5+(($E$3)*$C$2)</f>
        <v>199938</v>
      </c>
      <c r="F6">
        <f t="shared" ref="F6:F69" si="3">F5+(($F$3)*$C$2)</f>
        <v>200386</v>
      </c>
      <c r="G6">
        <f t="shared" ref="G6:G69" si="4">G5+(($G$3)*$C$2)</f>
        <v>200834</v>
      </c>
      <c r="H6">
        <f t="shared" ref="H6:H69" si="5">H5+(($H$3)*$C$2)</f>
        <v>201282</v>
      </c>
      <c r="I6">
        <f t="shared" ref="I6:I69" si="6">I5+(($I$3)*$C$2)</f>
        <v>201730</v>
      </c>
      <c r="J6">
        <f t="shared" ref="J6:J69" si="7">J5+(($J$3)*$C$2)</f>
        <v>202178</v>
      </c>
      <c r="K6">
        <f t="shared" ref="K6:K69" si="8">K5+(($K$3)*$C$2)</f>
        <v>202626</v>
      </c>
      <c r="L6">
        <f t="shared" ref="L6:L69" si="9">L5+(($L$3)*$C$2)</f>
        <v>203074</v>
      </c>
      <c r="M6">
        <f t="shared" ref="M6:M69" si="10">M5+(($M$3)*$C$2)</f>
        <v>203522</v>
      </c>
      <c r="N6">
        <f t="shared" ref="N6:N69" si="11">N5+(($N$3)*$C$2)</f>
        <v>203970</v>
      </c>
    </row>
    <row r="7" spans="1:18" outlineLevel="1" x14ac:dyDescent="0.25">
      <c r="A7">
        <v>45</v>
      </c>
      <c r="D7">
        <f t="shared" si="1"/>
        <v>200610</v>
      </c>
      <c r="E7">
        <f t="shared" si="2"/>
        <v>201282</v>
      </c>
      <c r="F7">
        <f t="shared" si="3"/>
        <v>201954</v>
      </c>
      <c r="G7">
        <f t="shared" si="4"/>
        <v>202626</v>
      </c>
      <c r="H7">
        <f t="shared" si="5"/>
        <v>203298</v>
      </c>
      <c r="I7">
        <f t="shared" si="6"/>
        <v>203970</v>
      </c>
      <c r="J7">
        <f t="shared" si="7"/>
        <v>204642</v>
      </c>
      <c r="K7">
        <f t="shared" si="8"/>
        <v>205314</v>
      </c>
      <c r="L7">
        <f t="shared" si="9"/>
        <v>205986</v>
      </c>
      <c r="M7">
        <f t="shared" si="10"/>
        <v>206658</v>
      </c>
      <c r="N7">
        <f t="shared" si="11"/>
        <v>207330</v>
      </c>
    </row>
    <row r="8" spans="1:18" outlineLevel="1" x14ac:dyDescent="0.25">
      <c r="A8">
        <v>60</v>
      </c>
      <c r="D8">
        <f t="shared" si="1"/>
        <v>201730</v>
      </c>
      <c r="E8">
        <f t="shared" si="2"/>
        <v>202626</v>
      </c>
      <c r="F8">
        <f t="shared" si="3"/>
        <v>203522</v>
      </c>
      <c r="G8">
        <f t="shared" si="4"/>
        <v>204418</v>
      </c>
      <c r="H8">
        <f t="shared" si="5"/>
        <v>205314</v>
      </c>
      <c r="I8">
        <f t="shared" si="6"/>
        <v>206210</v>
      </c>
      <c r="J8">
        <f t="shared" si="7"/>
        <v>207106</v>
      </c>
      <c r="K8">
        <f t="shared" si="8"/>
        <v>208002</v>
      </c>
      <c r="L8">
        <f t="shared" si="9"/>
        <v>208898</v>
      </c>
      <c r="M8">
        <f t="shared" si="10"/>
        <v>209794</v>
      </c>
      <c r="N8">
        <f t="shared" si="11"/>
        <v>210690</v>
      </c>
    </row>
    <row r="9" spans="1:18" outlineLevel="1" x14ac:dyDescent="0.25">
      <c r="A9">
        <v>75</v>
      </c>
      <c r="D9">
        <f t="shared" si="1"/>
        <v>202850</v>
      </c>
      <c r="E9">
        <f t="shared" si="2"/>
        <v>203970</v>
      </c>
      <c r="F9">
        <f t="shared" si="3"/>
        <v>205090</v>
      </c>
      <c r="G9">
        <f t="shared" si="4"/>
        <v>206210</v>
      </c>
      <c r="H9">
        <f t="shared" si="5"/>
        <v>207330</v>
      </c>
      <c r="I9">
        <f t="shared" si="6"/>
        <v>208450</v>
      </c>
      <c r="J9">
        <f t="shared" si="7"/>
        <v>209570</v>
      </c>
      <c r="K9">
        <f t="shared" si="8"/>
        <v>210690</v>
      </c>
      <c r="L9">
        <f t="shared" si="9"/>
        <v>211810</v>
      </c>
      <c r="M9">
        <f t="shared" si="10"/>
        <v>212930</v>
      </c>
      <c r="N9">
        <f t="shared" si="11"/>
        <v>214050</v>
      </c>
    </row>
    <row r="10" spans="1:18" outlineLevel="1" x14ac:dyDescent="0.25">
      <c r="A10">
        <v>90</v>
      </c>
      <c r="D10">
        <f t="shared" si="1"/>
        <v>203970</v>
      </c>
      <c r="E10">
        <f t="shared" si="2"/>
        <v>205314</v>
      </c>
      <c r="F10">
        <f t="shared" si="3"/>
        <v>206658</v>
      </c>
      <c r="G10">
        <f t="shared" si="4"/>
        <v>208002</v>
      </c>
      <c r="H10">
        <f t="shared" si="5"/>
        <v>209346</v>
      </c>
      <c r="I10">
        <f t="shared" si="6"/>
        <v>210690</v>
      </c>
      <c r="J10">
        <f t="shared" si="7"/>
        <v>212034</v>
      </c>
      <c r="K10">
        <f t="shared" si="8"/>
        <v>213378</v>
      </c>
      <c r="L10">
        <f t="shared" si="9"/>
        <v>214722</v>
      </c>
      <c r="M10">
        <f t="shared" si="10"/>
        <v>216066</v>
      </c>
      <c r="N10">
        <f t="shared" si="11"/>
        <v>217410</v>
      </c>
    </row>
    <row r="11" spans="1:18" outlineLevel="1" x14ac:dyDescent="0.25">
      <c r="A11">
        <v>105</v>
      </c>
      <c r="D11">
        <f t="shared" si="1"/>
        <v>205090</v>
      </c>
      <c r="E11">
        <f t="shared" si="2"/>
        <v>206658</v>
      </c>
      <c r="F11">
        <f t="shared" si="3"/>
        <v>208226</v>
      </c>
      <c r="G11">
        <f t="shared" si="4"/>
        <v>209794</v>
      </c>
      <c r="H11">
        <f t="shared" si="5"/>
        <v>211362</v>
      </c>
      <c r="I11">
        <f t="shared" si="6"/>
        <v>212930</v>
      </c>
      <c r="J11">
        <f t="shared" si="7"/>
        <v>214498</v>
      </c>
      <c r="K11">
        <f t="shared" si="8"/>
        <v>216066</v>
      </c>
      <c r="L11">
        <f t="shared" si="9"/>
        <v>217634</v>
      </c>
      <c r="M11">
        <f t="shared" si="10"/>
        <v>219202</v>
      </c>
      <c r="N11">
        <f t="shared" si="11"/>
        <v>220770</v>
      </c>
    </row>
    <row r="12" spans="1:18" outlineLevel="1" x14ac:dyDescent="0.25">
      <c r="A12">
        <v>120</v>
      </c>
      <c r="D12">
        <f t="shared" si="1"/>
        <v>206210</v>
      </c>
      <c r="E12">
        <f t="shared" si="2"/>
        <v>208002</v>
      </c>
      <c r="F12">
        <f t="shared" si="3"/>
        <v>209794</v>
      </c>
      <c r="G12">
        <f t="shared" si="4"/>
        <v>211586</v>
      </c>
      <c r="H12">
        <f t="shared" si="5"/>
        <v>213378</v>
      </c>
      <c r="I12">
        <f t="shared" si="6"/>
        <v>215170</v>
      </c>
      <c r="J12">
        <f t="shared" si="7"/>
        <v>216962</v>
      </c>
      <c r="K12">
        <f t="shared" si="8"/>
        <v>218754</v>
      </c>
      <c r="L12">
        <f t="shared" si="9"/>
        <v>220546</v>
      </c>
      <c r="M12">
        <f t="shared" si="10"/>
        <v>222338</v>
      </c>
      <c r="N12">
        <f t="shared" si="11"/>
        <v>224130</v>
      </c>
    </row>
    <row r="13" spans="1:18" outlineLevel="1" x14ac:dyDescent="0.25">
      <c r="A13">
        <v>135</v>
      </c>
      <c r="D13">
        <f t="shared" si="1"/>
        <v>207330</v>
      </c>
      <c r="E13">
        <f t="shared" si="2"/>
        <v>209346</v>
      </c>
      <c r="F13">
        <f t="shared" si="3"/>
        <v>211362</v>
      </c>
      <c r="G13">
        <f t="shared" si="4"/>
        <v>213378</v>
      </c>
      <c r="H13">
        <f t="shared" si="5"/>
        <v>215394</v>
      </c>
      <c r="I13">
        <f t="shared" si="6"/>
        <v>217410</v>
      </c>
      <c r="J13">
        <f t="shared" si="7"/>
        <v>219426</v>
      </c>
      <c r="K13">
        <f t="shared" si="8"/>
        <v>221442</v>
      </c>
      <c r="L13">
        <f t="shared" si="9"/>
        <v>223458</v>
      </c>
      <c r="M13">
        <f t="shared" si="10"/>
        <v>225474</v>
      </c>
      <c r="N13">
        <f t="shared" si="11"/>
        <v>227490</v>
      </c>
    </row>
    <row r="14" spans="1:18" x14ac:dyDescent="0.25">
      <c r="A14">
        <v>150</v>
      </c>
      <c r="B14" t="s">
        <v>12</v>
      </c>
      <c r="D14">
        <f t="shared" si="1"/>
        <v>208450</v>
      </c>
      <c r="E14">
        <f t="shared" si="2"/>
        <v>210690</v>
      </c>
      <c r="F14">
        <f t="shared" si="3"/>
        <v>212930</v>
      </c>
      <c r="G14">
        <f t="shared" si="4"/>
        <v>215170</v>
      </c>
      <c r="H14">
        <f t="shared" si="5"/>
        <v>217410</v>
      </c>
      <c r="I14">
        <f t="shared" si="6"/>
        <v>219650</v>
      </c>
      <c r="J14">
        <f t="shared" si="7"/>
        <v>221890</v>
      </c>
      <c r="K14">
        <f t="shared" si="8"/>
        <v>224130</v>
      </c>
      <c r="L14">
        <f t="shared" si="9"/>
        <v>226370</v>
      </c>
      <c r="M14">
        <f t="shared" si="10"/>
        <v>228610</v>
      </c>
      <c r="N14">
        <f t="shared" si="11"/>
        <v>230850</v>
      </c>
    </row>
    <row r="15" spans="1:18" outlineLevel="1" x14ac:dyDescent="0.25">
      <c r="A15">
        <v>165</v>
      </c>
      <c r="D15">
        <f t="shared" si="1"/>
        <v>209570</v>
      </c>
      <c r="E15">
        <f t="shared" si="2"/>
        <v>212034</v>
      </c>
      <c r="F15">
        <f t="shared" si="3"/>
        <v>214498</v>
      </c>
      <c r="G15">
        <f t="shared" si="4"/>
        <v>216962</v>
      </c>
      <c r="H15">
        <f t="shared" si="5"/>
        <v>219426</v>
      </c>
      <c r="I15">
        <f t="shared" si="6"/>
        <v>221890</v>
      </c>
      <c r="J15">
        <f t="shared" si="7"/>
        <v>224354</v>
      </c>
      <c r="K15">
        <f t="shared" si="8"/>
        <v>226818</v>
      </c>
      <c r="L15">
        <f t="shared" si="9"/>
        <v>229282</v>
      </c>
      <c r="M15">
        <f t="shared" si="10"/>
        <v>231746</v>
      </c>
      <c r="N15">
        <f t="shared" si="11"/>
        <v>234210</v>
      </c>
    </row>
    <row r="16" spans="1:18" outlineLevel="1" x14ac:dyDescent="0.25">
      <c r="A16">
        <v>180</v>
      </c>
      <c r="D16">
        <f t="shared" si="1"/>
        <v>210690</v>
      </c>
      <c r="E16">
        <f t="shared" si="2"/>
        <v>213378</v>
      </c>
      <c r="F16">
        <f t="shared" si="3"/>
        <v>216066</v>
      </c>
      <c r="G16">
        <f t="shared" si="4"/>
        <v>218754</v>
      </c>
      <c r="H16">
        <f t="shared" si="5"/>
        <v>221442</v>
      </c>
      <c r="I16">
        <f t="shared" si="6"/>
        <v>224130</v>
      </c>
      <c r="J16">
        <f t="shared" si="7"/>
        <v>226818</v>
      </c>
      <c r="K16">
        <f t="shared" si="8"/>
        <v>229506</v>
      </c>
      <c r="L16">
        <f t="shared" si="9"/>
        <v>232194</v>
      </c>
      <c r="M16">
        <f t="shared" si="10"/>
        <v>234882</v>
      </c>
      <c r="N16">
        <f t="shared" si="11"/>
        <v>237570</v>
      </c>
    </row>
    <row r="17" spans="1:14" outlineLevel="1" x14ac:dyDescent="0.25">
      <c r="A17">
        <v>195</v>
      </c>
      <c r="D17">
        <f t="shared" si="1"/>
        <v>211810</v>
      </c>
      <c r="E17">
        <f t="shared" si="2"/>
        <v>214722</v>
      </c>
      <c r="F17">
        <f t="shared" si="3"/>
        <v>217634</v>
      </c>
      <c r="G17">
        <f t="shared" si="4"/>
        <v>220546</v>
      </c>
      <c r="H17">
        <f t="shared" si="5"/>
        <v>223458</v>
      </c>
      <c r="I17">
        <f t="shared" si="6"/>
        <v>226370</v>
      </c>
      <c r="J17">
        <f t="shared" si="7"/>
        <v>229282</v>
      </c>
      <c r="K17">
        <f t="shared" si="8"/>
        <v>232194</v>
      </c>
      <c r="L17">
        <f t="shared" si="9"/>
        <v>235106</v>
      </c>
      <c r="M17">
        <f t="shared" si="10"/>
        <v>238018</v>
      </c>
      <c r="N17">
        <f t="shared" si="11"/>
        <v>240930</v>
      </c>
    </row>
    <row r="18" spans="1:14" outlineLevel="1" x14ac:dyDescent="0.25">
      <c r="A18">
        <v>210</v>
      </c>
      <c r="D18">
        <f t="shared" si="1"/>
        <v>212930</v>
      </c>
      <c r="E18">
        <f t="shared" si="2"/>
        <v>216066</v>
      </c>
      <c r="F18">
        <f t="shared" si="3"/>
        <v>219202</v>
      </c>
      <c r="G18">
        <f t="shared" si="4"/>
        <v>222338</v>
      </c>
      <c r="H18">
        <f t="shared" si="5"/>
        <v>225474</v>
      </c>
      <c r="I18">
        <f t="shared" si="6"/>
        <v>228610</v>
      </c>
      <c r="J18">
        <f t="shared" si="7"/>
        <v>231746</v>
      </c>
      <c r="K18">
        <f t="shared" si="8"/>
        <v>234882</v>
      </c>
      <c r="L18">
        <f t="shared" si="9"/>
        <v>238018</v>
      </c>
      <c r="M18">
        <f t="shared" si="10"/>
        <v>241154</v>
      </c>
      <c r="N18">
        <f t="shared" si="11"/>
        <v>244290</v>
      </c>
    </row>
    <row r="19" spans="1:14" outlineLevel="1" x14ac:dyDescent="0.25">
      <c r="A19">
        <v>225</v>
      </c>
      <c r="D19">
        <f t="shared" si="1"/>
        <v>214050</v>
      </c>
      <c r="E19">
        <f t="shared" si="2"/>
        <v>217410</v>
      </c>
      <c r="F19">
        <f t="shared" si="3"/>
        <v>220770</v>
      </c>
      <c r="G19">
        <f t="shared" si="4"/>
        <v>224130</v>
      </c>
      <c r="H19">
        <f t="shared" si="5"/>
        <v>227490</v>
      </c>
      <c r="I19">
        <f t="shared" si="6"/>
        <v>230850</v>
      </c>
      <c r="J19">
        <f t="shared" si="7"/>
        <v>234210</v>
      </c>
      <c r="K19">
        <f t="shared" si="8"/>
        <v>237570</v>
      </c>
      <c r="L19">
        <f t="shared" si="9"/>
        <v>240930</v>
      </c>
      <c r="M19">
        <f t="shared" si="10"/>
        <v>244290</v>
      </c>
      <c r="N19">
        <f t="shared" si="11"/>
        <v>247650</v>
      </c>
    </row>
    <row r="20" spans="1:14" outlineLevel="1" x14ac:dyDescent="0.25">
      <c r="A20">
        <v>240</v>
      </c>
      <c r="D20">
        <f t="shared" si="1"/>
        <v>215170</v>
      </c>
      <c r="E20">
        <f t="shared" si="2"/>
        <v>218754</v>
      </c>
      <c r="F20">
        <f t="shared" si="3"/>
        <v>222338</v>
      </c>
      <c r="G20">
        <f t="shared" si="4"/>
        <v>225922</v>
      </c>
      <c r="H20">
        <f t="shared" si="5"/>
        <v>229506</v>
      </c>
      <c r="I20">
        <f t="shared" si="6"/>
        <v>233090</v>
      </c>
      <c r="J20">
        <f t="shared" si="7"/>
        <v>236674</v>
      </c>
      <c r="K20">
        <f t="shared" si="8"/>
        <v>240258</v>
      </c>
      <c r="L20">
        <f t="shared" si="9"/>
        <v>243842</v>
      </c>
      <c r="M20">
        <f t="shared" si="10"/>
        <v>247426</v>
      </c>
      <c r="N20">
        <f t="shared" si="11"/>
        <v>251010</v>
      </c>
    </row>
    <row r="21" spans="1:14" outlineLevel="1" x14ac:dyDescent="0.25">
      <c r="A21">
        <v>255</v>
      </c>
      <c r="D21">
        <f t="shared" si="1"/>
        <v>216290</v>
      </c>
      <c r="E21">
        <f t="shared" si="2"/>
        <v>220098</v>
      </c>
      <c r="F21">
        <f t="shared" si="3"/>
        <v>223906</v>
      </c>
      <c r="G21">
        <f t="shared" si="4"/>
        <v>227714</v>
      </c>
      <c r="H21">
        <f t="shared" si="5"/>
        <v>231522</v>
      </c>
      <c r="I21">
        <f t="shared" si="6"/>
        <v>235330</v>
      </c>
      <c r="J21">
        <f t="shared" si="7"/>
        <v>239138</v>
      </c>
      <c r="K21">
        <f t="shared" si="8"/>
        <v>242946</v>
      </c>
      <c r="L21">
        <f t="shared" si="9"/>
        <v>246754</v>
      </c>
      <c r="M21">
        <f t="shared" si="10"/>
        <v>250562</v>
      </c>
      <c r="N21">
        <f t="shared" si="11"/>
        <v>254370</v>
      </c>
    </row>
    <row r="22" spans="1:14" outlineLevel="1" x14ac:dyDescent="0.25">
      <c r="A22">
        <v>270</v>
      </c>
      <c r="D22">
        <f t="shared" si="1"/>
        <v>217410</v>
      </c>
      <c r="E22">
        <f t="shared" si="2"/>
        <v>221442</v>
      </c>
      <c r="F22">
        <f t="shared" si="3"/>
        <v>225474</v>
      </c>
      <c r="G22">
        <f t="shared" si="4"/>
        <v>229506</v>
      </c>
      <c r="H22">
        <f t="shared" si="5"/>
        <v>233538</v>
      </c>
      <c r="I22">
        <f t="shared" si="6"/>
        <v>237570</v>
      </c>
      <c r="J22">
        <f t="shared" si="7"/>
        <v>241602</v>
      </c>
      <c r="K22">
        <f t="shared" si="8"/>
        <v>245634</v>
      </c>
      <c r="L22">
        <f t="shared" si="9"/>
        <v>249666</v>
      </c>
      <c r="M22">
        <f t="shared" si="10"/>
        <v>253698</v>
      </c>
      <c r="N22">
        <f t="shared" si="11"/>
        <v>257730</v>
      </c>
    </row>
    <row r="23" spans="1:14" outlineLevel="1" x14ac:dyDescent="0.25">
      <c r="A23">
        <v>285</v>
      </c>
      <c r="D23">
        <f t="shared" si="1"/>
        <v>218530</v>
      </c>
      <c r="E23">
        <f t="shared" si="2"/>
        <v>222786</v>
      </c>
      <c r="F23">
        <f t="shared" si="3"/>
        <v>227042</v>
      </c>
      <c r="G23">
        <f t="shared" si="4"/>
        <v>231298</v>
      </c>
      <c r="H23">
        <f t="shared" si="5"/>
        <v>235554</v>
      </c>
      <c r="I23">
        <f t="shared" si="6"/>
        <v>239810</v>
      </c>
      <c r="J23">
        <f t="shared" si="7"/>
        <v>244066</v>
      </c>
      <c r="K23">
        <f t="shared" si="8"/>
        <v>248322</v>
      </c>
      <c r="L23">
        <f t="shared" si="9"/>
        <v>252578</v>
      </c>
      <c r="M23">
        <f t="shared" si="10"/>
        <v>256834</v>
      </c>
      <c r="N23">
        <f t="shared" si="11"/>
        <v>261090</v>
      </c>
    </row>
    <row r="24" spans="1:14" x14ac:dyDescent="0.25">
      <c r="A24">
        <v>300</v>
      </c>
      <c r="B24" t="s">
        <v>9</v>
      </c>
      <c r="D24">
        <f t="shared" si="1"/>
        <v>219650</v>
      </c>
      <c r="E24">
        <f t="shared" si="2"/>
        <v>224130</v>
      </c>
      <c r="F24">
        <f t="shared" si="3"/>
        <v>228610</v>
      </c>
      <c r="G24">
        <f t="shared" si="4"/>
        <v>233090</v>
      </c>
      <c r="H24">
        <f t="shared" si="5"/>
        <v>237570</v>
      </c>
      <c r="I24">
        <f t="shared" si="6"/>
        <v>242050</v>
      </c>
      <c r="J24">
        <f t="shared" si="7"/>
        <v>246530</v>
      </c>
      <c r="K24">
        <f t="shared" si="8"/>
        <v>251010</v>
      </c>
      <c r="L24">
        <f t="shared" si="9"/>
        <v>255490</v>
      </c>
      <c r="M24">
        <f t="shared" si="10"/>
        <v>259970</v>
      </c>
      <c r="N24">
        <f t="shared" si="11"/>
        <v>264450</v>
      </c>
    </row>
    <row r="25" spans="1:14" outlineLevel="1" x14ac:dyDescent="0.25">
      <c r="A25">
        <v>315</v>
      </c>
      <c r="D25">
        <f t="shared" si="1"/>
        <v>220770</v>
      </c>
      <c r="E25">
        <f t="shared" si="2"/>
        <v>225474</v>
      </c>
      <c r="F25">
        <f t="shared" si="3"/>
        <v>230178</v>
      </c>
      <c r="G25">
        <f t="shared" si="4"/>
        <v>234882</v>
      </c>
      <c r="H25">
        <f t="shared" si="5"/>
        <v>239586</v>
      </c>
      <c r="I25">
        <f t="shared" si="6"/>
        <v>244290</v>
      </c>
      <c r="J25">
        <f t="shared" si="7"/>
        <v>248994</v>
      </c>
      <c r="K25">
        <f t="shared" si="8"/>
        <v>253698</v>
      </c>
      <c r="L25">
        <f t="shared" si="9"/>
        <v>258402</v>
      </c>
      <c r="M25">
        <f t="shared" si="10"/>
        <v>263106</v>
      </c>
      <c r="N25">
        <f t="shared" si="11"/>
        <v>267810</v>
      </c>
    </row>
    <row r="26" spans="1:14" outlineLevel="1" x14ac:dyDescent="0.25">
      <c r="A26">
        <v>330</v>
      </c>
      <c r="D26">
        <f t="shared" si="1"/>
        <v>221890</v>
      </c>
      <c r="E26">
        <f t="shared" si="2"/>
        <v>226818</v>
      </c>
      <c r="F26">
        <f t="shared" si="3"/>
        <v>231746</v>
      </c>
      <c r="G26">
        <f t="shared" si="4"/>
        <v>236674</v>
      </c>
      <c r="H26">
        <f t="shared" si="5"/>
        <v>241602</v>
      </c>
      <c r="I26">
        <f t="shared" si="6"/>
        <v>246530</v>
      </c>
      <c r="J26">
        <f t="shared" si="7"/>
        <v>251458</v>
      </c>
      <c r="K26">
        <f t="shared" si="8"/>
        <v>256386</v>
      </c>
      <c r="L26">
        <f t="shared" si="9"/>
        <v>261314</v>
      </c>
      <c r="M26">
        <f t="shared" si="10"/>
        <v>266242</v>
      </c>
      <c r="N26">
        <f t="shared" si="11"/>
        <v>271170</v>
      </c>
    </row>
    <row r="27" spans="1:14" outlineLevel="1" x14ac:dyDescent="0.25">
      <c r="A27">
        <v>345</v>
      </c>
      <c r="D27">
        <f t="shared" si="1"/>
        <v>223010</v>
      </c>
      <c r="E27">
        <f t="shared" si="2"/>
        <v>228162</v>
      </c>
      <c r="F27">
        <f t="shared" si="3"/>
        <v>233314</v>
      </c>
      <c r="G27">
        <f t="shared" si="4"/>
        <v>238466</v>
      </c>
      <c r="H27">
        <f t="shared" si="5"/>
        <v>243618</v>
      </c>
      <c r="I27">
        <f t="shared" si="6"/>
        <v>248770</v>
      </c>
      <c r="J27">
        <f t="shared" si="7"/>
        <v>253922</v>
      </c>
      <c r="K27">
        <f t="shared" si="8"/>
        <v>259074</v>
      </c>
      <c r="L27">
        <f t="shared" si="9"/>
        <v>264226</v>
      </c>
      <c r="M27">
        <f t="shared" si="10"/>
        <v>269378</v>
      </c>
      <c r="N27">
        <f t="shared" si="11"/>
        <v>274530</v>
      </c>
    </row>
    <row r="28" spans="1:14" outlineLevel="1" x14ac:dyDescent="0.25">
      <c r="A28">
        <v>360</v>
      </c>
      <c r="D28">
        <f t="shared" si="1"/>
        <v>224130</v>
      </c>
      <c r="E28">
        <f t="shared" si="2"/>
        <v>229506</v>
      </c>
      <c r="F28">
        <f t="shared" si="3"/>
        <v>234882</v>
      </c>
      <c r="G28">
        <f t="shared" si="4"/>
        <v>240258</v>
      </c>
      <c r="H28">
        <f t="shared" si="5"/>
        <v>245634</v>
      </c>
      <c r="I28">
        <f t="shared" si="6"/>
        <v>251010</v>
      </c>
      <c r="J28">
        <f t="shared" si="7"/>
        <v>256386</v>
      </c>
      <c r="K28">
        <f t="shared" si="8"/>
        <v>261762</v>
      </c>
      <c r="L28">
        <f t="shared" si="9"/>
        <v>267138</v>
      </c>
      <c r="M28">
        <f t="shared" si="10"/>
        <v>272514</v>
      </c>
      <c r="N28">
        <f t="shared" si="11"/>
        <v>277890</v>
      </c>
    </row>
    <row r="29" spans="1:14" outlineLevel="1" x14ac:dyDescent="0.25">
      <c r="A29">
        <v>375</v>
      </c>
      <c r="D29">
        <f t="shared" si="1"/>
        <v>225250</v>
      </c>
      <c r="E29">
        <f t="shared" si="2"/>
        <v>230850</v>
      </c>
      <c r="F29">
        <f t="shared" si="3"/>
        <v>236450</v>
      </c>
      <c r="G29">
        <f t="shared" si="4"/>
        <v>242050</v>
      </c>
      <c r="H29">
        <f t="shared" si="5"/>
        <v>247650</v>
      </c>
      <c r="I29">
        <f t="shared" si="6"/>
        <v>253250</v>
      </c>
      <c r="J29">
        <f t="shared" si="7"/>
        <v>258850</v>
      </c>
      <c r="K29">
        <f t="shared" si="8"/>
        <v>264450</v>
      </c>
      <c r="L29">
        <f t="shared" si="9"/>
        <v>270050</v>
      </c>
      <c r="M29">
        <f t="shared" si="10"/>
        <v>275650</v>
      </c>
      <c r="N29">
        <f t="shared" si="11"/>
        <v>281250</v>
      </c>
    </row>
    <row r="30" spans="1:14" outlineLevel="1" x14ac:dyDescent="0.25">
      <c r="A30">
        <v>390</v>
      </c>
      <c r="D30">
        <f t="shared" si="1"/>
        <v>226370</v>
      </c>
      <c r="E30">
        <f t="shared" si="2"/>
        <v>232194</v>
      </c>
      <c r="F30">
        <f t="shared" si="3"/>
        <v>238018</v>
      </c>
      <c r="G30">
        <f t="shared" si="4"/>
        <v>243842</v>
      </c>
      <c r="H30">
        <f t="shared" si="5"/>
        <v>249666</v>
      </c>
      <c r="I30">
        <f t="shared" si="6"/>
        <v>255490</v>
      </c>
      <c r="J30">
        <f t="shared" si="7"/>
        <v>261314</v>
      </c>
      <c r="K30">
        <f t="shared" si="8"/>
        <v>267138</v>
      </c>
      <c r="L30">
        <f t="shared" si="9"/>
        <v>272962</v>
      </c>
      <c r="M30">
        <f t="shared" si="10"/>
        <v>278786</v>
      </c>
      <c r="N30">
        <f t="shared" si="11"/>
        <v>284610</v>
      </c>
    </row>
    <row r="31" spans="1:14" outlineLevel="1" x14ac:dyDescent="0.25">
      <c r="A31">
        <v>405</v>
      </c>
      <c r="D31">
        <f t="shared" si="1"/>
        <v>227490</v>
      </c>
      <c r="E31">
        <f t="shared" si="2"/>
        <v>233538</v>
      </c>
      <c r="F31">
        <f t="shared" si="3"/>
        <v>239586</v>
      </c>
      <c r="G31">
        <f t="shared" si="4"/>
        <v>245634</v>
      </c>
      <c r="H31">
        <f t="shared" si="5"/>
        <v>251682</v>
      </c>
      <c r="I31">
        <f t="shared" si="6"/>
        <v>257730</v>
      </c>
      <c r="J31">
        <f t="shared" si="7"/>
        <v>263778</v>
      </c>
      <c r="K31">
        <f t="shared" si="8"/>
        <v>269826</v>
      </c>
      <c r="L31">
        <f t="shared" si="9"/>
        <v>275874</v>
      </c>
      <c r="M31">
        <f t="shared" si="10"/>
        <v>281922</v>
      </c>
      <c r="N31">
        <f t="shared" si="11"/>
        <v>287970</v>
      </c>
    </row>
    <row r="32" spans="1:14" outlineLevel="1" x14ac:dyDescent="0.25">
      <c r="A32">
        <v>420</v>
      </c>
      <c r="D32">
        <f t="shared" si="1"/>
        <v>228610</v>
      </c>
      <c r="E32">
        <f t="shared" si="2"/>
        <v>234882</v>
      </c>
      <c r="F32">
        <f t="shared" si="3"/>
        <v>241154</v>
      </c>
      <c r="G32">
        <f t="shared" si="4"/>
        <v>247426</v>
      </c>
      <c r="H32">
        <f t="shared" si="5"/>
        <v>253698</v>
      </c>
      <c r="I32">
        <f t="shared" si="6"/>
        <v>259970</v>
      </c>
      <c r="J32">
        <f t="shared" si="7"/>
        <v>266242</v>
      </c>
      <c r="K32">
        <f t="shared" si="8"/>
        <v>272514</v>
      </c>
      <c r="L32">
        <f t="shared" si="9"/>
        <v>278786</v>
      </c>
      <c r="M32">
        <f t="shared" si="10"/>
        <v>285058</v>
      </c>
      <c r="N32">
        <f t="shared" si="11"/>
        <v>291330</v>
      </c>
    </row>
    <row r="33" spans="1:14" outlineLevel="1" x14ac:dyDescent="0.25">
      <c r="A33">
        <v>435</v>
      </c>
      <c r="D33">
        <f t="shared" si="1"/>
        <v>229730</v>
      </c>
      <c r="E33">
        <f t="shared" si="2"/>
        <v>236226</v>
      </c>
      <c r="F33">
        <f t="shared" si="3"/>
        <v>242722</v>
      </c>
      <c r="G33">
        <f t="shared" si="4"/>
        <v>249218</v>
      </c>
      <c r="H33">
        <f t="shared" si="5"/>
        <v>255714</v>
      </c>
      <c r="I33">
        <f t="shared" si="6"/>
        <v>262210</v>
      </c>
      <c r="J33">
        <f t="shared" si="7"/>
        <v>268706</v>
      </c>
      <c r="K33">
        <f t="shared" si="8"/>
        <v>275202</v>
      </c>
      <c r="L33">
        <f t="shared" si="9"/>
        <v>281698</v>
      </c>
      <c r="M33">
        <f t="shared" si="10"/>
        <v>288194</v>
      </c>
      <c r="N33">
        <f t="shared" si="11"/>
        <v>294690</v>
      </c>
    </row>
    <row r="34" spans="1:14" x14ac:dyDescent="0.25">
      <c r="A34">
        <v>450</v>
      </c>
      <c r="B34" t="s">
        <v>13</v>
      </c>
      <c r="D34">
        <f t="shared" si="1"/>
        <v>230850</v>
      </c>
      <c r="E34">
        <f t="shared" si="2"/>
        <v>237570</v>
      </c>
      <c r="F34">
        <f t="shared" si="3"/>
        <v>244290</v>
      </c>
      <c r="G34">
        <f t="shared" si="4"/>
        <v>251010</v>
      </c>
      <c r="H34">
        <f t="shared" si="5"/>
        <v>257730</v>
      </c>
      <c r="I34">
        <f t="shared" si="6"/>
        <v>264450</v>
      </c>
      <c r="J34">
        <f t="shared" si="7"/>
        <v>271170</v>
      </c>
      <c r="K34">
        <f t="shared" si="8"/>
        <v>277890</v>
      </c>
      <c r="L34">
        <f t="shared" si="9"/>
        <v>284610</v>
      </c>
      <c r="M34">
        <f t="shared" si="10"/>
        <v>291330</v>
      </c>
      <c r="N34">
        <f t="shared" si="11"/>
        <v>298050</v>
      </c>
    </row>
    <row r="35" spans="1:14" hidden="1" outlineLevel="1" x14ac:dyDescent="0.25">
      <c r="A35">
        <v>465</v>
      </c>
      <c r="D35">
        <f t="shared" si="1"/>
        <v>231970</v>
      </c>
      <c r="E35">
        <f t="shared" si="2"/>
        <v>238914</v>
      </c>
      <c r="F35">
        <f t="shared" si="3"/>
        <v>245858</v>
      </c>
      <c r="G35">
        <f t="shared" si="4"/>
        <v>252802</v>
      </c>
      <c r="H35">
        <f t="shared" si="5"/>
        <v>259746</v>
      </c>
      <c r="I35">
        <f t="shared" si="6"/>
        <v>266690</v>
      </c>
      <c r="J35">
        <f t="shared" si="7"/>
        <v>273634</v>
      </c>
      <c r="K35">
        <f t="shared" si="8"/>
        <v>280578</v>
      </c>
      <c r="L35">
        <f t="shared" si="9"/>
        <v>287522</v>
      </c>
      <c r="M35">
        <f t="shared" si="10"/>
        <v>294466</v>
      </c>
      <c r="N35">
        <f t="shared" si="11"/>
        <v>301410</v>
      </c>
    </row>
    <row r="36" spans="1:14" hidden="1" outlineLevel="1" x14ac:dyDescent="0.25">
      <c r="A36">
        <v>480</v>
      </c>
      <c r="C36">
        <f t="shared" ref="C32:C64" si="12">N35+((2*$N$3)*$C$2)</f>
        <v>308130</v>
      </c>
      <c r="D36">
        <f t="shared" si="1"/>
        <v>233090</v>
      </c>
      <c r="E36">
        <f t="shared" si="2"/>
        <v>240258</v>
      </c>
      <c r="F36">
        <f t="shared" si="3"/>
        <v>247426</v>
      </c>
      <c r="G36">
        <f t="shared" si="4"/>
        <v>254594</v>
      </c>
      <c r="H36">
        <f t="shared" si="5"/>
        <v>261762</v>
      </c>
      <c r="I36">
        <f t="shared" si="6"/>
        <v>268930</v>
      </c>
      <c r="J36">
        <f t="shared" si="7"/>
        <v>276098</v>
      </c>
      <c r="K36">
        <f t="shared" si="8"/>
        <v>283266</v>
      </c>
      <c r="L36">
        <f t="shared" si="9"/>
        <v>290434</v>
      </c>
      <c r="M36">
        <f t="shared" si="10"/>
        <v>297602</v>
      </c>
      <c r="N36">
        <f t="shared" si="11"/>
        <v>304770</v>
      </c>
    </row>
    <row r="37" spans="1:14" hidden="1" outlineLevel="1" x14ac:dyDescent="0.25">
      <c r="A37">
        <v>495</v>
      </c>
      <c r="C37">
        <f t="shared" si="12"/>
        <v>311490</v>
      </c>
      <c r="D37">
        <f t="shared" si="1"/>
        <v>234210</v>
      </c>
      <c r="E37">
        <f t="shared" si="2"/>
        <v>241602</v>
      </c>
      <c r="F37">
        <f t="shared" si="3"/>
        <v>248994</v>
      </c>
      <c r="G37">
        <f t="shared" si="4"/>
        <v>256386</v>
      </c>
      <c r="H37">
        <f t="shared" si="5"/>
        <v>263778</v>
      </c>
      <c r="I37">
        <f t="shared" si="6"/>
        <v>271170</v>
      </c>
      <c r="J37">
        <f t="shared" si="7"/>
        <v>278562</v>
      </c>
      <c r="K37">
        <f t="shared" si="8"/>
        <v>285954</v>
      </c>
      <c r="L37">
        <f t="shared" si="9"/>
        <v>293346</v>
      </c>
      <c r="M37">
        <f t="shared" si="10"/>
        <v>300738</v>
      </c>
      <c r="N37">
        <f t="shared" si="11"/>
        <v>308130</v>
      </c>
    </row>
    <row r="38" spans="1:14" hidden="1" outlineLevel="1" x14ac:dyDescent="0.25">
      <c r="A38">
        <v>510</v>
      </c>
      <c r="C38">
        <f t="shared" si="12"/>
        <v>314850</v>
      </c>
      <c r="D38">
        <f t="shared" si="1"/>
        <v>235330</v>
      </c>
      <c r="E38">
        <f t="shared" si="2"/>
        <v>242946</v>
      </c>
      <c r="F38">
        <f t="shared" si="3"/>
        <v>250562</v>
      </c>
      <c r="G38">
        <f t="shared" si="4"/>
        <v>258178</v>
      </c>
      <c r="H38">
        <f t="shared" si="5"/>
        <v>265794</v>
      </c>
      <c r="I38">
        <f t="shared" si="6"/>
        <v>273410</v>
      </c>
      <c r="J38">
        <f t="shared" si="7"/>
        <v>281026</v>
      </c>
      <c r="K38">
        <f t="shared" si="8"/>
        <v>288642</v>
      </c>
      <c r="L38">
        <f t="shared" si="9"/>
        <v>296258</v>
      </c>
      <c r="M38">
        <f t="shared" si="10"/>
        <v>303874</v>
      </c>
      <c r="N38">
        <f t="shared" si="11"/>
        <v>311490</v>
      </c>
    </row>
    <row r="39" spans="1:14" hidden="1" outlineLevel="1" x14ac:dyDescent="0.25">
      <c r="A39">
        <v>525</v>
      </c>
      <c r="C39">
        <f t="shared" si="12"/>
        <v>318210</v>
      </c>
      <c r="D39">
        <f t="shared" si="1"/>
        <v>236450</v>
      </c>
      <c r="E39">
        <f t="shared" si="2"/>
        <v>244290</v>
      </c>
      <c r="F39">
        <f t="shared" si="3"/>
        <v>252130</v>
      </c>
      <c r="G39">
        <f t="shared" si="4"/>
        <v>259970</v>
      </c>
      <c r="H39">
        <f t="shared" si="5"/>
        <v>267810</v>
      </c>
      <c r="I39">
        <f t="shared" si="6"/>
        <v>275650</v>
      </c>
      <c r="J39">
        <f t="shared" si="7"/>
        <v>283490</v>
      </c>
      <c r="K39">
        <f t="shared" si="8"/>
        <v>291330</v>
      </c>
      <c r="L39">
        <f t="shared" si="9"/>
        <v>299170</v>
      </c>
      <c r="M39">
        <f t="shared" si="10"/>
        <v>307010</v>
      </c>
      <c r="N39">
        <f t="shared" si="11"/>
        <v>314850</v>
      </c>
    </row>
    <row r="40" spans="1:14" hidden="1" outlineLevel="1" x14ac:dyDescent="0.25">
      <c r="A40">
        <v>540</v>
      </c>
      <c r="C40">
        <f t="shared" si="12"/>
        <v>321570</v>
      </c>
      <c r="D40">
        <f t="shared" si="1"/>
        <v>237570</v>
      </c>
      <c r="E40">
        <f t="shared" si="2"/>
        <v>245634</v>
      </c>
      <c r="F40">
        <f t="shared" si="3"/>
        <v>253698</v>
      </c>
      <c r="G40">
        <f t="shared" si="4"/>
        <v>261762</v>
      </c>
      <c r="H40">
        <f t="shared" si="5"/>
        <v>269826</v>
      </c>
      <c r="I40">
        <f t="shared" si="6"/>
        <v>277890</v>
      </c>
      <c r="J40">
        <f t="shared" si="7"/>
        <v>285954</v>
      </c>
      <c r="K40">
        <f t="shared" si="8"/>
        <v>294018</v>
      </c>
      <c r="L40">
        <f t="shared" si="9"/>
        <v>302082</v>
      </c>
      <c r="M40">
        <f t="shared" si="10"/>
        <v>310146</v>
      </c>
      <c r="N40">
        <f t="shared" si="11"/>
        <v>318210</v>
      </c>
    </row>
    <row r="41" spans="1:14" hidden="1" outlineLevel="1" x14ac:dyDescent="0.25">
      <c r="A41">
        <v>555</v>
      </c>
      <c r="C41">
        <f t="shared" si="12"/>
        <v>324930</v>
      </c>
      <c r="D41">
        <f t="shared" si="1"/>
        <v>238690</v>
      </c>
      <c r="E41">
        <f t="shared" si="2"/>
        <v>246978</v>
      </c>
      <c r="F41">
        <f t="shared" si="3"/>
        <v>255266</v>
      </c>
      <c r="G41">
        <f t="shared" si="4"/>
        <v>263554</v>
      </c>
      <c r="H41">
        <f t="shared" si="5"/>
        <v>271842</v>
      </c>
      <c r="I41">
        <f t="shared" si="6"/>
        <v>280130</v>
      </c>
      <c r="J41">
        <f t="shared" si="7"/>
        <v>288418</v>
      </c>
      <c r="K41">
        <f t="shared" si="8"/>
        <v>296706</v>
      </c>
      <c r="L41">
        <f t="shared" si="9"/>
        <v>304994</v>
      </c>
      <c r="M41">
        <f t="shared" si="10"/>
        <v>313282</v>
      </c>
      <c r="N41">
        <f t="shared" si="11"/>
        <v>321570</v>
      </c>
    </row>
    <row r="42" spans="1:14" hidden="1" outlineLevel="1" x14ac:dyDescent="0.25">
      <c r="A42">
        <v>570</v>
      </c>
      <c r="C42">
        <f t="shared" si="12"/>
        <v>328290</v>
      </c>
      <c r="D42">
        <f t="shared" si="1"/>
        <v>239810</v>
      </c>
      <c r="E42">
        <f t="shared" si="2"/>
        <v>248322</v>
      </c>
      <c r="F42">
        <f t="shared" si="3"/>
        <v>256834</v>
      </c>
      <c r="G42">
        <f t="shared" si="4"/>
        <v>265346</v>
      </c>
      <c r="H42">
        <f t="shared" si="5"/>
        <v>273858</v>
      </c>
      <c r="I42">
        <f t="shared" si="6"/>
        <v>282370</v>
      </c>
      <c r="J42">
        <f t="shared" si="7"/>
        <v>290882</v>
      </c>
      <c r="K42">
        <f t="shared" si="8"/>
        <v>299394</v>
      </c>
      <c r="L42">
        <f t="shared" si="9"/>
        <v>307906</v>
      </c>
      <c r="M42">
        <f t="shared" si="10"/>
        <v>316418</v>
      </c>
      <c r="N42">
        <f t="shared" si="11"/>
        <v>324930</v>
      </c>
    </row>
    <row r="43" spans="1:14" hidden="1" outlineLevel="1" x14ac:dyDescent="0.25">
      <c r="A43">
        <v>585</v>
      </c>
      <c r="C43">
        <f t="shared" si="12"/>
        <v>331650</v>
      </c>
      <c r="D43">
        <f t="shared" si="1"/>
        <v>240930</v>
      </c>
      <c r="E43">
        <f t="shared" si="2"/>
        <v>249666</v>
      </c>
      <c r="F43">
        <f t="shared" si="3"/>
        <v>258402</v>
      </c>
      <c r="G43">
        <f t="shared" si="4"/>
        <v>267138</v>
      </c>
      <c r="H43">
        <f t="shared" si="5"/>
        <v>275874</v>
      </c>
      <c r="I43">
        <f t="shared" si="6"/>
        <v>284610</v>
      </c>
      <c r="J43">
        <f t="shared" si="7"/>
        <v>293346</v>
      </c>
      <c r="K43">
        <f t="shared" si="8"/>
        <v>302082</v>
      </c>
      <c r="L43">
        <f t="shared" si="9"/>
        <v>310818</v>
      </c>
      <c r="M43">
        <f t="shared" si="10"/>
        <v>319554</v>
      </c>
      <c r="N43">
        <f t="shared" si="11"/>
        <v>328290</v>
      </c>
    </row>
    <row r="44" spans="1:14" collapsed="1" x14ac:dyDescent="0.25">
      <c r="A44">
        <v>600</v>
      </c>
      <c r="B44" t="s">
        <v>8</v>
      </c>
      <c r="C44">
        <f t="shared" si="12"/>
        <v>335010</v>
      </c>
      <c r="D44">
        <f t="shared" si="1"/>
        <v>242050</v>
      </c>
      <c r="E44">
        <f t="shared" si="2"/>
        <v>251010</v>
      </c>
      <c r="F44">
        <f t="shared" si="3"/>
        <v>259970</v>
      </c>
      <c r="G44">
        <f t="shared" si="4"/>
        <v>268930</v>
      </c>
      <c r="H44">
        <f t="shared" si="5"/>
        <v>277890</v>
      </c>
      <c r="I44">
        <f t="shared" si="6"/>
        <v>286850</v>
      </c>
      <c r="J44">
        <f t="shared" si="7"/>
        <v>295810</v>
      </c>
      <c r="K44">
        <f t="shared" si="8"/>
        <v>304770</v>
      </c>
      <c r="L44">
        <f t="shared" si="9"/>
        <v>313730</v>
      </c>
      <c r="M44">
        <f t="shared" si="10"/>
        <v>322690</v>
      </c>
      <c r="N44">
        <f t="shared" si="11"/>
        <v>331650</v>
      </c>
    </row>
    <row r="45" spans="1:14" hidden="1" outlineLevel="1" x14ac:dyDescent="0.25">
      <c r="A45">
        <v>615</v>
      </c>
      <c r="C45">
        <f t="shared" si="12"/>
        <v>338370</v>
      </c>
      <c r="D45">
        <f t="shared" si="1"/>
        <v>243170</v>
      </c>
      <c r="E45">
        <f t="shared" si="2"/>
        <v>252354</v>
      </c>
      <c r="F45">
        <f t="shared" si="3"/>
        <v>261538</v>
      </c>
      <c r="G45">
        <f t="shared" si="4"/>
        <v>270722</v>
      </c>
      <c r="H45">
        <f t="shared" si="5"/>
        <v>279906</v>
      </c>
      <c r="I45">
        <f t="shared" si="6"/>
        <v>289090</v>
      </c>
      <c r="J45">
        <f t="shared" si="7"/>
        <v>298274</v>
      </c>
      <c r="K45">
        <f t="shared" si="8"/>
        <v>307458</v>
      </c>
      <c r="L45">
        <f t="shared" si="9"/>
        <v>316642</v>
      </c>
      <c r="M45">
        <f t="shared" si="10"/>
        <v>325826</v>
      </c>
      <c r="N45">
        <f t="shared" si="11"/>
        <v>335010</v>
      </c>
    </row>
    <row r="46" spans="1:14" hidden="1" outlineLevel="1" x14ac:dyDescent="0.25">
      <c r="A46">
        <v>630</v>
      </c>
      <c r="C46">
        <f t="shared" si="12"/>
        <v>341730</v>
      </c>
      <c r="D46">
        <f t="shared" si="1"/>
        <v>244290</v>
      </c>
      <c r="E46">
        <f t="shared" si="2"/>
        <v>253698</v>
      </c>
      <c r="F46">
        <f t="shared" si="3"/>
        <v>263106</v>
      </c>
      <c r="G46">
        <f t="shared" si="4"/>
        <v>272514</v>
      </c>
      <c r="H46">
        <f t="shared" si="5"/>
        <v>281922</v>
      </c>
      <c r="I46">
        <f t="shared" si="6"/>
        <v>291330</v>
      </c>
      <c r="J46">
        <f t="shared" si="7"/>
        <v>300738</v>
      </c>
      <c r="K46">
        <f t="shared" si="8"/>
        <v>310146</v>
      </c>
      <c r="L46">
        <f t="shared" si="9"/>
        <v>319554</v>
      </c>
      <c r="M46">
        <f t="shared" si="10"/>
        <v>328962</v>
      </c>
      <c r="N46">
        <f t="shared" si="11"/>
        <v>338370</v>
      </c>
    </row>
    <row r="47" spans="1:14" hidden="1" outlineLevel="1" x14ac:dyDescent="0.25">
      <c r="A47">
        <v>645</v>
      </c>
      <c r="C47">
        <f t="shared" si="12"/>
        <v>345090</v>
      </c>
      <c r="D47">
        <f t="shared" si="1"/>
        <v>245410</v>
      </c>
      <c r="E47">
        <f t="shared" si="2"/>
        <v>255042</v>
      </c>
      <c r="F47">
        <f t="shared" si="3"/>
        <v>264674</v>
      </c>
      <c r="G47">
        <f t="shared" si="4"/>
        <v>274306</v>
      </c>
      <c r="H47">
        <f t="shared" si="5"/>
        <v>283938</v>
      </c>
      <c r="I47">
        <f t="shared" si="6"/>
        <v>293570</v>
      </c>
      <c r="J47">
        <f t="shared" si="7"/>
        <v>303202</v>
      </c>
      <c r="K47">
        <f t="shared" si="8"/>
        <v>312834</v>
      </c>
      <c r="L47">
        <f t="shared" si="9"/>
        <v>322466</v>
      </c>
      <c r="M47">
        <f t="shared" si="10"/>
        <v>332098</v>
      </c>
      <c r="N47">
        <f t="shared" si="11"/>
        <v>341730</v>
      </c>
    </row>
    <row r="48" spans="1:14" hidden="1" outlineLevel="1" x14ac:dyDescent="0.25">
      <c r="A48">
        <v>660</v>
      </c>
      <c r="C48">
        <f t="shared" si="12"/>
        <v>348450</v>
      </c>
      <c r="D48">
        <f t="shared" si="1"/>
        <v>246530</v>
      </c>
      <c r="E48">
        <f t="shared" si="2"/>
        <v>256386</v>
      </c>
      <c r="F48">
        <f t="shared" si="3"/>
        <v>266242</v>
      </c>
      <c r="G48">
        <f t="shared" si="4"/>
        <v>276098</v>
      </c>
      <c r="H48">
        <f t="shared" si="5"/>
        <v>285954</v>
      </c>
      <c r="I48">
        <f t="shared" si="6"/>
        <v>295810</v>
      </c>
      <c r="J48">
        <f t="shared" si="7"/>
        <v>305666</v>
      </c>
      <c r="K48">
        <f t="shared" si="8"/>
        <v>315522</v>
      </c>
      <c r="L48">
        <f t="shared" si="9"/>
        <v>325378</v>
      </c>
      <c r="M48">
        <f t="shared" si="10"/>
        <v>335234</v>
      </c>
      <c r="N48">
        <f t="shared" si="11"/>
        <v>345090</v>
      </c>
    </row>
    <row r="49" spans="1:14" hidden="1" outlineLevel="1" x14ac:dyDescent="0.25">
      <c r="A49">
        <v>675</v>
      </c>
      <c r="C49">
        <f t="shared" si="12"/>
        <v>351810</v>
      </c>
      <c r="D49">
        <f t="shared" si="1"/>
        <v>247650</v>
      </c>
      <c r="E49">
        <f t="shared" si="2"/>
        <v>257730</v>
      </c>
      <c r="F49">
        <f t="shared" si="3"/>
        <v>267810</v>
      </c>
      <c r="G49">
        <f t="shared" si="4"/>
        <v>277890</v>
      </c>
      <c r="H49">
        <f t="shared" si="5"/>
        <v>287970</v>
      </c>
      <c r="I49">
        <f t="shared" si="6"/>
        <v>298050</v>
      </c>
      <c r="J49">
        <f t="shared" si="7"/>
        <v>308130</v>
      </c>
      <c r="K49">
        <f t="shared" si="8"/>
        <v>318210</v>
      </c>
      <c r="L49">
        <f t="shared" si="9"/>
        <v>328290</v>
      </c>
      <c r="M49">
        <f t="shared" si="10"/>
        <v>338370</v>
      </c>
      <c r="N49">
        <f t="shared" si="11"/>
        <v>348450</v>
      </c>
    </row>
    <row r="50" spans="1:14" hidden="1" outlineLevel="1" x14ac:dyDescent="0.25">
      <c r="A50">
        <v>690</v>
      </c>
      <c r="C50">
        <f t="shared" si="12"/>
        <v>355170</v>
      </c>
      <c r="D50">
        <f t="shared" si="1"/>
        <v>248770</v>
      </c>
      <c r="E50">
        <f t="shared" si="2"/>
        <v>259074</v>
      </c>
      <c r="F50">
        <f t="shared" si="3"/>
        <v>269378</v>
      </c>
      <c r="G50">
        <f t="shared" si="4"/>
        <v>279682</v>
      </c>
      <c r="H50">
        <f t="shared" si="5"/>
        <v>289986</v>
      </c>
      <c r="I50">
        <f t="shared" si="6"/>
        <v>300290</v>
      </c>
      <c r="J50">
        <f t="shared" si="7"/>
        <v>310594</v>
      </c>
      <c r="K50">
        <f t="shared" si="8"/>
        <v>320898</v>
      </c>
      <c r="L50">
        <f t="shared" si="9"/>
        <v>331202</v>
      </c>
      <c r="M50">
        <f t="shared" si="10"/>
        <v>341506</v>
      </c>
      <c r="N50">
        <f t="shared" si="11"/>
        <v>351810</v>
      </c>
    </row>
    <row r="51" spans="1:14" hidden="1" outlineLevel="1" x14ac:dyDescent="0.25">
      <c r="A51">
        <v>705</v>
      </c>
      <c r="C51">
        <f t="shared" si="12"/>
        <v>358530</v>
      </c>
      <c r="D51">
        <f t="shared" si="1"/>
        <v>249890</v>
      </c>
      <c r="E51">
        <f t="shared" si="2"/>
        <v>260418</v>
      </c>
      <c r="F51">
        <f t="shared" si="3"/>
        <v>270946</v>
      </c>
      <c r="G51">
        <f t="shared" si="4"/>
        <v>281474</v>
      </c>
      <c r="H51">
        <f t="shared" si="5"/>
        <v>292002</v>
      </c>
      <c r="I51">
        <f t="shared" si="6"/>
        <v>302530</v>
      </c>
      <c r="J51">
        <f t="shared" si="7"/>
        <v>313058</v>
      </c>
      <c r="K51">
        <f t="shared" si="8"/>
        <v>323586</v>
      </c>
      <c r="L51">
        <f t="shared" si="9"/>
        <v>334114</v>
      </c>
      <c r="M51">
        <f t="shared" si="10"/>
        <v>344642</v>
      </c>
      <c r="N51">
        <f t="shared" si="11"/>
        <v>355170</v>
      </c>
    </row>
    <row r="52" spans="1:14" hidden="1" outlineLevel="1" x14ac:dyDescent="0.25">
      <c r="A52">
        <v>720</v>
      </c>
      <c r="C52">
        <f t="shared" si="12"/>
        <v>361890</v>
      </c>
      <c r="D52">
        <f t="shared" si="1"/>
        <v>251010</v>
      </c>
      <c r="E52">
        <f t="shared" si="2"/>
        <v>261762</v>
      </c>
      <c r="F52">
        <f t="shared" si="3"/>
        <v>272514</v>
      </c>
      <c r="G52">
        <f t="shared" si="4"/>
        <v>283266</v>
      </c>
      <c r="H52">
        <f t="shared" si="5"/>
        <v>294018</v>
      </c>
      <c r="I52">
        <f t="shared" si="6"/>
        <v>304770</v>
      </c>
      <c r="J52">
        <f t="shared" si="7"/>
        <v>315522</v>
      </c>
      <c r="K52">
        <f t="shared" si="8"/>
        <v>326274</v>
      </c>
      <c r="L52">
        <f t="shared" si="9"/>
        <v>337026</v>
      </c>
      <c r="M52">
        <f t="shared" si="10"/>
        <v>347778</v>
      </c>
      <c r="N52">
        <f t="shared" si="11"/>
        <v>358530</v>
      </c>
    </row>
    <row r="53" spans="1:14" hidden="1" outlineLevel="1" x14ac:dyDescent="0.25">
      <c r="A53">
        <v>735</v>
      </c>
      <c r="C53">
        <f t="shared" si="12"/>
        <v>365250</v>
      </c>
      <c r="D53">
        <f t="shared" si="1"/>
        <v>252130</v>
      </c>
      <c r="E53">
        <f t="shared" si="2"/>
        <v>263106</v>
      </c>
      <c r="F53">
        <f t="shared" si="3"/>
        <v>274082</v>
      </c>
      <c r="G53">
        <f t="shared" si="4"/>
        <v>285058</v>
      </c>
      <c r="H53">
        <f t="shared" si="5"/>
        <v>296034</v>
      </c>
      <c r="I53">
        <f t="shared" si="6"/>
        <v>307010</v>
      </c>
      <c r="J53">
        <f t="shared" si="7"/>
        <v>317986</v>
      </c>
      <c r="K53">
        <f t="shared" si="8"/>
        <v>328962</v>
      </c>
      <c r="L53">
        <f t="shared" si="9"/>
        <v>339938</v>
      </c>
      <c r="M53">
        <f t="shared" si="10"/>
        <v>350914</v>
      </c>
      <c r="N53">
        <f t="shared" si="11"/>
        <v>361890</v>
      </c>
    </row>
    <row r="54" spans="1:14" collapsed="1" x14ac:dyDescent="0.25">
      <c r="A54">
        <v>750</v>
      </c>
      <c r="B54" t="s">
        <v>14</v>
      </c>
      <c r="C54">
        <f t="shared" si="12"/>
        <v>368610</v>
      </c>
      <c r="D54">
        <f t="shared" si="1"/>
        <v>253250</v>
      </c>
      <c r="E54">
        <f t="shared" si="2"/>
        <v>264450</v>
      </c>
      <c r="F54">
        <f t="shared" si="3"/>
        <v>275650</v>
      </c>
      <c r="G54">
        <f t="shared" si="4"/>
        <v>286850</v>
      </c>
      <c r="H54">
        <f t="shared" si="5"/>
        <v>298050</v>
      </c>
      <c r="I54">
        <f t="shared" si="6"/>
        <v>309250</v>
      </c>
      <c r="J54">
        <f t="shared" si="7"/>
        <v>320450</v>
      </c>
      <c r="K54">
        <f t="shared" si="8"/>
        <v>331650</v>
      </c>
      <c r="L54">
        <f t="shared" si="9"/>
        <v>342850</v>
      </c>
      <c r="M54">
        <f t="shared" si="10"/>
        <v>354050</v>
      </c>
      <c r="N54">
        <f t="shared" si="11"/>
        <v>365250</v>
      </c>
    </row>
    <row r="55" spans="1:14" hidden="1" outlineLevel="1" x14ac:dyDescent="0.25">
      <c r="A55">
        <v>765</v>
      </c>
      <c r="C55">
        <f t="shared" si="12"/>
        <v>371970</v>
      </c>
      <c r="D55">
        <f t="shared" si="1"/>
        <v>254370</v>
      </c>
      <c r="E55">
        <f t="shared" si="2"/>
        <v>265794</v>
      </c>
      <c r="F55">
        <f t="shared" si="3"/>
        <v>277218</v>
      </c>
      <c r="G55">
        <f t="shared" si="4"/>
        <v>288642</v>
      </c>
      <c r="H55">
        <f t="shared" si="5"/>
        <v>300066</v>
      </c>
      <c r="I55">
        <f t="shared" si="6"/>
        <v>311490</v>
      </c>
      <c r="J55">
        <f t="shared" si="7"/>
        <v>322914</v>
      </c>
      <c r="K55">
        <f t="shared" si="8"/>
        <v>334338</v>
      </c>
      <c r="L55">
        <f t="shared" si="9"/>
        <v>345762</v>
      </c>
      <c r="M55">
        <f t="shared" si="10"/>
        <v>357186</v>
      </c>
      <c r="N55">
        <f t="shared" si="11"/>
        <v>368610</v>
      </c>
    </row>
    <row r="56" spans="1:14" hidden="1" outlineLevel="1" x14ac:dyDescent="0.25">
      <c r="A56">
        <v>780</v>
      </c>
      <c r="C56">
        <f t="shared" si="12"/>
        <v>375330</v>
      </c>
      <c r="D56">
        <f t="shared" si="1"/>
        <v>255490</v>
      </c>
      <c r="E56">
        <f t="shared" si="2"/>
        <v>267138</v>
      </c>
      <c r="F56">
        <f t="shared" si="3"/>
        <v>278786</v>
      </c>
      <c r="G56">
        <f t="shared" si="4"/>
        <v>290434</v>
      </c>
      <c r="H56">
        <f t="shared" si="5"/>
        <v>302082</v>
      </c>
      <c r="I56">
        <f t="shared" si="6"/>
        <v>313730</v>
      </c>
      <c r="J56">
        <f t="shared" si="7"/>
        <v>325378</v>
      </c>
      <c r="K56">
        <f t="shared" si="8"/>
        <v>337026</v>
      </c>
      <c r="L56">
        <f t="shared" si="9"/>
        <v>348674</v>
      </c>
      <c r="M56">
        <f t="shared" si="10"/>
        <v>360322</v>
      </c>
      <c r="N56">
        <f t="shared" si="11"/>
        <v>371970</v>
      </c>
    </row>
    <row r="57" spans="1:14" hidden="1" outlineLevel="1" x14ac:dyDescent="0.25">
      <c r="A57">
        <v>795</v>
      </c>
      <c r="C57">
        <f t="shared" si="12"/>
        <v>378690</v>
      </c>
      <c r="D57">
        <f t="shared" si="1"/>
        <v>256610</v>
      </c>
      <c r="E57">
        <f t="shared" si="2"/>
        <v>268482</v>
      </c>
      <c r="F57">
        <f t="shared" si="3"/>
        <v>280354</v>
      </c>
      <c r="G57">
        <f t="shared" si="4"/>
        <v>292226</v>
      </c>
      <c r="H57">
        <f t="shared" si="5"/>
        <v>304098</v>
      </c>
      <c r="I57">
        <f t="shared" si="6"/>
        <v>315970</v>
      </c>
      <c r="J57">
        <f t="shared" si="7"/>
        <v>327842</v>
      </c>
      <c r="K57">
        <f t="shared" si="8"/>
        <v>339714</v>
      </c>
      <c r="L57">
        <f t="shared" si="9"/>
        <v>351586</v>
      </c>
      <c r="M57">
        <f t="shared" si="10"/>
        <v>363458</v>
      </c>
      <c r="N57">
        <f t="shared" si="11"/>
        <v>375330</v>
      </c>
    </row>
    <row r="58" spans="1:14" hidden="1" outlineLevel="1" x14ac:dyDescent="0.25">
      <c r="A58">
        <v>810</v>
      </c>
      <c r="C58">
        <f t="shared" si="12"/>
        <v>382050</v>
      </c>
      <c r="D58">
        <f t="shared" si="1"/>
        <v>257730</v>
      </c>
      <c r="E58">
        <f t="shared" si="2"/>
        <v>269826</v>
      </c>
      <c r="F58">
        <f t="shared" si="3"/>
        <v>281922</v>
      </c>
      <c r="G58">
        <f t="shared" si="4"/>
        <v>294018</v>
      </c>
      <c r="H58">
        <f t="shared" si="5"/>
        <v>306114</v>
      </c>
      <c r="I58">
        <f t="shared" si="6"/>
        <v>318210</v>
      </c>
      <c r="J58">
        <f t="shared" si="7"/>
        <v>330306</v>
      </c>
      <c r="K58">
        <f t="shared" si="8"/>
        <v>342402</v>
      </c>
      <c r="L58">
        <f t="shared" si="9"/>
        <v>354498</v>
      </c>
      <c r="M58">
        <f t="shared" si="10"/>
        <v>366594</v>
      </c>
      <c r="N58">
        <f t="shared" si="11"/>
        <v>378690</v>
      </c>
    </row>
    <row r="59" spans="1:14" hidden="1" outlineLevel="1" x14ac:dyDescent="0.25">
      <c r="A59">
        <v>825</v>
      </c>
      <c r="C59">
        <f t="shared" si="12"/>
        <v>385410</v>
      </c>
      <c r="D59">
        <f t="shared" si="1"/>
        <v>258850</v>
      </c>
      <c r="E59">
        <f t="shared" si="2"/>
        <v>271170</v>
      </c>
      <c r="F59">
        <f t="shared" si="3"/>
        <v>283490</v>
      </c>
      <c r="G59">
        <f t="shared" si="4"/>
        <v>295810</v>
      </c>
      <c r="H59">
        <f t="shared" si="5"/>
        <v>308130</v>
      </c>
      <c r="I59">
        <f t="shared" si="6"/>
        <v>320450</v>
      </c>
      <c r="J59">
        <f t="shared" si="7"/>
        <v>332770</v>
      </c>
      <c r="K59">
        <f t="shared" si="8"/>
        <v>345090</v>
      </c>
      <c r="L59">
        <f t="shared" si="9"/>
        <v>357410</v>
      </c>
      <c r="M59">
        <f t="shared" si="10"/>
        <v>369730</v>
      </c>
      <c r="N59">
        <f t="shared" si="11"/>
        <v>382050</v>
      </c>
    </row>
    <row r="60" spans="1:14" hidden="1" outlineLevel="1" x14ac:dyDescent="0.25">
      <c r="A60">
        <v>840</v>
      </c>
      <c r="C60">
        <f t="shared" si="12"/>
        <v>388770</v>
      </c>
      <c r="D60">
        <f t="shared" si="1"/>
        <v>259970</v>
      </c>
      <c r="E60">
        <f t="shared" si="2"/>
        <v>272514</v>
      </c>
      <c r="F60">
        <f t="shared" si="3"/>
        <v>285058</v>
      </c>
      <c r="G60">
        <f t="shared" si="4"/>
        <v>297602</v>
      </c>
      <c r="H60">
        <f t="shared" si="5"/>
        <v>310146</v>
      </c>
      <c r="I60">
        <f t="shared" si="6"/>
        <v>322690</v>
      </c>
      <c r="J60">
        <f t="shared" si="7"/>
        <v>335234</v>
      </c>
      <c r="K60">
        <f t="shared" si="8"/>
        <v>347778</v>
      </c>
      <c r="L60">
        <f t="shared" si="9"/>
        <v>360322</v>
      </c>
      <c r="M60">
        <f t="shared" si="10"/>
        <v>372866</v>
      </c>
      <c r="N60">
        <f t="shared" si="11"/>
        <v>385410</v>
      </c>
    </row>
    <row r="61" spans="1:14" hidden="1" outlineLevel="1" x14ac:dyDescent="0.25">
      <c r="A61">
        <v>855</v>
      </c>
      <c r="C61">
        <f t="shared" si="12"/>
        <v>392130</v>
      </c>
      <c r="D61">
        <f t="shared" si="1"/>
        <v>261090</v>
      </c>
      <c r="E61">
        <f t="shared" si="2"/>
        <v>273858</v>
      </c>
      <c r="F61">
        <f t="shared" si="3"/>
        <v>286626</v>
      </c>
      <c r="G61">
        <f t="shared" si="4"/>
        <v>299394</v>
      </c>
      <c r="H61">
        <f t="shared" si="5"/>
        <v>312162</v>
      </c>
      <c r="I61">
        <f t="shared" si="6"/>
        <v>324930</v>
      </c>
      <c r="J61">
        <f t="shared" si="7"/>
        <v>337698</v>
      </c>
      <c r="K61">
        <f t="shared" si="8"/>
        <v>350466</v>
      </c>
      <c r="L61">
        <f t="shared" si="9"/>
        <v>363234</v>
      </c>
      <c r="M61">
        <f t="shared" si="10"/>
        <v>376002</v>
      </c>
      <c r="N61">
        <f t="shared" si="11"/>
        <v>388770</v>
      </c>
    </row>
    <row r="62" spans="1:14" hidden="1" outlineLevel="1" x14ac:dyDescent="0.25">
      <c r="A62">
        <v>870</v>
      </c>
      <c r="C62">
        <f t="shared" si="12"/>
        <v>395490</v>
      </c>
      <c r="D62">
        <f t="shared" si="1"/>
        <v>262210</v>
      </c>
      <c r="E62">
        <f t="shared" si="2"/>
        <v>275202</v>
      </c>
      <c r="F62">
        <f t="shared" si="3"/>
        <v>288194</v>
      </c>
      <c r="G62">
        <f t="shared" si="4"/>
        <v>301186</v>
      </c>
      <c r="H62">
        <f t="shared" si="5"/>
        <v>314178</v>
      </c>
      <c r="I62">
        <f t="shared" si="6"/>
        <v>327170</v>
      </c>
      <c r="J62">
        <f t="shared" si="7"/>
        <v>340162</v>
      </c>
      <c r="K62">
        <f t="shared" si="8"/>
        <v>353154</v>
      </c>
      <c r="L62">
        <f t="shared" si="9"/>
        <v>366146</v>
      </c>
      <c r="M62">
        <f t="shared" si="10"/>
        <v>379138</v>
      </c>
      <c r="N62">
        <f t="shared" si="11"/>
        <v>392130</v>
      </c>
    </row>
    <row r="63" spans="1:14" hidden="1" outlineLevel="1" x14ac:dyDescent="0.25">
      <c r="A63">
        <v>885</v>
      </c>
      <c r="C63">
        <f t="shared" si="12"/>
        <v>398850</v>
      </c>
      <c r="D63">
        <f t="shared" si="1"/>
        <v>263330</v>
      </c>
      <c r="E63">
        <f t="shared" si="2"/>
        <v>276546</v>
      </c>
      <c r="F63">
        <f t="shared" si="3"/>
        <v>289762</v>
      </c>
      <c r="G63">
        <f t="shared" si="4"/>
        <v>302978</v>
      </c>
      <c r="H63">
        <f t="shared" si="5"/>
        <v>316194</v>
      </c>
      <c r="I63">
        <f t="shared" si="6"/>
        <v>329410</v>
      </c>
      <c r="J63">
        <f t="shared" si="7"/>
        <v>342626</v>
      </c>
      <c r="K63">
        <f t="shared" si="8"/>
        <v>355842</v>
      </c>
      <c r="L63">
        <f t="shared" si="9"/>
        <v>369058</v>
      </c>
      <c r="M63">
        <f t="shared" si="10"/>
        <v>382274</v>
      </c>
      <c r="N63">
        <f t="shared" si="11"/>
        <v>395490</v>
      </c>
    </row>
    <row r="64" spans="1:14" collapsed="1" x14ac:dyDescent="0.25">
      <c r="A64">
        <v>900</v>
      </c>
      <c r="B64" t="s">
        <v>10</v>
      </c>
      <c r="C64">
        <f t="shared" si="12"/>
        <v>402210</v>
      </c>
      <c r="D64">
        <f t="shared" si="1"/>
        <v>264450</v>
      </c>
      <c r="E64">
        <f t="shared" si="2"/>
        <v>277890</v>
      </c>
      <c r="F64">
        <f t="shared" si="3"/>
        <v>291330</v>
      </c>
      <c r="G64">
        <f t="shared" si="4"/>
        <v>304770</v>
      </c>
      <c r="H64">
        <f t="shared" si="5"/>
        <v>318210</v>
      </c>
      <c r="I64">
        <f t="shared" si="6"/>
        <v>331650</v>
      </c>
      <c r="J64">
        <f t="shared" si="7"/>
        <v>345090</v>
      </c>
      <c r="K64">
        <f t="shared" si="8"/>
        <v>358530</v>
      </c>
      <c r="L64">
        <f t="shared" si="9"/>
        <v>371970</v>
      </c>
      <c r="M64">
        <f t="shared" si="10"/>
        <v>385410</v>
      </c>
      <c r="N64">
        <f t="shared" si="11"/>
        <v>398850</v>
      </c>
    </row>
    <row r="65" spans="1:14" hidden="1" outlineLevel="1" x14ac:dyDescent="0.25">
      <c r="A65">
        <v>915</v>
      </c>
      <c r="D65">
        <f t="shared" si="1"/>
        <v>265570</v>
      </c>
      <c r="E65">
        <f t="shared" si="2"/>
        <v>279234</v>
      </c>
      <c r="F65">
        <f t="shared" si="3"/>
        <v>292898</v>
      </c>
      <c r="G65">
        <f t="shared" si="4"/>
        <v>306562</v>
      </c>
      <c r="H65">
        <f t="shared" si="5"/>
        <v>320226</v>
      </c>
      <c r="I65">
        <f t="shared" si="6"/>
        <v>333890</v>
      </c>
      <c r="J65">
        <f t="shared" si="7"/>
        <v>347554</v>
      </c>
      <c r="K65">
        <f t="shared" si="8"/>
        <v>361218</v>
      </c>
      <c r="L65">
        <f t="shared" si="9"/>
        <v>374882</v>
      </c>
      <c r="M65">
        <f t="shared" si="10"/>
        <v>388546</v>
      </c>
      <c r="N65">
        <f t="shared" si="11"/>
        <v>402210</v>
      </c>
    </row>
    <row r="66" spans="1:14" hidden="1" outlineLevel="1" x14ac:dyDescent="0.25">
      <c r="A66">
        <v>930</v>
      </c>
      <c r="D66">
        <f t="shared" si="1"/>
        <v>266690</v>
      </c>
      <c r="E66">
        <f t="shared" si="2"/>
        <v>280578</v>
      </c>
      <c r="F66">
        <f t="shared" si="3"/>
        <v>294466</v>
      </c>
      <c r="G66">
        <f t="shared" si="4"/>
        <v>308354</v>
      </c>
      <c r="H66">
        <f t="shared" si="5"/>
        <v>322242</v>
      </c>
      <c r="I66">
        <f t="shared" si="6"/>
        <v>336130</v>
      </c>
      <c r="J66">
        <f t="shared" si="7"/>
        <v>350018</v>
      </c>
      <c r="K66">
        <f t="shared" si="8"/>
        <v>363906</v>
      </c>
      <c r="L66">
        <f t="shared" si="9"/>
        <v>377794</v>
      </c>
      <c r="M66">
        <f t="shared" si="10"/>
        <v>391682</v>
      </c>
      <c r="N66">
        <f t="shared" si="11"/>
        <v>405570</v>
      </c>
    </row>
    <row r="67" spans="1:14" hidden="1" outlineLevel="1" x14ac:dyDescent="0.25">
      <c r="A67">
        <v>945</v>
      </c>
      <c r="D67">
        <f t="shared" si="1"/>
        <v>267810</v>
      </c>
      <c r="E67">
        <f t="shared" si="2"/>
        <v>281922</v>
      </c>
      <c r="F67">
        <f t="shared" si="3"/>
        <v>296034</v>
      </c>
      <c r="G67">
        <f t="shared" si="4"/>
        <v>310146</v>
      </c>
      <c r="H67">
        <f t="shared" si="5"/>
        <v>324258</v>
      </c>
      <c r="I67">
        <f t="shared" si="6"/>
        <v>338370</v>
      </c>
      <c r="J67">
        <f t="shared" si="7"/>
        <v>352482</v>
      </c>
      <c r="K67">
        <f t="shared" si="8"/>
        <v>366594</v>
      </c>
      <c r="L67">
        <f t="shared" si="9"/>
        <v>380706</v>
      </c>
      <c r="M67">
        <f t="shared" si="10"/>
        <v>394818</v>
      </c>
      <c r="N67">
        <f t="shared" si="11"/>
        <v>408930</v>
      </c>
    </row>
    <row r="68" spans="1:14" hidden="1" outlineLevel="1" x14ac:dyDescent="0.25">
      <c r="A68">
        <v>960</v>
      </c>
      <c r="D68">
        <f t="shared" si="1"/>
        <v>268930</v>
      </c>
      <c r="E68">
        <f t="shared" si="2"/>
        <v>283266</v>
      </c>
      <c r="F68">
        <f t="shared" si="3"/>
        <v>297602</v>
      </c>
      <c r="G68">
        <f t="shared" si="4"/>
        <v>311938</v>
      </c>
      <c r="H68">
        <f t="shared" si="5"/>
        <v>326274</v>
      </c>
      <c r="I68">
        <f t="shared" si="6"/>
        <v>340610</v>
      </c>
      <c r="J68">
        <f t="shared" si="7"/>
        <v>354946</v>
      </c>
      <c r="K68">
        <f t="shared" si="8"/>
        <v>369282</v>
      </c>
      <c r="L68">
        <f t="shared" si="9"/>
        <v>383618</v>
      </c>
      <c r="M68">
        <f t="shared" si="10"/>
        <v>397954</v>
      </c>
      <c r="N68">
        <f t="shared" si="11"/>
        <v>412290</v>
      </c>
    </row>
    <row r="69" spans="1:14" hidden="1" outlineLevel="1" x14ac:dyDescent="0.25">
      <c r="A69">
        <v>975</v>
      </c>
      <c r="D69">
        <f t="shared" si="1"/>
        <v>270050</v>
      </c>
      <c r="E69">
        <f t="shared" si="2"/>
        <v>284610</v>
      </c>
      <c r="F69">
        <f t="shared" si="3"/>
        <v>299170</v>
      </c>
      <c r="G69">
        <f t="shared" si="4"/>
        <v>313730</v>
      </c>
      <c r="H69">
        <f t="shared" si="5"/>
        <v>328290</v>
      </c>
      <c r="I69">
        <f t="shared" si="6"/>
        <v>342850</v>
      </c>
      <c r="J69">
        <f t="shared" si="7"/>
        <v>357410</v>
      </c>
      <c r="K69">
        <f t="shared" si="8"/>
        <v>371970</v>
      </c>
      <c r="L69">
        <f t="shared" si="9"/>
        <v>386530</v>
      </c>
      <c r="M69">
        <f t="shared" si="10"/>
        <v>401090</v>
      </c>
      <c r="N69">
        <f t="shared" si="11"/>
        <v>415650</v>
      </c>
    </row>
    <row r="70" spans="1:14" hidden="1" outlineLevel="1" x14ac:dyDescent="0.25">
      <c r="A70">
        <v>990</v>
      </c>
      <c r="D70">
        <f t="shared" ref="D70:D85" si="13">D69+(($D$3)*$C$2)</f>
        <v>271170</v>
      </c>
      <c r="E70">
        <f t="shared" ref="E70:E85" si="14">E69+(($E$3)*$C$2)</f>
        <v>285954</v>
      </c>
      <c r="F70">
        <f t="shared" ref="F70:F85" si="15">F69+(($F$3)*$C$2)</f>
        <v>300738</v>
      </c>
      <c r="G70">
        <f t="shared" ref="G70:G85" si="16">G69+(($G$3)*$C$2)</f>
        <v>315522</v>
      </c>
      <c r="H70">
        <f t="shared" ref="H70:H85" si="17">H69+(($H$3)*$C$2)</f>
        <v>330306</v>
      </c>
      <c r="I70">
        <f t="shared" ref="I70:I85" si="18">I69+(($I$3)*$C$2)</f>
        <v>345090</v>
      </c>
      <c r="J70">
        <f t="shared" ref="J70:J85" si="19">J69+(($J$3)*$C$2)</f>
        <v>359874</v>
      </c>
      <c r="K70">
        <f t="shared" ref="K70:K85" si="20">K69+(($K$3)*$C$2)</f>
        <v>374658</v>
      </c>
      <c r="L70">
        <f t="shared" ref="L70:L85" si="21">L69+(($L$3)*$C$2)</f>
        <v>389442</v>
      </c>
      <c r="M70">
        <f t="shared" ref="M70:M85" si="22">M69+(($M$3)*$C$2)</f>
        <v>404226</v>
      </c>
      <c r="N70">
        <f t="shared" ref="N70:N85" si="23">N69+(($N$3)*$C$2)</f>
        <v>419010</v>
      </c>
    </row>
    <row r="71" spans="1:14" hidden="1" outlineLevel="1" x14ac:dyDescent="0.25">
      <c r="A71">
        <v>1005</v>
      </c>
      <c r="D71">
        <f t="shared" si="13"/>
        <v>272290</v>
      </c>
      <c r="E71">
        <f t="shared" si="14"/>
        <v>287298</v>
      </c>
      <c r="F71">
        <f t="shared" si="15"/>
        <v>302306</v>
      </c>
      <c r="G71">
        <f t="shared" si="16"/>
        <v>317314</v>
      </c>
      <c r="H71">
        <f t="shared" si="17"/>
        <v>332322</v>
      </c>
      <c r="I71">
        <f t="shared" si="18"/>
        <v>347330</v>
      </c>
      <c r="J71">
        <f t="shared" si="19"/>
        <v>362338</v>
      </c>
      <c r="K71">
        <f t="shared" si="20"/>
        <v>377346</v>
      </c>
      <c r="L71">
        <f t="shared" si="21"/>
        <v>392354</v>
      </c>
      <c r="M71">
        <f t="shared" si="22"/>
        <v>407362</v>
      </c>
      <c r="N71">
        <f t="shared" si="23"/>
        <v>422370</v>
      </c>
    </row>
    <row r="72" spans="1:14" hidden="1" outlineLevel="1" x14ac:dyDescent="0.25">
      <c r="A72">
        <v>1020</v>
      </c>
      <c r="D72">
        <f t="shared" si="13"/>
        <v>273410</v>
      </c>
      <c r="E72">
        <f t="shared" si="14"/>
        <v>288642</v>
      </c>
      <c r="F72">
        <f t="shared" si="15"/>
        <v>303874</v>
      </c>
      <c r="G72">
        <f t="shared" si="16"/>
        <v>319106</v>
      </c>
      <c r="H72">
        <f t="shared" si="17"/>
        <v>334338</v>
      </c>
      <c r="I72">
        <f t="shared" si="18"/>
        <v>349570</v>
      </c>
      <c r="J72">
        <f t="shared" si="19"/>
        <v>364802</v>
      </c>
      <c r="K72">
        <f t="shared" si="20"/>
        <v>380034</v>
      </c>
      <c r="L72">
        <f t="shared" si="21"/>
        <v>395266</v>
      </c>
      <c r="M72">
        <f t="shared" si="22"/>
        <v>410498</v>
      </c>
      <c r="N72">
        <f t="shared" si="23"/>
        <v>425730</v>
      </c>
    </row>
    <row r="73" spans="1:14" hidden="1" outlineLevel="1" x14ac:dyDescent="0.25">
      <c r="A73">
        <v>1035</v>
      </c>
      <c r="D73">
        <f t="shared" si="13"/>
        <v>274530</v>
      </c>
      <c r="E73">
        <f t="shared" si="14"/>
        <v>289986</v>
      </c>
      <c r="F73">
        <f t="shared" si="15"/>
        <v>305442</v>
      </c>
      <c r="G73">
        <f t="shared" si="16"/>
        <v>320898</v>
      </c>
      <c r="H73">
        <f t="shared" si="17"/>
        <v>336354</v>
      </c>
      <c r="I73">
        <f t="shared" si="18"/>
        <v>351810</v>
      </c>
      <c r="J73">
        <f t="shared" si="19"/>
        <v>367266</v>
      </c>
      <c r="K73">
        <f t="shared" si="20"/>
        <v>382722</v>
      </c>
      <c r="L73">
        <f t="shared" si="21"/>
        <v>398178</v>
      </c>
      <c r="M73">
        <f t="shared" si="22"/>
        <v>413634</v>
      </c>
      <c r="N73">
        <f t="shared" si="23"/>
        <v>429090</v>
      </c>
    </row>
    <row r="74" spans="1:14" collapsed="1" x14ac:dyDescent="0.25">
      <c r="A74">
        <v>1050</v>
      </c>
      <c r="B74" t="s">
        <v>15</v>
      </c>
      <c r="D74">
        <f t="shared" si="13"/>
        <v>275650</v>
      </c>
      <c r="E74">
        <f t="shared" si="14"/>
        <v>291330</v>
      </c>
      <c r="F74">
        <f t="shared" si="15"/>
        <v>307010</v>
      </c>
      <c r="G74">
        <f t="shared" si="16"/>
        <v>322690</v>
      </c>
      <c r="H74">
        <f t="shared" si="17"/>
        <v>338370</v>
      </c>
      <c r="I74">
        <f t="shared" si="18"/>
        <v>354050</v>
      </c>
      <c r="J74">
        <f t="shared" si="19"/>
        <v>369730</v>
      </c>
      <c r="K74">
        <f t="shared" si="20"/>
        <v>385410</v>
      </c>
      <c r="L74">
        <f t="shared" si="21"/>
        <v>401090</v>
      </c>
      <c r="M74">
        <f t="shared" si="22"/>
        <v>416770</v>
      </c>
      <c r="N74">
        <f t="shared" si="23"/>
        <v>432450</v>
      </c>
    </row>
    <row r="75" spans="1:14" hidden="1" outlineLevel="1" x14ac:dyDescent="0.25">
      <c r="A75">
        <v>1065</v>
      </c>
      <c r="D75">
        <f t="shared" si="13"/>
        <v>276770</v>
      </c>
      <c r="E75">
        <f t="shared" si="14"/>
        <v>292674</v>
      </c>
      <c r="F75">
        <f t="shared" si="15"/>
        <v>308578</v>
      </c>
      <c r="G75">
        <f t="shared" si="16"/>
        <v>324482</v>
      </c>
      <c r="H75">
        <f t="shared" si="17"/>
        <v>340386</v>
      </c>
      <c r="I75">
        <f t="shared" si="18"/>
        <v>356290</v>
      </c>
      <c r="J75">
        <f t="shared" si="19"/>
        <v>372194</v>
      </c>
      <c r="K75">
        <f t="shared" si="20"/>
        <v>388098</v>
      </c>
      <c r="L75">
        <f t="shared" si="21"/>
        <v>404002</v>
      </c>
      <c r="M75">
        <f t="shared" si="22"/>
        <v>419906</v>
      </c>
      <c r="N75">
        <f t="shared" si="23"/>
        <v>435810</v>
      </c>
    </row>
    <row r="76" spans="1:14" hidden="1" outlineLevel="1" x14ac:dyDescent="0.25">
      <c r="A76">
        <v>1080</v>
      </c>
      <c r="B76" s="25"/>
      <c r="D76">
        <f t="shared" si="13"/>
        <v>277890</v>
      </c>
      <c r="E76">
        <f t="shared" si="14"/>
        <v>294018</v>
      </c>
      <c r="F76">
        <f t="shared" si="15"/>
        <v>310146</v>
      </c>
      <c r="G76">
        <f t="shared" si="16"/>
        <v>326274</v>
      </c>
      <c r="H76">
        <f t="shared" si="17"/>
        <v>342402</v>
      </c>
      <c r="I76">
        <f t="shared" si="18"/>
        <v>358530</v>
      </c>
      <c r="J76">
        <f t="shared" si="19"/>
        <v>374658</v>
      </c>
      <c r="K76">
        <f t="shared" si="20"/>
        <v>390786</v>
      </c>
      <c r="L76">
        <f t="shared" si="21"/>
        <v>406914</v>
      </c>
      <c r="M76">
        <f t="shared" si="22"/>
        <v>423042</v>
      </c>
      <c r="N76">
        <f t="shared" si="23"/>
        <v>439170</v>
      </c>
    </row>
    <row r="77" spans="1:14" hidden="1" outlineLevel="1" x14ac:dyDescent="0.25">
      <c r="A77">
        <v>1095</v>
      </c>
      <c r="D77">
        <f t="shared" si="13"/>
        <v>279010</v>
      </c>
      <c r="E77">
        <f t="shared" si="14"/>
        <v>295362</v>
      </c>
      <c r="F77">
        <f t="shared" si="15"/>
        <v>311714</v>
      </c>
      <c r="G77">
        <f t="shared" si="16"/>
        <v>328066</v>
      </c>
      <c r="H77">
        <f t="shared" si="17"/>
        <v>344418</v>
      </c>
      <c r="I77">
        <f t="shared" si="18"/>
        <v>360770</v>
      </c>
      <c r="J77">
        <f t="shared" si="19"/>
        <v>377122</v>
      </c>
      <c r="K77">
        <f t="shared" si="20"/>
        <v>393474</v>
      </c>
      <c r="L77">
        <f t="shared" si="21"/>
        <v>409826</v>
      </c>
      <c r="M77">
        <f t="shared" si="22"/>
        <v>426178</v>
      </c>
      <c r="N77">
        <f t="shared" si="23"/>
        <v>442530</v>
      </c>
    </row>
    <row r="78" spans="1:14" hidden="1" outlineLevel="1" x14ac:dyDescent="0.25">
      <c r="A78">
        <v>1110</v>
      </c>
      <c r="D78">
        <f t="shared" si="13"/>
        <v>280130</v>
      </c>
      <c r="E78">
        <f t="shared" si="14"/>
        <v>296706</v>
      </c>
      <c r="F78">
        <f t="shared" si="15"/>
        <v>313282</v>
      </c>
      <c r="G78">
        <f t="shared" si="16"/>
        <v>329858</v>
      </c>
      <c r="H78">
        <f t="shared" si="17"/>
        <v>346434</v>
      </c>
      <c r="I78">
        <f t="shared" si="18"/>
        <v>363010</v>
      </c>
      <c r="J78">
        <f t="shared" si="19"/>
        <v>379586</v>
      </c>
      <c r="K78">
        <f t="shared" si="20"/>
        <v>396162</v>
      </c>
      <c r="L78">
        <f t="shared" si="21"/>
        <v>412738</v>
      </c>
      <c r="M78">
        <f t="shared" si="22"/>
        <v>429314</v>
      </c>
      <c r="N78">
        <f t="shared" si="23"/>
        <v>445890</v>
      </c>
    </row>
    <row r="79" spans="1:14" hidden="1" outlineLevel="1" x14ac:dyDescent="0.25">
      <c r="A79">
        <v>1125</v>
      </c>
      <c r="D79">
        <f t="shared" si="13"/>
        <v>281250</v>
      </c>
      <c r="E79">
        <f t="shared" si="14"/>
        <v>298050</v>
      </c>
      <c r="F79">
        <f t="shared" si="15"/>
        <v>314850</v>
      </c>
      <c r="G79">
        <f t="shared" si="16"/>
        <v>331650</v>
      </c>
      <c r="H79">
        <f t="shared" si="17"/>
        <v>348450</v>
      </c>
      <c r="I79">
        <f t="shared" si="18"/>
        <v>365250</v>
      </c>
      <c r="J79">
        <f t="shared" si="19"/>
        <v>382050</v>
      </c>
      <c r="K79">
        <f t="shared" si="20"/>
        <v>398850</v>
      </c>
      <c r="L79">
        <f t="shared" si="21"/>
        <v>415650</v>
      </c>
      <c r="M79">
        <f t="shared" si="22"/>
        <v>432450</v>
      </c>
      <c r="N79">
        <f t="shared" si="23"/>
        <v>449250</v>
      </c>
    </row>
    <row r="80" spans="1:14" hidden="1" outlineLevel="1" x14ac:dyDescent="0.25">
      <c r="A80">
        <v>1140</v>
      </c>
      <c r="D80">
        <f t="shared" si="13"/>
        <v>282370</v>
      </c>
      <c r="E80">
        <f t="shared" si="14"/>
        <v>299394</v>
      </c>
      <c r="F80">
        <f t="shared" si="15"/>
        <v>316418</v>
      </c>
      <c r="G80">
        <f t="shared" si="16"/>
        <v>333442</v>
      </c>
      <c r="H80">
        <f t="shared" si="17"/>
        <v>350466</v>
      </c>
      <c r="I80">
        <f t="shared" si="18"/>
        <v>367490</v>
      </c>
      <c r="J80">
        <f t="shared" si="19"/>
        <v>384514</v>
      </c>
      <c r="K80">
        <f t="shared" si="20"/>
        <v>401538</v>
      </c>
      <c r="L80">
        <f t="shared" si="21"/>
        <v>418562</v>
      </c>
      <c r="M80">
        <f t="shared" si="22"/>
        <v>435586</v>
      </c>
      <c r="N80">
        <f t="shared" si="23"/>
        <v>452610</v>
      </c>
    </row>
    <row r="81" spans="1:14" hidden="1" outlineLevel="1" x14ac:dyDescent="0.25">
      <c r="A81">
        <v>1155</v>
      </c>
      <c r="D81">
        <f t="shared" si="13"/>
        <v>283490</v>
      </c>
      <c r="E81">
        <f t="shared" si="14"/>
        <v>300738</v>
      </c>
      <c r="F81">
        <f t="shared" si="15"/>
        <v>317986</v>
      </c>
      <c r="G81">
        <f t="shared" si="16"/>
        <v>335234</v>
      </c>
      <c r="H81">
        <f t="shared" si="17"/>
        <v>352482</v>
      </c>
      <c r="I81">
        <f t="shared" si="18"/>
        <v>369730</v>
      </c>
      <c r="J81">
        <f t="shared" si="19"/>
        <v>386978</v>
      </c>
      <c r="K81">
        <f t="shared" si="20"/>
        <v>404226</v>
      </c>
      <c r="L81">
        <f t="shared" si="21"/>
        <v>421474</v>
      </c>
      <c r="M81">
        <f t="shared" si="22"/>
        <v>438722</v>
      </c>
      <c r="N81">
        <f t="shared" si="23"/>
        <v>455970</v>
      </c>
    </row>
    <row r="82" spans="1:14" hidden="1" outlineLevel="1" x14ac:dyDescent="0.25">
      <c r="A82">
        <v>1170</v>
      </c>
      <c r="D82">
        <f t="shared" si="13"/>
        <v>284610</v>
      </c>
      <c r="E82">
        <f t="shared" si="14"/>
        <v>302082</v>
      </c>
      <c r="F82">
        <f t="shared" si="15"/>
        <v>319554</v>
      </c>
      <c r="G82">
        <f t="shared" si="16"/>
        <v>337026</v>
      </c>
      <c r="H82">
        <f t="shared" si="17"/>
        <v>354498</v>
      </c>
      <c r="I82">
        <f t="shared" si="18"/>
        <v>371970</v>
      </c>
      <c r="J82">
        <f t="shared" si="19"/>
        <v>389442</v>
      </c>
      <c r="K82">
        <f t="shared" si="20"/>
        <v>406914</v>
      </c>
      <c r="L82">
        <f t="shared" si="21"/>
        <v>424386</v>
      </c>
      <c r="M82">
        <f t="shared" si="22"/>
        <v>441858</v>
      </c>
      <c r="N82">
        <f t="shared" si="23"/>
        <v>459330</v>
      </c>
    </row>
    <row r="83" spans="1:14" hidden="1" outlineLevel="1" x14ac:dyDescent="0.25">
      <c r="A83">
        <v>1185</v>
      </c>
      <c r="D83">
        <f t="shared" si="13"/>
        <v>285730</v>
      </c>
      <c r="E83">
        <f t="shared" si="14"/>
        <v>303426</v>
      </c>
      <c r="F83">
        <f t="shared" si="15"/>
        <v>321122</v>
      </c>
      <c r="G83">
        <f t="shared" si="16"/>
        <v>338818</v>
      </c>
      <c r="H83">
        <f t="shared" si="17"/>
        <v>356514</v>
      </c>
      <c r="I83">
        <f t="shared" si="18"/>
        <v>374210</v>
      </c>
      <c r="J83">
        <f t="shared" si="19"/>
        <v>391906</v>
      </c>
      <c r="K83">
        <f t="shared" si="20"/>
        <v>409602</v>
      </c>
      <c r="L83">
        <f t="shared" si="21"/>
        <v>427298</v>
      </c>
      <c r="M83">
        <f t="shared" si="22"/>
        <v>444994</v>
      </c>
      <c r="N83">
        <f t="shared" si="23"/>
        <v>462690</v>
      </c>
    </row>
    <row r="84" spans="1:14" collapsed="1" x14ac:dyDescent="0.25">
      <c r="A84">
        <v>1200</v>
      </c>
      <c r="B84" t="s">
        <v>11</v>
      </c>
      <c r="D84">
        <f t="shared" si="13"/>
        <v>286850</v>
      </c>
      <c r="E84">
        <f t="shared" si="14"/>
        <v>304770</v>
      </c>
      <c r="F84">
        <f t="shared" si="15"/>
        <v>322690</v>
      </c>
      <c r="G84">
        <f t="shared" si="16"/>
        <v>340610</v>
      </c>
      <c r="H84">
        <f t="shared" si="17"/>
        <v>358530</v>
      </c>
      <c r="I84">
        <f t="shared" si="18"/>
        <v>376450</v>
      </c>
      <c r="J84">
        <f t="shared" si="19"/>
        <v>394370</v>
      </c>
      <c r="K84">
        <f t="shared" si="20"/>
        <v>412290</v>
      </c>
      <c r="L84">
        <f t="shared" si="21"/>
        <v>430210</v>
      </c>
      <c r="M84">
        <f t="shared" si="22"/>
        <v>448130</v>
      </c>
      <c r="N84">
        <f t="shared" si="23"/>
        <v>466050</v>
      </c>
    </row>
    <row r="85" spans="1:14" hidden="1" outlineLevel="1" x14ac:dyDescent="0.25">
      <c r="A85">
        <v>1215</v>
      </c>
      <c r="D85">
        <f t="shared" si="13"/>
        <v>287970</v>
      </c>
      <c r="E85">
        <f t="shared" si="14"/>
        <v>306114</v>
      </c>
      <c r="F85">
        <f t="shared" si="15"/>
        <v>324258</v>
      </c>
      <c r="G85">
        <f t="shared" si="16"/>
        <v>342402</v>
      </c>
      <c r="H85">
        <f t="shared" si="17"/>
        <v>360546</v>
      </c>
      <c r="I85">
        <f t="shared" si="18"/>
        <v>378690</v>
      </c>
      <c r="J85">
        <f t="shared" si="19"/>
        <v>396834</v>
      </c>
      <c r="K85">
        <f t="shared" si="20"/>
        <v>414978</v>
      </c>
      <c r="L85">
        <f t="shared" si="21"/>
        <v>433122</v>
      </c>
      <c r="M85">
        <f t="shared" si="22"/>
        <v>451266</v>
      </c>
      <c r="N85">
        <f t="shared" si="23"/>
        <v>469410</v>
      </c>
    </row>
    <row r="86" spans="1:14" hidden="1" outlineLevel="1" x14ac:dyDescent="0.25">
      <c r="A86">
        <v>1230</v>
      </c>
      <c r="D86">
        <f t="shared" ref="D86:D100" si="24">D85+(($D$3)*$C$2)</f>
        <v>289090</v>
      </c>
      <c r="E86">
        <f t="shared" ref="E86:E100" si="25">E85+(($E$3)*$C$2)</f>
        <v>307458</v>
      </c>
      <c r="F86">
        <f t="shared" ref="F86:F100" si="26">F85+(($F$3)*$C$2)</f>
        <v>325826</v>
      </c>
      <c r="G86">
        <f t="shared" ref="G86:G100" si="27">G85+(($G$3)*$C$2)</f>
        <v>344194</v>
      </c>
      <c r="H86">
        <f t="shared" ref="H86:H100" si="28">H85+(($H$3)*$C$2)</f>
        <v>362562</v>
      </c>
      <c r="I86">
        <f t="shared" ref="I86:I100" si="29">I85+(($I$3)*$C$2)</f>
        <v>380930</v>
      </c>
      <c r="J86">
        <f t="shared" ref="J86:J100" si="30">J85+(($J$3)*$C$2)</f>
        <v>399298</v>
      </c>
      <c r="K86">
        <f t="shared" ref="K86:K100" si="31">K85+(($K$3)*$C$2)</f>
        <v>417666</v>
      </c>
      <c r="L86">
        <f t="shared" ref="L86:L100" si="32">L85+(($L$3)*$C$2)</f>
        <v>436034</v>
      </c>
      <c r="M86">
        <f t="shared" ref="M86:M100" si="33">M85+(($M$3)*$C$2)</f>
        <v>454402</v>
      </c>
      <c r="N86">
        <f t="shared" ref="N86:N100" si="34">N85+(($N$3)*$C$2)</f>
        <v>472770</v>
      </c>
    </row>
    <row r="87" spans="1:14" hidden="1" outlineLevel="1" x14ac:dyDescent="0.25">
      <c r="A87">
        <v>1245</v>
      </c>
      <c r="D87">
        <f t="shared" si="24"/>
        <v>290210</v>
      </c>
      <c r="E87">
        <f t="shared" si="25"/>
        <v>308802</v>
      </c>
      <c r="F87">
        <f t="shared" si="26"/>
        <v>327394</v>
      </c>
      <c r="G87">
        <f t="shared" si="27"/>
        <v>345986</v>
      </c>
      <c r="H87">
        <f t="shared" si="28"/>
        <v>364578</v>
      </c>
      <c r="I87">
        <f t="shared" si="29"/>
        <v>383170</v>
      </c>
      <c r="J87">
        <f t="shared" si="30"/>
        <v>401762</v>
      </c>
      <c r="K87">
        <f t="shared" si="31"/>
        <v>420354</v>
      </c>
      <c r="L87">
        <f t="shared" si="32"/>
        <v>438946</v>
      </c>
      <c r="M87">
        <f t="shared" si="33"/>
        <v>457538</v>
      </c>
      <c r="N87">
        <f t="shared" si="34"/>
        <v>476130</v>
      </c>
    </row>
    <row r="88" spans="1:14" hidden="1" outlineLevel="1" x14ac:dyDescent="0.25">
      <c r="A88">
        <v>1260</v>
      </c>
      <c r="D88">
        <f t="shared" si="24"/>
        <v>291330</v>
      </c>
      <c r="E88">
        <f t="shared" si="25"/>
        <v>310146</v>
      </c>
      <c r="F88">
        <f t="shared" si="26"/>
        <v>328962</v>
      </c>
      <c r="G88">
        <f t="shared" si="27"/>
        <v>347778</v>
      </c>
      <c r="H88">
        <f t="shared" si="28"/>
        <v>366594</v>
      </c>
      <c r="I88">
        <f t="shared" si="29"/>
        <v>385410</v>
      </c>
      <c r="J88">
        <f t="shared" si="30"/>
        <v>404226</v>
      </c>
      <c r="K88">
        <f t="shared" si="31"/>
        <v>423042</v>
      </c>
      <c r="L88">
        <f t="shared" si="32"/>
        <v>441858</v>
      </c>
      <c r="M88">
        <f t="shared" si="33"/>
        <v>460674</v>
      </c>
      <c r="N88">
        <f t="shared" si="34"/>
        <v>479490</v>
      </c>
    </row>
    <row r="89" spans="1:14" hidden="1" outlineLevel="1" x14ac:dyDescent="0.25">
      <c r="A89">
        <v>1275</v>
      </c>
      <c r="D89">
        <f t="shared" si="24"/>
        <v>292450</v>
      </c>
      <c r="E89">
        <f t="shared" si="25"/>
        <v>311490</v>
      </c>
      <c r="F89">
        <f t="shared" si="26"/>
        <v>330530</v>
      </c>
      <c r="G89">
        <f t="shared" si="27"/>
        <v>349570</v>
      </c>
      <c r="H89">
        <f t="shared" si="28"/>
        <v>368610</v>
      </c>
      <c r="I89">
        <f t="shared" si="29"/>
        <v>387650</v>
      </c>
      <c r="J89">
        <f t="shared" si="30"/>
        <v>406690</v>
      </c>
      <c r="K89">
        <f t="shared" si="31"/>
        <v>425730</v>
      </c>
      <c r="L89">
        <f t="shared" si="32"/>
        <v>444770</v>
      </c>
      <c r="M89">
        <f t="shared" si="33"/>
        <v>463810</v>
      </c>
      <c r="N89">
        <f t="shared" si="34"/>
        <v>482850</v>
      </c>
    </row>
    <row r="90" spans="1:14" hidden="1" outlineLevel="1" x14ac:dyDescent="0.25">
      <c r="A90">
        <v>1290</v>
      </c>
      <c r="D90">
        <f t="shared" si="24"/>
        <v>293570</v>
      </c>
      <c r="E90">
        <f t="shared" si="25"/>
        <v>312834</v>
      </c>
      <c r="F90">
        <f t="shared" si="26"/>
        <v>332098</v>
      </c>
      <c r="G90">
        <f t="shared" si="27"/>
        <v>351362</v>
      </c>
      <c r="H90">
        <f t="shared" si="28"/>
        <v>370626</v>
      </c>
      <c r="I90">
        <f t="shared" si="29"/>
        <v>389890</v>
      </c>
      <c r="J90">
        <f t="shared" si="30"/>
        <v>409154</v>
      </c>
      <c r="K90">
        <f t="shared" si="31"/>
        <v>428418</v>
      </c>
      <c r="L90">
        <f t="shared" si="32"/>
        <v>447682</v>
      </c>
      <c r="M90">
        <f t="shared" si="33"/>
        <v>466946</v>
      </c>
      <c r="N90">
        <f t="shared" si="34"/>
        <v>486210</v>
      </c>
    </row>
    <row r="91" spans="1:14" hidden="1" outlineLevel="1" x14ac:dyDescent="0.25">
      <c r="A91">
        <v>1305</v>
      </c>
      <c r="D91">
        <f t="shared" si="24"/>
        <v>294690</v>
      </c>
      <c r="E91">
        <f t="shared" si="25"/>
        <v>314178</v>
      </c>
      <c r="F91">
        <f t="shared" si="26"/>
        <v>333666</v>
      </c>
      <c r="G91">
        <f t="shared" si="27"/>
        <v>353154</v>
      </c>
      <c r="H91">
        <f t="shared" si="28"/>
        <v>372642</v>
      </c>
      <c r="I91">
        <f t="shared" si="29"/>
        <v>392130</v>
      </c>
      <c r="J91">
        <f t="shared" si="30"/>
        <v>411618</v>
      </c>
      <c r="K91">
        <f t="shared" si="31"/>
        <v>431106</v>
      </c>
      <c r="L91">
        <f t="shared" si="32"/>
        <v>450594</v>
      </c>
      <c r="M91">
        <f t="shared" si="33"/>
        <v>470082</v>
      </c>
      <c r="N91">
        <f t="shared" si="34"/>
        <v>489570</v>
      </c>
    </row>
    <row r="92" spans="1:14" hidden="1" outlineLevel="1" x14ac:dyDescent="0.25">
      <c r="A92">
        <v>1320</v>
      </c>
      <c r="D92">
        <f t="shared" si="24"/>
        <v>295810</v>
      </c>
      <c r="E92">
        <f t="shared" si="25"/>
        <v>315522</v>
      </c>
      <c r="F92">
        <f t="shared" si="26"/>
        <v>335234</v>
      </c>
      <c r="G92">
        <f t="shared" si="27"/>
        <v>354946</v>
      </c>
      <c r="H92">
        <f t="shared" si="28"/>
        <v>374658</v>
      </c>
      <c r="I92">
        <f t="shared" si="29"/>
        <v>394370</v>
      </c>
      <c r="J92">
        <f t="shared" si="30"/>
        <v>414082</v>
      </c>
      <c r="K92">
        <f t="shared" si="31"/>
        <v>433794</v>
      </c>
      <c r="L92">
        <f t="shared" si="32"/>
        <v>453506</v>
      </c>
      <c r="M92">
        <f t="shared" si="33"/>
        <v>473218</v>
      </c>
      <c r="N92">
        <f t="shared" si="34"/>
        <v>492930</v>
      </c>
    </row>
    <row r="93" spans="1:14" hidden="1" outlineLevel="1" x14ac:dyDescent="0.25">
      <c r="A93">
        <v>1335</v>
      </c>
      <c r="D93">
        <f t="shared" si="24"/>
        <v>296930</v>
      </c>
      <c r="E93">
        <f t="shared" si="25"/>
        <v>316866</v>
      </c>
      <c r="F93">
        <f t="shared" si="26"/>
        <v>336802</v>
      </c>
      <c r="G93">
        <f t="shared" si="27"/>
        <v>356738</v>
      </c>
      <c r="H93">
        <f t="shared" si="28"/>
        <v>376674</v>
      </c>
      <c r="I93">
        <f t="shared" si="29"/>
        <v>396610</v>
      </c>
      <c r="J93">
        <f t="shared" si="30"/>
        <v>416546</v>
      </c>
      <c r="K93">
        <f t="shared" si="31"/>
        <v>436482</v>
      </c>
      <c r="L93">
        <f t="shared" si="32"/>
        <v>456418</v>
      </c>
      <c r="M93">
        <f t="shared" si="33"/>
        <v>476354</v>
      </c>
      <c r="N93">
        <f t="shared" si="34"/>
        <v>496290</v>
      </c>
    </row>
    <row r="94" spans="1:14" hidden="1" outlineLevel="1" x14ac:dyDescent="0.25">
      <c r="A94">
        <v>1350</v>
      </c>
      <c r="D94">
        <f t="shared" si="24"/>
        <v>298050</v>
      </c>
      <c r="E94">
        <f t="shared" si="25"/>
        <v>318210</v>
      </c>
      <c r="F94">
        <f t="shared" si="26"/>
        <v>338370</v>
      </c>
      <c r="G94">
        <f t="shared" si="27"/>
        <v>358530</v>
      </c>
      <c r="H94">
        <f t="shared" si="28"/>
        <v>378690</v>
      </c>
      <c r="I94">
        <f t="shared" si="29"/>
        <v>398850</v>
      </c>
      <c r="J94">
        <f t="shared" si="30"/>
        <v>419010</v>
      </c>
      <c r="K94">
        <f t="shared" si="31"/>
        <v>439170</v>
      </c>
      <c r="L94">
        <f t="shared" si="32"/>
        <v>459330</v>
      </c>
      <c r="M94">
        <f t="shared" si="33"/>
        <v>479490</v>
      </c>
      <c r="N94">
        <f t="shared" si="34"/>
        <v>499650</v>
      </c>
    </row>
    <row r="95" spans="1:14" hidden="1" outlineLevel="1" x14ac:dyDescent="0.25">
      <c r="A95">
        <v>1365</v>
      </c>
      <c r="D95">
        <f t="shared" si="24"/>
        <v>299170</v>
      </c>
      <c r="E95">
        <f t="shared" si="25"/>
        <v>319554</v>
      </c>
      <c r="F95">
        <f t="shared" si="26"/>
        <v>339938</v>
      </c>
      <c r="G95">
        <f t="shared" si="27"/>
        <v>360322</v>
      </c>
      <c r="H95">
        <f t="shared" si="28"/>
        <v>380706</v>
      </c>
      <c r="I95">
        <f t="shared" si="29"/>
        <v>401090</v>
      </c>
      <c r="J95">
        <f t="shared" si="30"/>
        <v>421474</v>
      </c>
      <c r="K95">
        <f t="shared" si="31"/>
        <v>441858</v>
      </c>
      <c r="L95">
        <f t="shared" si="32"/>
        <v>462242</v>
      </c>
      <c r="M95">
        <f t="shared" si="33"/>
        <v>482626</v>
      </c>
      <c r="N95">
        <f t="shared" si="34"/>
        <v>503010</v>
      </c>
    </row>
    <row r="96" spans="1:14" hidden="1" outlineLevel="1" x14ac:dyDescent="0.25">
      <c r="A96">
        <v>1380</v>
      </c>
      <c r="D96">
        <f t="shared" si="24"/>
        <v>300290</v>
      </c>
      <c r="E96">
        <f t="shared" si="25"/>
        <v>320898</v>
      </c>
      <c r="F96">
        <f t="shared" si="26"/>
        <v>341506</v>
      </c>
      <c r="G96">
        <f t="shared" si="27"/>
        <v>362114</v>
      </c>
      <c r="H96">
        <f t="shared" si="28"/>
        <v>382722</v>
      </c>
      <c r="I96">
        <f t="shared" si="29"/>
        <v>403330</v>
      </c>
      <c r="J96">
        <f t="shared" si="30"/>
        <v>423938</v>
      </c>
      <c r="K96">
        <f t="shared" si="31"/>
        <v>444546</v>
      </c>
      <c r="L96">
        <f t="shared" si="32"/>
        <v>465154</v>
      </c>
      <c r="M96">
        <f t="shared" si="33"/>
        <v>485762</v>
      </c>
      <c r="N96">
        <f t="shared" si="34"/>
        <v>506370</v>
      </c>
    </row>
    <row r="97" spans="1:14" hidden="1" outlineLevel="1" x14ac:dyDescent="0.25">
      <c r="A97">
        <v>1395</v>
      </c>
      <c r="D97">
        <f t="shared" si="24"/>
        <v>301410</v>
      </c>
      <c r="E97">
        <f t="shared" si="25"/>
        <v>322242</v>
      </c>
      <c r="F97">
        <f t="shared" si="26"/>
        <v>343074</v>
      </c>
      <c r="G97">
        <f t="shared" si="27"/>
        <v>363906</v>
      </c>
      <c r="H97">
        <f t="shared" si="28"/>
        <v>384738</v>
      </c>
      <c r="I97">
        <f t="shared" si="29"/>
        <v>405570</v>
      </c>
      <c r="J97">
        <f t="shared" si="30"/>
        <v>426402</v>
      </c>
      <c r="K97">
        <f t="shared" si="31"/>
        <v>447234</v>
      </c>
      <c r="L97">
        <f t="shared" si="32"/>
        <v>468066</v>
      </c>
      <c r="M97">
        <f t="shared" si="33"/>
        <v>488898</v>
      </c>
      <c r="N97">
        <f t="shared" si="34"/>
        <v>509730</v>
      </c>
    </row>
    <row r="98" spans="1:14" hidden="1" outlineLevel="1" x14ac:dyDescent="0.25">
      <c r="A98">
        <v>1410</v>
      </c>
      <c r="D98">
        <f t="shared" si="24"/>
        <v>302530</v>
      </c>
      <c r="E98">
        <f t="shared" si="25"/>
        <v>323586</v>
      </c>
      <c r="F98">
        <f t="shared" si="26"/>
        <v>344642</v>
      </c>
      <c r="G98">
        <f t="shared" si="27"/>
        <v>365698</v>
      </c>
      <c r="H98">
        <f t="shared" si="28"/>
        <v>386754</v>
      </c>
      <c r="I98">
        <f t="shared" si="29"/>
        <v>407810</v>
      </c>
      <c r="J98">
        <f t="shared" si="30"/>
        <v>428866</v>
      </c>
      <c r="K98">
        <f t="shared" si="31"/>
        <v>449922</v>
      </c>
      <c r="L98">
        <f t="shared" si="32"/>
        <v>470978</v>
      </c>
      <c r="M98">
        <f t="shared" si="33"/>
        <v>492034</v>
      </c>
      <c r="N98">
        <f t="shared" si="34"/>
        <v>513090</v>
      </c>
    </row>
    <row r="99" spans="1:14" hidden="1" outlineLevel="1" x14ac:dyDescent="0.25">
      <c r="A99">
        <v>1425</v>
      </c>
      <c r="D99">
        <f t="shared" si="24"/>
        <v>303650</v>
      </c>
      <c r="E99">
        <f t="shared" si="25"/>
        <v>324930</v>
      </c>
      <c r="F99">
        <f t="shared" si="26"/>
        <v>346210</v>
      </c>
      <c r="G99">
        <f t="shared" si="27"/>
        <v>367490</v>
      </c>
      <c r="H99">
        <f t="shared" si="28"/>
        <v>388770</v>
      </c>
      <c r="I99">
        <f t="shared" si="29"/>
        <v>410050</v>
      </c>
      <c r="J99">
        <f t="shared" si="30"/>
        <v>431330</v>
      </c>
      <c r="K99">
        <f t="shared" si="31"/>
        <v>452610</v>
      </c>
      <c r="L99">
        <f t="shared" si="32"/>
        <v>473890</v>
      </c>
      <c r="M99">
        <f t="shared" si="33"/>
        <v>495170</v>
      </c>
      <c r="N99">
        <f t="shared" si="34"/>
        <v>516450</v>
      </c>
    </row>
    <row r="100" spans="1:14" collapsed="1" x14ac:dyDescent="0.25">
      <c r="A100">
        <v>1440</v>
      </c>
      <c r="B100" t="s">
        <v>7</v>
      </c>
      <c r="D100">
        <f t="shared" si="24"/>
        <v>304770</v>
      </c>
      <c r="E100">
        <f t="shared" si="25"/>
        <v>326274</v>
      </c>
      <c r="F100">
        <f t="shared" si="26"/>
        <v>347778</v>
      </c>
      <c r="G100">
        <f t="shared" si="27"/>
        <v>369282</v>
      </c>
      <c r="H100">
        <f t="shared" si="28"/>
        <v>390786</v>
      </c>
      <c r="I100">
        <f t="shared" si="29"/>
        <v>412290</v>
      </c>
      <c r="J100">
        <f t="shared" si="30"/>
        <v>433794</v>
      </c>
      <c r="K100">
        <f t="shared" si="31"/>
        <v>455298</v>
      </c>
      <c r="L100">
        <f t="shared" si="32"/>
        <v>476802</v>
      </c>
      <c r="M100">
        <f t="shared" si="33"/>
        <v>498306</v>
      </c>
      <c r="N100">
        <f t="shared" si="34"/>
        <v>519810</v>
      </c>
    </row>
  </sheetData>
  <dataConsolidate/>
  <mergeCells count="1">
    <mergeCell ref="D2:N2"/>
  </mergeCells>
  <conditionalFormatting sqref="C4:N5 C65:C76 C6:D64 D65:D100 E6:N100">
    <cfRule type="aboveAverage" dxfId="1" priority="1" equalAverage="1"/>
    <cfRule type="cellIs" dxfId="0" priority="2" operator="between">
      <formula>$C$2-(0.1%*$C$2)</formula>
      <formula>$C$2+(2.5%*$C$2)</formula>
    </cfRule>
  </conditionalFormatting>
  <dataValidations count="2">
    <dataValidation type="whole" allowBlank="1" showInputMessage="1" showErrorMessage="1" sqref="M4:N4 D4:G4">
      <formula1>0</formula1>
      <formula2>A2</formula2>
    </dataValidation>
    <dataValidation type="whole" allowBlank="1" showInputMessage="1" showErrorMessage="1" sqref="H4:L4">
      <formula1>0</formula1>
      <formula2>G2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8"/>
  <sheetViews>
    <sheetView topLeftCell="A22" zoomScale="85" zoomScaleNormal="85" workbookViewId="0">
      <selection activeCell="E42" sqref="E42:F42"/>
    </sheetView>
  </sheetViews>
  <sheetFormatPr baseColWidth="10" defaultRowHeight="15" x14ac:dyDescent="0.25"/>
  <cols>
    <col min="1" max="3" width="11.42578125" style="25"/>
    <col min="4" max="4" width="12.7109375" style="25" bestFit="1" customWidth="1"/>
    <col min="5" max="16384" width="11.42578125" style="25"/>
  </cols>
  <sheetData>
    <row r="2" spans="1:33" x14ac:dyDescent="0.25">
      <c r="F2" s="87" t="s">
        <v>20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58"/>
      <c r="AF2" s="58"/>
    </row>
    <row r="3" spans="1:33" s="48" customFormat="1" x14ac:dyDescent="0.25">
      <c r="A3" s="86" t="s">
        <v>16</v>
      </c>
      <c r="B3" s="86"/>
      <c r="C3" s="86"/>
      <c r="D3" s="86"/>
      <c r="E3" s="47"/>
      <c r="F3" s="48">
        <v>1</v>
      </c>
      <c r="G3" s="48">
        <v>2</v>
      </c>
      <c r="H3" s="48">
        <v>3</v>
      </c>
      <c r="I3" s="48">
        <v>4</v>
      </c>
      <c r="J3" s="48">
        <v>5</v>
      </c>
      <c r="K3" s="48">
        <v>6</v>
      </c>
      <c r="L3" s="48">
        <v>7</v>
      </c>
      <c r="M3" s="48">
        <v>8</v>
      </c>
      <c r="N3" s="48">
        <v>9</v>
      </c>
      <c r="O3" s="48">
        <v>10</v>
      </c>
      <c r="P3" s="48">
        <v>11</v>
      </c>
      <c r="Q3" s="48">
        <v>12</v>
      </c>
      <c r="R3" s="48">
        <v>13</v>
      </c>
      <c r="S3" s="48">
        <v>14</v>
      </c>
      <c r="T3" s="48">
        <v>15</v>
      </c>
      <c r="U3" s="48">
        <v>16</v>
      </c>
      <c r="V3" s="48">
        <v>17</v>
      </c>
      <c r="W3" s="48">
        <v>18</v>
      </c>
      <c r="X3" s="48">
        <v>19</v>
      </c>
      <c r="Y3" s="48">
        <v>20</v>
      </c>
      <c r="Z3" s="48">
        <v>21</v>
      </c>
      <c r="AA3" s="48">
        <v>22</v>
      </c>
      <c r="AB3" s="48">
        <v>23</v>
      </c>
      <c r="AC3" s="48">
        <v>24</v>
      </c>
      <c r="AD3" s="48">
        <v>25</v>
      </c>
      <c r="AE3" s="59"/>
      <c r="AF3" s="59"/>
      <c r="AG3" s="56"/>
    </row>
    <row r="4" spans="1:33" s="40" customFormat="1" x14ac:dyDescent="0.25">
      <c r="A4" s="49" t="s">
        <v>17</v>
      </c>
      <c r="B4" s="49" t="s">
        <v>18</v>
      </c>
      <c r="C4" s="85" t="s">
        <v>19</v>
      </c>
      <c r="D4" s="85"/>
      <c r="F4" s="50">
        <v>0</v>
      </c>
      <c r="G4" s="50">
        <v>0.05</v>
      </c>
      <c r="H4" s="50">
        <v>0.08</v>
      </c>
      <c r="I4" s="50">
        <v>0.1</v>
      </c>
      <c r="J4" s="50">
        <v>0.12</v>
      </c>
      <c r="K4" s="50">
        <v>0.15</v>
      </c>
      <c r="L4" s="50">
        <v>0.18</v>
      </c>
      <c r="M4" s="50">
        <v>0.21</v>
      </c>
      <c r="N4" s="50">
        <v>0.24</v>
      </c>
      <c r="O4" s="50">
        <v>0.27</v>
      </c>
      <c r="P4" s="50">
        <v>0.3</v>
      </c>
      <c r="Q4" s="50">
        <v>0.33</v>
      </c>
      <c r="R4" s="50">
        <v>0.36</v>
      </c>
      <c r="S4" s="50">
        <v>0.38</v>
      </c>
      <c r="T4" s="50">
        <v>0.4</v>
      </c>
      <c r="U4" s="50">
        <v>0.42</v>
      </c>
      <c r="V4" s="50">
        <v>0.44</v>
      </c>
      <c r="W4" s="50">
        <v>0.46</v>
      </c>
      <c r="X4" s="50">
        <v>0.48</v>
      </c>
      <c r="Y4" s="50">
        <v>0.5</v>
      </c>
      <c r="Z4" s="50">
        <v>0.52</v>
      </c>
      <c r="AA4" s="50">
        <v>0.54</v>
      </c>
      <c r="AB4" s="50">
        <v>0.56000000000000005</v>
      </c>
      <c r="AC4" s="50">
        <v>0.57999999999999996</v>
      </c>
      <c r="AD4" s="50">
        <v>0.6</v>
      </c>
      <c r="AE4" s="58"/>
      <c r="AF4" s="58"/>
      <c r="AG4" s="57"/>
    </row>
    <row r="5" spans="1:33" x14ac:dyDescent="0.25">
      <c r="A5" s="40">
        <v>1</v>
      </c>
      <c r="B5" s="51">
        <v>2000</v>
      </c>
      <c r="C5" s="84">
        <v>0</v>
      </c>
      <c r="D5" s="84"/>
      <c r="F5" s="53">
        <f>$B$5+($B$5*F4)</f>
        <v>2000</v>
      </c>
      <c r="G5" s="54">
        <f>B5+(B5*$G$4)</f>
        <v>2100</v>
      </c>
      <c r="H5" s="54">
        <f>B5+(B5*$H$4)</f>
        <v>2160</v>
      </c>
      <c r="I5" s="54">
        <f>B5+(B5*$I$4)</f>
        <v>2200</v>
      </c>
      <c r="J5" s="54">
        <f>B5+(B5*$J$4)</f>
        <v>2240</v>
      </c>
      <c r="K5" s="54">
        <f>B5+(B5*$K$4)</f>
        <v>2300</v>
      </c>
      <c r="L5" s="54">
        <f>B5+(B5*$L$4)</f>
        <v>2360</v>
      </c>
      <c r="M5" s="54">
        <f t="shared" ref="M5:Q5" si="0">$B$5+($B$5*M4)</f>
        <v>2420</v>
      </c>
      <c r="N5" s="54">
        <f t="shared" si="0"/>
        <v>2480</v>
      </c>
      <c r="O5" s="54">
        <f t="shared" si="0"/>
        <v>2540</v>
      </c>
      <c r="P5" s="54">
        <f t="shared" si="0"/>
        <v>2600</v>
      </c>
      <c r="Q5" s="54">
        <f t="shared" si="0"/>
        <v>2660</v>
      </c>
      <c r="R5" s="54">
        <f t="shared" ref="R5" si="1">$B$5+($B$5*R4)</f>
        <v>2720</v>
      </c>
      <c r="S5" s="54">
        <f t="shared" ref="S5" si="2">$B$5+($B$5*S4)</f>
        <v>2760</v>
      </c>
      <c r="T5" s="54">
        <f t="shared" ref="T5" si="3">$B$5+($B$5*T4)</f>
        <v>2800</v>
      </c>
      <c r="U5" s="54">
        <f t="shared" ref="U5" si="4">$B$5+($B$5*U4)</f>
        <v>2840</v>
      </c>
      <c r="V5" s="54">
        <f t="shared" ref="V5" si="5">$B$5+($B$5*V4)</f>
        <v>2880</v>
      </c>
      <c r="W5" s="54">
        <f t="shared" ref="W5" si="6">$B$5+($B$5*W4)</f>
        <v>2920</v>
      </c>
      <c r="X5" s="54">
        <f t="shared" ref="X5" si="7">$B$5+($B$5*X4)</f>
        <v>2960</v>
      </c>
      <c r="Y5" s="54">
        <f t="shared" ref="Y5" si="8">$B$5+($B$5*Y4)</f>
        <v>3000</v>
      </c>
      <c r="Z5" s="54">
        <f t="shared" ref="Z5" si="9">$B$5+($B$5*Z4)</f>
        <v>3040</v>
      </c>
      <c r="AA5" s="54">
        <f t="shared" ref="AA5:AB5" si="10">$B$5+($B$5*AA4)</f>
        <v>3080</v>
      </c>
      <c r="AB5" s="54">
        <f t="shared" si="10"/>
        <v>3120</v>
      </c>
      <c r="AC5" s="54">
        <f t="shared" ref="AC5" si="11">$B$5+($B$5*AC4)</f>
        <v>3160</v>
      </c>
      <c r="AD5" s="55">
        <f t="shared" ref="AD5" si="12">$B$5+($B$5*AD4)</f>
        <v>3200</v>
      </c>
      <c r="AE5" s="58"/>
      <c r="AF5" s="58"/>
    </row>
    <row r="6" spans="1:33" x14ac:dyDescent="0.25">
      <c r="A6" s="40">
        <v>2</v>
      </c>
      <c r="B6" s="51">
        <v>2500</v>
      </c>
      <c r="C6" s="84">
        <v>6000</v>
      </c>
      <c r="D6" s="84"/>
      <c r="F6" s="34">
        <f>$B$6+($B$6*F4)</f>
        <v>2500</v>
      </c>
      <c r="G6" s="35">
        <f t="shared" ref="G6:AD6" si="13">$B$6+($B$6*G4)</f>
        <v>2625</v>
      </c>
      <c r="H6" s="35">
        <f t="shared" si="13"/>
        <v>2700</v>
      </c>
      <c r="I6" s="35">
        <f t="shared" si="13"/>
        <v>2750</v>
      </c>
      <c r="J6" s="35">
        <f t="shared" si="13"/>
        <v>2800</v>
      </c>
      <c r="K6" s="35">
        <f t="shared" si="13"/>
        <v>2875</v>
      </c>
      <c r="L6" s="35">
        <f t="shared" si="13"/>
        <v>2950</v>
      </c>
      <c r="M6" s="35">
        <f t="shared" si="13"/>
        <v>3025</v>
      </c>
      <c r="N6" s="35">
        <f t="shared" si="13"/>
        <v>3100</v>
      </c>
      <c r="O6" s="35">
        <f t="shared" si="13"/>
        <v>3175</v>
      </c>
      <c r="P6" s="35">
        <f t="shared" si="13"/>
        <v>3250</v>
      </c>
      <c r="Q6" s="35">
        <f t="shared" si="13"/>
        <v>3325</v>
      </c>
      <c r="R6" s="35">
        <f t="shared" si="13"/>
        <v>3400</v>
      </c>
      <c r="S6" s="35">
        <f t="shared" si="13"/>
        <v>3450</v>
      </c>
      <c r="T6" s="35">
        <f t="shared" si="13"/>
        <v>3500</v>
      </c>
      <c r="U6" s="35">
        <f t="shared" si="13"/>
        <v>3550</v>
      </c>
      <c r="V6" s="35">
        <f t="shared" si="13"/>
        <v>3600</v>
      </c>
      <c r="W6" s="35">
        <f t="shared" si="13"/>
        <v>3650</v>
      </c>
      <c r="X6" s="35">
        <f t="shared" si="13"/>
        <v>3700</v>
      </c>
      <c r="Y6" s="35">
        <f t="shared" si="13"/>
        <v>3750</v>
      </c>
      <c r="Z6" s="35">
        <f t="shared" si="13"/>
        <v>3800</v>
      </c>
      <c r="AA6" s="35">
        <f t="shared" si="13"/>
        <v>3850</v>
      </c>
      <c r="AB6" s="35">
        <f t="shared" si="13"/>
        <v>3900</v>
      </c>
      <c r="AC6" s="35">
        <f t="shared" si="13"/>
        <v>3950</v>
      </c>
      <c r="AD6" s="36">
        <f t="shared" si="13"/>
        <v>4000</v>
      </c>
    </row>
    <row r="7" spans="1:33" x14ac:dyDescent="0.25">
      <c r="A7" s="40">
        <v>3</v>
      </c>
      <c r="B7" s="51">
        <v>3500</v>
      </c>
      <c r="C7" s="84">
        <v>13000</v>
      </c>
      <c r="D7" s="84"/>
      <c r="F7" s="34">
        <f>$B$7+($B$7*F4)</f>
        <v>3500</v>
      </c>
      <c r="G7" s="35">
        <f t="shared" ref="G7:AD7" si="14">$B$7+($B$7*G4)</f>
        <v>3675</v>
      </c>
      <c r="H7" s="35">
        <f t="shared" si="14"/>
        <v>3780</v>
      </c>
      <c r="I7" s="35">
        <f t="shared" si="14"/>
        <v>3850</v>
      </c>
      <c r="J7" s="35">
        <f t="shared" si="14"/>
        <v>3920</v>
      </c>
      <c r="K7" s="35">
        <f t="shared" si="14"/>
        <v>4025</v>
      </c>
      <c r="L7" s="35">
        <f t="shared" si="14"/>
        <v>4130</v>
      </c>
      <c r="M7" s="35">
        <f t="shared" si="14"/>
        <v>4235</v>
      </c>
      <c r="N7" s="35">
        <f t="shared" si="14"/>
        <v>4340</v>
      </c>
      <c r="O7" s="35">
        <f t="shared" si="14"/>
        <v>4445</v>
      </c>
      <c r="P7" s="35">
        <f t="shared" si="14"/>
        <v>4550</v>
      </c>
      <c r="Q7" s="35">
        <f t="shared" si="14"/>
        <v>4655</v>
      </c>
      <c r="R7" s="35">
        <f t="shared" si="14"/>
        <v>4760</v>
      </c>
      <c r="S7" s="35">
        <f t="shared" si="14"/>
        <v>4830</v>
      </c>
      <c r="T7" s="35">
        <f t="shared" si="14"/>
        <v>4900</v>
      </c>
      <c r="U7" s="35">
        <f t="shared" si="14"/>
        <v>4970</v>
      </c>
      <c r="V7" s="35">
        <f t="shared" si="14"/>
        <v>5040</v>
      </c>
      <c r="W7" s="35">
        <f t="shared" si="14"/>
        <v>5110</v>
      </c>
      <c r="X7" s="35">
        <f t="shared" si="14"/>
        <v>5180</v>
      </c>
      <c r="Y7" s="35">
        <f t="shared" si="14"/>
        <v>5250</v>
      </c>
      <c r="Z7" s="35">
        <f t="shared" si="14"/>
        <v>5320</v>
      </c>
      <c r="AA7" s="35">
        <f t="shared" si="14"/>
        <v>5390</v>
      </c>
      <c r="AB7" s="35">
        <f t="shared" si="14"/>
        <v>5460</v>
      </c>
      <c r="AC7" s="35">
        <f t="shared" si="14"/>
        <v>5530</v>
      </c>
      <c r="AD7" s="36">
        <f t="shared" si="14"/>
        <v>5600</v>
      </c>
    </row>
    <row r="8" spans="1:33" x14ac:dyDescent="0.25">
      <c r="A8" s="40">
        <v>4</v>
      </c>
      <c r="B8" s="51">
        <v>4750</v>
      </c>
      <c r="C8" s="84">
        <v>20000</v>
      </c>
      <c r="D8" s="84"/>
      <c r="F8" s="34">
        <f>$B$8+($B8*F4)</f>
        <v>4750</v>
      </c>
      <c r="G8" s="35">
        <f t="shared" ref="G8:I8" si="15">$B$8+($B8*G4)</f>
        <v>4987.5</v>
      </c>
      <c r="H8" s="35">
        <f t="shared" si="15"/>
        <v>5130</v>
      </c>
      <c r="I8" s="35">
        <f t="shared" si="15"/>
        <v>5225</v>
      </c>
      <c r="J8" s="35">
        <f t="shared" ref="J8:AD8" si="16">$B$8+($B8*J4)</f>
        <v>5320</v>
      </c>
      <c r="K8" s="35">
        <f t="shared" si="16"/>
        <v>5462.5</v>
      </c>
      <c r="L8" s="35">
        <f t="shared" si="16"/>
        <v>5605</v>
      </c>
      <c r="M8" s="35">
        <f t="shared" si="16"/>
        <v>5747.5</v>
      </c>
      <c r="N8" s="35">
        <f t="shared" si="16"/>
        <v>5890</v>
      </c>
      <c r="O8" s="35">
        <f t="shared" si="16"/>
        <v>6032.5</v>
      </c>
      <c r="P8" s="35">
        <f t="shared" si="16"/>
        <v>6175</v>
      </c>
      <c r="Q8" s="35">
        <f t="shared" si="16"/>
        <v>6317.5</v>
      </c>
      <c r="R8" s="35">
        <f t="shared" si="16"/>
        <v>6460</v>
      </c>
      <c r="S8" s="35">
        <f t="shared" si="16"/>
        <v>6555</v>
      </c>
      <c r="T8" s="35">
        <f t="shared" si="16"/>
        <v>6650</v>
      </c>
      <c r="U8" s="35">
        <f t="shared" si="16"/>
        <v>6745</v>
      </c>
      <c r="V8" s="35">
        <f t="shared" si="16"/>
        <v>6840</v>
      </c>
      <c r="W8" s="35">
        <f t="shared" si="16"/>
        <v>6935</v>
      </c>
      <c r="X8" s="35">
        <f t="shared" si="16"/>
        <v>7030</v>
      </c>
      <c r="Y8" s="35">
        <f t="shared" si="16"/>
        <v>7125</v>
      </c>
      <c r="Z8" s="35">
        <f t="shared" si="16"/>
        <v>7220</v>
      </c>
      <c r="AA8" s="35">
        <f t="shared" si="16"/>
        <v>7315</v>
      </c>
      <c r="AB8" s="35">
        <f t="shared" si="16"/>
        <v>7410</v>
      </c>
      <c r="AC8" s="35">
        <f t="shared" si="16"/>
        <v>7505</v>
      </c>
      <c r="AD8" s="36">
        <f t="shared" si="16"/>
        <v>7600</v>
      </c>
    </row>
    <row r="9" spans="1:33" x14ac:dyDescent="0.25">
      <c r="A9" s="40">
        <v>5</v>
      </c>
      <c r="B9" s="51">
        <v>6500</v>
      </c>
      <c r="C9" s="84">
        <v>35000</v>
      </c>
      <c r="D9" s="84"/>
      <c r="F9" s="34">
        <f>$B$9+($B$9*F4)</f>
        <v>6500</v>
      </c>
      <c r="G9" s="35">
        <f t="shared" ref="G9:I9" si="17">$B$9+($B$9*G4)</f>
        <v>6825</v>
      </c>
      <c r="H9" s="35">
        <f t="shared" si="17"/>
        <v>7020</v>
      </c>
      <c r="I9" s="35">
        <f t="shared" si="17"/>
        <v>7150</v>
      </c>
      <c r="J9" s="35">
        <f t="shared" ref="J9:AD9" si="18">$B$9+($B$9*J4)</f>
        <v>7280</v>
      </c>
      <c r="K9" s="35">
        <f t="shared" si="18"/>
        <v>7475</v>
      </c>
      <c r="L9" s="35">
        <f t="shared" si="18"/>
        <v>7670</v>
      </c>
      <c r="M9" s="35">
        <f t="shared" si="18"/>
        <v>7865</v>
      </c>
      <c r="N9" s="35">
        <f t="shared" si="18"/>
        <v>8060</v>
      </c>
      <c r="O9" s="35">
        <f t="shared" si="18"/>
        <v>8255</v>
      </c>
      <c r="P9" s="35">
        <f t="shared" si="18"/>
        <v>8450</v>
      </c>
      <c r="Q9" s="35">
        <f t="shared" si="18"/>
        <v>8645</v>
      </c>
      <c r="R9" s="35">
        <f t="shared" si="18"/>
        <v>8840</v>
      </c>
      <c r="S9" s="35">
        <f t="shared" si="18"/>
        <v>8970</v>
      </c>
      <c r="T9" s="35">
        <f t="shared" si="18"/>
        <v>9100</v>
      </c>
      <c r="U9" s="35">
        <f t="shared" si="18"/>
        <v>9230</v>
      </c>
      <c r="V9" s="35">
        <f t="shared" si="18"/>
        <v>9360</v>
      </c>
      <c r="W9" s="35">
        <f t="shared" si="18"/>
        <v>9490</v>
      </c>
      <c r="X9" s="35">
        <f t="shared" si="18"/>
        <v>9620</v>
      </c>
      <c r="Y9" s="35">
        <f t="shared" si="18"/>
        <v>9750</v>
      </c>
      <c r="Z9" s="35">
        <f t="shared" si="18"/>
        <v>9880</v>
      </c>
      <c r="AA9" s="35">
        <f t="shared" si="18"/>
        <v>10010</v>
      </c>
      <c r="AB9" s="35">
        <f t="shared" si="18"/>
        <v>10140</v>
      </c>
      <c r="AC9" s="35">
        <f t="shared" si="18"/>
        <v>10270</v>
      </c>
      <c r="AD9" s="36">
        <f t="shared" si="18"/>
        <v>10400</v>
      </c>
    </row>
    <row r="10" spans="1:33" x14ac:dyDescent="0.25">
      <c r="A10" s="40">
        <v>6</v>
      </c>
      <c r="B10" s="51">
        <v>8500</v>
      </c>
      <c r="C10" s="84">
        <v>50000</v>
      </c>
      <c r="D10" s="84"/>
      <c r="F10" s="34">
        <f>$B$10+($B$10*F4)</f>
        <v>8500</v>
      </c>
      <c r="G10" s="35">
        <f t="shared" ref="G10:I10" si="19">$B$10+($B$10*G4)</f>
        <v>8925</v>
      </c>
      <c r="H10" s="35">
        <f t="shared" si="19"/>
        <v>9180</v>
      </c>
      <c r="I10" s="35">
        <f t="shared" si="19"/>
        <v>9350</v>
      </c>
      <c r="J10" s="35">
        <f t="shared" ref="J10:AD10" si="20">$B$10+($B$10*J4)</f>
        <v>9520</v>
      </c>
      <c r="K10" s="35">
        <f t="shared" si="20"/>
        <v>9775</v>
      </c>
      <c r="L10" s="35">
        <f t="shared" si="20"/>
        <v>10030</v>
      </c>
      <c r="M10" s="35">
        <f t="shared" si="20"/>
        <v>10285</v>
      </c>
      <c r="N10" s="35">
        <f t="shared" si="20"/>
        <v>10540</v>
      </c>
      <c r="O10" s="35">
        <f t="shared" si="20"/>
        <v>10795</v>
      </c>
      <c r="P10" s="35">
        <f t="shared" si="20"/>
        <v>11050</v>
      </c>
      <c r="Q10" s="35">
        <f t="shared" si="20"/>
        <v>11305</v>
      </c>
      <c r="R10" s="35">
        <f t="shared" si="20"/>
        <v>11560</v>
      </c>
      <c r="S10" s="35">
        <f t="shared" si="20"/>
        <v>11730</v>
      </c>
      <c r="T10" s="35">
        <f t="shared" si="20"/>
        <v>11900</v>
      </c>
      <c r="U10" s="35">
        <f t="shared" si="20"/>
        <v>12070</v>
      </c>
      <c r="V10" s="35">
        <f t="shared" si="20"/>
        <v>12240</v>
      </c>
      <c r="W10" s="35">
        <f t="shared" si="20"/>
        <v>12410</v>
      </c>
      <c r="X10" s="35">
        <f t="shared" si="20"/>
        <v>12580</v>
      </c>
      <c r="Y10" s="35">
        <f t="shared" si="20"/>
        <v>12750</v>
      </c>
      <c r="Z10" s="35">
        <f t="shared" si="20"/>
        <v>12920</v>
      </c>
      <c r="AA10" s="35">
        <f t="shared" si="20"/>
        <v>13090</v>
      </c>
      <c r="AB10" s="35">
        <f t="shared" si="20"/>
        <v>13260</v>
      </c>
      <c r="AC10" s="35">
        <f t="shared" si="20"/>
        <v>13430</v>
      </c>
      <c r="AD10" s="36">
        <f t="shared" si="20"/>
        <v>13600</v>
      </c>
    </row>
    <row r="11" spans="1:33" x14ac:dyDescent="0.25">
      <c r="A11" s="40">
        <v>7</v>
      </c>
      <c r="B11" s="51">
        <v>11000</v>
      </c>
      <c r="C11" s="84">
        <v>75000</v>
      </c>
      <c r="D11" s="84"/>
      <c r="F11" s="34">
        <f>$B$11+($B$11*F4)</f>
        <v>11000</v>
      </c>
      <c r="G11" s="35">
        <f t="shared" ref="G11:I11" si="21">$B$11+($B$11*G4)</f>
        <v>11550</v>
      </c>
      <c r="H11" s="35">
        <f t="shared" si="21"/>
        <v>11880</v>
      </c>
      <c r="I11" s="35">
        <f t="shared" si="21"/>
        <v>12100</v>
      </c>
      <c r="J11" s="35">
        <f t="shared" ref="J11:AD11" si="22">$B$11+($B$11*J4)</f>
        <v>12320</v>
      </c>
      <c r="K11" s="35">
        <f t="shared" si="22"/>
        <v>12650</v>
      </c>
      <c r="L11" s="35">
        <f t="shared" si="22"/>
        <v>12980</v>
      </c>
      <c r="M11" s="35">
        <f t="shared" si="22"/>
        <v>13310</v>
      </c>
      <c r="N11" s="35">
        <f t="shared" si="22"/>
        <v>13640</v>
      </c>
      <c r="O11" s="35">
        <f t="shared" si="22"/>
        <v>13970</v>
      </c>
      <c r="P11" s="35">
        <f t="shared" si="22"/>
        <v>14300</v>
      </c>
      <c r="Q11" s="35">
        <f t="shared" si="22"/>
        <v>14630</v>
      </c>
      <c r="R11" s="35">
        <f t="shared" si="22"/>
        <v>14960</v>
      </c>
      <c r="S11" s="35">
        <f t="shared" si="22"/>
        <v>15180</v>
      </c>
      <c r="T11" s="35">
        <f t="shared" si="22"/>
        <v>15400</v>
      </c>
      <c r="U11" s="35">
        <f t="shared" si="22"/>
        <v>15620</v>
      </c>
      <c r="V11" s="35">
        <f t="shared" si="22"/>
        <v>15840</v>
      </c>
      <c r="W11" s="35">
        <f t="shared" si="22"/>
        <v>16060</v>
      </c>
      <c r="X11" s="35">
        <f t="shared" si="22"/>
        <v>16280</v>
      </c>
      <c r="Y11" s="35">
        <f t="shared" si="22"/>
        <v>16500</v>
      </c>
      <c r="Z11" s="35">
        <f t="shared" si="22"/>
        <v>16720</v>
      </c>
      <c r="AA11" s="35">
        <f t="shared" si="22"/>
        <v>16940</v>
      </c>
      <c r="AB11" s="35">
        <f t="shared" si="22"/>
        <v>17160</v>
      </c>
      <c r="AC11" s="35">
        <f t="shared" si="22"/>
        <v>17380</v>
      </c>
      <c r="AD11" s="36">
        <f t="shared" si="22"/>
        <v>17600</v>
      </c>
    </row>
    <row r="12" spans="1:33" x14ac:dyDescent="0.25">
      <c r="A12" s="40">
        <v>8</v>
      </c>
      <c r="B12" s="51">
        <v>14000</v>
      </c>
      <c r="C12" s="84">
        <v>100000</v>
      </c>
      <c r="D12" s="84"/>
      <c r="F12" s="34">
        <f>$B$12+($B$12*F4)</f>
        <v>14000</v>
      </c>
      <c r="G12" s="35">
        <f t="shared" ref="G12:I12" si="23">$B$12+($B$12*G4)</f>
        <v>14700</v>
      </c>
      <c r="H12" s="35">
        <f t="shared" si="23"/>
        <v>15120</v>
      </c>
      <c r="I12" s="35">
        <f t="shared" si="23"/>
        <v>15400</v>
      </c>
      <c r="J12" s="35">
        <f t="shared" ref="J12:AD12" si="24">$B$12+($B$12*J4)</f>
        <v>15680</v>
      </c>
      <c r="K12" s="35">
        <f t="shared" si="24"/>
        <v>16100</v>
      </c>
      <c r="L12" s="35">
        <f t="shared" si="24"/>
        <v>16520</v>
      </c>
      <c r="M12" s="35">
        <f t="shared" si="24"/>
        <v>16940</v>
      </c>
      <c r="N12" s="35">
        <f t="shared" si="24"/>
        <v>17360</v>
      </c>
      <c r="O12" s="35">
        <f t="shared" si="24"/>
        <v>17780</v>
      </c>
      <c r="P12" s="35">
        <f t="shared" si="24"/>
        <v>18200</v>
      </c>
      <c r="Q12" s="35">
        <f t="shared" si="24"/>
        <v>18620</v>
      </c>
      <c r="R12" s="35">
        <f t="shared" si="24"/>
        <v>19040</v>
      </c>
      <c r="S12" s="35">
        <f t="shared" si="24"/>
        <v>19320</v>
      </c>
      <c r="T12" s="35">
        <f t="shared" si="24"/>
        <v>19600</v>
      </c>
      <c r="U12" s="35">
        <f t="shared" si="24"/>
        <v>19880</v>
      </c>
      <c r="V12" s="35">
        <f t="shared" si="24"/>
        <v>20160</v>
      </c>
      <c r="W12" s="35">
        <f t="shared" si="24"/>
        <v>20440</v>
      </c>
      <c r="X12" s="35">
        <f t="shared" si="24"/>
        <v>20720</v>
      </c>
      <c r="Y12" s="35">
        <f t="shared" si="24"/>
        <v>21000</v>
      </c>
      <c r="Z12" s="35">
        <f t="shared" si="24"/>
        <v>21280</v>
      </c>
      <c r="AA12" s="35">
        <f t="shared" si="24"/>
        <v>21560</v>
      </c>
      <c r="AB12" s="35">
        <f t="shared" si="24"/>
        <v>21840</v>
      </c>
      <c r="AC12" s="35">
        <f t="shared" si="24"/>
        <v>22120</v>
      </c>
      <c r="AD12" s="36">
        <f t="shared" si="24"/>
        <v>22400</v>
      </c>
    </row>
    <row r="13" spans="1:33" x14ac:dyDescent="0.25">
      <c r="A13" s="40">
        <v>9</v>
      </c>
      <c r="B13" s="51">
        <v>18000</v>
      </c>
      <c r="C13" s="84">
        <v>175000</v>
      </c>
      <c r="D13" s="84"/>
      <c r="F13" s="34">
        <f>$B$13+($B$13*F4)</f>
        <v>18000</v>
      </c>
      <c r="G13" s="35">
        <f t="shared" ref="G13:I13" si="25">$B$13+($B$13*G4)</f>
        <v>18900</v>
      </c>
      <c r="H13" s="35">
        <f t="shared" si="25"/>
        <v>19440</v>
      </c>
      <c r="I13" s="35">
        <f t="shared" si="25"/>
        <v>19800</v>
      </c>
      <c r="J13" s="35">
        <f t="shared" ref="J13:AD13" si="26">$B$13+($B$13*J4)</f>
        <v>20160</v>
      </c>
      <c r="K13" s="35">
        <f t="shared" si="26"/>
        <v>20700</v>
      </c>
      <c r="L13" s="35">
        <f t="shared" si="26"/>
        <v>21240</v>
      </c>
      <c r="M13" s="35">
        <f t="shared" si="26"/>
        <v>21780</v>
      </c>
      <c r="N13" s="35">
        <f t="shared" si="26"/>
        <v>22320</v>
      </c>
      <c r="O13" s="35">
        <f t="shared" si="26"/>
        <v>22860</v>
      </c>
      <c r="P13" s="35">
        <f t="shared" si="26"/>
        <v>23400</v>
      </c>
      <c r="Q13" s="35">
        <f t="shared" si="26"/>
        <v>23940</v>
      </c>
      <c r="R13" s="35">
        <f t="shared" si="26"/>
        <v>24480</v>
      </c>
      <c r="S13" s="35">
        <f t="shared" si="26"/>
        <v>24840</v>
      </c>
      <c r="T13" s="35">
        <f t="shared" si="26"/>
        <v>25200</v>
      </c>
      <c r="U13" s="35">
        <f t="shared" si="26"/>
        <v>25560</v>
      </c>
      <c r="V13" s="35">
        <f t="shared" si="26"/>
        <v>25920</v>
      </c>
      <c r="W13" s="35">
        <f t="shared" si="26"/>
        <v>26280</v>
      </c>
      <c r="X13" s="35">
        <f t="shared" si="26"/>
        <v>26640</v>
      </c>
      <c r="Y13" s="35">
        <f t="shared" si="26"/>
        <v>27000</v>
      </c>
      <c r="Z13" s="35">
        <f t="shared" si="26"/>
        <v>27360</v>
      </c>
      <c r="AA13" s="35">
        <f t="shared" si="26"/>
        <v>27720</v>
      </c>
      <c r="AB13" s="35">
        <f t="shared" si="26"/>
        <v>28080</v>
      </c>
      <c r="AC13" s="35">
        <f t="shared" si="26"/>
        <v>28440</v>
      </c>
      <c r="AD13" s="36">
        <f t="shared" si="26"/>
        <v>28800</v>
      </c>
    </row>
    <row r="14" spans="1:33" x14ac:dyDescent="0.25">
      <c r="A14" s="40">
        <v>10</v>
      </c>
      <c r="B14" s="51">
        <v>23000</v>
      </c>
      <c r="C14" s="84">
        <v>250000</v>
      </c>
      <c r="D14" s="84"/>
      <c r="F14" s="34">
        <f>$B$14+($B$14*F4)</f>
        <v>23000</v>
      </c>
      <c r="G14" s="35">
        <f t="shared" ref="G14:I14" si="27">$B$14+($B$14*G4)</f>
        <v>24150</v>
      </c>
      <c r="H14" s="35">
        <f t="shared" si="27"/>
        <v>24840</v>
      </c>
      <c r="I14" s="35">
        <f t="shared" si="27"/>
        <v>25300</v>
      </c>
      <c r="J14" s="35">
        <f t="shared" ref="J14:AD14" si="28">$B$14+($B$14*J4)</f>
        <v>25760</v>
      </c>
      <c r="K14" s="35">
        <f t="shared" si="28"/>
        <v>26450</v>
      </c>
      <c r="L14" s="35">
        <f t="shared" si="28"/>
        <v>27140</v>
      </c>
      <c r="M14" s="35">
        <f t="shared" si="28"/>
        <v>27830</v>
      </c>
      <c r="N14" s="35">
        <f t="shared" si="28"/>
        <v>28520</v>
      </c>
      <c r="O14" s="35">
        <f t="shared" si="28"/>
        <v>29210</v>
      </c>
      <c r="P14" s="35">
        <f t="shared" si="28"/>
        <v>29900</v>
      </c>
      <c r="Q14" s="35">
        <f t="shared" si="28"/>
        <v>30590</v>
      </c>
      <c r="R14" s="35">
        <f t="shared" si="28"/>
        <v>31280</v>
      </c>
      <c r="S14" s="35">
        <f t="shared" si="28"/>
        <v>31740</v>
      </c>
      <c r="T14" s="35">
        <f t="shared" si="28"/>
        <v>32200</v>
      </c>
      <c r="U14" s="35">
        <f t="shared" si="28"/>
        <v>32660</v>
      </c>
      <c r="V14" s="35">
        <f t="shared" si="28"/>
        <v>33120</v>
      </c>
      <c r="W14" s="35">
        <f t="shared" si="28"/>
        <v>33580</v>
      </c>
      <c r="X14" s="35">
        <f t="shared" si="28"/>
        <v>34040</v>
      </c>
      <c r="Y14" s="35">
        <f t="shared" si="28"/>
        <v>34500</v>
      </c>
      <c r="Z14" s="35">
        <f t="shared" si="28"/>
        <v>34960</v>
      </c>
      <c r="AA14" s="35">
        <f t="shared" si="28"/>
        <v>35420</v>
      </c>
      <c r="AB14" s="35">
        <f t="shared" si="28"/>
        <v>35880</v>
      </c>
      <c r="AC14" s="35">
        <f t="shared" si="28"/>
        <v>36340</v>
      </c>
      <c r="AD14" s="36">
        <f t="shared" si="28"/>
        <v>36800</v>
      </c>
    </row>
    <row r="15" spans="1:33" x14ac:dyDescent="0.25">
      <c r="A15" s="40">
        <v>11</v>
      </c>
      <c r="B15" s="51">
        <v>28000</v>
      </c>
      <c r="C15" s="84">
        <v>325000</v>
      </c>
      <c r="D15" s="84"/>
      <c r="F15" s="34">
        <f>$B$15+($B$15*F4)</f>
        <v>28000</v>
      </c>
      <c r="G15" s="35">
        <f t="shared" ref="G15:I15" si="29">$B$15+($B$15*G4)</f>
        <v>29400</v>
      </c>
      <c r="H15" s="35">
        <f t="shared" si="29"/>
        <v>30240</v>
      </c>
      <c r="I15" s="35">
        <f t="shared" si="29"/>
        <v>30800</v>
      </c>
      <c r="J15" s="35">
        <f t="shared" ref="J15:AD15" si="30">$B$15+($B$15*J4)</f>
        <v>31360</v>
      </c>
      <c r="K15" s="35">
        <f t="shared" si="30"/>
        <v>32200</v>
      </c>
      <c r="L15" s="35">
        <f t="shared" si="30"/>
        <v>33040</v>
      </c>
      <c r="M15" s="35">
        <f t="shared" si="30"/>
        <v>33880</v>
      </c>
      <c r="N15" s="35">
        <f t="shared" si="30"/>
        <v>34720</v>
      </c>
      <c r="O15" s="35">
        <f t="shared" si="30"/>
        <v>35560</v>
      </c>
      <c r="P15" s="35">
        <f t="shared" si="30"/>
        <v>36400</v>
      </c>
      <c r="Q15" s="35">
        <f t="shared" si="30"/>
        <v>37240</v>
      </c>
      <c r="R15" s="35">
        <f t="shared" si="30"/>
        <v>38080</v>
      </c>
      <c r="S15" s="35">
        <f t="shared" si="30"/>
        <v>38640</v>
      </c>
      <c r="T15" s="35">
        <f t="shared" si="30"/>
        <v>39200</v>
      </c>
      <c r="U15" s="35">
        <f t="shared" si="30"/>
        <v>39760</v>
      </c>
      <c r="V15" s="35">
        <f t="shared" si="30"/>
        <v>40320</v>
      </c>
      <c r="W15" s="35">
        <f t="shared" si="30"/>
        <v>40880</v>
      </c>
      <c r="X15" s="35">
        <f t="shared" si="30"/>
        <v>41440</v>
      </c>
      <c r="Y15" s="35">
        <f t="shared" si="30"/>
        <v>42000</v>
      </c>
      <c r="Z15" s="35">
        <f t="shared" si="30"/>
        <v>42560</v>
      </c>
      <c r="AA15" s="35">
        <f t="shared" si="30"/>
        <v>43120</v>
      </c>
      <c r="AB15" s="35">
        <f t="shared" si="30"/>
        <v>43680</v>
      </c>
      <c r="AC15" s="35">
        <f t="shared" si="30"/>
        <v>44240</v>
      </c>
      <c r="AD15" s="36">
        <f t="shared" si="30"/>
        <v>44800</v>
      </c>
    </row>
    <row r="16" spans="1:33" x14ac:dyDescent="0.25">
      <c r="A16" s="40">
        <v>12</v>
      </c>
      <c r="B16" s="51">
        <v>35000</v>
      </c>
      <c r="C16" s="84">
        <v>400000</v>
      </c>
      <c r="D16" s="84"/>
      <c r="F16" s="34">
        <f>$B$16+($B$16*F4)</f>
        <v>35000</v>
      </c>
      <c r="G16" s="35">
        <f t="shared" ref="G16:I16" si="31">$B$16+($B$16*G4)</f>
        <v>36750</v>
      </c>
      <c r="H16" s="35">
        <f t="shared" si="31"/>
        <v>37800</v>
      </c>
      <c r="I16" s="35">
        <f t="shared" si="31"/>
        <v>38500</v>
      </c>
      <c r="J16" s="35">
        <f t="shared" ref="J16:AD16" si="32">$B$16+($B$16*J4)</f>
        <v>39200</v>
      </c>
      <c r="K16" s="35">
        <f t="shared" si="32"/>
        <v>40250</v>
      </c>
      <c r="L16" s="35">
        <f t="shared" si="32"/>
        <v>41300</v>
      </c>
      <c r="M16" s="35">
        <f t="shared" si="32"/>
        <v>42350</v>
      </c>
      <c r="N16" s="35">
        <f t="shared" si="32"/>
        <v>43400</v>
      </c>
      <c r="O16" s="35">
        <f t="shared" si="32"/>
        <v>44450</v>
      </c>
      <c r="P16" s="35">
        <f t="shared" si="32"/>
        <v>45500</v>
      </c>
      <c r="Q16" s="35">
        <f t="shared" si="32"/>
        <v>46550</v>
      </c>
      <c r="R16" s="35">
        <f t="shared" si="32"/>
        <v>47600</v>
      </c>
      <c r="S16" s="35">
        <f t="shared" si="32"/>
        <v>48300</v>
      </c>
      <c r="T16" s="35">
        <f t="shared" si="32"/>
        <v>49000</v>
      </c>
      <c r="U16" s="35">
        <f t="shared" si="32"/>
        <v>49700</v>
      </c>
      <c r="V16" s="35">
        <f t="shared" si="32"/>
        <v>50400</v>
      </c>
      <c r="W16" s="35">
        <f t="shared" si="32"/>
        <v>51100</v>
      </c>
      <c r="X16" s="35">
        <f t="shared" si="32"/>
        <v>51800</v>
      </c>
      <c r="Y16" s="35">
        <f t="shared" si="32"/>
        <v>52500</v>
      </c>
      <c r="Z16" s="35">
        <f t="shared" si="32"/>
        <v>53200</v>
      </c>
      <c r="AA16" s="35">
        <f t="shared" si="32"/>
        <v>53900</v>
      </c>
      <c r="AB16" s="35">
        <f t="shared" si="32"/>
        <v>54600</v>
      </c>
      <c r="AC16" s="35">
        <f t="shared" si="32"/>
        <v>55300</v>
      </c>
      <c r="AD16" s="36">
        <f t="shared" si="32"/>
        <v>56000</v>
      </c>
    </row>
    <row r="17" spans="1:30" x14ac:dyDescent="0.25">
      <c r="A17" s="40">
        <v>13</v>
      </c>
      <c r="B17" s="51">
        <v>42000</v>
      </c>
      <c r="C17" s="84">
        <v>475000</v>
      </c>
      <c r="D17" s="84"/>
      <c r="F17" s="34">
        <f>$B$17+($B$17*F4)</f>
        <v>42000</v>
      </c>
      <c r="G17" s="35">
        <f t="shared" ref="G17:I17" si="33">$B$17+($B$17*G4)</f>
        <v>44100</v>
      </c>
      <c r="H17" s="35">
        <f t="shared" si="33"/>
        <v>45360</v>
      </c>
      <c r="I17" s="35">
        <f t="shared" si="33"/>
        <v>46200</v>
      </c>
      <c r="J17" s="35">
        <f t="shared" ref="J17:AD17" si="34">$B$17+($B$17*J4)</f>
        <v>47040</v>
      </c>
      <c r="K17" s="35">
        <f t="shared" si="34"/>
        <v>48300</v>
      </c>
      <c r="L17" s="35">
        <f t="shared" si="34"/>
        <v>49560</v>
      </c>
      <c r="M17" s="35">
        <f t="shared" si="34"/>
        <v>50820</v>
      </c>
      <c r="N17" s="35">
        <f t="shared" si="34"/>
        <v>52080</v>
      </c>
      <c r="O17" s="35">
        <f t="shared" si="34"/>
        <v>53340</v>
      </c>
      <c r="P17" s="35">
        <f t="shared" si="34"/>
        <v>54600</v>
      </c>
      <c r="Q17" s="35">
        <f t="shared" si="34"/>
        <v>55860</v>
      </c>
      <c r="R17" s="35">
        <f t="shared" si="34"/>
        <v>57120</v>
      </c>
      <c r="S17" s="35">
        <f t="shared" si="34"/>
        <v>57960</v>
      </c>
      <c r="T17" s="35">
        <f t="shared" si="34"/>
        <v>58800</v>
      </c>
      <c r="U17" s="35">
        <f t="shared" si="34"/>
        <v>59640</v>
      </c>
      <c r="V17" s="35">
        <f t="shared" si="34"/>
        <v>60480</v>
      </c>
      <c r="W17" s="35">
        <f t="shared" si="34"/>
        <v>61320</v>
      </c>
      <c r="X17" s="35">
        <f t="shared" si="34"/>
        <v>62160</v>
      </c>
      <c r="Y17" s="35">
        <f t="shared" si="34"/>
        <v>63000</v>
      </c>
      <c r="Z17" s="35">
        <f t="shared" si="34"/>
        <v>63840</v>
      </c>
      <c r="AA17" s="35">
        <f t="shared" si="34"/>
        <v>64680</v>
      </c>
      <c r="AB17" s="35">
        <f t="shared" si="34"/>
        <v>65520</v>
      </c>
      <c r="AC17" s="35">
        <f t="shared" si="34"/>
        <v>66360</v>
      </c>
      <c r="AD17" s="36">
        <f t="shared" si="34"/>
        <v>67200</v>
      </c>
    </row>
    <row r="18" spans="1:30" x14ac:dyDescent="0.25">
      <c r="A18" s="40">
        <v>14</v>
      </c>
      <c r="B18" s="51">
        <v>50000</v>
      </c>
      <c r="C18" s="84">
        <v>550000</v>
      </c>
      <c r="D18" s="84"/>
      <c r="F18" s="34">
        <f>$B$18+($B$18*F4)</f>
        <v>50000</v>
      </c>
      <c r="G18" s="35">
        <f t="shared" ref="G18:I18" si="35">$B$18+($B$18*G4)</f>
        <v>52500</v>
      </c>
      <c r="H18" s="35">
        <f t="shared" si="35"/>
        <v>54000</v>
      </c>
      <c r="I18" s="35">
        <f t="shared" si="35"/>
        <v>55000</v>
      </c>
      <c r="J18" s="35">
        <f t="shared" ref="J18:AD18" si="36">$B$18+($B$18*J4)</f>
        <v>56000</v>
      </c>
      <c r="K18" s="35">
        <f t="shared" si="36"/>
        <v>57500</v>
      </c>
      <c r="L18" s="35">
        <f t="shared" si="36"/>
        <v>59000</v>
      </c>
      <c r="M18" s="35">
        <f t="shared" si="36"/>
        <v>60500</v>
      </c>
      <c r="N18" s="35">
        <f t="shared" si="36"/>
        <v>62000</v>
      </c>
      <c r="O18" s="35">
        <f t="shared" si="36"/>
        <v>63500</v>
      </c>
      <c r="P18" s="35">
        <f t="shared" si="36"/>
        <v>65000</v>
      </c>
      <c r="Q18" s="35">
        <f t="shared" si="36"/>
        <v>66500</v>
      </c>
      <c r="R18" s="35">
        <f t="shared" si="36"/>
        <v>68000</v>
      </c>
      <c r="S18" s="35">
        <f t="shared" si="36"/>
        <v>69000</v>
      </c>
      <c r="T18" s="35">
        <f t="shared" si="36"/>
        <v>70000</v>
      </c>
      <c r="U18" s="35">
        <f t="shared" si="36"/>
        <v>71000</v>
      </c>
      <c r="V18" s="35">
        <f t="shared" si="36"/>
        <v>72000</v>
      </c>
      <c r="W18" s="35">
        <f t="shared" si="36"/>
        <v>73000</v>
      </c>
      <c r="X18" s="35">
        <f t="shared" si="36"/>
        <v>74000</v>
      </c>
      <c r="Y18" s="35">
        <f t="shared" si="36"/>
        <v>75000</v>
      </c>
      <c r="Z18" s="35">
        <f t="shared" si="36"/>
        <v>76000</v>
      </c>
      <c r="AA18" s="35">
        <f t="shared" si="36"/>
        <v>77000</v>
      </c>
      <c r="AB18" s="35">
        <f t="shared" si="36"/>
        <v>78000</v>
      </c>
      <c r="AC18" s="35">
        <f t="shared" si="36"/>
        <v>79000</v>
      </c>
      <c r="AD18" s="36">
        <f t="shared" si="36"/>
        <v>80000</v>
      </c>
    </row>
    <row r="19" spans="1:30" x14ac:dyDescent="0.25">
      <c r="A19" s="40">
        <v>15</v>
      </c>
      <c r="B19" s="51">
        <v>58000</v>
      </c>
      <c r="C19" s="84">
        <v>700000</v>
      </c>
      <c r="D19" s="84"/>
      <c r="F19" s="34">
        <f>$B$19+($B$19*F4)</f>
        <v>58000</v>
      </c>
      <c r="G19" s="35">
        <f t="shared" ref="G19:I19" si="37">$B$19+($B$19*G4)</f>
        <v>60900</v>
      </c>
      <c r="H19" s="35">
        <f t="shared" si="37"/>
        <v>62640</v>
      </c>
      <c r="I19" s="35">
        <f t="shared" si="37"/>
        <v>63800</v>
      </c>
      <c r="J19" s="35">
        <f t="shared" ref="J19:AD19" si="38">$B$19+($B$19*J4)</f>
        <v>64960</v>
      </c>
      <c r="K19" s="35">
        <f t="shared" si="38"/>
        <v>66700</v>
      </c>
      <c r="L19" s="35">
        <f t="shared" si="38"/>
        <v>68440</v>
      </c>
      <c r="M19" s="35">
        <f t="shared" si="38"/>
        <v>70180</v>
      </c>
      <c r="N19" s="35">
        <f t="shared" si="38"/>
        <v>71920</v>
      </c>
      <c r="O19" s="35">
        <f t="shared" si="38"/>
        <v>73660</v>
      </c>
      <c r="P19" s="35">
        <f t="shared" si="38"/>
        <v>75400</v>
      </c>
      <c r="Q19" s="35">
        <f t="shared" si="38"/>
        <v>77140</v>
      </c>
      <c r="R19" s="35">
        <f t="shared" si="38"/>
        <v>78880</v>
      </c>
      <c r="S19" s="35">
        <f t="shared" si="38"/>
        <v>80040</v>
      </c>
      <c r="T19" s="35">
        <f t="shared" si="38"/>
        <v>81200</v>
      </c>
      <c r="U19" s="35">
        <f t="shared" si="38"/>
        <v>82360</v>
      </c>
      <c r="V19" s="35">
        <f t="shared" si="38"/>
        <v>83520</v>
      </c>
      <c r="W19" s="35">
        <f t="shared" si="38"/>
        <v>84680</v>
      </c>
      <c r="X19" s="35">
        <f t="shared" si="38"/>
        <v>85840</v>
      </c>
      <c r="Y19" s="35">
        <f t="shared" si="38"/>
        <v>87000</v>
      </c>
      <c r="Z19" s="35">
        <f t="shared" si="38"/>
        <v>88160</v>
      </c>
      <c r="AA19" s="35">
        <f t="shared" si="38"/>
        <v>89320</v>
      </c>
      <c r="AB19" s="35">
        <f t="shared" si="38"/>
        <v>90480</v>
      </c>
      <c r="AC19" s="35">
        <f t="shared" si="38"/>
        <v>91640</v>
      </c>
      <c r="AD19" s="36">
        <f t="shared" si="38"/>
        <v>92800</v>
      </c>
    </row>
    <row r="20" spans="1:30" x14ac:dyDescent="0.25">
      <c r="A20" s="40">
        <v>16</v>
      </c>
      <c r="B20" s="51">
        <v>67000</v>
      </c>
      <c r="C20" s="84">
        <v>850000</v>
      </c>
      <c r="D20" s="84"/>
      <c r="F20" s="34">
        <f>$B$20+($B$20*F4)</f>
        <v>67000</v>
      </c>
      <c r="G20" s="35">
        <f t="shared" ref="G20:I20" si="39">$B$20+($B$20*G4)</f>
        <v>70350</v>
      </c>
      <c r="H20" s="35">
        <f t="shared" si="39"/>
        <v>72360</v>
      </c>
      <c r="I20" s="35">
        <f t="shared" si="39"/>
        <v>73700</v>
      </c>
      <c r="J20" s="35">
        <f t="shared" ref="J20:AD20" si="40">$B$20+($B$20*J4)</f>
        <v>75040</v>
      </c>
      <c r="K20" s="35">
        <f t="shared" si="40"/>
        <v>77050</v>
      </c>
      <c r="L20" s="35">
        <f t="shared" si="40"/>
        <v>79060</v>
      </c>
      <c r="M20" s="35">
        <f t="shared" si="40"/>
        <v>81070</v>
      </c>
      <c r="N20" s="35">
        <f t="shared" si="40"/>
        <v>83080</v>
      </c>
      <c r="O20" s="35">
        <f t="shared" si="40"/>
        <v>85090</v>
      </c>
      <c r="P20" s="35">
        <f t="shared" si="40"/>
        <v>87100</v>
      </c>
      <c r="Q20" s="35">
        <f t="shared" si="40"/>
        <v>89110</v>
      </c>
      <c r="R20" s="35">
        <f t="shared" si="40"/>
        <v>91120</v>
      </c>
      <c r="S20" s="35">
        <f t="shared" si="40"/>
        <v>92460</v>
      </c>
      <c r="T20" s="35">
        <f t="shared" si="40"/>
        <v>93800</v>
      </c>
      <c r="U20" s="35">
        <f t="shared" si="40"/>
        <v>95140</v>
      </c>
      <c r="V20" s="35">
        <f t="shared" si="40"/>
        <v>96480</v>
      </c>
      <c r="W20" s="35">
        <f t="shared" si="40"/>
        <v>97820</v>
      </c>
      <c r="X20" s="35">
        <f t="shared" si="40"/>
        <v>99160</v>
      </c>
      <c r="Y20" s="35">
        <f t="shared" si="40"/>
        <v>100500</v>
      </c>
      <c r="Z20" s="35">
        <f t="shared" si="40"/>
        <v>101840</v>
      </c>
      <c r="AA20" s="35">
        <f t="shared" si="40"/>
        <v>103180</v>
      </c>
      <c r="AB20" s="35">
        <f t="shared" si="40"/>
        <v>104520</v>
      </c>
      <c r="AC20" s="35">
        <f t="shared" si="40"/>
        <v>105860</v>
      </c>
      <c r="AD20" s="36">
        <f t="shared" si="40"/>
        <v>107200</v>
      </c>
    </row>
    <row r="21" spans="1:30" x14ac:dyDescent="0.25">
      <c r="A21" s="40">
        <v>17</v>
      </c>
      <c r="B21" s="51">
        <v>76000</v>
      </c>
      <c r="C21" s="84">
        <v>1000000</v>
      </c>
      <c r="D21" s="84"/>
      <c r="F21" s="34">
        <f>$B$21+($B$21*F4)</f>
        <v>76000</v>
      </c>
      <c r="G21" s="35">
        <f t="shared" ref="G21:I21" si="41">$B$21+($B$21*G4)</f>
        <v>79800</v>
      </c>
      <c r="H21" s="35">
        <f t="shared" si="41"/>
        <v>82080</v>
      </c>
      <c r="I21" s="35">
        <f t="shared" si="41"/>
        <v>83600</v>
      </c>
      <c r="J21" s="35">
        <f t="shared" ref="J21:AD21" si="42">$B$21+($B$21*J4)</f>
        <v>85120</v>
      </c>
      <c r="K21" s="35">
        <f t="shared" si="42"/>
        <v>87400</v>
      </c>
      <c r="L21" s="35">
        <f t="shared" si="42"/>
        <v>89680</v>
      </c>
      <c r="M21" s="35">
        <f t="shared" si="42"/>
        <v>91960</v>
      </c>
      <c r="N21" s="35">
        <f t="shared" si="42"/>
        <v>94240</v>
      </c>
      <c r="O21" s="35">
        <f t="shared" si="42"/>
        <v>96520</v>
      </c>
      <c r="P21" s="35">
        <f t="shared" si="42"/>
        <v>98800</v>
      </c>
      <c r="Q21" s="35">
        <f t="shared" si="42"/>
        <v>101080</v>
      </c>
      <c r="R21" s="35">
        <f t="shared" si="42"/>
        <v>103360</v>
      </c>
      <c r="S21" s="35">
        <f t="shared" si="42"/>
        <v>104880</v>
      </c>
      <c r="T21" s="35">
        <f t="shared" si="42"/>
        <v>106400</v>
      </c>
      <c r="U21" s="35">
        <f t="shared" si="42"/>
        <v>107920</v>
      </c>
      <c r="V21" s="35">
        <f t="shared" si="42"/>
        <v>109440</v>
      </c>
      <c r="W21" s="35">
        <f t="shared" si="42"/>
        <v>110960</v>
      </c>
      <c r="X21" s="35">
        <f t="shared" si="42"/>
        <v>112480</v>
      </c>
      <c r="Y21" s="35">
        <f t="shared" si="42"/>
        <v>114000</v>
      </c>
      <c r="Z21" s="35">
        <f t="shared" si="42"/>
        <v>115520</v>
      </c>
      <c r="AA21" s="35">
        <f t="shared" si="42"/>
        <v>117040</v>
      </c>
      <c r="AB21" s="35">
        <f t="shared" si="42"/>
        <v>118560</v>
      </c>
      <c r="AC21" s="35">
        <f t="shared" si="42"/>
        <v>120080</v>
      </c>
      <c r="AD21" s="36">
        <f t="shared" si="42"/>
        <v>121600</v>
      </c>
    </row>
    <row r="22" spans="1:30" x14ac:dyDescent="0.25">
      <c r="A22" s="40">
        <v>18</v>
      </c>
      <c r="B22" s="51">
        <v>85000</v>
      </c>
      <c r="C22" s="84">
        <v>1100000</v>
      </c>
      <c r="D22" s="84"/>
      <c r="F22" s="34">
        <f>$B$22+($B$22*F4)</f>
        <v>85000</v>
      </c>
      <c r="G22" s="35">
        <f t="shared" ref="G22:I22" si="43">$B$22+($B$22*G4)</f>
        <v>89250</v>
      </c>
      <c r="H22" s="35">
        <f t="shared" si="43"/>
        <v>91800</v>
      </c>
      <c r="I22" s="35">
        <f t="shared" si="43"/>
        <v>93500</v>
      </c>
      <c r="J22" s="35">
        <f t="shared" ref="J22:AD22" si="44">$B$22+($B$22*J4)</f>
        <v>95200</v>
      </c>
      <c r="K22" s="35">
        <f t="shared" si="44"/>
        <v>97750</v>
      </c>
      <c r="L22" s="35">
        <f t="shared" si="44"/>
        <v>100300</v>
      </c>
      <c r="M22" s="35">
        <f t="shared" si="44"/>
        <v>102850</v>
      </c>
      <c r="N22" s="35">
        <f t="shared" si="44"/>
        <v>105400</v>
      </c>
      <c r="O22" s="35">
        <f t="shared" si="44"/>
        <v>107950</v>
      </c>
      <c r="P22" s="35">
        <f t="shared" si="44"/>
        <v>110500</v>
      </c>
      <c r="Q22" s="35">
        <f t="shared" si="44"/>
        <v>113050</v>
      </c>
      <c r="R22" s="35">
        <f t="shared" si="44"/>
        <v>115600</v>
      </c>
      <c r="S22" s="35">
        <f t="shared" si="44"/>
        <v>117300</v>
      </c>
      <c r="T22" s="35">
        <f t="shared" si="44"/>
        <v>119000</v>
      </c>
      <c r="U22" s="35">
        <f t="shared" si="44"/>
        <v>120700</v>
      </c>
      <c r="V22" s="35">
        <f t="shared" si="44"/>
        <v>122400</v>
      </c>
      <c r="W22" s="35">
        <f t="shared" si="44"/>
        <v>124100</v>
      </c>
      <c r="X22" s="35">
        <f t="shared" si="44"/>
        <v>125800</v>
      </c>
      <c r="Y22" s="35">
        <f t="shared" si="44"/>
        <v>127500</v>
      </c>
      <c r="Z22" s="35">
        <f t="shared" si="44"/>
        <v>129200</v>
      </c>
      <c r="AA22" s="35">
        <f t="shared" si="44"/>
        <v>130900</v>
      </c>
      <c r="AB22" s="35">
        <f t="shared" si="44"/>
        <v>132600</v>
      </c>
      <c r="AC22" s="35">
        <f t="shared" si="44"/>
        <v>134300</v>
      </c>
      <c r="AD22" s="36">
        <f t="shared" si="44"/>
        <v>136000</v>
      </c>
    </row>
    <row r="23" spans="1:30" x14ac:dyDescent="0.25">
      <c r="A23" s="40">
        <v>19</v>
      </c>
      <c r="B23" s="51">
        <v>95000</v>
      </c>
      <c r="C23" s="84">
        <v>1200000</v>
      </c>
      <c r="D23" s="84"/>
      <c r="F23" s="34">
        <f>$B$23+($B$23*F4)</f>
        <v>95000</v>
      </c>
      <c r="G23" s="35">
        <f t="shared" ref="G23:I23" si="45">$B$23+($B$23*G4)</f>
        <v>99750</v>
      </c>
      <c r="H23" s="35">
        <f t="shared" si="45"/>
        <v>102600</v>
      </c>
      <c r="I23" s="35">
        <f t="shared" si="45"/>
        <v>104500</v>
      </c>
      <c r="J23" s="35">
        <f t="shared" ref="J23:AD23" si="46">$B$23+($B$23*J4)</f>
        <v>106400</v>
      </c>
      <c r="K23" s="35">
        <f t="shared" si="46"/>
        <v>109250</v>
      </c>
      <c r="L23" s="35">
        <f t="shared" si="46"/>
        <v>112100</v>
      </c>
      <c r="M23" s="35">
        <f t="shared" si="46"/>
        <v>114950</v>
      </c>
      <c r="N23" s="35">
        <f t="shared" si="46"/>
        <v>117800</v>
      </c>
      <c r="O23" s="35">
        <f t="shared" si="46"/>
        <v>120650</v>
      </c>
      <c r="P23" s="35">
        <f t="shared" si="46"/>
        <v>123500</v>
      </c>
      <c r="Q23" s="35">
        <f t="shared" si="46"/>
        <v>126350</v>
      </c>
      <c r="R23" s="35">
        <f t="shared" si="46"/>
        <v>129200</v>
      </c>
      <c r="S23" s="35">
        <f t="shared" si="46"/>
        <v>131100</v>
      </c>
      <c r="T23" s="35">
        <f t="shared" si="46"/>
        <v>133000</v>
      </c>
      <c r="U23" s="35">
        <f t="shared" si="46"/>
        <v>134900</v>
      </c>
      <c r="V23" s="35">
        <f t="shared" si="46"/>
        <v>136800</v>
      </c>
      <c r="W23" s="35">
        <f t="shared" si="46"/>
        <v>138700</v>
      </c>
      <c r="X23" s="35">
        <f t="shared" si="46"/>
        <v>140600</v>
      </c>
      <c r="Y23" s="35">
        <f t="shared" si="46"/>
        <v>142500</v>
      </c>
      <c r="Z23" s="35">
        <f t="shared" si="46"/>
        <v>144400</v>
      </c>
      <c r="AA23" s="35">
        <f t="shared" si="46"/>
        <v>146300</v>
      </c>
      <c r="AB23" s="35">
        <f t="shared" si="46"/>
        <v>148200</v>
      </c>
      <c r="AC23" s="35">
        <f t="shared" si="46"/>
        <v>150100</v>
      </c>
      <c r="AD23" s="36">
        <f t="shared" si="46"/>
        <v>152000</v>
      </c>
    </row>
    <row r="24" spans="1:30" x14ac:dyDescent="0.25">
      <c r="A24" s="40">
        <v>20</v>
      </c>
      <c r="B24" s="51">
        <v>105000</v>
      </c>
      <c r="C24" s="84">
        <v>1300000</v>
      </c>
      <c r="D24" s="84"/>
      <c r="F24" s="34">
        <f>$B$24+($B$24*F4)</f>
        <v>105000</v>
      </c>
      <c r="G24" s="35">
        <f t="shared" ref="G24:I24" si="47">$B$24+($B$24*G4)</f>
        <v>110250</v>
      </c>
      <c r="H24" s="35">
        <f t="shared" si="47"/>
        <v>113400</v>
      </c>
      <c r="I24" s="35">
        <f t="shared" si="47"/>
        <v>115500</v>
      </c>
      <c r="J24" s="35">
        <f t="shared" ref="J24:AD24" si="48">$B$24+($B$24*J4)</f>
        <v>117600</v>
      </c>
      <c r="K24" s="35">
        <f t="shared" si="48"/>
        <v>120750</v>
      </c>
      <c r="L24" s="35">
        <f t="shared" si="48"/>
        <v>123900</v>
      </c>
      <c r="M24" s="35">
        <f t="shared" si="48"/>
        <v>127050</v>
      </c>
      <c r="N24" s="35">
        <f t="shared" si="48"/>
        <v>130200</v>
      </c>
      <c r="O24" s="35">
        <f t="shared" si="48"/>
        <v>133350</v>
      </c>
      <c r="P24" s="35">
        <f t="shared" si="48"/>
        <v>136500</v>
      </c>
      <c r="Q24" s="35">
        <f t="shared" si="48"/>
        <v>139650</v>
      </c>
      <c r="R24" s="35">
        <f t="shared" si="48"/>
        <v>142800</v>
      </c>
      <c r="S24" s="35">
        <f t="shared" si="48"/>
        <v>144900</v>
      </c>
      <c r="T24" s="35">
        <f t="shared" si="48"/>
        <v>147000</v>
      </c>
      <c r="U24" s="35">
        <f t="shared" si="48"/>
        <v>149100</v>
      </c>
      <c r="V24" s="35">
        <f t="shared" si="48"/>
        <v>151200</v>
      </c>
      <c r="W24" s="35">
        <f t="shared" si="48"/>
        <v>153300</v>
      </c>
      <c r="X24" s="35">
        <f t="shared" si="48"/>
        <v>155400</v>
      </c>
      <c r="Y24" s="35">
        <f t="shared" si="48"/>
        <v>157500</v>
      </c>
      <c r="Z24" s="35">
        <f t="shared" si="48"/>
        <v>159600</v>
      </c>
      <c r="AA24" s="35">
        <f t="shared" si="48"/>
        <v>161700</v>
      </c>
      <c r="AB24" s="35">
        <f t="shared" si="48"/>
        <v>163800</v>
      </c>
      <c r="AC24" s="35">
        <f t="shared" si="48"/>
        <v>165900</v>
      </c>
      <c r="AD24" s="36">
        <f t="shared" si="48"/>
        <v>168000</v>
      </c>
    </row>
    <row r="25" spans="1:30" x14ac:dyDescent="0.25">
      <c r="A25" s="40">
        <v>21</v>
      </c>
      <c r="B25" s="51">
        <v>115000</v>
      </c>
      <c r="C25" s="84">
        <v>1500000</v>
      </c>
      <c r="D25" s="84"/>
      <c r="F25" s="34">
        <f>$B$25+($B$25*F4)</f>
        <v>115000</v>
      </c>
      <c r="G25" s="35">
        <f t="shared" ref="G25:I25" si="49">$B$25+($B$25*G4)</f>
        <v>120750</v>
      </c>
      <c r="H25" s="35">
        <f t="shared" si="49"/>
        <v>124200</v>
      </c>
      <c r="I25" s="35">
        <f t="shared" si="49"/>
        <v>126500</v>
      </c>
      <c r="J25" s="35">
        <f t="shared" ref="J25:AD25" si="50">$B$25+($B$25*J4)</f>
        <v>128800</v>
      </c>
      <c r="K25" s="35">
        <f t="shared" si="50"/>
        <v>132250</v>
      </c>
      <c r="L25" s="35">
        <f t="shared" si="50"/>
        <v>135700</v>
      </c>
      <c r="M25" s="35">
        <f t="shared" si="50"/>
        <v>139150</v>
      </c>
      <c r="N25" s="35">
        <f t="shared" si="50"/>
        <v>142600</v>
      </c>
      <c r="O25" s="35">
        <f t="shared" si="50"/>
        <v>146050</v>
      </c>
      <c r="P25" s="35">
        <f t="shared" si="50"/>
        <v>149500</v>
      </c>
      <c r="Q25" s="35">
        <f t="shared" si="50"/>
        <v>152950</v>
      </c>
      <c r="R25" s="35">
        <f t="shared" si="50"/>
        <v>156400</v>
      </c>
      <c r="S25" s="35">
        <f t="shared" si="50"/>
        <v>158700</v>
      </c>
      <c r="T25" s="35">
        <f t="shared" si="50"/>
        <v>161000</v>
      </c>
      <c r="U25" s="35">
        <f t="shared" si="50"/>
        <v>163300</v>
      </c>
      <c r="V25" s="35">
        <f t="shared" si="50"/>
        <v>165600</v>
      </c>
      <c r="W25" s="35">
        <f t="shared" si="50"/>
        <v>167900</v>
      </c>
      <c r="X25" s="35">
        <f t="shared" si="50"/>
        <v>170200</v>
      </c>
      <c r="Y25" s="35">
        <f t="shared" si="50"/>
        <v>172500</v>
      </c>
      <c r="Z25" s="35">
        <f t="shared" si="50"/>
        <v>174800</v>
      </c>
      <c r="AA25" s="35">
        <f t="shared" si="50"/>
        <v>177100</v>
      </c>
      <c r="AB25" s="35">
        <f t="shared" si="50"/>
        <v>179400</v>
      </c>
      <c r="AC25" s="35">
        <f t="shared" si="50"/>
        <v>181700</v>
      </c>
      <c r="AD25" s="36">
        <f t="shared" si="50"/>
        <v>184000</v>
      </c>
    </row>
    <row r="26" spans="1:30" x14ac:dyDescent="0.25">
      <c r="A26" s="40">
        <v>22</v>
      </c>
      <c r="B26" s="51">
        <v>125000</v>
      </c>
      <c r="C26" s="84">
        <v>1700000</v>
      </c>
      <c r="D26" s="84"/>
      <c r="F26" s="34">
        <f>$B$26+($B$26*F4)</f>
        <v>125000</v>
      </c>
      <c r="G26" s="35">
        <f t="shared" ref="G26:I26" si="51">$B$26+($B$26*G4)</f>
        <v>131250</v>
      </c>
      <c r="H26" s="35">
        <f t="shared" si="51"/>
        <v>135000</v>
      </c>
      <c r="I26" s="35">
        <f t="shared" si="51"/>
        <v>137500</v>
      </c>
      <c r="J26" s="35">
        <f t="shared" ref="J26:AD26" si="52">$B$26+($B$26*J4)</f>
        <v>140000</v>
      </c>
      <c r="K26" s="35">
        <f t="shared" si="52"/>
        <v>143750</v>
      </c>
      <c r="L26" s="35">
        <f t="shared" si="52"/>
        <v>147500</v>
      </c>
      <c r="M26" s="35">
        <f t="shared" si="52"/>
        <v>151250</v>
      </c>
      <c r="N26" s="35">
        <f t="shared" si="52"/>
        <v>155000</v>
      </c>
      <c r="O26" s="35">
        <f t="shared" si="52"/>
        <v>158750</v>
      </c>
      <c r="P26" s="35">
        <f t="shared" si="52"/>
        <v>162500</v>
      </c>
      <c r="Q26" s="35">
        <f t="shared" si="52"/>
        <v>166250</v>
      </c>
      <c r="R26" s="35">
        <f t="shared" si="52"/>
        <v>170000</v>
      </c>
      <c r="S26" s="35">
        <f t="shared" si="52"/>
        <v>172500</v>
      </c>
      <c r="T26" s="35">
        <f t="shared" si="52"/>
        <v>175000</v>
      </c>
      <c r="U26" s="35">
        <f t="shared" si="52"/>
        <v>177500</v>
      </c>
      <c r="V26" s="35">
        <f t="shared" si="52"/>
        <v>180000</v>
      </c>
      <c r="W26" s="35">
        <f t="shared" si="52"/>
        <v>182500</v>
      </c>
      <c r="X26" s="35">
        <f t="shared" si="52"/>
        <v>185000</v>
      </c>
      <c r="Y26" s="35">
        <f t="shared" si="52"/>
        <v>187500</v>
      </c>
      <c r="Z26" s="35">
        <f t="shared" si="52"/>
        <v>190000</v>
      </c>
      <c r="AA26" s="35">
        <f t="shared" si="52"/>
        <v>192500</v>
      </c>
      <c r="AB26" s="35">
        <f t="shared" si="52"/>
        <v>195000</v>
      </c>
      <c r="AC26" s="35">
        <f t="shared" si="52"/>
        <v>197500</v>
      </c>
      <c r="AD26" s="36">
        <f t="shared" si="52"/>
        <v>200000</v>
      </c>
    </row>
    <row r="27" spans="1:30" x14ac:dyDescent="0.25">
      <c r="A27" s="40">
        <v>23</v>
      </c>
      <c r="B27" s="51">
        <v>135000</v>
      </c>
      <c r="C27" s="84">
        <v>2000000</v>
      </c>
      <c r="D27" s="84"/>
      <c r="F27" s="34">
        <f>$B$27+($B$27*F4)</f>
        <v>135000</v>
      </c>
      <c r="G27" s="35">
        <f t="shared" ref="G27:I27" si="53">$B$27+($B$27*G4)</f>
        <v>141750</v>
      </c>
      <c r="H27" s="35">
        <f t="shared" si="53"/>
        <v>145800</v>
      </c>
      <c r="I27" s="35">
        <f t="shared" si="53"/>
        <v>148500</v>
      </c>
      <c r="J27" s="35">
        <f t="shared" ref="J27:AD27" si="54">$B$27+($B$27*J4)</f>
        <v>151200</v>
      </c>
      <c r="K27" s="35">
        <f t="shared" si="54"/>
        <v>155250</v>
      </c>
      <c r="L27" s="35">
        <f t="shared" si="54"/>
        <v>159300</v>
      </c>
      <c r="M27" s="35">
        <f t="shared" si="54"/>
        <v>163350</v>
      </c>
      <c r="N27" s="35">
        <f t="shared" si="54"/>
        <v>167400</v>
      </c>
      <c r="O27" s="35">
        <f t="shared" si="54"/>
        <v>171450</v>
      </c>
      <c r="P27" s="35">
        <f t="shared" si="54"/>
        <v>175500</v>
      </c>
      <c r="Q27" s="35">
        <f t="shared" si="54"/>
        <v>179550</v>
      </c>
      <c r="R27" s="35">
        <f t="shared" si="54"/>
        <v>183600</v>
      </c>
      <c r="S27" s="35">
        <f t="shared" si="54"/>
        <v>186300</v>
      </c>
      <c r="T27" s="35">
        <f t="shared" si="54"/>
        <v>189000</v>
      </c>
      <c r="U27" s="35">
        <f t="shared" si="54"/>
        <v>191700</v>
      </c>
      <c r="V27" s="35">
        <f t="shared" si="54"/>
        <v>194400</v>
      </c>
      <c r="W27" s="35">
        <f t="shared" si="54"/>
        <v>197100</v>
      </c>
      <c r="X27" s="35">
        <f t="shared" si="54"/>
        <v>199800</v>
      </c>
      <c r="Y27" s="35">
        <f t="shared" si="54"/>
        <v>202500</v>
      </c>
      <c r="Z27" s="35">
        <f t="shared" si="54"/>
        <v>205200</v>
      </c>
      <c r="AA27" s="35">
        <f t="shared" si="54"/>
        <v>207900</v>
      </c>
      <c r="AB27" s="35">
        <f t="shared" si="54"/>
        <v>210600</v>
      </c>
      <c r="AC27" s="35">
        <f t="shared" si="54"/>
        <v>213300</v>
      </c>
      <c r="AD27" s="36">
        <f t="shared" si="54"/>
        <v>216000</v>
      </c>
    </row>
    <row r="28" spans="1:30" x14ac:dyDescent="0.25">
      <c r="A28" s="40">
        <v>24</v>
      </c>
      <c r="B28" s="51">
        <v>150000</v>
      </c>
      <c r="C28" s="84">
        <v>2300000</v>
      </c>
      <c r="D28" s="84"/>
      <c r="F28" s="34">
        <f>$B$28+($B$28*F4)</f>
        <v>150000</v>
      </c>
      <c r="G28" s="35">
        <f t="shared" ref="G28:I28" si="55">$B$28+($B$28*G4)</f>
        <v>157500</v>
      </c>
      <c r="H28" s="35">
        <f t="shared" si="55"/>
        <v>162000</v>
      </c>
      <c r="I28" s="35">
        <f t="shared" si="55"/>
        <v>165000</v>
      </c>
      <c r="J28" s="35">
        <f t="shared" ref="J28:AD28" si="56">$B$28+($B$28*J4)</f>
        <v>168000</v>
      </c>
      <c r="K28" s="35">
        <f t="shared" si="56"/>
        <v>172500</v>
      </c>
      <c r="L28" s="35">
        <f t="shared" si="56"/>
        <v>177000</v>
      </c>
      <c r="M28" s="35">
        <f t="shared" si="56"/>
        <v>181500</v>
      </c>
      <c r="N28" s="35">
        <f t="shared" si="56"/>
        <v>186000</v>
      </c>
      <c r="O28" s="35">
        <f t="shared" si="56"/>
        <v>190500</v>
      </c>
      <c r="P28" s="35">
        <f t="shared" si="56"/>
        <v>195000</v>
      </c>
      <c r="Q28" s="35">
        <f t="shared" si="56"/>
        <v>199500</v>
      </c>
      <c r="R28" s="35">
        <f t="shared" si="56"/>
        <v>204000</v>
      </c>
      <c r="S28" s="35">
        <f t="shared" si="56"/>
        <v>207000</v>
      </c>
      <c r="T28" s="35">
        <f t="shared" si="56"/>
        <v>210000</v>
      </c>
      <c r="U28" s="35">
        <f t="shared" si="56"/>
        <v>213000</v>
      </c>
      <c r="V28" s="35">
        <f t="shared" si="56"/>
        <v>216000</v>
      </c>
      <c r="W28" s="35">
        <f t="shared" si="56"/>
        <v>219000</v>
      </c>
      <c r="X28" s="35">
        <f t="shared" si="56"/>
        <v>222000</v>
      </c>
      <c r="Y28" s="35">
        <f t="shared" si="56"/>
        <v>225000</v>
      </c>
      <c r="Z28" s="35">
        <f t="shared" si="56"/>
        <v>228000</v>
      </c>
      <c r="AA28" s="35">
        <f t="shared" si="56"/>
        <v>231000</v>
      </c>
      <c r="AB28" s="35">
        <f t="shared" si="56"/>
        <v>234000</v>
      </c>
      <c r="AC28" s="35">
        <f t="shared" si="56"/>
        <v>237000</v>
      </c>
      <c r="AD28" s="36">
        <f t="shared" si="56"/>
        <v>240000</v>
      </c>
    </row>
    <row r="29" spans="1:30" x14ac:dyDescent="0.25">
      <c r="A29" s="40">
        <v>25</v>
      </c>
      <c r="B29" s="51">
        <v>165000</v>
      </c>
      <c r="C29" s="84">
        <v>4000000</v>
      </c>
      <c r="D29" s="84"/>
      <c r="F29" s="34">
        <f>$B$29+($B$29*F4)</f>
        <v>165000</v>
      </c>
      <c r="G29" s="35">
        <f t="shared" ref="G29:I29" si="57">$B$29+($B$29*G4)</f>
        <v>173250</v>
      </c>
      <c r="H29" s="35">
        <f t="shared" si="57"/>
        <v>178200</v>
      </c>
      <c r="I29" s="35">
        <f t="shared" si="57"/>
        <v>181500</v>
      </c>
      <c r="J29" s="35">
        <f t="shared" ref="J29:AD29" si="58">$B$29+($B$29*J4)</f>
        <v>184800</v>
      </c>
      <c r="K29" s="35">
        <f t="shared" si="58"/>
        <v>189750</v>
      </c>
      <c r="L29" s="35">
        <f t="shared" si="58"/>
        <v>194700</v>
      </c>
      <c r="M29" s="35">
        <f t="shared" si="58"/>
        <v>199650</v>
      </c>
      <c r="N29" s="35">
        <f t="shared" si="58"/>
        <v>204600</v>
      </c>
      <c r="O29" s="35">
        <f t="shared" si="58"/>
        <v>209550</v>
      </c>
      <c r="P29" s="35">
        <f t="shared" si="58"/>
        <v>214500</v>
      </c>
      <c r="Q29" s="35">
        <f t="shared" si="58"/>
        <v>219450</v>
      </c>
      <c r="R29" s="35">
        <f t="shared" si="58"/>
        <v>224400</v>
      </c>
      <c r="S29" s="35">
        <f t="shared" si="58"/>
        <v>227700</v>
      </c>
      <c r="T29" s="35">
        <f t="shared" si="58"/>
        <v>231000</v>
      </c>
      <c r="U29" s="35">
        <f t="shared" si="58"/>
        <v>234300</v>
      </c>
      <c r="V29" s="35">
        <f t="shared" si="58"/>
        <v>237600</v>
      </c>
      <c r="W29" s="35">
        <f t="shared" si="58"/>
        <v>240900</v>
      </c>
      <c r="X29" s="35">
        <f t="shared" si="58"/>
        <v>244200</v>
      </c>
      <c r="Y29" s="35">
        <f t="shared" si="58"/>
        <v>247500</v>
      </c>
      <c r="Z29" s="35">
        <f t="shared" si="58"/>
        <v>250800</v>
      </c>
      <c r="AA29" s="35">
        <f t="shared" si="58"/>
        <v>254100</v>
      </c>
      <c r="AB29" s="35">
        <f t="shared" si="58"/>
        <v>257400</v>
      </c>
      <c r="AC29" s="35">
        <f t="shared" si="58"/>
        <v>260700</v>
      </c>
      <c r="AD29" s="36">
        <f t="shared" si="58"/>
        <v>264000</v>
      </c>
    </row>
    <row r="30" spans="1:30" x14ac:dyDescent="0.25">
      <c r="A30" s="40">
        <v>26</v>
      </c>
      <c r="B30" s="51">
        <v>180000</v>
      </c>
      <c r="C30" s="84">
        <v>4500000</v>
      </c>
      <c r="D30" s="84"/>
      <c r="F30" s="34">
        <f>$B$30+($B$30*F4)</f>
        <v>180000</v>
      </c>
      <c r="G30" s="35">
        <f t="shared" ref="G30:I30" si="59">$B$30+($B$30*G4)</f>
        <v>189000</v>
      </c>
      <c r="H30" s="35">
        <f t="shared" si="59"/>
        <v>194400</v>
      </c>
      <c r="I30" s="35">
        <f t="shared" si="59"/>
        <v>198000</v>
      </c>
      <c r="J30" s="35">
        <f t="shared" ref="J30:AD30" si="60">$B$30+($B$30*J4)</f>
        <v>201600</v>
      </c>
      <c r="K30" s="35">
        <f t="shared" si="60"/>
        <v>207000</v>
      </c>
      <c r="L30" s="35">
        <f t="shared" si="60"/>
        <v>212400</v>
      </c>
      <c r="M30" s="35">
        <f t="shared" si="60"/>
        <v>217800</v>
      </c>
      <c r="N30" s="35">
        <f t="shared" si="60"/>
        <v>223200</v>
      </c>
      <c r="O30" s="35">
        <f t="shared" si="60"/>
        <v>228600</v>
      </c>
      <c r="P30" s="35">
        <f t="shared" si="60"/>
        <v>234000</v>
      </c>
      <c r="Q30" s="35">
        <f t="shared" si="60"/>
        <v>239400</v>
      </c>
      <c r="R30" s="35">
        <f t="shared" si="60"/>
        <v>244800</v>
      </c>
      <c r="S30" s="35">
        <f t="shared" si="60"/>
        <v>248400</v>
      </c>
      <c r="T30" s="35">
        <f t="shared" si="60"/>
        <v>252000</v>
      </c>
      <c r="U30" s="35">
        <f t="shared" si="60"/>
        <v>255600</v>
      </c>
      <c r="V30" s="35">
        <f t="shared" si="60"/>
        <v>259200</v>
      </c>
      <c r="W30" s="35">
        <f t="shared" si="60"/>
        <v>262800</v>
      </c>
      <c r="X30" s="35">
        <f t="shared" si="60"/>
        <v>266400</v>
      </c>
      <c r="Y30" s="35">
        <f t="shared" si="60"/>
        <v>270000</v>
      </c>
      <c r="Z30" s="35">
        <f t="shared" si="60"/>
        <v>273600</v>
      </c>
      <c r="AA30" s="35">
        <f t="shared" si="60"/>
        <v>277200</v>
      </c>
      <c r="AB30" s="35">
        <f t="shared" si="60"/>
        <v>280800</v>
      </c>
      <c r="AC30" s="35">
        <f t="shared" si="60"/>
        <v>284400</v>
      </c>
      <c r="AD30" s="36">
        <f t="shared" si="60"/>
        <v>288000</v>
      </c>
    </row>
    <row r="31" spans="1:30" x14ac:dyDescent="0.25">
      <c r="A31" s="40">
        <v>27</v>
      </c>
      <c r="B31" s="51">
        <v>195000</v>
      </c>
      <c r="C31" s="84">
        <v>5000000</v>
      </c>
      <c r="D31" s="84"/>
      <c r="F31" s="34">
        <f>$B$31+($B$31*F4)</f>
        <v>195000</v>
      </c>
      <c r="G31" s="35">
        <f t="shared" ref="G31:I31" si="61">$B$31+($B$31*G4)</f>
        <v>204750</v>
      </c>
      <c r="H31" s="35">
        <f t="shared" si="61"/>
        <v>210600</v>
      </c>
      <c r="I31" s="35">
        <f t="shared" si="61"/>
        <v>214500</v>
      </c>
      <c r="J31" s="35">
        <f t="shared" ref="J31:AD31" si="62">$B$31+($B$31*J4)</f>
        <v>218400</v>
      </c>
      <c r="K31" s="35">
        <f t="shared" si="62"/>
        <v>224250</v>
      </c>
      <c r="L31" s="35">
        <f t="shared" si="62"/>
        <v>230100</v>
      </c>
      <c r="M31" s="35">
        <f t="shared" si="62"/>
        <v>235950</v>
      </c>
      <c r="N31" s="35">
        <f t="shared" si="62"/>
        <v>241800</v>
      </c>
      <c r="O31" s="35">
        <f t="shared" si="62"/>
        <v>247650</v>
      </c>
      <c r="P31" s="35">
        <f t="shared" si="62"/>
        <v>253500</v>
      </c>
      <c r="Q31" s="35">
        <f t="shared" si="62"/>
        <v>259350</v>
      </c>
      <c r="R31" s="35">
        <f t="shared" si="62"/>
        <v>265200</v>
      </c>
      <c r="S31" s="35">
        <f t="shared" si="62"/>
        <v>269100</v>
      </c>
      <c r="T31" s="35">
        <f t="shared" si="62"/>
        <v>273000</v>
      </c>
      <c r="U31" s="35">
        <f t="shared" si="62"/>
        <v>276900</v>
      </c>
      <c r="V31" s="35">
        <f t="shared" si="62"/>
        <v>280800</v>
      </c>
      <c r="W31" s="35">
        <f t="shared" si="62"/>
        <v>284700</v>
      </c>
      <c r="X31" s="35">
        <f t="shared" si="62"/>
        <v>288600</v>
      </c>
      <c r="Y31" s="35">
        <f t="shared" si="62"/>
        <v>292500</v>
      </c>
      <c r="Z31" s="35">
        <f t="shared" si="62"/>
        <v>296400</v>
      </c>
      <c r="AA31" s="35">
        <f t="shared" si="62"/>
        <v>300300</v>
      </c>
      <c r="AB31" s="35">
        <f t="shared" si="62"/>
        <v>304200</v>
      </c>
      <c r="AC31" s="35">
        <f t="shared" si="62"/>
        <v>308100</v>
      </c>
      <c r="AD31" s="36">
        <f t="shared" si="62"/>
        <v>312000</v>
      </c>
    </row>
    <row r="32" spans="1:30" x14ac:dyDescent="0.25">
      <c r="A32" s="40">
        <v>28</v>
      </c>
      <c r="B32" s="51">
        <v>210000</v>
      </c>
      <c r="C32" s="84">
        <v>6000000</v>
      </c>
      <c r="D32" s="84"/>
      <c r="F32" s="34">
        <f>$B$32+($B$32*F4)</f>
        <v>210000</v>
      </c>
      <c r="G32" s="35">
        <f t="shared" ref="G32:I32" si="63">$B$32+($B$32*G4)</f>
        <v>220500</v>
      </c>
      <c r="H32" s="35">
        <f t="shared" si="63"/>
        <v>226800</v>
      </c>
      <c r="I32" s="35">
        <f t="shared" si="63"/>
        <v>231000</v>
      </c>
      <c r="J32" s="35">
        <f t="shared" ref="J32:AD32" si="64">$B$32+($B$32*J4)</f>
        <v>235200</v>
      </c>
      <c r="K32" s="35">
        <f t="shared" si="64"/>
        <v>241500</v>
      </c>
      <c r="L32" s="35">
        <f t="shared" si="64"/>
        <v>247800</v>
      </c>
      <c r="M32" s="35">
        <f t="shared" si="64"/>
        <v>254100</v>
      </c>
      <c r="N32" s="35">
        <f t="shared" si="64"/>
        <v>260400</v>
      </c>
      <c r="O32" s="35">
        <f t="shared" si="64"/>
        <v>266700</v>
      </c>
      <c r="P32" s="35">
        <f t="shared" si="64"/>
        <v>273000</v>
      </c>
      <c r="Q32" s="35">
        <f t="shared" si="64"/>
        <v>279300</v>
      </c>
      <c r="R32" s="35">
        <f t="shared" si="64"/>
        <v>285600</v>
      </c>
      <c r="S32" s="35">
        <f t="shared" si="64"/>
        <v>289800</v>
      </c>
      <c r="T32" s="35">
        <f t="shared" si="64"/>
        <v>294000</v>
      </c>
      <c r="U32" s="35">
        <f t="shared" si="64"/>
        <v>298200</v>
      </c>
      <c r="V32" s="35">
        <f t="shared" si="64"/>
        <v>302400</v>
      </c>
      <c r="W32" s="35">
        <f t="shared" si="64"/>
        <v>306600</v>
      </c>
      <c r="X32" s="35">
        <f t="shared" si="64"/>
        <v>310800</v>
      </c>
      <c r="Y32" s="35">
        <f t="shared" si="64"/>
        <v>315000</v>
      </c>
      <c r="Z32" s="35">
        <f t="shared" si="64"/>
        <v>319200</v>
      </c>
      <c r="AA32" s="35">
        <f t="shared" si="64"/>
        <v>323400</v>
      </c>
      <c r="AB32" s="35">
        <f t="shared" si="64"/>
        <v>327600</v>
      </c>
      <c r="AC32" s="35">
        <f t="shared" si="64"/>
        <v>331800</v>
      </c>
      <c r="AD32" s="36">
        <f t="shared" si="64"/>
        <v>336000</v>
      </c>
    </row>
    <row r="33" spans="1:30" x14ac:dyDescent="0.25">
      <c r="A33" s="40">
        <v>29</v>
      </c>
      <c r="B33" s="51">
        <v>225000</v>
      </c>
      <c r="C33" s="84">
        <v>7000000</v>
      </c>
      <c r="D33" s="84"/>
      <c r="F33" s="34">
        <f>$B$33+($B$33*F4)</f>
        <v>225000</v>
      </c>
      <c r="G33" s="35">
        <f t="shared" ref="G33:I33" si="65">$B$33+($B$33*G4)</f>
        <v>236250</v>
      </c>
      <c r="H33" s="35">
        <f t="shared" si="65"/>
        <v>243000</v>
      </c>
      <c r="I33" s="35">
        <f t="shared" si="65"/>
        <v>247500</v>
      </c>
      <c r="J33" s="35">
        <f t="shared" ref="J33:AD33" si="66">$B$33+($B$33*J4)</f>
        <v>252000</v>
      </c>
      <c r="K33" s="35">
        <f t="shared" si="66"/>
        <v>258750</v>
      </c>
      <c r="L33" s="35">
        <f t="shared" si="66"/>
        <v>265500</v>
      </c>
      <c r="M33" s="35">
        <f t="shared" si="66"/>
        <v>272250</v>
      </c>
      <c r="N33" s="35">
        <f t="shared" si="66"/>
        <v>279000</v>
      </c>
      <c r="O33" s="35">
        <f t="shared" si="66"/>
        <v>285750</v>
      </c>
      <c r="P33" s="35">
        <f t="shared" si="66"/>
        <v>292500</v>
      </c>
      <c r="Q33" s="35">
        <f t="shared" si="66"/>
        <v>299250</v>
      </c>
      <c r="R33" s="35">
        <f t="shared" si="66"/>
        <v>306000</v>
      </c>
      <c r="S33" s="35">
        <f t="shared" si="66"/>
        <v>310500</v>
      </c>
      <c r="T33" s="35">
        <f t="shared" si="66"/>
        <v>315000</v>
      </c>
      <c r="U33" s="35">
        <f t="shared" si="66"/>
        <v>319500</v>
      </c>
      <c r="V33" s="35">
        <f t="shared" si="66"/>
        <v>324000</v>
      </c>
      <c r="W33" s="35">
        <f t="shared" si="66"/>
        <v>328500</v>
      </c>
      <c r="X33" s="35">
        <f t="shared" si="66"/>
        <v>333000</v>
      </c>
      <c r="Y33" s="35">
        <f t="shared" si="66"/>
        <v>337500</v>
      </c>
      <c r="Z33" s="35">
        <f t="shared" si="66"/>
        <v>342000</v>
      </c>
      <c r="AA33" s="35">
        <f t="shared" si="66"/>
        <v>346500</v>
      </c>
      <c r="AB33" s="35">
        <f t="shared" si="66"/>
        <v>351000</v>
      </c>
      <c r="AC33" s="35">
        <f t="shared" si="66"/>
        <v>355500</v>
      </c>
      <c r="AD33" s="36">
        <f t="shared" si="66"/>
        <v>360000</v>
      </c>
    </row>
    <row r="34" spans="1:30" x14ac:dyDescent="0.25">
      <c r="A34" s="40">
        <v>30</v>
      </c>
      <c r="B34" s="51">
        <v>240000</v>
      </c>
      <c r="C34" s="84">
        <v>8000000</v>
      </c>
      <c r="D34" s="84"/>
      <c r="F34" s="34">
        <f>$B$34+($B$34*F4)</f>
        <v>240000</v>
      </c>
      <c r="G34" s="35">
        <f t="shared" ref="G34:I34" si="67">$B$34+($B$34*G4)</f>
        <v>252000</v>
      </c>
      <c r="H34" s="35">
        <f t="shared" si="67"/>
        <v>259200</v>
      </c>
      <c r="I34" s="35">
        <f t="shared" si="67"/>
        <v>264000</v>
      </c>
      <c r="J34" s="35">
        <f t="shared" ref="J34:AD34" si="68">$B$34+($B$34*J4)</f>
        <v>268800</v>
      </c>
      <c r="K34" s="35">
        <f t="shared" si="68"/>
        <v>276000</v>
      </c>
      <c r="L34" s="35">
        <f t="shared" si="68"/>
        <v>283200</v>
      </c>
      <c r="M34" s="35">
        <f t="shared" si="68"/>
        <v>290400</v>
      </c>
      <c r="N34" s="35">
        <f t="shared" si="68"/>
        <v>297600</v>
      </c>
      <c r="O34" s="35">
        <f t="shared" si="68"/>
        <v>304800</v>
      </c>
      <c r="P34" s="35">
        <f t="shared" si="68"/>
        <v>312000</v>
      </c>
      <c r="Q34" s="35">
        <f t="shared" si="68"/>
        <v>319200</v>
      </c>
      <c r="R34" s="35">
        <f t="shared" si="68"/>
        <v>326400</v>
      </c>
      <c r="S34" s="35">
        <f t="shared" si="68"/>
        <v>331200</v>
      </c>
      <c r="T34" s="35">
        <f t="shared" si="68"/>
        <v>336000</v>
      </c>
      <c r="U34" s="35">
        <f t="shared" si="68"/>
        <v>340800</v>
      </c>
      <c r="V34" s="35">
        <f t="shared" si="68"/>
        <v>345600</v>
      </c>
      <c r="W34" s="35">
        <f t="shared" si="68"/>
        <v>350400</v>
      </c>
      <c r="X34" s="35">
        <f t="shared" si="68"/>
        <v>355200</v>
      </c>
      <c r="Y34" s="35">
        <f t="shared" si="68"/>
        <v>360000</v>
      </c>
      <c r="Z34" s="35">
        <f t="shared" si="68"/>
        <v>364800</v>
      </c>
      <c r="AA34" s="35">
        <f t="shared" si="68"/>
        <v>369600</v>
      </c>
      <c r="AB34" s="35">
        <f t="shared" si="68"/>
        <v>374400</v>
      </c>
      <c r="AC34" s="35">
        <f t="shared" si="68"/>
        <v>379200</v>
      </c>
      <c r="AD34" s="36">
        <f t="shared" si="68"/>
        <v>384000</v>
      </c>
    </row>
    <row r="35" spans="1:30" x14ac:dyDescent="0.25">
      <c r="A35" s="40">
        <v>31</v>
      </c>
      <c r="B35" s="51">
        <v>250000</v>
      </c>
      <c r="C35" s="84">
        <v>9000000</v>
      </c>
      <c r="D35" s="84"/>
      <c r="F35" s="34">
        <f>$B$35+($B$35*F4)</f>
        <v>250000</v>
      </c>
      <c r="G35" s="35">
        <f t="shared" ref="G35:I35" si="69">$B$35+($B$35*G4)</f>
        <v>262500</v>
      </c>
      <c r="H35" s="35">
        <f t="shared" si="69"/>
        <v>270000</v>
      </c>
      <c r="I35" s="35">
        <f t="shared" si="69"/>
        <v>275000</v>
      </c>
      <c r="J35" s="35">
        <f t="shared" ref="J35:AD35" si="70">$B$35+($B$35*J4)</f>
        <v>280000</v>
      </c>
      <c r="K35" s="35">
        <f t="shared" si="70"/>
        <v>287500</v>
      </c>
      <c r="L35" s="35">
        <f t="shared" si="70"/>
        <v>295000</v>
      </c>
      <c r="M35" s="35">
        <f t="shared" si="70"/>
        <v>302500</v>
      </c>
      <c r="N35" s="35">
        <f t="shared" si="70"/>
        <v>310000</v>
      </c>
      <c r="O35" s="35">
        <f t="shared" si="70"/>
        <v>317500</v>
      </c>
      <c r="P35" s="35">
        <f t="shared" si="70"/>
        <v>325000</v>
      </c>
      <c r="Q35" s="35">
        <f t="shared" si="70"/>
        <v>332500</v>
      </c>
      <c r="R35" s="35">
        <f t="shared" si="70"/>
        <v>340000</v>
      </c>
      <c r="S35" s="35">
        <f t="shared" si="70"/>
        <v>345000</v>
      </c>
      <c r="T35" s="35">
        <f t="shared" si="70"/>
        <v>350000</v>
      </c>
      <c r="U35" s="35">
        <f t="shared" si="70"/>
        <v>355000</v>
      </c>
      <c r="V35" s="35">
        <f t="shared" si="70"/>
        <v>360000</v>
      </c>
      <c r="W35" s="35">
        <f t="shared" si="70"/>
        <v>365000</v>
      </c>
      <c r="X35" s="35">
        <f t="shared" si="70"/>
        <v>370000</v>
      </c>
      <c r="Y35" s="35">
        <f t="shared" si="70"/>
        <v>375000</v>
      </c>
      <c r="Z35" s="35">
        <f t="shared" si="70"/>
        <v>380000</v>
      </c>
      <c r="AA35" s="35">
        <f t="shared" si="70"/>
        <v>385000</v>
      </c>
      <c r="AB35" s="35">
        <f t="shared" si="70"/>
        <v>390000</v>
      </c>
      <c r="AC35" s="35">
        <f t="shared" si="70"/>
        <v>395000</v>
      </c>
      <c r="AD35" s="36">
        <f t="shared" si="70"/>
        <v>400000</v>
      </c>
    </row>
    <row r="36" spans="1:30" x14ac:dyDescent="0.25">
      <c r="A36" s="40">
        <v>32</v>
      </c>
      <c r="B36" s="51">
        <v>260000</v>
      </c>
      <c r="C36" s="84">
        <v>10000000</v>
      </c>
      <c r="D36" s="84"/>
      <c r="F36" s="37">
        <f>$B$36+($B$36*F4)</f>
        <v>260000</v>
      </c>
      <c r="G36" s="38">
        <f t="shared" ref="G36:I36" si="71">$B$36+($B$36*G4)</f>
        <v>273000</v>
      </c>
      <c r="H36" s="38">
        <f t="shared" si="71"/>
        <v>280800</v>
      </c>
      <c r="I36" s="38">
        <f t="shared" si="71"/>
        <v>286000</v>
      </c>
      <c r="J36" s="38">
        <f t="shared" ref="J36:AD36" si="72">$B$36+($B$36*J4)</f>
        <v>291200</v>
      </c>
      <c r="K36" s="38">
        <f t="shared" si="72"/>
        <v>299000</v>
      </c>
      <c r="L36" s="38">
        <f t="shared" si="72"/>
        <v>306800</v>
      </c>
      <c r="M36" s="38">
        <f t="shared" si="72"/>
        <v>314600</v>
      </c>
      <c r="N36" s="38">
        <f t="shared" si="72"/>
        <v>322400</v>
      </c>
      <c r="O36" s="38">
        <f t="shared" si="72"/>
        <v>330200</v>
      </c>
      <c r="P36" s="38">
        <f t="shared" si="72"/>
        <v>338000</v>
      </c>
      <c r="Q36" s="38">
        <f t="shared" si="72"/>
        <v>345800</v>
      </c>
      <c r="R36" s="38">
        <f t="shared" si="72"/>
        <v>353600</v>
      </c>
      <c r="S36" s="38">
        <f t="shared" si="72"/>
        <v>358800</v>
      </c>
      <c r="T36" s="38">
        <f t="shared" si="72"/>
        <v>364000</v>
      </c>
      <c r="U36" s="38">
        <f t="shared" si="72"/>
        <v>369200</v>
      </c>
      <c r="V36" s="38">
        <f t="shared" si="72"/>
        <v>374400</v>
      </c>
      <c r="W36" s="38">
        <f t="shared" si="72"/>
        <v>379600</v>
      </c>
      <c r="X36" s="38">
        <f t="shared" si="72"/>
        <v>384800</v>
      </c>
      <c r="Y36" s="38">
        <f t="shared" si="72"/>
        <v>390000</v>
      </c>
      <c r="Z36" s="38">
        <f t="shared" si="72"/>
        <v>395200</v>
      </c>
      <c r="AA36" s="38">
        <f t="shared" si="72"/>
        <v>400400</v>
      </c>
      <c r="AB36" s="38">
        <f t="shared" si="72"/>
        <v>405600</v>
      </c>
      <c r="AC36" s="38">
        <f t="shared" si="72"/>
        <v>410800</v>
      </c>
      <c r="AD36" s="39">
        <f t="shared" si="72"/>
        <v>416000</v>
      </c>
    </row>
    <row r="37" spans="1:30" x14ac:dyDescent="0.25">
      <c r="B37" s="52" t="s">
        <v>25</v>
      </c>
      <c r="C37" s="84">
        <f>SUM(C5:D28)</f>
        <v>16124000</v>
      </c>
      <c r="D37" s="84"/>
    </row>
    <row r="39" spans="1:30" x14ac:dyDescent="0.25">
      <c r="C39" s="25" t="s">
        <v>21</v>
      </c>
      <c r="D39" s="25" t="s">
        <v>22</v>
      </c>
      <c r="E39" s="88" t="s">
        <v>24</v>
      </c>
      <c r="F39" s="88"/>
      <c r="G39" s="90" t="s">
        <v>26</v>
      </c>
      <c r="H39" s="90"/>
    </row>
    <row r="40" spans="1:30" x14ac:dyDescent="0.25">
      <c r="C40" s="25" t="s">
        <v>56</v>
      </c>
      <c r="D40" s="32">
        <f>C37</f>
        <v>16124000</v>
      </c>
      <c r="E40" s="88"/>
      <c r="F40" s="88"/>
      <c r="G40" s="90"/>
      <c r="H40" s="90"/>
      <c r="I40" s="25" t="s">
        <v>27</v>
      </c>
    </row>
    <row r="41" spans="1:30" x14ac:dyDescent="0.25">
      <c r="C41" s="25" t="s">
        <v>55</v>
      </c>
      <c r="D41" s="32">
        <f>(15+30+50+75+120+180+280+420+580+750)*1000</f>
        <v>2500000</v>
      </c>
    </row>
    <row r="42" spans="1:30" x14ac:dyDescent="0.25">
      <c r="C42" s="25" t="s">
        <v>23</v>
      </c>
      <c r="D42" s="32">
        <f>D40+D41</f>
        <v>18624000</v>
      </c>
      <c r="E42" s="89">
        <f>D42/P28</f>
        <v>95.507692307692309</v>
      </c>
      <c r="F42" s="89"/>
      <c r="G42" s="89">
        <f>E42*90/60</f>
        <v>143.26153846153846</v>
      </c>
      <c r="H42" s="89"/>
      <c r="I42" s="25">
        <f>G42/24</f>
        <v>5.9692307692307693</v>
      </c>
    </row>
    <row r="44" spans="1:30" ht="15.75" x14ac:dyDescent="0.25">
      <c r="A44" s="91" t="s">
        <v>64</v>
      </c>
      <c r="B44" s="92"/>
      <c r="C44" s="92"/>
      <c r="D44" s="92"/>
      <c r="E44" s="92"/>
      <c r="F44" s="93"/>
    </row>
    <row r="45" spans="1:30" x14ac:dyDescent="0.25">
      <c r="A45" s="34"/>
      <c r="B45" s="35" t="s">
        <v>22</v>
      </c>
      <c r="C45" s="35" t="s">
        <v>41</v>
      </c>
      <c r="D45" s="94" t="s">
        <v>42</v>
      </c>
      <c r="E45" s="94"/>
      <c r="F45" s="95"/>
    </row>
    <row r="46" spans="1:30" x14ac:dyDescent="0.25">
      <c r="A46" s="34" t="s">
        <v>28</v>
      </c>
      <c r="B46" s="35">
        <f>6000+13000+15000</f>
        <v>34000</v>
      </c>
      <c r="C46" s="35">
        <f>G7</f>
        <v>3675</v>
      </c>
      <c r="D46" s="35"/>
      <c r="E46" s="40">
        <f>B46/C46</f>
        <v>9.2517006802721085</v>
      </c>
      <c r="F46" s="36"/>
    </row>
    <row r="47" spans="1:30" x14ac:dyDescent="0.25">
      <c r="A47" s="34" t="s">
        <v>29</v>
      </c>
      <c r="B47" s="35">
        <f>20000+35000+30000</f>
        <v>85000</v>
      </c>
      <c r="C47" s="35">
        <f>H9</f>
        <v>7020</v>
      </c>
      <c r="D47" s="35"/>
      <c r="E47" s="40">
        <f t="shared" ref="E47:E56" si="73">B47/C47</f>
        <v>12.108262108262108</v>
      </c>
      <c r="F47" s="36"/>
    </row>
    <row r="48" spans="1:30" x14ac:dyDescent="0.25">
      <c r="A48" s="34" t="s">
        <v>30</v>
      </c>
      <c r="B48" s="35">
        <f>125000+50000</f>
        <v>175000</v>
      </c>
      <c r="C48" s="35">
        <f>I11</f>
        <v>12100</v>
      </c>
      <c r="D48" s="35"/>
      <c r="E48" s="40">
        <f t="shared" si="73"/>
        <v>14.462809917355372</v>
      </c>
      <c r="F48" s="36"/>
    </row>
    <row r="49" spans="1:18" x14ac:dyDescent="0.25">
      <c r="A49" s="34" t="s">
        <v>31</v>
      </c>
      <c r="B49" s="35">
        <f>275000+75000</f>
        <v>350000</v>
      </c>
      <c r="C49" s="35">
        <f>J13</f>
        <v>20160</v>
      </c>
      <c r="D49" s="35"/>
      <c r="E49" s="40">
        <f t="shared" si="73"/>
        <v>17.361111111111111</v>
      </c>
      <c r="F49" s="36"/>
    </row>
    <row r="50" spans="1:18" x14ac:dyDescent="0.25">
      <c r="A50" s="34" t="s">
        <v>32</v>
      </c>
      <c r="B50" s="35">
        <f>250000+325000+120000</f>
        <v>695000</v>
      </c>
      <c r="C50" s="35">
        <f>K15</f>
        <v>32200</v>
      </c>
      <c r="D50" s="35"/>
      <c r="E50" s="40">
        <f t="shared" si="73"/>
        <v>21.58385093167702</v>
      </c>
      <c r="F50" s="36"/>
    </row>
    <row r="51" spans="1:18" x14ac:dyDescent="0.25">
      <c r="A51" s="34" t="s">
        <v>33</v>
      </c>
      <c r="B51" s="35">
        <f>875000+180000</f>
        <v>1055000</v>
      </c>
      <c r="C51" s="35">
        <f>L17</f>
        <v>49560</v>
      </c>
      <c r="D51" s="35"/>
      <c r="E51" s="40">
        <f t="shared" si="73"/>
        <v>21.28732849071832</v>
      </c>
      <c r="F51" s="36"/>
    </row>
    <row r="52" spans="1:18" x14ac:dyDescent="0.25">
      <c r="A52" s="34" t="s">
        <v>34</v>
      </c>
      <c r="B52" s="35">
        <f>550000+700000+280000</f>
        <v>1530000</v>
      </c>
      <c r="C52" s="35">
        <f>M19</f>
        <v>70180</v>
      </c>
      <c r="D52" s="35"/>
      <c r="E52" s="40">
        <f t="shared" si="73"/>
        <v>21.801082929609574</v>
      </c>
      <c r="F52" s="36"/>
    </row>
    <row r="53" spans="1:18" x14ac:dyDescent="0.25">
      <c r="A53" s="34" t="s">
        <v>35</v>
      </c>
      <c r="B53" s="35">
        <f>850000+1000000+420000</f>
        <v>2270000</v>
      </c>
      <c r="C53" s="35">
        <f>N21</f>
        <v>94240</v>
      </c>
      <c r="D53" s="35"/>
      <c r="E53" s="40">
        <f t="shared" si="73"/>
        <v>24.087436332767403</v>
      </c>
      <c r="F53" s="36"/>
    </row>
    <row r="54" spans="1:18" x14ac:dyDescent="0.25">
      <c r="A54" s="34" t="s">
        <v>36</v>
      </c>
      <c r="B54" s="35">
        <f>1100000+1200000+580000</f>
        <v>2880000</v>
      </c>
      <c r="C54" s="35">
        <f>O23</f>
        <v>120650</v>
      </c>
      <c r="D54" s="35"/>
      <c r="E54" s="40">
        <f t="shared" si="73"/>
        <v>23.870700372979694</v>
      </c>
      <c r="F54" s="36"/>
    </row>
    <row r="55" spans="1:18" x14ac:dyDescent="0.25">
      <c r="A55" s="34" t="s">
        <v>37</v>
      </c>
      <c r="B55" s="35">
        <f>C24+C25+750000</f>
        <v>3550000</v>
      </c>
      <c r="C55" s="35">
        <f>P25</f>
        <v>149500</v>
      </c>
      <c r="D55" s="35"/>
      <c r="E55" s="40">
        <f t="shared" si="73"/>
        <v>23.745819397993312</v>
      </c>
      <c r="F55" s="36"/>
    </row>
    <row r="56" spans="1:18" x14ac:dyDescent="0.25">
      <c r="A56" s="37" t="s">
        <v>38</v>
      </c>
      <c r="B56" s="38">
        <f>C26+C27+1000000</f>
        <v>4700000</v>
      </c>
      <c r="C56" s="38">
        <f>Q27</f>
        <v>179550</v>
      </c>
      <c r="D56" s="38"/>
      <c r="E56" s="40">
        <f t="shared" si="73"/>
        <v>26.176552492341965</v>
      </c>
      <c r="F56" s="36"/>
    </row>
    <row r="57" spans="1:18" x14ac:dyDescent="0.25">
      <c r="E57" s="40"/>
      <c r="F57" s="40"/>
      <c r="G57" s="40" t="s">
        <v>68</v>
      </c>
      <c r="H57" s="40"/>
      <c r="I57" s="40" t="s">
        <v>46</v>
      </c>
      <c r="J57" s="40" t="s">
        <v>53</v>
      </c>
    </row>
    <row r="58" spans="1:18" x14ac:dyDescent="0.25">
      <c r="C58" s="40"/>
      <c r="D58" s="41" t="s">
        <v>25</v>
      </c>
      <c r="E58" s="41">
        <f>SUM(E46:E56)</f>
        <v>215.73665476508796</v>
      </c>
      <c r="F58" s="40"/>
      <c r="G58" s="40">
        <v>110</v>
      </c>
      <c r="H58" s="40"/>
      <c r="I58" s="40">
        <v>143</v>
      </c>
      <c r="J58" s="40">
        <v>176</v>
      </c>
    </row>
    <row r="59" spans="1:18" x14ac:dyDescent="0.25">
      <c r="A59" s="96" t="s">
        <v>57</v>
      </c>
      <c r="B59" s="96"/>
      <c r="C59" s="84" t="s">
        <v>44</v>
      </c>
      <c r="D59" s="84"/>
      <c r="E59" s="42">
        <f>E58-G58</f>
        <v>105.73665476508796</v>
      </c>
      <c r="F59" s="43" t="s">
        <v>65</v>
      </c>
      <c r="G59" s="40" t="s">
        <v>52</v>
      </c>
      <c r="H59" s="40" t="s">
        <v>48</v>
      </c>
      <c r="I59" s="44"/>
      <c r="J59" s="44"/>
    </row>
    <row r="60" spans="1:18" x14ac:dyDescent="0.25">
      <c r="A60" s="96"/>
      <c r="B60" s="96"/>
      <c r="C60" s="84" t="s">
        <v>47</v>
      </c>
      <c r="D60" s="84"/>
      <c r="E60" s="45">
        <f>E58-I58</f>
        <v>72.736654765087962</v>
      </c>
      <c r="F60" s="43" t="s">
        <v>65</v>
      </c>
      <c r="G60" s="40" t="s">
        <v>50</v>
      </c>
      <c r="H60" s="40" t="s">
        <v>48</v>
      </c>
      <c r="I60" s="44"/>
      <c r="J60" s="44"/>
    </row>
    <row r="61" spans="1:18" x14ac:dyDescent="0.25">
      <c r="A61" s="96"/>
      <c r="B61" s="96"/>
      <c r="C61" s="84" t="s">
        <v>45</v>
      </c>
      <c r="D61" s="84"/>
      <c r="E61" s="46">
        <f>E58-J58</f>
        <v>39.736654765087962</v>
      </c>
      <c r="F61" s="43" t="s">
        <v>65</v>
      </c>
      <c r="G61" s="40" t="s">
        <v>51</v>
      </c>
      <c r="H61" s="40" t="s">
        <v>48</v>
      </c>
      <c r="I61" s="46" t="s">
        <v>62</v>
      </c>
      <c r="J61" s="40" t="s">
        <v>49</v>
      </c>
      <c r="L61" s="33"/>
      <c r="M61" s="33"/>
      <c r="N61" s="33"/>
      <c r="O61" s="33" t="s">
        <v>39</v>
      </c>
      <c r="P61" s="33"/>
      <c r="Q61" s="33"/>
      <c r="R61" s="33"/>
    </row>
    <row r="62" spans="1:18" x14ac:dyDescent="0.25">
      <c r="L62" s="33"/>
      <c r="M62" s="33"/>
      <c r="N62" s="33"/>
      <c r="O62" s="33" t="s">
        <v>43</v>
      </c>
      <c r="P62" s="33"/>
      <c r="Q62" s="33"/>
      <c r="R62" s="33"/>
    </row>
    <row r="63" spans="1:18" x14ac:dyDescent="0.25">
      <c r="L63" s="33"/>
      <c r="M63" s="33"/>
      <c r="N63" s="33"/>
      <c r="O63" s="33" t="s">
        <v>40</v>
      </c>
      <c r="P63" s="33"/>
      <c r="Q63" s="33"/>
      <c r="R63" s="33"/>
    </row>
    <row r="64" spans="1:18" x14ac:dyDescent="0.25">
      <c r="E64" s="40"/>
      <c r="F64" s="40"/>
      <c r="G64" s="40" t="s">
        <v>54</v>
      </c>
      <c r="H64" s="40"/>
      <c r="I64" s="40" t="s">
        <v>46</v>
      </c>
      <c r="J64" s="40" t="s">
        <v>53</v>
      </c>
      <c r="O64" s="25" t="s">
        <v>66</v>
      </c>
    </row>
    <row r="65" spans="1:15" x14ac:dyDescent="0.25">
      <c r="C65" s="40"/>
      <c r="D65" s="41" t="s">
        <v>25</v>
      </c>
      <c r="E65" s="41">
        <f>SUM(E46:E56)-(10%*215)</f>
        <v>194.23665476508796</v>
      </c>
      <c r="F65" s="40"/>
      <c r="G65" s="40">
        <v>110</v>
      </c>
      <c r="H65" s="40"/>
      <c r="I65" s="40">
        <v>143</v>
      </c>
      <c r="J65" s="40">
        <v>176</v>
      </c>
      <c r="O65" s="25" t="s">
        <v>67</v>
      </c>
    </row>
    <row r="66" spans="1:15" x14ac:dyDescent="0.25">
      <c r="A66" s="96" t="s">
        <v>63</v>
      </c>
      <c r="B66" s="96"/>
      <c r="C66" s="84" t="s">
        <v>44</v>
      </c>
      <c r="D66" s="84"/>
      <c r="E66" s="42">
        <f>E65-G65</f>
        <v>84.236654765087962</v>
      </c>
      <c r="F66" s="43" t="s">
        <v>65</v>
      </c>
      <c r="G66" s="40" t="s">
        <v>58</v>
      </c>
      <c r="H66" s="40" t="s">
        <v>48</v>
      </c>
      <c r="I66" s="44"/>
      <c r="J66" s="44"/>
    </row>
    <row r="67" spans="1:15" x14ac:dyDescent="0.25">
      <c r="A67" s="96"/>
      <c r="B67" s="96"/>
      <c r="C67" s="84" t="s">
        <v>47</v>
      </c>
      <c r="D67" s="84"/>
      <c r="E67" s="45">
        <f>E65-I65</f>
        <v>51.236654765087962</v>
      </c>
      <c r="F67" s="43" t="s">
        <v>65</v>
      </c>
      <c r="G67" s="40" t="s">
        <v>59</v>
      </c>
      <c r="H67" s="40" t="s">
        <v>48</v>
      </c>
      <c r="I67" s="44"/>
      <c r="J67" s="44"/>
    </row>
    <row r="68" spans="1:15" x14ac:dyDescent="0.25">
      <c r="A68" s="96"/>
      <c r="B68" s="96"/>
      <c r="C68" s="84" t="s">
        <v>45</v>
      </c>
      <c r="D68" s="84"/>
      <c r="E68" s="46">
        <f>E65-J65</f>
        <v>18.236654765087962</v>
      </c>
      <c r="F68" s="43" t="s">
        <v>65</v>
      </c>
      <c r="G68" s="40" t="s">
        <v>60</v>
      </c>
      <c r="H68" s="40" t="s">
        <v>48</v>
      </c>
      <c r="I68" s="46" t="s">
        <v>61</v>
      </c>
      <c r="J68" s="40" t="s">
        <v>49</v>
      </c>
    </row>
  </sheetData>
  <mergeCells count="50">
    <mergeCell ref="C66:D66"/>
    <mergeCell ref="C67:D67"/>
    <mergeCell ref="C68:D68"/>
    <mergeCell ref="A66:B68"/>
    <mergeCell ref="A44:F44"/>
    <mergeCell ref="C37:D37"/>
    <mergeCell ref="D45:F45"/>
    <mergeCell ref="C59:D59"/>
    <mergeCell ref="C61:D61"/>
    <mergeCell ref="C60:D60"/>
    <mergeCell ref="A59:B61"/>
    <mergeCell ref="F2:AD2"/>
    <mergeCell ref="E39:F40"/>
    <mergeCell ref="E42:F42"/>
    <mergeCell ref="G39:H40"/>
    <mergeCell ref="G42:H42"/>
    <mergeCell ref="C32:D32"/>
    <mergeCell ref="C33:D33"/>
    <mergeCell ref="C34:D34"/>
    <mergeCell ref="C35:D35"/>
    <mergeCell ref="C36:D36"/>
    <mergeCell ref="C19:D19"/>
    <mergeCell ref="C8:D8"/>
    <mergeCell ref="C9:D9"/>
    <mergeCell ref="C10:D10"/>
    <mergeCell ref="C11:D11"/>
    <mergeCell ref="C12:D12"/>
    <mergeCell ref="C14:D14"/>
    <mergeCell ref="C15:D15"/>
    <mergeCell ref="C16:D16"/>
    <mergeCell ref="C17:D17"/>
    <mergeCell ref="C18:D18"/>
    <mergeCell ref="C30:D30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3:D13"/>
    <mergeCell ref="C4:D4"/>
    <mergeCell ref="A3:D3"/>
    <mergeCell ref="C6:D6"/>
    <mergeCell ref="C7:D7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page test</vt:lpstr>
      <vt:lpstr>Calcul temps Paxs</vt:lpstr>
      <vt:lpstr>Gain resto;hotel</vt:lpstr>
    </vt:vector>
  </TitlesOfParts>
  <Company>ETHYPHARM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leroux.kevin</dc:creator>
  <cp:lastModifiedBy>kevin leroux</cp:lastModifiedBy>
  <dcterms:created xsi:type="dcterms:W3CDTF">2017-04-19T12:15:11Z</dcterms:created>
  <dcterms:modified xsi:type="dcterms:W3CDTF">2018-01-02T21:08:02Z</dcterms:modified>
</cp:coreProperties>
</file>