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CHES\2018\1-EXP\FOURNITURES DE BUREAU\"/>
    </mc:Choice>
  </mc:AlternateContent>
  <xr:revisionPtr revIDLastSave="0" documentId="8_{4E6C8F97-EFED-4BDB-BE33-935B3A013D86}" xr6:coauthVersionLast="31" xr6:coauthVersionMax="31" xr10:uidLastSave="{00000000-0000-0000-0000-000000000000}"/>
  <bookViews>
    <workbookView xWindow="0" yWindow="0" windowWidth="21533" windowHeight="8236" xr2:uid="{00000000-000D-0000-FFFF-FFFF00000000}"/>
  </bookViews>
  <sheets>
    <sheet name="F. BUREAU -DATAZOUT" sheetId="1" r:id="rId1"/>
    <sheet name="P. IMPRES.-LOT 2" sheetId="2" r:id="rId2"/>
    <sheet name="F. INFO - LOT 3- v2" sheetId="3" r:id="rId3"/>
  </sheets>
  <definedNames>
    <definedName name="_xlnm._FilterDatabase" localSheetId="2" hidden="1">'F. INFO - LOT 3- v2'!$A$4:$H$49</definedName>
    <definedName name="_xlnm.Print_Titles" localSheetId="0">'F. BUREAU -DATAZOUT'!$7:$7</definedName>
    <definedName name="_xlnm.Print_Titles" localSheetId="2">'F. INFO - LOT 3- v2'!$4:$4</definedName>
    <definedName name="_xlnm.Print_Area" localSheetId="0">'F. BUREAU -DATAZOUT'!$A$1:$I$88</definedName>
    <definedName name="_xlnm.Print_Area" localSheetId="2">'F. INFO - LOT 3- v2'!$A$1:$H$45</definedName>
    <definedName name="_xlnm.Print_Area" localSheetId="1">'P. IMPRES.-LOT 2'!$A$1:$I$31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 s="1"/>
  <c r="I18" i="1"/>
  <c r="H18" i="1"/>
  <c r="I17" i="1"/>
  <c r="H17" i="1"/>
  <c r="I16" i="1"/>
  <c r="H16" i="1" s="1"/>
  <c r="I80" i="1"/>
  <c r="I55" i="1"/>
  <c r="I10" i="1" l="1"/>
  <c r="H10" i="1" s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6" i="3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84" i="1"/>
  <c r="H84" i="1" s="1"/>
  <c r="I83" i="1"/>
  <c r="H83" i="1" s="1"/>
  <c r="I82" i="1"/>
  <c r="I81" i="1"/>
  <c r="I79" i="1"/>
  <c r="I78" i="1"/>
  <c r="H78" i="1" s="1"/>
  <c r="I77" i="1"/>
  <c r="H77" i="1" s="1"/>
  <c r="I76" i="1"/>
  <c r="H76" i="1"/>
  <c r="I75" i="1"/>
  <c r="I74" i="1"/>
  <c r="I73" i="1"/>
  <c r="I72" i="1"/>
  <c r="I71" i="1"/>
  <c r="H71" i="1" s="1"/>
  <c r="I70" i="1"/>
  <c r="I69" i="1"/>
  <c r="I68" i="1"/>
  <c r="I67" i="1"/>
  <c r="I66" i="1"/>
  <c r="I65" i="1"/>
  <c r="I64" i="1"/>
  <c r="I63" i="1"/>
  <c r="H63" i="1" s="1"/>
  <c r="I62" i="1"/>
  <c r="I61" i="1"/>
  <c r="H61" i="1"/>
  <c r="I60" i="1"/>
  <c r="H60" i="1" s="1"/>
  <c r="I59" i="1"/>
  <c r="I58" i="1"/>
  <c r="I57" i="1"/>
  <c r="H57" i="1" s="1"/>
  <c r="I54" i="1"/>
  <c r="I53" i="1"/>
  <c r="H53" i="1" s="1"/>
  <c r="I52" i="1"/>
  <c r="H52" i="1" s="1"/>
  <c r="I51" i="1"/>
  <c r="H51" i="1" s="1"/>
  <c r="I50" i="1"/>
  <c r="H50" i="1" s="1"/>
  <c r="I49" i="1"/>
  <c r="I48" i="1"/>
  <c r="H48" i="1" s="1"/>
  <c r="I47" i="1"/>
  <c r="I46" i="1"/>
  <c r="I45" i="1"/>
  <c r="H45" i="1" s="1"/>
  <c r="I44" i="1"/>
  <c r="I43" i="1"/>
  <c r="H43" i="1" s="1"/>
  <c r="I42" i="1"/>
  <c r="H42" i="1" s="1"/>
  <c r="I41" i="1"/>
  <c r="H41" i="1" s="1"/>
  <c r="I40" i="1"/>
  <c r="H40" i="1" s="1"/>
  <c r="I39" i="1"/>
  <c r="I38" i="1"/>
  <c r="I37" i="1"/>
  <c r="I36" i="1"/>
  <c r="I35" i="1"/>
  <c r="H35" i="1" s="1"/>
  <c r="I34" i="1"/>
  <c r="H34" i="1" s="1"/>
  <c r="I33" i="1"/>
  <c r="H33" i="1" s="1"/>
  <c r="I32" i="1"/>
  <c r="H32" i="1" s="1"/>
  <c r="I31" i="1"/>
  <c r="H31" i="1"/>
  <c r="I30" i="1"/>
  <c r="H30" i="1"/>
  <c r="I29" i="1"/>
  <c r="I28" i="1"/>
  <c r="I27" i="1"/>
  <c r="H27" i="1" s="1"/>
  <c r="I26" i="1"/>
  <c r="I25" i="1"/>
  <c r="I24" i="1"/>
  <c r="I23" i="1"/>
  <c r="I22" i="1"/>
  <c r="I21" i="1"/>
  <c r="H21" i="1" s="1"/>
  <c r="I20" i="1"/>
  <c r="H20" i="1" s="1"/>
  <c r="I15" i="1"/>
  <c r="I14" i="1"/>
  <c r="I13" i="1"/>
  <c r="H13" i="1" s="1"/>
  <c r="I12" i="1"/>
  <c r="I11" i="1"/>
  <c r="I9" i="1"/>
  <c r="H9" i="1" s="1"/>
  <c r="I8" i="1"/>
  <c r="H11" i="1" l="1"/>
  <c r="H22" i="1"/>
  <c r="H23" i="1"/>
  <c r="H26" i="1"/>
  <c r="H38" i="1"/>
  <c r="H49" i="1"/>
  <c r="H54" i="1"/>
  <c r="H62" i="1"/>
  <c r="H37" i="1"/>
  <c r="H81" i="1"/>
  <c r="H64" i="1"/>
  <c r="H72" i="1"/>
  <c r="H74" i="1"/>
  <c r="H75" i="1"/>
  <c r="H8" i="1"/>
  <c r="H15" i="1"/>
  <c r="H29" i="1"/>
  <c r="H14" i="1"/>
  <c r="H25" i="1"/>
  <c r="H46" i="1"/>
  <c r="H79" i="1"/>
  <c r="I28" i="2"/>
  <c r="I29" i="2" s="1"/>
  <c r="I30" i="2" s="1"/>
  <c r="H43" i="3"/>
  <c r="H44" i="3" s="1"/>
  <c r="H45" i="3" s="1"/>
  <c r="H12" i="1"/>
  <c r="H82" i="1"/>
  <c r="H47" i="1"/>
  <c r="H73" i="1"/>
  <c r="H44" i="1"/>
  <c r="H36" i="1"/>
  <c r="H28" i="1"/>
  <c r="H24" i="1"/>
  <c r="I85" i="1"/>
  <c r="H39" i="1"/>
  <c r="H58" i="1"/>
  <c r="H59" i="1"/>
  <c r="H85" i="1" l="1"/>
  <c r="H88" i="1" s="1"/>
  <c r="I86" i="1"/>
  <c r="I87" i="1"/>
  <c r="I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</author>
  </authors>
  <commentList>
    <comment ref="B3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Toner compatible avec ADLER-triumph LP4130 / KP 4136</t>
        </r>
      </text>
    </comment>
  </commentList>
</comments>
</file>

<file path=xl/sharedStrings.xml><?xml version="1.0" encoding="utf-8"?>
<sst xmlns="http://schemas.openxmlformats.org/spreadsheetml/2006/main" count="320" uniqueCount="170">
  <si>
    <t>Lot 1 : Fournitures de Bureau</t>
  </si>
  <si>
    <t>N° ART</t>
  </si>
  <si>
    <t>DESIGNATION</t>
  </si>
  <si>
    <t>Unité de Décompte</t>
  </si>
  <si>
    <t>Prix Unitaire HT</t>
  </si>
  <si>
    <t>% TVA</t>
  </si>
  <si>
    <t>tva</t>
  </si>
  <si>
    <t>Montant (HT)</t>
  </si>
  <si>
    <t>Stylo marqueur rouge biseauté - BONNE QUALITE  2-5mm</t>
  </si>
  <si>
    <t>U</t>
  </si>
  <si>
    <t>Stylo marqueur noir biseauté- BONNE QUALITE  2-5mm</t>
  </si>
  <si>
    <t>Stylo marqueur vert biseauté- BONNE QUALITE  2-5mm</t>
  </si>
  <si>
    <t>Stylo marqueur pour tableau blanc Rouge BONNE QUALITE  2mm</t>
  </si>
  <si>
    <t>Stylo marqueur pour tableau blanc Bleu - BONNE QUALITE  2mm</t>
  </si>
  <si>
    <t>Stylo marqueur pour tableau blanc vert - BONNE QUALITE  2mm</t>
  </si>
  <si>
    <t>Stylo marqueur pour tableau blanc Noir -  BONNE QUALITE  2mm</t>
  </si>
  <si>
    <t>Stylo FEUTRE bleu - BONNE QUALITE</t>
  </si>
  <si>
    <t>Stylo FEUTRE  noir -  BONNE QUALITE</t>
  </si>
  <si>
    <t>Stylo FEUTRE rouge - BONNE QUALITE</t>
  </si>
  <si>
    <t>Stylo FEUTRE vert - BONNE QUALITE</t>
  </si>
  <si>
    <t>Feutre pour CD avec gomme - BONNE QUALITE</t>
  </si>
  <si>
    <t xml:space="preserve">Rouleau adhésif  rouge  48mm x 50m – Bonne qualité - </t>
  </si>
  <si>
    <t>Rouleau adhésif  TRANSPARENT 50 m x 48mm – Bonne qualité -</t>
  </si>
  <si>
    <t>Rouleau Scotch 19 × 33 – Bonne qualité -</t>
  </si>
  <si>
    <t>Colle liquide  transparente de 1 litre – Bonne qualité -</t>
  </si>
  <si>
    <t>Boite de 100 pièces de trombones galvanisés 25 mm – Bonne qualité -</t>
  </si>
  <si>
    <t>Boite de 100 pièces</t>
  </si>
  <si>
    <t>Boite de 100 pièces de trombones galvanisés 33 mm – Bonne qualité -</t>
  </si>
  <si>
    <t>Boite d'Agrafe 24/6 –6mm  Bonne qualité -</t>
  </si>
  <si>
    <t>Boite</t>
  </si>
  <si>
    <t>Boite punaises chromées - BONNE QUALITE</t>
  </si>
  <si>
    <t>DATEUR EN ARABE - BONNE QUALITE</t>
  </si>
  <si>
    <t>DATEUR EN Français - BONNE QUALITE</t>
  </si>
  <si>
    <t>NUMERATEUR - BONNE QUALITE</t>
  </si>
  <si>
    <t>Encreur Bleu (7 cm ×11 cm) - BONNE QUALITE</t>
  </si>
  <si>
    <t>Encreur Rouge (7 cm ×11 cm) - BONNE QUALITE</t>
  </si>
  <si>
    <t>Flacon d'encre pour tampon bleu 24 ml - BONNE QUALITE</t>
  </si>
  <si>
    <t>Flacon d'encre pour tampon rouge 24 ml - BONNE QUALITE</t>
  </si>
  <si>
    <t>registre départ GF - BONNE QUALITE</t>
  </si>
  <si>
    <t>registre arrivée GF - BONNE QUALITE</t>
  </si>
  <si>
    <t>registre noir 2 mains - BONNE QUALITE</t>
  </si>
  <si>
    <t>registre noir 3  mains - BONNE QUALITE</t>
  </si>
  <si>
    <t>registre noir 4 mains - BONNE QUALITE</t>
  </si>
  <si>
    <t>registre noir 5 mains - BONNE QUALITE</t>
  </si>
  <si>
    <t>Chemises bulles (rame) différentes couleurs : F.(21/31 cm) - 60 gr - BONNE QUALITE</t>
  </si>
  <si>
    <t>RAME</t>
  </si>
  <si>
    <t>Chemises plastifiées (U) - BONNE QUALITE</t>
  </si>
  <si>
    <t>Enveloppes GF (35*27)</t>
  </si>
  <si>
    <t>Enveloppes MF (24*19)</t>
  </si>
  <si>
    <t>Enveloppes PF (18*12)</t>
  </si>
  <si>
    <t>Chemise à rabat en polypropylène à élastique (différents couleurs) - BONNE QUALITE</t>
  </si>
  <si>
    <t>Porte documents 100 vues  210X297 mm- BONNE QUALITE</t>
  </si>
  <si>
    <t>Boite d'archive cartonnée 33x25x8 - BONNE QUALITE</t>
  </si>
  <si>
    <t xml:space="preserve"> Boites de classement en polypro Dimension: 32,5x24,5 cm/ Dos 16 cm</t>
  </si>
  <si>
    <t>BAGUETTES SERRE-FEUILLES 4 MM - Longueur 297 mm, taille 3 mm pour une capacité de 40 Feuilles 80g</t>
  </si>
  <si>
    <t>BAGUETTES SERRE-FEUILLES  6 MM NOIR - Longueur 297 mm, taille 6 mm pour une capacité de 60 Feuilles 80g.</t>
  </si>
  <si>
    <t>BAGUETTES À RELIER 9 MM NOIR - Longueur 297 mm, taille 9 mm pour une capacité de 90 Feuilles 80g.</t>
  </si>
  <si>
    <t>BAGUETTES À RELIER 12 MM NOIR - Longueur 297 mm, taille 12 mm pour une capacité de 120 Feuilles 80g.</t>
  </si>
  <si>
    <t>BOITE DE 100 COUVERTURES TRENSPARENTES POUR RELIURE A4 PVC 20/100ÈME</t>
  </si>
  <si>
    <t>BOITE DE 100</t>
  </si>
  <si>
    <t>BOITE DE 100 COUVERTURES POUR RELIURE A4 EN CARTE GRAINÉE CUIR 240G</t>
  </si>
  <si>
    <t>Boite d'archive plastifiés 33x25x8 DIFFRENTES COULEURS - BONNE QUALITE</t>
  </si>
  <si>
    <t>Bloc Note Format 21x27 - BONNE QUALITE</t>
  </si>
  <si>
    <t>Cahier Palmier GF sans Spiral 192 Pages  - BONNE QUALITE</t>
  </si>
  <si>
    <t>Elastique boite de 100 g 1er choix (diamètre 120 mm large 3mm)</t>
  </si>
  <si>
    <t>Règle de 40 cm en plastique graduée</t>
  </si>
  <si>
    <t>Gomme plastique - BONNE QUALITE</t>
  </si>
  <si>
    <t>Stylos correcteur - BONNE QUALITE</t>
  </si>
  <si>
    <t>Cuteur Moyen modèle pour Bureau</t>
  </si>
  <si>
    <t>Paire de ciseaux de bureau chromée (FM)</t>
  </si>
  <si>
    <t>Parapheur 18 compartiments 32x24 cm</t>
  </si>
  <si>
    <t>RAMES DE PAPIER PHOTOCOPIEUR A4 80g</t>
  </si>
  <si>
    <t>Total HT</t>
  </si>
  <si>
    <t>TVA 7%</t>
  </si>
  <si>
    <t>TVA 20%</t>
  </si>
  <si>
    <t>Total TTC</t>
  </si>
  <si>
    <r>
      <t xml:space="preserve">Prix Unitaire </t>
    </r>
    <r>
      <rPr>
        <b/>
        <sz val="11"/>
        <color theme="1"/>
        <rFont val="Calibri"/>
        <family val="2"/>
        <scheme val="minor"/>
      </rPr>
      <t>HT</t>
    </r>
  </si>
  <si>
    <t>Prix Unitaire TTC</t>
  </si>
  <si>
    <t>TONERS pour Copieur de la marque MINOLTA</t>
  </si>
  <si>
    <t>TONNER  POUR COPIEUR  MINOLTA DI 3510</t>
  </si>
  <si>
    <t>TONNER   POUR COPIEUR  MINOLTA Bizhub 250</t>
  </si>
  <si>
    <t>TONNER  POUR COPIEUR   GESTETNER R MP 1600 / 1900 AFICIO</t>
  </si>
  <si>
    <t>TONNER   POUR COPIEUR  MINOLTA Bizhub 350</t>
  </si>
  <si>
    <t>TONNER  POUR COPIEUR   GESTETNER 1802 AFICIO</t>
  </si>
  <si>
    <t>TONERS pour Copieur de la marque GESTETNER</t>
  </si>
  <si>
    <t>TONNER  POUR COPIEUR  RICOH Aficio MP 161 SPF</t>
  </si>
  <si>
    <t>TONNER   POUR COPIEUR RICOH AFICIO 1018</t>
  </si>
  <si>
    <t>TONNER  POUR COPIEUR  GESTETNER 5000 B</t>
  </si>
  <si>
    <t>MASTER POUR DUPLICOPIEUR RIZO CZ 180</t>
  </si>
  <si>
    <t>TONERS pour Copieur de la marque RICOH</t>
  </si>
  <si>
    <t>TONNER  POUR COPIEUR  RICOH FT 3013 (320 E)</t>
  </si>
  <si>
    <t>TONNER  POUR COPIEUR RICOH Aficio 1022/1027/1032</t>
  </si>
  <si>
    <t>TONERS pour Copieur de la marque NASHUATEC</t>
  </si>
  <si>
    <t>TONER POUR COPIEUR NASHUATEC A.F 18/05</t>
  </si>
  <si>
    <t>TONERS pour Copieur de la marque DEVELOP</t>
  </si>
  <si>
    <t>TONNER POUR COPIEUR  DEVELOP INEO 215</t>
  </si>
  <si>
    <t>TONNER  POUR COPIEUR DEVELOP 3350 iD</t>
  </si>
  <si>
    <t xml:space="preserve">TONERS pour DUPLI COPIEUR  DE MARQUE RIZO </t>
  </si>
  <si>
    <t>ENCRE NOIR POUR DUPLICOPIEUR RIZO CZ 180</t>
  </si>
  <si>
    <t xml:space="preserve">TONERS pour Copieur de la marque THOSHIBA  </t>
  </si>
  <si>
    <t>TONNER POUR COPIEUR   THOSHIBA  STUDIO 167</t>
  </si>
  <si>
    <t>TVA</t>
  </si>
  <si>
    <t>Prix Unitaire (HT)</t>
  </si>
  <si>
    <t>TONER POUR IMPRIMANTES DE MARQUE LEXMARK</t>
  </si>
  <si>
    <t>Toner pour imprimante LEXMARK  E 240</t>
  </si>
  <si>
    <t>Toner pour imprimante LEXMARK OPTRA MS 310 DN</t>
  </si>
  <si>
    <t xml:space="preserve">Toner pour imprimante LEXMARK  E 120 </t>
  </si>
  <si>
    <t>Toner pour imprimante LEXMARK OPTRA E 260</t>
  </si>
  <si>
    <t>TONER POUR IMPRIMANTES DE MARQUE HP</t>
  </si>
  <si>
    <t>Toner pour imprimante HP LAZER JET 1005 / 1006 /35A</t>
  </si>
  <si>
    <t>Toner pour imprimante HP LASER 1020/1015/1018/1022/Q2612A/12 A</t>
  </si>
  <si>
    <t>Toner pour imprimante  LASER JET HP  1102/85A</t>
  </si>
  <si>
    <t>Toner pour  imprimante HP 2015 N / 2014 N / 53 A</t>
  </si>
  <si>
    <t>ENCRE CARTOUCHE HP LASER JET CP 1025 COLOR</t>
  </si>
  <si>
    <t xml:space="preserve">ENCRE CARTOUCHE  HP LASER JET PRO 400 COLOR </t>
  </si>
  <si>
    <t>Toner pour imprimante HP LAZER JET M1120 /36A</t>
  </si>
  <si>
    <t>Toner pour imprimante 1320 /49 A</t>
  </si>
  <si>
    <t>TONER POUR IMPRIMANTES DE MARQUE CANON</t>
  </si>
  <si>
    <t>Toner pour imprimante CANON LBP 2900</t>
  </si>
  <si>
    <t>Toner pour imprimante CANON LBP 3100/3018/3050</t>
  </si>
  <si>
    <t>Toner pour imprimante CANON LBP 6000</t>
  </si>
  <si>
    <t>Toner pour imprimante  CANON  CARTRIDGE 278A</t>
  </si>
  <si>
    <t>Toner pour imprimante CANON LBP 1120</t>
  </si>
  <si>
    <t>Toner pour imprimante  CANON CARTRIDGE 450 D</t>
  </si>
  <si>
    <t>TONNER CANON CARTRIDGE 728</t>
  </si>
  <si>
    <t>TONNER  CANON FAX I-SENSYS MF 216m -Cartridge 737</t>
  </si>
  <si>
    <t>TONER POUR IMPRIMANTES DE MARQUE EPSON</t>
  </si>
  <si>
    <t>TONER pour EPSON ACULASER C2800</t>
  </si>
  <si>
    <t>TONER POUR IMPRIMANTES DE MARQUE SAMSUNG</t>
  </si>
  <si>
    <t xml:space="preserve">TONER  SAMSUNG ML 3470 D </t>
  </si>
  <si>
    <t>Périphériques informatiques</t>
  </si>
  <si>
    <t>TONER EPSON M 2300 /M 2300D</t>
  </si>
  <si>
    <t>SOURIS OPTIQUE</t>
  </si>
  <si>
    <t>POCHETTE CD</t>
  </si>
  <si>
    <t>TONER pour SAMSUNG ML 1640 -  MLTP10825A</t>
  </si>
  <si>
    <t>TONER pour SAMSUNG CLP 620 ND - Pack de 4 Toners de Haute Qualité d'Impression : 1 Noir 1 Cyan 1 Magenta 1 Yellow</t>
  </si>
  <si>
    <t>Clés USB 8 GB</t>
  </si>
  <si>
    <t>CD NORMAL / CD- R</t>
  </si>
  <si>
    <t>DVD</t>
  </si>
  <si>
    <t>PORTE CD  50 UNITES</t>
  </si>
  <si>
    <t>CLAVIER POUR ORDINATEUR</t>
  </si>
  <si>
    <t>Nom de l'Etablissement</t>
  </si>
  <si>
    <t>DETERMINATION DES BESOINS EN FOURNITURES DE BUREAU</t>
  </si>
  <si>
    <t>DETERMINATION DES BESOINS EN PRODUITS D'IMPRESSION</t>
  </si>
  <si>
    <t>Adresse email du Directeur(trice) de l'Etablissement:</t>
  </si>
  <si>
    <t>Effectif des élèves</t>
  </si>
  <si>
    <t>Dont fille:</t>
  </si>
  <si>
    <t>EXERCICE 2018</t>
  </si>
  <si>
    <t>QUANTITE DISPONIBLE AU STOCK</t>
  </si>
  <si>
    <t>Quantité demandée</t>
  </si>
  <si>
    <t>N.B :</t>
  </si>
  <si>
    <t>SI UN ARTICLE DONT L'ETABLISSEMENT EN A BESOIN NE FIGURE PAS DANS LE TABLEAU, VEUILLEZ EN PRECISER EXACTEMENT LA DESIGNATION, LE PRIX ET LA QUANTITE VOULUE</t>
  </si>
  <si>
    <t>Stylo marqueur BLEU biseauté- BONNE QUALITE  2-5mm</t>
  </si>
  <si>
    <t>Stylo fluorescent biseauté récent -  BONNE QUALITE</t>
  </si>
  <si>
    <r>
      <t xml:space="preserve"> Bâtons de colle stick, non toxique, ne sèche pas et peut se conserver longtemps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(22g) </t>
    </r>
  </si>
  <si>
    <t>Stylos à Bille Médium bleu (U) - BONNE QUALITE</t>
  </si>
  <si>
    <t>Stylos à Bille Médium Noir  (U) - BONNE QUALITE</t>
  </si>
  <si>
    <t>Stylos à Bille Médium Vert  (U) - BONNE QUALITE</t>
  </si>
  <si>
    <t>Stylos à Bille Médium Rouge (U) - BONNE QUALITE</t>
  </si>
  <si>
    <t>Stylos à Bille pointe fine bleu (U) - BONNE QUALITE</t>
  </si>
  <si>
    <t>Stylos à Bille pointe fine Noir  (U) - BONNE QUALITE</t>
  </si>
  <si>
    <t>Stylos à Bille pointe fine Vert  (U) - BONNE QUALITE</t>
  </si>
  <si>
    <t>Stylos à Bille pointe fine Rouge (U) - BONNE QUALITE</t>
  </si>
  <si>
    <t>Colle liquide transparent Universel - 21 ml</t>
  </si>
  <si>
    <t>PAQUET DE 250 CHEMISES BULLES 50 Gr</t>
  </si>
  <si>
    <t>PAQUET DE 100 CHEMISES CARTONNÉES 180 G/M²  différentes couleurs</t>
  </si>
  <si>
    <t>Crayon graphite Noir  HB/N°2, qualité supérieure</t>
  </si>
  <si>
    <t>Taille-crayons Métal antirouille double usage, QUALITE SUPERIEUR</t>
  </si>
  <si>
    <t>Agrafes 24/6 en acier galvanisé, de qualité supérieure, ne s'oxydent pas. Capacité : 30 feuilles</t>
  </si>
  <si>
    <t>Agrafeuse à Pince composants métalliques robustes et ergonomique. Capacité : 25 feuilles 80 g/m². Accepte les agrafes de 24/6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</si>
</sst>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 Light"/>
      <family val="1"/>
      <scheme val="maj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48"/>
      <color rgb="FFFF0000"/>
      <name val="Arial"/>
      <family val="2"/>
    </font>
    <font>
      <b/>
      <sz val="24"/>
      <color theme="1"/>
      <name val="Arial"/>
      <family val="2"/>
    </font>
    <font>
      <sz val="9"/>
      <color theme="1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Calibri Light"/>
      <family val="1"/>
      <scheme val="major"/>
    </font>
    <font>
      <b/>
      <sz val="16"/>
      <color theme="5" tint="-0.499984740745262"/>
      <name val="Calibri Light"/>
      <family val="1"/>
      <scheme val="major"/>
    </font>
    <font>
      <b/>
      <sz val="22"/>
      <color theme="1"/>
      <name val="Calibri Light"/>
      <family val="1"/>
      <scheme val="major"/>
    </font>
    <font>
      <b/>
      <sz val="12"/>
      <color theme="0" tint="-0.34998626667073579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5"/>
      <color theme="5" tint="-0.499984740745262"/>
      <name val="Calibri Light"/>
      <family val="1"/>
      <scheme val="maj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/>
    <xf numFmtId="0" fontId="0" fillId="0" borderId="0" xfId="0" applyFill="1" applyAlignment="1">
      <alignment wrapText="1"/>
    </xf>
    <xf numFmtId="0" fontId="8" fillId="0" borderId="0" xfId="0" applyFont="1" applyFill="1"/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14" xfId="2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/>
    </xf>
    <xf numFmtId="43" fontId="0" fillId="0" borderId="15" xfId="0" applyNumberFormat="1" applyBorder="1"/>
    <xf numFmtId="0" fontId="18" fillId="0" borderId="16" xfId="0" applyFont="1" applyFill="1" applyBorder="1" applyAlignment="1">
      <alignment horizontal="center" vertical="center"/>
    </xf>
    <xf numFmtId="0" fontId="0" fillId="0" borderId="17" xfId="0" applyFill="1" applyBorder="1"/>
    <xf numFmtId="0" fontId="0" fillId="0" borderId="17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9" fontId="0" fillId="0" borderId="17" xfId="2" applyFont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9" fontId="0" fillId="0" borderId="4" xfId="2" applyFont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0" fillId="0" borderId="21" xfId="0" applyFill="1" applyBorder="1"/>
    <xf numFmtId="0" fontId="0" fillId="0" borderId="21" xfId="0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9" fontId="0" fillId="0" borderId="21" xfId="2" applyFont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9" fontId="0" fillId="0" borderId="25" xfId="2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1" xfId="0" applyFill="1" applyBorder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9" fontId="0" fillId="0" borderId="11" xfId="2" applyFon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Fill="1"/>
    <xf numFmtId="0" fontId="0" fillId="0" borderId="0" xfId="0" applyFill="1" applyAlignment="1">
      <alignment horizontal="center" vertical="center"/>
    </xf>
    <xf numFmtId="43" fontId="0" fillId="0" borderId="0" xfId="1" applyFont="1"/>
    <xf numFmtId="0" fontId="0" fillId="4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0" fillId="0" borderId="0" xfId="0" applyBorder="1"/>
    <xf numFmtId="0" fontId="4" fillId="5" borderId="0" xfId="0" applyFont="1" applyFill="1" applyBorder="1" applyAlignment="1"/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9" fontId="0" fillId="0" borderId="4" xfId="2" applyFont="1" applyFill="1" applyBorder="1" applyAlignment="1" applyProtection="1">
      <alignment horizontal="center" vertical="center"/>
      <protection locked="0"/>
    </xf>
    <xf numFmtId="2" fontId="0" fillId="0" borderId="4" xfId="2" applyNumberFormat="1" applyFont="1" applyBorder="1" applyAlignment="1" applyProtection="1">
      <alignment horizontal="center" vertical="center"/>
      <protection locked="0"/>
    </xf>
    <xf numFmtId="9" fontId="2" fillId="3" borderId="4" xfId="2" applyFont="1" applyFill="1" applyBorder="1" applyAlignment="1" applyProtection="1">
      <alignment horizontal="center" vertical="center"/>
      <protection locked="0"/>
    </xf>
    <xf numFmtId="2" fontId="7" fillId="2" borderId="3" xfId="0" applyNumberFormat="1" applyFont="1" applyFill="1" applyBorder="1" applyAlignment="1" applyProtection="1">
      <alignment horizontal="center" vertical="center"/>
      <protection locked="0"/>
    </xf>
    <xf numFmtId="9" fontId="0" fillId="0" borderId="3" xfId="2" applyFont="1" applyFill="1" applyBorder="1" applyAlignment="1" applyProtection="1">
      <alignment horizontal="center" vertical="center"/>
      <protection locked="0"/>
    </xf>
    <xf numFmtId="2" fontId="0" fillId="0" borderId="3" xfId="2" applyNumberFormat="1" applyFont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0" fillId="0" borderId="17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20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left" vertical="center"/>
    </xf>
    <xf numFmtId="0" fontId="0" fillId="0" borderId="17" xfId="0" applyBorder="1" applyAlignment="1" applyProtection="1">
      <alignment horizontal="center"/>
    </xf>
    <xf numFmtId="0" fontId="0" fillId="0" borderId="19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/>
    </xf>
    <xf numFmtId="0" fontId="0" fillId="0" borderId="20" xfId="0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horizontal="left" vertical="center"/>
    </xf>
    <xf numFmtId="0" fontId="0" fillId="0" borderId="21" xfId="0" applyBorder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/>
    </xf>
    <xf numFmtId="9" fontId="0" fillId="0" borderId="0" xfId="2" applyFont="1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left" vertical="center"/>
    </xf>
    <xf numFmtId="0" fontId="0" fillId="0" borderId="30" xfId="0" applyFill="1" applyBorder="1" applyAlignment="1" applyProtection="1">
      <alignment horizontal="center" vertical="center" wrapText="1"/>
    </xf>
    <xf numFmtId="0" fontId="0" fillId="0" borderId="27" xfId="0" applyFill="1" applyBorder="1" applyAlignment="1" applyProtection="1">
      <alignment horizontal="left" vertical="center"/>
    </xf>
    <xf numFmtId="0" fontId="0" fillId="0" borderId="31" xfId="0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0" fillId="0" borderId="4" xfId="0" applyFill="1" applyBorder="1" applyProtection="1"/>
    <xf numFmtId="0" fontId="0" fillId="0" borderId="4" xfId="0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/>
    </xf>
    <xf numFmtId="0" fontId="0" fillId="0" borderId="26" xfId="0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left" vertical="center" wrapText="1"/>
    </xf>
    <xf numFmtId="0" fontId="0" fillId="0" borderId="27" xfId="0" applyFill="1" applyBorder="1" applyAlignment="1" applyProtection="1">
      <alignment horizontal="center" vertical="center" wrapText="1"/>
    </xf>
    <xf numFmtId="0" fontId="0" fillId="0" borderId="27" xfId="0" applyFill="1" applyBorder="1" applyAlignment="1" applyProtection="1">
      <alignment horizontal="left" vertical="center" wrapText="1"/>
    </xf>
    <xf numFmtId="0" fontId="0" fillId="0" borderId="28" xfId="0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horizontal="left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/>
    </xf>
    <xf numFmtId="0" fontId="18" fillId="0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2" fontId="24" fillId="0" borderId="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/>
    <xf numFmtId="2" fontId="24" fillId="0" borderId="5" xfId="0" applyNumberFormat="1" applyFont="1" applyBorder="1" applyAlignment="1" applyProtection="1">
      <alignment horizontal="center" vertical="center"/>
      <protection locked="0"/>
    </xf>
    <xf numFmtId="43" fontId="3" fillId="0" borderId="18" xfId="0" applyNumberFormat="1" applyFont="1" applyBorder="1" applyAlignment="1">
      <alignment vertical="center"/>
    </xf>
    <xf numFmtId="43" fontId="3" fillId="0" borderId="2" xfId="0" applyNumberFormat="1" applyFont="1" applyBorder="1" applyAlignment="1">
      <alignment vertical="center"/>
    </xf>
    <xf numFmtId="43" fontId="3" fillId="0" borderId="22" xfId="0" applyNumberFormat="1" applyFont="1" applyBorder="1" applyAlignment="1">
      <alignment vertical="center"/>
    </xf>
    <xf numFmtId="43" fontId="3" fillId="0" borderId="23" xfId="0" applyNumberFormat="1" applyFont="1" applyBorder="1" applyAlignment="1">
      <alignment vertical="center"/>
    </xf>
    <xf numFmtId="43" fontId="3" fillId="0" borderId="15" xfId="0" applyNumberFormat="1" applyFont="1" applyBorder="1" applyAlignment="1">
      <alignment vertical="center"/>
    </xf>
    <xf numFmtId="43" fontId="3" fillId="0" borderId="12" xfId="0" applyNumberFormat="1" applyFont="1" applyBorder="1" applyAlignment="1">
      <alignment vertical="center"/>
    </xf>
    <xf numFmtId="164" fontId="3" fillId="0" borderId="0" xfId="0" applyNumberFormat="1" applyFont="1"/>
    <xf numFmtId="43" fontId="3" fillId="0" borderId="0" xfId="1" applyFont="1"/>
    <xf numFmtId="43" fontId="25" fillId="0" borderId="34" xfId="0" applyNumberFormat="1" applyFont="1" applyBorder="1" applyAlignment="1" applyProtection="1"/>
    <xf numFmtId="43" fontId="3" fillId="0" borderId="27" xfId="1" applyFont="1" applyFill="1" applyBorder="1" applyAlignment="1" applyProtection="1">
      <alignment vertical="center"/>
    </xf>
    <xf numFmtId="43" fontId="25" fillId="0" borderId="28" xfId="0" applyNumberFormat="1" applyFont="1" applyBorder="1" applyAlignment="1" applyProtection="1"/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38" xfId="0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/>
    </xf>
    <xf numFmtId="0" fontId="0" fillId="0" borderId="39" xfId="0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/>
    </xf>
    <xf numFmtId="0" fontId="0" fillId="0" borderId="40" xfId="0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43" fontId="7" fillId="0" borderId="4" xfId="1" applyFont="1" applyFill="1" applyBorder="1" applyAlignment="1" applyProtection="1">
      <alignment horizontal="center" vertical="center"/>
      <protection locked="0"/>
    </xf>
    <xf numFmtId="43" fontId="7" fillId="0" borderId="21" xfId="1" applyFont="1" applyFill="1" applyBorder="1" applyAlignment="1" applyProtection="1">
      <alignment horizontal="center" vertical="center"/>
      <protection locked="0"/>
    </xf>
    <xf numFmtId="43" fontId="30" fillId="0" borderId="25" xfId="1" applyFont="1" applyFill="1" applyBorder="1" applyAlignment="1" applyProtection="1">
      <alignment horizontal="center" vertical="center"/>
      <protection locked="0"/>
    </xf>
    <xf numFmtId="43" fontId="30" fillId="0" borderId="14" xfId="1" applyFont="1" applyFill="1" applyBorder="1" applyAlignment="1" applyProtection="1">
      <alignment horizontal="center" vertical="center"/>
      <protection locked="0"/>
    </xf>
    <xf numFmtId="43" fontId="7" fillId="0" borderId="11" xfId="1" applyFont="1" applyFill="1" applyBorder="1" applyAlignment="1" applyProtection="1">
      <alignment horizontal="center" vertical="center"/>
      <protection locked="0"/>
    </xf>
    <xf numFmtId="0" fontId="31" fillId="6" borderId="0" xfId="0" applyFont="1" applyFill="1" applyBorder="1" applyAlignment="1">
      <alignment horizontal="center" vertical="center"/>
    </xf>
    <xf numFmtId="43" fontId="26" fillId="0" borderId="42" xfId="0" applyNumberFormat="1" applyFont="1" applyBorder="1"/>
    <xf numFmtId="43" fontId="24" fillId="0" borderId="43" xfId="0" applyNumberFormat="1" applyFont="1" applyBorder="1"/>
    <xf numFmtId="43" fontId="25" fillId="0" borderId="44" xfId="0" applyNumberFormat="1" applyFont="1" applyBorder="1"/>
    <xf numFmtId="2" fontId="0" fillId="0" borderId="14" xfId="0" applyNumberFormat="1" applyBorder="1" applyAlignment="1">
      <alignment horizontal="center" vertical="center"/>
    </xf>
    <xf numFmtId="43" fontId="7" fillId="0" borderId="14" xfId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Protection="1">
      <protection locked="0"/>
    </xf>
    <xf numFmtId="43" fontId="12" fillId="0" borderId="17" xfId="0" applyNumberFormat="1" applyFont="1" applyBorder="1" applyAlignment="1" applyProtection="1">
      <alignment vertical="center"/>
      <protection locked="0"/>
    </xf>
    <xf numFmtId="43" fontId="25" fillId="0" borderId="38" xfId="1" applyFont="1" applyFill="1" applyBorder="1" applyAlignment="1" applyProtection="1">
      <alignment horizontal="center"/>
      <protection locked="0"/>
    </xf>
    <xf numFmtId="2" fontId="26" fillId="0" borderId="39" xfId="0" applyNumberFormat="1" applyFont="1" applyBorder="1" applyAlignment="1" applyProtection="1">
      <alignment horizontal="center" vertical="center"/>
      <protection locked="0"/>
    </xf>
    <xf numFmtId="43" fontId="26" fillId="0" borderId="39" xfId="1" applyFont="1" applyFill="1" applyBorder="1" applyAlignment="1" applyProtection="1">
      <alignment horizontal="center" vertical="center"/>
      <protection locked="0"/>
    </xf>
    <xf numFmtId="43" fontId="12" fillId="0" borderId="21" xfId="0" applyNumberFormat="1" applyFont="1" applyBorder="1" applyAlignment="1" applyProtection="1">
      <alignment vertical="center"/>
      <protection locked="0"/>
    </xf>
    <xf numFmtId="43" fontId="25" fillId="0" borderId="40" xfId="1" applyFont="1" applyFill="1" applyBorder="1" applyProtection="1">
      <protection locked="0"/>
    </xf>
    <xf numFmtId="0" fontId="32" fillId="6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22" fillId="0" borderId="0" xfId="0" applyFont="1" applyFill="1" applyAlignment="1"/>
    <xf numFmtId="0" fontId="31" fillId="6" borderId="0" xfId="0" applyFont="1" applyFill="1" applyBorder="1" applyAlignment="1">
      <alignment horizontal="center" vertical="top"/>
    </xf>
    <xf numFmtId="0" fontId="0" fillId="0" borderId="10" xfId="0" applyFill="1" applyBorder="1" applyAlignment="1" applyProtection="1">
      <alignment horizontal="center" vertical="center" wrapText="1"/>
      <protection locked="0"/>
    </xf>
    <xf numFmtId="2" fontId="3" fillId="0" borderId="26" xfId="0" applyNumberFormat="1" applyFont="1" applyBorder="1" applyAlignment="1" applyProtection="1">
      <alignment horizontal="center" vertical="center"/>
    </xf>
    <xf numFmtId="2" fontId="3" fillId="0" borderId="27" xfId="0" applyNumberFormat="1" applyFont="1" applyBorder="1" applyAlignment="1" applyProtection="1">
      <alignment horizontal="center" vertical="center"/>
    </xf>
    <xf numFmtId="2" fontId="3" fillId="0" borderId="28" xfId="0" applyNumberFormat="1" applyFont="1" applyBorder="1" applyAlignment="1" applyProtection="1">
      <alignment horizontal="center" vertical="center"/>
    </xf>
    <xf numFmtId="2" fontId="3" fillId="0" borderId="23" xfId="0" applyNumberFormat="1" applyFont="1" applyBorder="1" applyAlignment="1" applyProtection="1">
      <alignment horizontal="center" vertical="center"/>
    </xf>
    <xf numFmtId="2" fontId="3" fillId="0" borderId="45" xfId="0" applyNumberFormat="1" applyFont="1" applyBorder="1" applyAlignment="1" applyProtection="1">
      <alignment horizontal="center" vertical="center"/>
    </xf>
    <xf numFmtId="2" fontId="3" fillId="0" borderId="46" xfId="0" applyNumberFormat="1" applyFont="1" applyBorder="1" applyAlignment="1" applyProtection="1">
      <alignment horizontal="center" vertical="center"/>
    </xf>
    <xf numFmtId="2" fontId="3" fillId="0" borderId="33" xfId="0" applyNumberFormat="1" applyFont="1" applyBorder="1" applyAlignment="1" applyProtection="1">
      <alignment horizontal="center" vertical="center"/>
    </xf>
    <xf numFmtId="9" fontId="0" fillId="0" borderId="18" xfId="2" applyFont="1" applyFill="1" applyBorder="1" applyAlignment="1" applyProtection="1">
      <alignment horizontal="center" vertical="center" wrapText="1"/>
    </xf>
    <xf numFmtId="9" fontId="0" fillId="0" borderId="2" xfId="2" applyFont="1" applyFill="1" applyBorder="1" applyAlignment="1" applyProtection="1">
      <alignment horizontal="center" vertical="center" wrapText="1"/>
    </xf>
    <xf numFmtId="9" fontId="0" fillId="0" borderId="22" xfId="2" applyFont="1" applyFill="1" applyBorder="1" applyAlignment="1" applyProtection="1">
      <alignment horizontal="center" vertical="center" wrapText="1"/>
    </xf>
    <xf numFmtId="2" fontId="8" fillId="0" borderId="26" xfId="0" applyNumberFormat="1" applyFont="1" applyFill="1" applyBorder="1" applyAlignment="1" applyProtection="1">
      <alignment horizontal="center" vertical="center"/>
    </xf>
    <xf numFmtId="2" fontId="8" fillId="0" borderId="27" xfId="0" applyNumberFormat="1" applyFont="1" applyFill="1" applyBorder="1" applyAlignment="1" applyProtection="1">
      <alignment horizontal="center" vertical="center"/>
    </xf>
    <xf numFmtId="2" fontId="8" fillId="0" borderId="28" xfId="0" applyNumberFormat="1" applyFont="1" applyFill="1" applyBorder="1" applyAlignment="1" applyProtection="1">
      <alignment horizontal="center" vertical="center"/>
    </xf>
    <xf numFmtId="9" fontId="0" fillId="0" borderId="37" xfId="2" applyFont="1" applyFill="1" applyBorder="1" applyAlignment="1" applyProtection="1">
      <alignment horizontal="center" vertical="center" wrapText="1"/>
    </xf>
    <xf numFmtId="9" fontId="0" fillId="0" borderId="7" xfId="2" applyFont="1" applyFill="1" applyBorder="1" applyAlignment="1" applyProtection="1">
      <alignment horizontal="center" vertical="center" wrapText="1"/>
    </xf>
    <xf numFmtId="9" fontId="0" fillId="0" borderId="35" xfId="2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/>
    </xf>
    <xf numFmtId="2" fontId="3" fillId="0" borderId="25" xfId="0" applyNumberFormat="1" applyFont="1" applyBorder="1" applyAlignment="1" applyProtection="1">
      <alignment horizontal="center" vertical="center"/>
    </xf>
    <xf numFmtId="2" fontId="8" fillId="0" borderId="25" xfId="0" applyNumberFormat="1" applyFont="1" applyFill="1" applyBorder="1" applyAlignment="1" applyProtection="1">
      <alignment horizontal="center" vertical="center"/>
    </xf>
    <xf numFmtId="9" fontId="0" fillId="0" borderId="36" xfId="2" applyFont="1" applyFill="1" applyBorder="1" applyAlignment="1" applyProtection="1">
      <alignment horizontal="center" vertical="center" wrapText="1"/>
    </xf>
    <xf numFmtId="0" fontId="28" fillId="6" borderId="8" xfId="0" applyFont="1" applyFill="1" applyBorder="1" applyAlignment="1" applyProtection="1">
      <protection locked="0"/>
    </xf>
    <xf numFmtId="0" fontId="28" fillId="6" borderId="6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33" fillId="6" borderId="8" xfId="0" applyFont="1" applyFill="1" applyBorder="1" applyAlignment="1" applyProtection="1">
      <protection locked="0"/>
    </xf>
    <xf numFmtId="15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9" fillId="5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 wrapText="1"/>
    </xf>
    <xf numFmtId="2" fontId="13" fillId="0" borderId="0" xfId="0" applyNumberFormat="1" applyFont="1" applyFill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/>
    </xf>
    <xf numFmtId="43" fontId="12" fillId="0" borderId="16" xfId="0" applyNumberFormat="1" applyFont="1" applyBorder="1" applyAlignment="1" applyProtection="1">
      <alignment horizontal="center" vertical="center"/>
      <protection locked="0"/>
    </xf>
    <xf numFmtId="43" fontId="12" fillId="0" borderId="17" xfId="0" applyNumberFormat="1" applyFont="1" applyBorder="1" applyAlignment="1" applyProtection="1">
      <alignment horizontal="center" vertical="center"/>
      <protection locked="0"/>
    </xf>
    <xf numFmtId="2" fontId="8" fillId="0" borderId="19" xfId="0" applyNumberFormat="1" applyFont="1" applyBorder="1" applyAlignment="1" applyProtection="1">
      <alignment horizontal="center" vertical="center"/>
      <protection locked="0"/>
    </xf>
    <xf numFmtId="2" fontId="8" fillId="0" borderId="4" xfId="0" applyNumberFormat="1" applyFont="1" applyBorder="1" applyAlignment="1" applyProtection="1">
      <alignment horizontal="center" vertical="center"/>
      <protection locked="0"/>
    </xf>
    <xf numFmtId="43" fontId="8" fillId="0" borderId="19" xfId="1" applyFont="1" applyFill="1" applyBorder="1" applyAlignment="1" applyProtection="1">
      <alignment horizontal="center" vertical="center"/>
      <protection locked="0"/>
    </xf>
    <xf numFmtId="43" fontId="8" fillId="0" borderId="4" xfId="1" applyFont="1" applyFill="1" applyBorder="1" applyAlignment="1" applyProtection="1">
      <alignment horizontal="center" vertical="center"/>
      <protection locked="0"/>
    </xf>
    <xf numFmtId="43" fontId="12" fillId="0" borderId="20" xfId="0" applyNumberFormat="1" applyFont="1" applyBorder="1" applyAlignment="1" applyProtection="1">
      <alignment horizontal="center" vertical="center"/>
      <protection locked="0"/>
    </xf>
    <xf numFmtId="43" fontId="12" fillId="0" borderId="21" xfId="0" applyNumberFormat="1" applyFont="1" applyBorder="1" applyAlignment="1" applyProtection="1">
      <alignment horizontal="center" vertical="center"/>
      <protection locked="0"/>
    </xf>
    <xf numFmtId="0" fontId="32" fillId="6" borderId="41" xfId="0" applyFont="1" applyFill="1" applyBorder="1" applyAlignment="1">
      <alignment horizontal="left" vertical="top" wrapText="1"/>
    </xf>
    <xf numFmtId="0" fontId="32" fillId="6" borderId="0" xfId="0" applyFont="1" applyFill="1" applyBorder="1" applyAlignment="1">
      <alignment horizontal="left" vertical="top" wrapText="1"/>
    </xf>
    <xf numFmtId="0" fontId="28" fillId="6" borderId="12" xfId="0" applyFont="1" applyFill="1" applyBorder="1" applyAlignment="1" applyProtection="1">
      <alignment horizontal="center"/>
      <protection locked="0"/>
    </xf>
    <xf numFmtId="0" fontId="28" fillId="6" borderId="47" xfId="0" applyFont="1" applyFill="1" applyBorder="1" applyAlignment="1" applyProtection="1">
      <alignment horizontal="center"/>
      <protection locked="0"/>
    </xf>
    <xf numFmtId="0" fontId="14" fillId="0" borderId="0" xfId="0" applyFont="1" applyFill="1" applyAlignment="1">
      <alignment horizontal="center"/>
    </xf>
    <xf numFmtId="0" fontId="29" fillId="5" borderId="1" xfId="0" applyFont="1" applyFill="1" applyBorder="1" applyAlignment="1">
      <alignment horizontal="center"/>
    </xf>
    <xf numFmtId="43" fontId="12" fillId="0" borderId="16" xfId="0" applyNumberFormat="1" applyFont="1" applyBorder="1" applyAlignment="1">
      <alignment horizontal="center"/>
    </xf>
    <xf numFmtId="43" fontId="12" fillId="0" borderId="17" xfId="0" applyNumberFormat="1" applyFont="1" applyBorder="1" applyAlignment="1">
      <alignment horizontal="center"/>
    </xf>
    <xf numFmtId="43" fontId="12" fillId="0" borderId="38" xfId="0" applyNumberFormat="1" applyFont="1" applyBorder="1" applyAlignment="1">
      <alignment horizontal="center"/>
    </xf>
    <xf numFmtId="43" fontId="0" fillId="0" borderId="19" xfId="1" applyFont="1" applyFill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43" fontId="0" fillId="0" borderId="39" xfId="1" applyFont="1" applyFill="1" applyBorder="1" applyAlignment="1">
      <alignment horizontal="center"/>
    </xf>
    <xf numFmtId="43" fontId="12" fillId="0" borderId="20" xfId="0" applyNumberFormat="1" applyFont="1" applyBorder="1" applyAlignment="1">
      <alignment horizontal="center"/>
    </xf>
    <xf numFmtId="43" fontId="12" fillId="0" borderId="21" xfId="0" applyNumberFormat="1" applyFont="1" applyBorder="1" applyAlignment="1">
      <alignment horizontal="center"/>
    </xf>
    <xf numFmtId="43" fontId="12" fillId="0" borderId="40" xfId="0" applyNumberFormat="1" applyFont="1" applyBorder="1" applyAlignment="1">
      <alignment horizontal="center"/>
    </xf>
    <xf numFmtId="0" fontId="27" fillId="5" borderId="1" xfId="0" applyFont="1" applyFill="1" applyBorder="1" applyAlignment="1" applyProtection="1">
      <alignment horizontal="center"/>
    </xf>
    <xf numFmtId="0" fontId="29" fillId="5" borderId="1" xfId="0" applyFont="1" applyFill="1" applyBorder="1" applyAlignment="1" applyProtection="1">
      <alignment horizontal="center"/>
    </xf>
    <xf numFmtId="43" fontId="12" fillId="0" borderId="31" xfId="0" applyNumberFormat="1" applyFont="1" applyBorder="1" applyAlignment="1" applyProtection="1">
      <alignment horizontal="center" vertical="center"/>
    </xf>
    <xf numFmtId="43" fontId="12" fillId="0" borderId="35" xfId="0" applyNumberFormat="1" applyFont="1" applyBorder="1" applyAlignment="1" applyProtection="1">
      <alignment horizontal="center" vertical="center"/>
    </xf>
    <xf numFmtId="43" fontId="12" fillId="0" borderId="44" xfId="0" applyNumberFormat="1" applyFont="1" applyBorder="1" applyAlignment="1" applyProtection="1">
      <alignment horizontal="center" vertical="center"/>
    </xf>
    <xf numFmtId="43" fontId="0" fillId="0" borderId="30" xfId="1" applyFont="1" applyFill="1" applyBorder="1" applyAlignment="1" applyProtection="1">
      <alignment horizontal="center" vertical="center"/>
    </xf>
    <xf numFmtId="43" fontId="0" fillId="0" borderId="7" xfId="1" applyFont="1" applyFill="1" applyBorder="1" applyAlignment="1" applyProtection="1">
      <alignment horizontal="center" vertical="center"/>
    </xf>
    <xf numFmtId="43" fontId="0" fillId="0" borderId="43" xfId="1" applyFont="1" applyFill="1" applyBorder="1" applyAlignment="1" applyProtection="1">
      <alignment horizontal="center" vertical="center"/>
    </xf>
    <xf numFmtId="43" fontId="12" fillId="0" borderId="29" xfId="0" applyNumberFormat="1" applyFont="1" applyBorder="1" applyAlignment="1" applyProtection="1">
      <alignment horizontal="center"/>
    </xf>
    <xf numFmtId="43" fontId="12" fillId="0" borderId="37" xfId="0" applyNumberFormat="1" applyFont="1" applyBorder="1" applyAlignment="1" applyProtection="1">
      <alignment horizontal="center"/>
    </xf>
    <xf numFmtId="43" fontId="12" fillId="0" borderId="42" xfId="0" applyNumberFormat="1" applyFont="1" applyBorder="1" applyAlignment="1" applyProtection="1">
      <alignment horizontal="center"/>
    </xf>
    <xf numFmtId="0" fontId="34" fillId="0" borderId="0" xfId="0" applyFont="1"/>
    <xf numFmtId="0" fontId="28" fillId="6" borderId="49" xfId="0" applyFont="1" applyFill="1" applyBorder="1" applyAlignment="1" applyProtection="1">
      <alignment horizontal="center"/>
      <protection locked="0"/>
    </xf>
    <xf numFmtId="0" fontId="28" fillId="6" borderId="50" xfId="0" applyFont="1" applyFill="1" applyBorder="1" applyAlignment="1" applyProtection="1">
      <alignment horizontal="center"/>
      <protection locked="0"/>
    </xf>
    <xf numFmtId="0" fontId="28" fillId="6" borderId="48" xfId="0" applyFont="1" applyFill="1" applyBorder="1" applyAlignment="1" applyProtection="1"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727075</xdr:colOff>
      <xdr:row>6</xdr:row>
      <xdr:rowOff>0</xdr:rowOff>
    </xdr:from>
    <xdr:ext cx="26351" cy="315081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E309A65-3840-43CA-9978-587DA6EDCE92}"/>
            </a:ext>
          </a:extLst>
        </xdr:cNvPr>
        <xdr:cNvSpPr txBox="1"/>
      </xdr:nvSpPr>
      <xdr:spPr>
        <a:xfrm>
          <a:off x="6298933" y="888763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4</xdr:col>
      <xdr:colOff>727075</xdr:colOff>
      <xdr:row>6</xdr:row>
      <xdr:rowOff>0</xdr:rowOff>
    </xdr:from>
    <xdr:ext cx="26351" cy="315081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99475FF-2F21-4C55-85C7-2F3502BBF0E2}"/>
            </a:ext>
          </a:extLst>
        </xdr:cNvPr>
        <xdr:cNvSpPr txBox="1"/>
      </xdr:nvSpPr>
      <xdr:spPr>
        <a:xfrm>
          <a:off x="6298933" y="888763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</xdr:row>
      <xdr:rowOff>0</xdr:rowOff>
    </xdr:from>
    <xdr:ext cx="26351" cy="31508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7353A94-1F52-457D-AB79-4C7761618362}"/>
            </a:ext>
          </a:extLst>
        </xdr:cNvPr>
        <xdr:cNvSpPr txBox="1"/>
      </xdr:nvSpPr>
      <xdr:spPr>
        <a:xfrm>
          <a:off x="5580404" y="256374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26351" cy="315081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8B208AC-6C2F-47DB-B5C2-CED5FC227A05}"/>
            </a:ext>
          </a:extLst>
        </xdr:cNvPr>
        <xdr:cNvSpPr txBox="1"/>
      </xdr:nvSpPr>
      <xdr:spPr>
        <a:xfrm>
          <a:off x="5580404" y="256374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4</xdr:col>
      <xdr:colOff>727075</xdr:colOff>
      <xdr:row>3</xdr:row>
      <xdr:rowOff>0</xdr:rowOff>
    </xdr:from>
    <xdr:ext cx="26351" cy="315081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FA9E0403-34F2-4455-92D1-904336C10166}"/>
            </a:ext>
          </a:extLst>
        </xdr:cNvPr>
        <xdr:cNvSpPr txBox="1"/>
      </xdr:nvSpPr>
      <xdr:spPr>
        <a:xfrm>
          <a:off x="5512720" y="256374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4</xdr:col>
      <xdr:colOff>727075</xdr:colOff>
      <xdr:row>3</xdr:row>
      <xdr:rowOff>0</xdr:rowOff>
    </xdr:from>
    <xdr:ext cx="26351" cy="315081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8362E75-84DE-4D1A-AF44-A6F0E216C74B}"/>
            </a:ext>
          </a:extLst>
        </xdr:cNvPr>
        <xdr:cNvSpPr txBox="1"/>
      </xdr:nvSpPr>
      <xdr:spPr>
        <a:xfrm>
          <a:off x="5512720" y="256374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26351" cy="315081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E584340-4115-48CF-B494-78DA67D9F8DB}"/>
            </a:ext>
          </a:extLst>
        </xdr:cNvPr>
        <xdr:cNvSpPr txBox="1"/>
      </xdr:nvSpPr>
      <xdr:spPr>
        <a:xfrm>
          <a:off x="12784508" y="256374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26351" cy="315081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BA034494-EE3A-4F8B-966C-8899BEDB37F2}"/>
            </a:ext>
          </a:extLst>
        </xdr:cNvPr>
        <xdr:cNvSpPr txBox="1"/>
      </xdr:nvSpPr>
      <xdr:spPr>
        <a:xfrm>
          <a:off x="12784508" y="256374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26351" cy="315081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C546D64E-C9C4-4081-88F0-B10D882DC068}"/>
            </a:ext>
          </a:extLst>
        </xdr:cNvPr>
        <xdr:cNvSpPr txBox="1"/>
      </xdr:nvSpPr>
      <xdr:spPr>
        <a:xfrm>
          <a:off x="8810714" y="256374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26351" cy="315081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B1B11325-2993-46AE-9960-54EE032C766B}"/>
            </a:ext>
          </a:extLst>
        </xdr:cNvPr>
        <xdr:cNvSpPr txBox="1"/>
      </xdr:nvSpPr>
      <xdr:spPr>
        <a:xfrm>
          <a:off x="8810714" y="256374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0</xdr:rowOff>
    </xdr:from>
    <xdr:ext cx="26351" cy="31508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99D838C-0A28-48ED-A862-73DA28F7D919}"/>
            </a:ext>
          </a:extLst>
        </xdr:cNvPr>
        <xdr:cNvSpPr txBox="1"/>
      </xdr:nvSpPr>
      <xdr:spPr>
        <a:xfrm>
          <a:off x="17151409" y="264920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8</xdr:col>
      <xdr:colOff>0</xdr:colOff>
      <xdr:row>3</xdr:row>
      <xdr:rowOff>0</xdr:rowOff>
    </xdr:from>
    <xdr:ext cx="26351" cy="315081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03C8324-7D6E-4CC1-8B62-9F6344699160}"/>
            </a:ext>
          </a:extLst>
        </xdr:cNvPr>
        <xdr:cNvSpPr txBox="1"/>
      </xdr:nvSpPr>
      <xdr:spPr>
        <a:xfrm>
          <a:off x="17151409" y="264920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4</xdr:col>
      <xdr:colOff>727075</xdr:colOff>
      <xdr:row>3</xdr:row>
      <xdr:rowOff>0</xdr:rowOff>
    </xdr:from>
    <xdr:ext cx="26351" cy="315081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A8A9228-55D6-466D-ABFA-29F6D6B1A624}"/>
            </a:ext>
          </a:extLst>
        </xdr:cNvPr>
        <xdr:cNvSpPr txBox="1"/>
      </xdr:nvSpPr>
      <xdr:spPr>
        <a:xfrm>
          <a:off x="5692182" y="264920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4</xdr:col>
      <xdr:colOff>727075</xdr:colOff>
      <xdr:row>3</xdr:row>
      <xdr:rowOff>0</xdr:rowOff>
    </xdr:from>
    <xdr:ext cx="26351" cy="315081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6DF0215-2B88-4CD6-AAE2-43575F8A49FA}"/>
            </a:ext>
          </a:extLst>
        </xdr:cNvPr>
        <xdr:cNvSpPr txBox="1"/>
      </xdr:nvSpPr>
      <xdr:spPr>
        <a:xfrm>
          <a:off x="5692182" y="264920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26351" cy="315081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B70D22F-11BD-43E4-9161-B1A43B67E2C9}"/>
            </a:ext>
          </a:extLst>
        </xdr:cNvPr>
        <xdr:cNvSpPr txBox="1"/>
      </xdr:nvSpPr>
      <xdr:spPr>
        <a:xfrm>
          <a:off x="6298250" y="264920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26351" cy="315081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1D8339F0-DDF0-4FD9-A830-DCA460D4BE54}"/>
            </a:ext>
          </a:extLst>
        </xdr:cNvPr>
        <xdr:cNvSpPr txBox="1"/>
      </xdr:nvSpPr>
      <xdr:spPr>
        <a:xfrm>
          <a:off x="6298250" y="264920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8</xdr:col>
      <xdr:colOff>0</xdr:colOff>
      <xdr:row>3</xdr:row>
      <xdr:rowOff>0</xdr:rowOff>
    </xdr:from>
    <xdr:ext cx="26351" cy="315081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2A2AECF1-239D-410F-BA97-CDDFBEF612CA}"/>
            </a:ext>
          </a:extLst>
        </xdr:cNvPr>
        <xdr:cNvSpPr txBox="1"/>
      </xdr:nvSpPr>
      <xdr:spPr>
        <a:xfrm>
          <a:off x="8588523" y="264920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8</xdr:col>
      <xdr:colOff>0</xdr:colOff>
      <xdr:row>3</xdr:row>
      <xdr:rowOff>0</xdr:rowOff>
    </xdr:from>
    <xdr:ext cx="26351" cy="315081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12059C5-7679-42EA-AC46-7298EF2B2C61}"/>
            </a:ext>
          </a:extLst>
        </xdr:cNvPr>
        <xdr:cNvSpPr txBox="1"/>
      </xdr:nvSpPr>
      <xdr:spPr>
        <a:xfrm>
          <a:off x="8588523" y="264920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8</xdr:col>
      <xdr:colOff>0</xdr:colOff>
      <xdr:row>3</xdr:row>
      <xdr:rowOff>0</xdr:rowOff>
    </xdr:from>
    <xdr:ext cx="26351" cy="315081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8E3332DC-75A7-4258-A242-533BF3BAFF31}"/>
            </a:ext>
          </a:extLst>
        </xdr:cNvPr>
        <xdr:cNvSpPr txBox="1"/>
      </xdr:nvSpPr>
      <xdr:spPr>
        <a:xfrm>
          <a:off x="11442819" y="264920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8</xdr:col>
      <xdr:colOff>0</xdr:colOff>
      <xdr:row>3</xdr:row>
      <xdr:rowOff>0</xdr:rowOff>
    </xdr:from>
    <xdr:ext cx="26351" cy="315081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DAA88F60-B747-45B7-A2B4-90CB359EB974}"/>
            </a:ext>
          </a:extLst>
        </xdr:cNvPr>
        <xdr:cNvSpPr txBox="1"/>
      </xdr:nvSpPr>
      <xdr:spPr>
        <a:xfrm>
          <a:off x="11442819" y="264920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4</xdr:col>
      <xdr:colOff>727075</xdr:colOff>
      <xdr:row>3</xdr:row>
      <xdr:rowOff>0</xdr:rowOff>
    </xdr:from>
    <xdr:ext cx="26351" cy="315081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D4714D9B-1F71-4A1F-8CC4-DD86C70A95DA}"/>
            </a:ext>
          </a:extLst>
        </xdr:cNvPr>
        <xdr:cNvSpPr txBox="1"/>
      </xdr:nvSpPr>
      <xdr:spPr>
        <a:xfrm>
          <a:off x="6298933" y="888763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4</xdr:col>
      <xdr:colOff>727075</xdr:colOff>
      <xdr:row>3</xdr:row>
      <xdr:rowOff>0</xdr:rowOff>
    </xdr:from>
    <xdr:ext cx="26351" cy="315081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587E886A-2965-49D0-BC1B-3BC62BB5C414}"/>
            </a:ext>
          </a:extLst>
        </xdr:cNvPr>
        <xdr:cNvSpPr txBox="1"/>
      </xdr:nvSpPr>
      <xdr:spPr>
        <a:xfrm>
          <a:off x="6298933" y="888763"/>
          <a:ext cx="26351" cy="3150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ournipro.ma/paquet-de-250-sous-chemises-bulles-50g.html" TargetMode="External"/><Relationship Id="rId1" Type="http://schemas.openxmlformats.org/officeDocument/2006/relationships/hyperlink" Target="http://www.fournipro.ma/fourniture-bureau/classement/chemises-et-sous-chemises/paquet-de-100-chemises-cartonnees-mapama-180g-coloris-au-choix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3"/>
  <sheetViews>
    <sheetView tabSelected="1" view="pageBreakPreview" zoomScaleSheetLayoutView="100" workbookViewId="0">
      <selection activeCell="C3" sqref="C3"/>
    </sheetView>
  </sheetViews>
  <sheetFormatPr baseColWidth="10" defaultRowHeight="16.149999999999999" x14ac:dyDescent="0.3"/>
  <cols>
    <col min="1" max="1" width="6.375" style="9" bestFit="1" customWidth="1"/>
    <col min="2" max="2" width="71.625" style="10" bestFit="1" customWidth="1"/>
    <col min="3" max="4" width="13" style="11" customWidth="1"/>
    <col min="5" max="5" width="13.125" style="9" customWidth="1"/>
    <col min="6" max="6" width="11" style="9"/>
    <col min="7" max="7" width="7.875" style="9" customWidth="1"/>
    <col min="8" max="8" width="0.125" style="9" hidden="1" customWidth="1"/>
    <col min="9" max="9" width="19.75" customWidth="1"/>
  </cols>
  <sheetData>
    <row r="1" spans="1:11" ht="28.95" x14ac:dyDescent="0.25">
      <c r="A1" s="230" t="s">
        <v>142</v>
      </c>
      <c r="B1" s="230"/>
      <c r="C1" s="230"/>
      <c r="D1" s="230"/>
      <c r="E1" s="230"/>
      <c r="F1" s="230"/>
      <c r="G1" s="230"/>
      <c r="H1" s="230"/>
      <c r="I1" s="230"/>
    </row>
    <row r="2" spans="1:11" ht="20.2" customHeight="1" x14ac:dyDescent="0.25">
      <c r="A2" s="233" t="s">
        <v>147</v>
      </c>
      <c r="B2" s="233"/>
      <c r="C2" s="233"/>
      <c r="D2" s="233"/>
      <c r="E2" s="233"/>
      <c r="F2" s="233"/>
      <c r="G2" s="233"/>
      <c r="H2" s="233"/>
      <c r="I2" s="233"/>
    </row>
    <row r="3" spans="1:11" ht="21.55" thickBot="1" x14ac:dyDescent="0.4">
      <c r="A3" s="85"/>
      <c r="B3" s="225" t="s">
        <v>141</v>
      </c>
      <c r="C3" s="86"/>
      <c r="D3" s="86"/>
      <c r="E3" s="73"/>
      <c r="F3" s="225"/>
      <c r="G3" s="225"/>
      <c r="H3" s="85"/>
      <c r="I3" s="85"/>
    </row>
    <row r="4" spans="1:11" ht="21.55" thickBot="1" x14ac:dyDescent="0.4">
      <c r="A4" s="85"/>
      <c r="B4" s="271" t="s">
        <v>144</v>
      </c>
      <c r="C4" s="269"/>
      <c r="D4" s="270"/>
      <c r="E4" s="270"/>
      <c r="F4" s="270"/>
      <c r="G4" s="245"/>
      <c r="H4" s="85"/>
      <c r="I4" s="85"/>
    </row>
    <row r="5" spans="1:11" ht="21.55" thickBot="1" x14ac:dyDescent="0.4">
      <c r="A5" s="85"/>
      <c r="B5" s="223" t="s">
        <v>145</v>
      </c>
      <c r="C5" s="244"/>
      <c r="D5" s="245"/>
      <c r="E5" s="226" t="s">
        <v>146</v>
      </c>
      <c r="F5" s="244"/>
      <c r="G5" s="245"/>
      <c r="H5" s="224"/>
    </row>
    <row r="6" spans="1:11" ht="20.9" x14ac:dyDescent="0.35">
      <c r="A6" s="229" t="s">
        <v>0</v>
      </c>
      <c r="B6" s="229"/>
      <c r="C6" s="229"/>
      <c r="D6" s="229"/>
      <c r="E6" s="229"/>
      <c r="F6" s="229"/>
      <c r="G6" s="229"/>
      <c r="H6" s="229"/>
      <c r="I6" s="229"/>
    </row>
    <row r="7" spans="1:11" ht="36" customHeight="1" x14ac:dyDescent="0.25">
      <c r="A7" s="79" t="s">
        <v>1</v>
      </c>
      <c r="B7" s="80" t="s">
        <v>2</v>
      </c>
      <c r="C7" s="81" t="s">
        <v>3</v>
      </c>
      <c r="D7" s="159" t="s">
        <v>148</v>
      </c>
      <c r="E7" s="16" t="s">
        <v>149</v>
      </c>
      <c r="F7" s="82" t="s">
        <v>4</v>
      </c>
      <c r="G7" s="82" t="s">
        <v>5</v>
      </c>
      <c r="H7" s="83" t="s">
        <v>6</v>
      </c>
      <c r="I7" s="84" t="s">
        <v>7</v>
      </c>
    </row>
    <row r="8" spans="1:11" x14ac:dyDescent="0.25">
      <c r="A8" s="74">
        <v>1</v>
      </c>
      <c r="B8" s="75" t="s">
        <v>8</v>
      </c>
      <c r="C8" s="76" t="s">
        <v>9</v>
      </c>
      <c r="D8" s="76"/>
      <c r="E8" s="87"/>
      <c r="F8" s="66">
        <v>2.8</v>
      </c>
      <c r="G8" s="67">
        <v>0.2</v>
      </c>
      <c r="H8" s="68">
        <f>I8*G8</f>
        <v>0</v>
      </c>
      <c r="I8" s="145">
        <f t="shared" ref="I8:I73" si="0">E8*F8</f>
        <v>0</v>
      </c>
      <c r="J8" s="146"/>
      <c r="K8" s="146"/>
    </row>
    <row r="9" spans="1:11" x14ac:dyDescent="0.25">
      <c r="A9" s="74">
        <v>2</v>
      </c>
      <c r="B9" s="75" t="s">
        <v>10</v>
      </c>
      <c r="C9" s="76" t="s">
        <v>9</v>
      </c>
      <c r="D9" s="76"/>
      <c r="E9" s="87"/>
      <c r="F9" s="66">
        <v>2.8</v>
      </c>
      <c r="G9" s="67">
        <v>0.2</v>
      </c>
      <c r="H9" s="68">
        <f t="shared" ref="H9:H78" si="1">I9*G9</f>
        <v>0</v>
      </c>
      <c r="I9" s="145">
        <f t="shared" si="0"/>
        <v>0</v>
      </c>
      <c r="J9" s="146"/>
      <c r="K9" s="146"/>
    </row>
    <row r="10" spans="1:11" x14ac:dyDescent="0.25">
      <c r="A10" s="74">
        <v>3</v>
      </c>
      <c r="B10" s="75" t="s">
        <v>11</v>
      </c>
      <c r="C10" s="76" t="s">
        <v>9</v>
      </c>
      <c r="D10" s="76"/>
      <c r="E10" s="87"/>
      <c r="F10" s="66">
        <v>2.8</v>
      </c>
      <c r="G10" s="67">
        <v>0.2</v>
      </c>
      <c r="H10" s="68">
        <f t="shared" ref="H10" si="2">I10*G10</f>
        <v>0</v>
      </c>
      <c r="I10" s="145">
        <f t="shared" ref="I10" si="3">E10*F10</f>
        <v>0</v>
      </c>
      <c r="J10" s="146"/>
      <c r="K10" s="146"/>
    </row>
    <row r="11" spans="1:11" x14ac:dyDescent="0.25">
      <c r="A11" s="74">
        <v>4</v>
      </c>
      <c r="B11" s="75" t="s">
        <v>152</v>
      </c>
      <c r="C11" s="76" t="s">
        <v>9</v>
      </c>
      <c r="D11" s="76"/>
      <c r="E11" s="87"/>
      <c r="F11" s="66">
        <v>2.8</v>
      </c>
      <c r="G11" s="67">
        <v>0.2</v>
      </c>
      <c r="H11" s="68">
        <f t="shared" si="1"/>
        <v>0</v>
      </c>
      <c r="I11" s="145">
        <f t="shared" si="0"/>
        <v>0</v>
      </c>
      <c r="J11" s="146"/>
      <c r="K11" s="146"/>
    </row>
    <row r="12" spans="1:11" x14ac:dyDescent="0.25">
      <c r="A12" s="74">
        <v>5</v>
      </c>
      <c r="B12" s="75" t="s">
        <v>12</v>
      </c>
      <c r="C12" s="76" t="s">
        <v>9</v>
      </c>
      <c r="D12" s="76"/>
      <c r="E12" s="87"/>
      <c r="F12" s="66">
        <v>2.2999999999999998</v>
      </c>
      <c r="G12" s="67">
        <v>0.2</v>
      </c>
      <c r="H12" s="68">
        <f t="shared" si="1"/>
        <v>0</v>
      </c>
      <c r="I12" s="145">
        <f t="shared" si="0"/>
        <v>0</v>
      </c>
      <c r="J12" s="146"/>
      <c r="K12" s="146"/>
    </row>
    <row r="13" spans="1:11" x14ac:dyDescent="0.25">
      <c r="A13" s="74">
        <v>6</v>
      </c>
      <c r="B13" s="75" t="s">
        <v>13</v>
      </c>
      <c r="C13" s="76" t="s">
        <v>9</v>
      </c>
      <c r="D13" s="76"/>
      <c r="E13" s="87"/>
      <c r="F13" s="66">
        <v>2.2999999999999998</v>
      </c>
      <c r="G13" s="67">
        <v>0.2</v>
      </c>
      <c r="H13" s="68">
        <f t="shared" si="1"/>
        <v>0</v>
      </c>
      <c r="I13" s="145">
        <f t="shared" si="0"/>
        <v>0</v>
      </c>
      <c r="J13" s="146"/>
      <c r="K13" s="146"/>
    </row>
    <row r="14" spans="1:11" x14ac:dyDescent="0.25">
      <c r="A14" s="74">
        <v>7</v>
      </c>
      <c r="B14" s="75" t="s">
        <v>14</v>
      </c>
      <c r="C14" s="76" t="s">
        <v>9</v>
      </c>
      <c r="D14" s="76"/>
      <c r="E14" s="87"/>
      <c r="F14" s="66">
        <v>2.2999999999999998</v>
      </c>
      <c r="G14" s="67">
        <v>0.2</v>
      </c>
      <c r="H14" s="68">
        <f t="shared" si="1"/>
        <v>0</v>
      </c>
      <c r="I14" s="145">
        <f t="shared" si="0"/>
        <v>0</v>
      </c>
      <c r="J14" s="146"/>
      <c r="K14" s="146"/>
    </row>
    <row r="15" spans="1:11" x14ac:dyDescent="0.25">
      <c r="A15" s="74">
        <v>8</v>
      </c>
      <c r="B15" s="75" t="s">
        <v>15</v>
      </c>
      <c r="C15" s="76" t="s">
        <v>9</v>
      </c>
      <c r="D15" s="76"/>
      <c r="E15" s="87"/>
      <c r="F15" s="66">
        <v>2.2999999999999998</v>
      </c>
      <c r="G15" s="67">
        <v>0.2</v>
      </c>
      <c r="H15" s="68">
        <f t="shared" si="1"/>
        <v>0</v>
      </c>
      <c r="I15" s="145">
        <f t="shared" si="0"/>
        <v>0</v>
      </c>
      <c r="J15" s="146"/>
      <c r="K15" s="146"/>
    </row>
    <row r="16" spans="1:11" x14ac:dyDescent="0.25">
      <c r="A16" s="74">
        <v>9</v>
      </c>
      <c r="B16" s="75" t="s">
        <v>155</v>
      </c>
      <c r="C16" s="76" t="s">
        <v>9</v>
      </c>
      <c r="D16" s="76"/>
      <c r="E16" s="87"/>
      <c r="F16" s="66">
        <v>1.4</v>
      </c>
      <c r="G16" s="69">
        <v>7.0000000000000007E-2</v>
      </c>
      <c r="H16" s="68">
        <f t="shared" ref="H16:H19" si="4">I16*G16</f>
        <v>0</v>
      </c>
      <c r="I16" s="145">
        <f t="shared" ref="I16:I19" si="5">E16*F16</f>
        <v>0</v>
      </c>
      <c r="J16" s="146"/>
      <c r="K16" s="146"/>
    </row>
    <row r="17" spans="1:11" x14ac:dyDescent="0.25">
      <c r="A17" s="74">
        <v>10</v>
      </c>
      <c r="B17" s="75" t="s">
        <v>156</v>
      </c>
      <c r="C17" s="76" t="s">
        <v>9</v>
      </c>
      <c r="D17" s="76"/>
      <c r="E17" s="87"/>
      <c r="F17" s="66">
        <v>1.4</v>
      </c>
      <c r="G17" s="69">
        <v>7.0000000000000007E-2</v>
      </c>
      <c r="H17" s="68">
        <f t="shared" si="4"/>
        <v>0</v>
      </c>
      <c r="I17" s="145">
        <f t="shared" si="5"/>
        <v>0</v>
      </c>
      <c r="J17" s="146"/>
      <c r="K17" s="146"/>
    </row>
    <row r="18" spans="1:11" x14ac:dyDescent="0.25">
      <c r="A18" s="74">
        <v>11</v>
      </c>
      <c r="B18" s="75" t="s">
        <v>157</v>
      </c>
      <c r="C18" s="76" t="s">
        <v>9</v>
      </c>
      <c r="D18" s="76"/>
      <c r="E18" s="87"/>
      <c r="F18" s="66">
        <v>1.4</v>
      </c>
      <c r="G18" s="69">
        <v>7.0000000000000007E-2</v>
      </c>
      <c r="H18" s="68">
        <f t="shared" si="4"/>
        <v>0</v>
      </c>
      <c r="I18" s="145">
        <f t="shared" si="5"/>
        <v>0</v>
      </c>
      <c r="J18" s="146"/>
      <c r="K18" s="146"/>
    </row>
    <row r="19" spans="1:11" x14ac:dyDescent="0.25">
      <c r="A19" s="74">
        <v>12</v>
      </c>
      <c r="B19" s="75" t="s">
        <v>158</v>
      </c>
      <c r="C19" s="76" t="s">
        <v>9</v>
      </c>
      <c r="D19" s="76"/>
      <c r="E19" s="87"/>
      <c r="F19" s="66">
        <v>1.4</v>
      </c>
      <c r="G19" s="69">
        <v>7.0000000000000007E-2</v>
      </c>
      <c r="H19" s="68">
        <f t="shared" si="4"/>
        <v>0</v>
      </c>
      <c r="I19" s="145">
        <f t="shared" si="5"/>
        <v>0</v>
      </c>
      <c r="J19" s="146"/>
      <c r="K19" s="146"/>
    </row>
    <row r="20" spans="1:11" x14ac:dyDescent="0.25">
      <c r="A20" s="74">
        <v>13</v>
      </c>
      <c r="B20" s="75" t="s">
        <v>159</v>
      </c>
      <c r="C20" s="76" t="s">
        <v>9</v>
      </c>
      <c r="D20" s="76"/>
      <c r="E20" s="87"/>
      <c r="F20" s="66">
        <v>1.6</v>
      </c>
      <c r="G20" s="69">
        <v>7.0000000000000007E-2</v>
      </c>
      <c r="H20" s="68">
        <f t="shared" si="1"/>
        <v>0</v>
      </c>
      <c r="I20" s="145">
        <f t="shared" si="0"/>
        <v>0</v>
      </c>
      <c r="J20" s="146"/>
      <c r="K20" s="146"/>
    </row>
    <row r="21" spans="1:11" x14ac:dyDescent="0.25">
      <c r="A21" s="74">
        <v>14</v>
      </c>
      <c r="B21" s="75" t="s">
        <v>160</v>
      </c>
      <c r="C21" s="76" t="s">
        <v>9</v>
      </c>
      <c r="D21" s="76"/>
      <c r="E21" s="87"/>
      <c r="F21" s="66">
        <v>1.6</v>
      </c>
      <c r="G21" s="69">
        <v>7.0000000000000007E-2</v>
      </c>
      <c r="H21" s="68">
        <f t="shared" si="1"/>
        <v>0</v>
      </c>
      <c r="I21" s="145">
        <f t="shared" si="0"/>
        <v>0</v>
      </c>
      <c r="J21" s="146"/>
      <c r="K21" s="146"/>
    </row>
    <row r="22" spans="1:11" x14ac:dyDescent="0.25">
      <c r="A22" s="74">
        <v>15</v>
      </c>
      <c r="B22" s="75" t="s">
        <v>161</v>
      </c>
      <c r="C22" s="76" t="s">
        <v>9</v>
      </c>
      <c r="D22" s="76"/>
      <c r="E22" s="87"/>
      <c r="F22" s="66">
        <v>1.6</v>
      </c>
      <c r="G22" s="69">
        <v>7.0000000000000007E-2</v>
      </c>
      <c r="H22" s="68">
        <f t="shared" si="1"/>
        <v>0</v>
      </c>
      <c r="I22" s="145">
        <f t="shared" si="0"/>
        <v>0</v>
      </c>
      <c r="J22" s="146"/>
      <c r="K22" s="146"/>
    </row>
    <row r="23" spans="1:11" x14ac:dyDescent="0.25">
      <c r="A23" s="74">
        <v>16</v>
      </c>
      <c r="B23" s="75" t="s">
        <v>162</v>
      </c>
      <c r="C23" s="76" t="s">
        <v>9</v>
      </c>
      <c r="D23" s="76"/>
      <c r="E23" s="87"/>
      <c r="F23" s="66">
        <v>1.6</v>
      </c>
      <c r="G23" s="69">
        <v>7.0000000000000007E-2</v>
      </c>
      <c r="H23" s="68">
        <f t="shared" si="1"/>
        <v>0</v>
      </c>
      <c r="I23" s="145">
        <f t="shared" si="0"/>
        <v>0</v>
      </c>
      <c r="J23" s="146"/>
      <c r="K23" s="146"/>
    </row>
    <row r="24" spans="1:11" ht="18.850000000000001" x14ac:dyDescent="0.25">
      <c r="A24" s="74">
        <v>17</v>
      </c>
      <c r="B24" s="77" t="s">
        <v>16</v>
      </c>
      <c r="C24" s="76" t="s">
        <v>9</v>
      </c>
      <c r="D24" s="76"/>
      <c r="E24" s="87"/>
      <c r="F24" s="66">
        <v>3</v>
      </c>
      <c r="G24" s="67">
        <v>0.2</v>
      </c>
      <c r="H24" s="68">
        <f t="shared" si="1"/>
        <v>0</v>
      </c>
      <c r="I24" s="145">
        <f t="shared" si="0"/>
        <v>0</v>
      </c>
      <c r="J24" s="146"/>
      <c r="K24" s="146"/>
    </row>
    <row r="25" spans="1:11" ht="18.850000000000001" x14ac:dyDescent="0.25">
      <c r="A25" s="74">
        <v>18</v>
      </c>
      <c r="B25" s="77" t="s">
        <v>17</v>
      </c>
      <c r="C25" s="76" t="s">
        <v>9</v>
      </c>
      <c r="D25" s="76"/>
      <c r="E25" s="87"/>
      <c r="F25" s="66">
        <v>3</v>
      </c>
      <c r="G25" s="67">
        <v>0.2</v>
      </c>
      <c r="H25" s="68">
        <f t="shared" si="1"/>
        <v>0</v>
      </c>
      <c r="I25" s="145">
        <f t="shared" si="0"/>
        <v>0</v>
      </c>
      <c r="J25" s="146"/>
      <c r="K25" s="146"/>
    </row>
    <row r="26" spans="1:11" ht="18.850000000000001" x14ac:dyDescent="0.25">
      <c r="A26" s="74">
        <v>19</v>
      </c>
      <c r="B26" s="77" t="s">
        <v>18</v>
      </c>
      <c r="C26" s="76" t="s">
        <v>9</v>
      </c>
      <c r="D26" s="76"/>
      <c r="E26" s="87"/>
      <c r="F26" s="66">
        <v>3</v>
      </c>
      <c r="G26" s="67">
        <v>0.2</v>
      </c>
      <c r="H26" s="68">
        <f t="shared" si="1"/>
        <v>0</v>
      </c>
      <c r="I26" s="145">
        <f t="shared" si="0"/>
        <v>0</v>
      </c>
      <c r="J26" s="146"/>
      <c r="K26" s="146"/>
    </row>
    <row r="27" spans="1:11" ht="18.850000000000001" x14ac:dyDescent="0.25">
      <c r="A27" s="74">
        <v>20</v>
      </c>
      <c r="B27" s="77" t="s">
        <v>19</v>
      </c>
      <c r="C27" s="76" t="s">
        <v>9</v>
      </c>
      <c r="D27" s="76"/>
      <c r="E27" s="87"/>
      <c r="F27" s="66">
        <v>3</v>
      </c>
      <c r="G27" s="67">
        <v>0.2</v>
      </c>
      <c r="H27" s="68">
        <f t="shared" si="1"/>
        <v>0</v>
      </c>
      <c r="I27" s="145">
        <f t="shared" si="0"/>
        <v>0</v>
      </c>
      <c r="J27" s="146"/>
      <c r="K27" s="146"/>
    </row>
    <row r="28" spans="1:11" x14ac:dyDescent="0.25">
      <c r="A28" s="74">
        <v>21</v>
      </c>
      <c r="B28" s="75" t="s">
        <v>20</v>
      </c>
      <c r="C28" s="76" t="s">
        <v>9</v>
      </c>
      <c r="D28" s="76"/>
      <c r="E28" s="87"/>
      <c r="F28" s="66">
        <v>6.2</v>
      </c>
      <c r="G28" s="67">
        <v>0.2</v>
      </c>
      <c r="H28" s="68">
        <f t="shared" si="1"/>
        <v>0</v>
      </c>
      <c r="I28" s="145">
        <f t="shared" si="0"/>
        <v>0</v>
      </c>
      <c r="J28" s="146"/>
      <c r="K28" s="146"/>
    </row>
    <row r="29" spans="1:11" x14ac:dyDescent="0.25">
      <c r="A29" s="74">
        <v>22</v>
      </c>
      <c r="B29" s="75" t="s">
        <v>153</v>
      </c>
      <c r="C29" s="76" t="s">
        <v>9</v>
      </c>
      <c r="D29" s="76"/>
      <c r="E29" s="87"/>
      <c r="F29" s="66">
        <v>3</v>
      </c>
      <c r="G29" s="67">
        <v>0.2</v>
      </c>
      <c r="H29" s="68">
        <f t="shared" si="1"/>
        <v>0</v>
      </c>
      <c r="I29" s="145">
        <f t="shared" si="0"/>
        <v>0</v>
      </c>
      <c r="J29" s="146"/>
      <c r="K29" s="146"/>
    </row>
    <row r="30" spans="1:11" x14ac:dyDescent="0.25">
      <c r="A30" s="74">
        <v>23</v>
      </c>
      <c r="B30" s="75" t="s">
        <v>21</v>
      </c>
      <c r="C30" s="76" t="s">
        <v>9</v>
      </c>
      <c r="D30" s="76"/>
      <c r="E30" s="87"/>
      <c r="F30" s="66">
        <v>4.5999999999999996</v>
      </c>
      <c r="G30" s="67">
        <v>0.2</v>
      </c>
      <c r="H30" s="68">
        <f t="shared" si="1"/>
        <v>0</v>
      </c>
      <c r="I30" s="145">
        <f t="shared" si="0"/>
        <v>0</v>
      </c>
      <c r="J30" s="146"/>
      <c r="K30" s="146"/>
    </row>
    <row r="31" spans="1:11" x14ac:dyDescent="0.25">
      <c r="A31" s="74">
        <v>24</v>
      </c>
      <c r="B31" s="75" t="s">
        <v>22</v>
      </c>
      <c r="C31" s="76" t="s">
        <v>9</v>
      </c>
      <c r="D31" s="76"/>
      <c r="E31" s="87"/>
      <c r="F31" s="66">
        <v>4.5999999999999996</v>
      </c>
      <c r="G31" s="67">
        <v>0.2</v>
      </c>
      <c r="H31" s="68">
        <f t="shared" si="1"/>
        <v>0</v>
      </c>
      <c r="I31" s="145">
        <f t="shared" si="0"/>
        <v>0</v>
      </c>
      <c r="J31" s="146"/>
      <c r="K31" s="146"/>
    </row>
    <row r="32" spans="1:11" x14ac:dyDescent="0.25">
      <c r="A32" s="74">
        <v>25</v>
      </c>
      <c r="B32" s="75" t="s">
        <v>23</v>
      </c>
      <c r="C32" s="76" t="s">
        <v>9</v>
      </c>
      <c r="D32" s="76"/>
      <c r="E32" s="87"/>
      <c r="F32" s="66">
        <v>1.3</v>
      </c>
      <c r="G32" s="67">
        <v>0.2</v>
      </c>
      <c r="H32" s="68">
        <f t="shared" si="1"/>
        <v>0</v>
      </c>
      <c r="I32" s="145">
        <f t="shared" si="0"/>
        <v>0</v>
      </c>
      <c r="J32" s="146"/>
      <c r="K32" s="146"/>
    </row>
    <row r="33" spans="1:11" ht="32.299999999999997" x14ac:dyDescent="0.25">
      <c r="A33" s="74">
        <v>26</v>
      </c>
      <c r="B33" s="75" t="s">
        <v>154</v>
      </c>
      <c r="C33" s="76" t="s">
        <v>9</v>
      </c>
      <c r="D33" s="76"/>
      <c r="E33" s="87"/>
      <c r="F33" s="66">
        <v>2.5</v>
      </c>
      <c r="G33" s="67">
        <v>0.2</v>
      </c>
      <c r="H33" s="68">
        <f t="shared" si="1"/>
        <v>0</v>
      </c>
      <c r="I33" s="145">
        <f t="shared" si="0"/>
        <v>0</v>
      </c>
      <c r="J33" s="146"/>
      <c r="K33" s="146"/>
    </row>
    <row r="34" spans="1:11" x14ac:dyDescent="0.25">
      <c r="A34" s="74">
        <v>27</v>
      </c>
      <c r="B34" s="75" t="s">
        <v>163</v>
      </c>
      <c r="C34" s="76" t="s">
        <v>9</v>
      </c>
      <c r="D34" s="76"/>
      <c r="E34" s="87"/>
      <c r="F34" s="66">
        <v>6</v>
      </c>
      <c r="G34" s="67">
        <v>0.2</v>
      </c>
      <c r="H34" s="68">
        <f t="shared" si="1"/>
        <v>0</v>
      </c>
      <c r="I34" s="145">
        <f t="shared" si="0"/>
        <v>0</v>
      </c>
      <c r="J34" s="146"/>
      <c r="K34" s="146"/>
    </row>
    <row r="35" spans="1:11" x14ac:dyDescent="0.25">
      <c r="A35" s="74">
        <v>28</v>
      </c>
      <c r="B35" s="75" t="s">
        <v>24</v>
      </c>
      <c r="C35" s="76" t="s">
        <v>9</v>
      </c>
      <c r="D35" s="76"/>
      <c r="E35" s="87"/>
      <c r="F35" s="66">
        <v>13.5</v>
      </c>
      <c r="G35" s="67">
        <v>0.2</v>
      </c>
      <c r="H35" s="68">
        <f t="shared" si="1"/>
        <v>0</v>
      </c>
      <c r="I35" s="145">
        <f t="shared" si="0"/>
        <v>0</v>
      </c>
      <c r="J35" s="146"/>
      <c r="K35" s="146"/>
    </row>
    <row r="36" spans="1:11" ht="26.25" customHeight="1" x14ac:dyDescent="0.25">
      <c r="A36" s="74">
        <v>29</v>
      </c>
      <c r="B36" s="75" t="s">
        <v>25</v>
      </c>
      <c r="C36" s="78" t="s">
        <v>26</v>
      </c>
      <c r="D36" s="78"/>
      <c r="E36" s="87"/>
      <c r="F36" s="66">
        <v>1.1000000000000001</v>
      </c>
      <c r="G36" s="67">
        <v>0.2</v>
      </c>
      <c r="H36" s="68">
        <f t="shared" si="1"/>
        <v>0</v>
      </c>
      <c r="I36" s="145">
        <f t="shared" si="0"/>
        <v>0</v>
      </c>
      <c r="J36" s="146"/>
      <c r="K36" s="146"/>
    </row>
    <row r="37" spans="1:11" ht="26.25" customHeight="1" x14ac:dyDescent="0.25">
      <c r="A37" s="74">
        <v>30</v>
      </c>
      <c r="B37" s="75" t="s">
        <v>27</v>
      </c>
      <c r="C37" s="78" t="s">
        <v>26</v>
      </c>
      <c r="D37" s="78"/>
      <c r="E37" s="87"/>
      <c r="F37" s="66">
        <v>1.35</v>
      </c>
      <c r="G37" s="67">
        <v>0.2</v>
      </c>
      <c r="H37" s="68">
        <f t="shared" si="1"/>
        <v>0</v>
      </c>
      <c r="I37" s="145">
        <f t="shared" si="0"/>
        <v>0</v>
      </c>
      <c r="J37" s="146"/>
      <c r="K37" s="146"/>
    </row>
    <row r="38" spans="1:11" x14ac:dyDescent="0.25">
      <c r="A38" s="74">
        <v>31</v>
      </c>
      <c r="B38" s="75" t="s">
        <v>28</v>
      </c>
      <c r="C38" s="76" t="s">
        <v>29</v>
      </c>
      <c r="D38" s="76"/>
      <c r="E38" s="87"/>
      <c r="F38" s="66">
        <v>0.95</v>
      </c>
      <c r="G38" s="67">
        <v>0.2</v>
      </c>
      <c r="H38" s="68">
        <f t="shared" si="1"/>
        <v>0</v>
      </c>
      <c r="I38" s="145">
        <f t="shared" si="0"/>
        <v>0</v>
      </c>
      <c r="J38" s="146"/>
      <c r="K38" s="146"/>
    </row>
    <row r="39" spans="1:11" ht="32.299999999999997" x14ac:dyDescent="0.25">
      <c r="A39" s="74">
        <v>32</v>
      </c>
      <c r="B39" s="75" t="s">
        <v>168</v>
      </c>
      <c r="C39" s="76" t="s">
        <v>9</v>
      </c>
      <c r="D39" s="76"/>
      <c r="E39" s="87"/>
      <c r="F39" s="66">
        <v>4</v>
      </c>
      <c r="G39" s="67">
        <v>0.2</v>
      </c>
      <c r="H39" s="68">
        <f t="shared" si="1"/>
        <v>0</v>
      </c>
      <c r="I39" s="145">
        <f t="shared" si="0"/>
        <v>0</v>
      </c>
      <c r="J39" s="146"/>
      <c r="K39" s="146"/>
    </row>
    <row r="40" spans="1:11" x14ac:dyDescent="0.25">
      <c r="A40" s="74">
        <v>33</v>
      </c>
      <c r="B40" s="75" t="s">
        <v>30</v>
      </c>
      <c r="C40" s="76" t="s">
        <v>9</v>
      </c>
      <c r="D40" s="76"/>
      <c r="E40" s="87"/>
      <c r="F40" s="66">
        <v>0.7</v>
      </c>
      <c r="G40" s="67">
        <v>0.2</v>
      </c>
      <c r="H40" s="68">
        <f t="shared" si="1"/>
        <v>0</v>
      </c>
      <c r="I40" s="145">
        <f t="shared" si="0"/>
        <v>0</v>
      </c>
      <c r="J40" s="146"/>
      <c r="K40" s="146"/>
    </row>
    <row r="41" spans="1:11" x14ac:dyDescent="0.25">
      <c r="A41" s="74">
        <v>34</v>
      </c>
      <c r="B41" s="75" t="s">
        <v>31</v>
      </c>
      <c r="C41" s="76" t="s">
        <v>9</v>
      </c>
      <c r="D41" s="76"/>
      <c r="E41" s="87"/>
      <c r="F41" s="66">
        <v>5</v>
      </c>
      <c r="G41" s="67">
        <v>0.2</v>
      </c>
      <c r="H41" s="68">
        <f t="shared" si="1"/>
        <v>0</v>
      </c>
      <c r="I41" s="145">
        <f t="shared" si="0"/>
        <v>0</v>
      </c>
      <c r="J41" s="146"/>
      <c r="K41" s="146"/>
    </row>
    <row r="42" spans="1:11" x14ac:dyDescent="0.25">
      <c r="A42" s="74">
        <v>35</v>
      </c>
      <c r="B42" s="75" t="s">
        <v>32</v>
      </c>
      <c r="C42" s="76" t="s">
        <v>9</v>
      </c>
      <c r="D42" s="76"/>
      <c r="E42" s="87"/>
      <c r="F42" s="66">
        <v>4.6500000000000004</v>
      </c>
      <c r="G42" s="67">
        <v>0.2</v>
      </c>
      <c r="H42" s="68">
        <f t="shared" si="1"/>
        <v>0</v>
      </c>
      <c r="I42" s="145">
        <f t="shared" si="0"/>
        <v>0</v>
      </c>
      <c r="J42" s="146"/>
      <c r="K42" s="146"/>
    </row>
    <row r="43" spans="1:11" x14ac:dyDescent="0.25">
      <c r="A43" s="74">
        <v>36</v>
      </c>
      <c r="B43" s="75" t="s">
        <v>33</v>
      </c>
      <c r="C43" s="76" t="s">
        <v>9</v>
      </c>
      <c r="D43" s="76"/>
      <c r="E43" s="87"/>
      <c r="F43" s="66">
        <v>5</v>
      </c>
      <c r="G43" s="67">
        <v>0.2</v>
      </c>
      <c r="H43" s="68">
        <f t="shared" si="1"/>
        <v>0</v>
      </c>
      <c r="I43" s="145">
        <f t="shared" si="0"/>
        <v>0</v>
      </c>
      <c r="J43" s="146"/>
      <c r="K43" s="146"/>
    </row>
    <row r="44" spans="1:11" x14ac:dyDescent="0.25">
      <c r="A44" s="74">
        <v>37</v>
      </c>
      <c r="B44" s="75" t="s">
        <v>34</v>
      </c>
      <c r="C44" s="76" t="s">
        <v>9</v>
      </c>
      <c r="D44" s="76"/>
      <c r="E44" s="87"/>
      <c r="F44" s="66">
        <v>3.94</v>
      </c>
      <c r="G44" s="67">
        <v>0.2</v>
      </c>
      <c r="H44" s="68">
        <f t="shared" si="1"/>
        <v>0</v>
      </c>
      <c r="I44" s="145">
        <f t="shared" si="0"/>
        <v>0</v>
      </c>
      <c r="J44" s="146"/>
      <c r="K44" s="146"/>
    </row>
    <row r="45" spans="1:11" x14ac:dyDescent="0.25">
      <c r="A45" s="74">
        <v>38</v>
      </c>
      <c r="B45" s="75" t="s">
        <v>35</v>
      </c>
      <c r="C45" s="76" t="s">
        <v>9</v>
      </c>
      <c r="D45" s="76"/>
      <c r="E45" s="87"/>
      <c r="F45" s="66">
        <v>3.94</v>
      </c>
      <c r="G45" s="67">
        <v>0.2</v>
      </c>
      <c r="H45" s="68">
        <f t="shared" si="1"/>
        <v>0</v>
      </c>
      <c r="I45" s="145">
        <f t="shared" si="0"/>
        <v>0</v>
      </c>
      <c r="J45" s="146"/>
      <c r="K45" s="146"/>
    </row>
    <row r="46" spans="1:11" x14ac:dyDescent="0.25">
      <c r="A46" s="74">
        <v>39</v>
      </c>
      <c r="B46" s="75" t="s">
        <v>36</v>
      </c>
      <c r="C46" s="76" t="s">
        <v>9</v>
      </c>
      <c r="D46" s="76"/>
      <c r="E46" s="87"/>
      <c r="F46" s="66">
        <v>2.2999999999999998</v>
      </c>
      <c r="G46" s="67">
        <v>0.2</v>
      </c>
      <c r="H46" s="68">
        <f t="shared" si="1"/>
        <v>0</v>
      </c>
      <c r="I46" s="145">
        <f t="shared" si="0"/>
        <v>0</v>
      </c>
      <c r="J46" s="146"/>
      <c r="K46" s="146"/>
    </row>
    <row r="47" spans="1:11" x14ac:dyDescent="0.25">
      <c r="A47" s="74">
        <v>40</v>
      </c>
      <c r="B47" s="75" t="s">
        <v>37</v>
      </c>
      <c r="C47" s="76" t="s">
        <v>9</v>
      </c>
      <c r="D47" s="76"/>
      <c r="E47" s="87"/>
      <c r="F47" s="66">
        <v>2.2999999999999998</v>
      </c>
      <c r="G47" s="67">
        <v>0.2</v>
      </c>
      <c r="H47" s="68">
        <f t="shared" si="1"/>
        <v>0</v>
      </c>
      <c r="I47" s="145">
        <f t="shared" si="0"/>
        <v>0</v>
      </c>
      <c r="J47" s="146"/>
      <c r="K47" s="146"/>
    </row>
    <row r="48" spans="1:11" x14ac:dyDescent="0.25">
      <c r="A48" s="74">
        <v>41</v>
      </c>
      <c r="B48" s="75" t="s">
        <v>38</v>
      </c>
      <c r="C48" s="76" t="s">
        <v>9</v>
      </c>
      <c r="D48" s="76"/>
      <c r="E48" s="87"/>
      <c r="F48" s="66">
        <v>23.5</v>
      </c>
      <c r="G48" s="67">
        <v>0.2</v>
      </c>
      <c r="H48" s="68">
        <f t="shared" si="1"/>
        <v>0</v>
      </c>
      <c r="I48" s="145">
        <f t="shared" si="0"/>
        <v>0</v>
      </c>
      <c r="J48" s="146"/>
      <c r="K48" s="146"/>
    </row>
    <row r="49" spans="1:11" x14ac:dyDescent="0.25">
      <c r="A49" s="74">
        <v>42</v>
      </c>
      <c r="B49" s="75" t="s">
        <v>39</v>
      </c>
      <c r="C49" s="76" t="s">
        <v>9</v>
      </c>
      <c r="D49" s="76"/>
      <c r="E49" s="87"/>
      <c r="F49" s="66">
        <v>23.5</v>
      </c>
      <c r="G49" s="67">
        <v>0.2</v>
      </c>
      <c r="H49" s="68">
        <f t="shared" si="1"/>
        <v>0</v>
      </c>
      <c r="I49" s="145">
        <f t="shared" si="0"/>
        <v>0</v>
      </c>
      <c r="J49" s="146"/>
      <c r="K49" s="146"/>
    </row>
    <row r="50" spans="1:11" x14ac:dyDescent="0.25">
      <c r="A50" s="74">
        <v>43</v>
      </c>
      <c r="B50" s="75" t="s">
        <v>40</v>
      </c>
      <c r="C50" s="76" t="s">
        <v>9</v>
      </c>
      <c r="D50" s="76"/>
      <c r="E50" s="87"/>
      <c r="F50" s="66">
        <v>9.5</v>
      </c>
      <c r="G50" s="67">
        <v>0.2</v>
      </c>
      <c r="H50" s="68">
        <f t="shared" si="1"/>
        <v>0</v>
      </c>
      <c r="I50" s="145">
        <f t="shared" si="0"/>
        <v>0</v>
      </c>
      <c r="J50" s="146"/>
      <c r="K50" s="146"/>
    </row>
    <row r="51" spans="1:11" x14ac:dyDescent="0.25">
      <c r="A51" s="74">
        <v>44</v>
      </c>
      <c r="B51" s="75" t="s">
        <v>41</v>
      </c>
      <c r="C51" s="76" t="s">
        <v>9</v>
      </c>
      <c r="D51" s="76"/>
      <c r="E51" s="87"/>
      <c r="F51" s="66">
        <v>14.5</v>
      </c>
      <c r="G51" s="67">
        <v>0.2</v>
      </c>
      <c r="H51" s="68">
        <f t="shared" si="1"/>
        <v>0</v>
      </c>
      <c r="I51" s="145">
        <f t="shared" si="0"/>
        <v>0</v>
      </c>
      <c r="J51" s="146"/>
      <c r="K51" s="146"/>
    </row>
    <row r="52" spans="1:11" x14ac:dyDescent="0.25">
      <c r="A52" s="74">
        <v>45</v>
      </c>
      <c r="B52" s="75" t="s">
        <v>42</v>
      </c>
      <c r="C52" s="76" t="s">
        <v>9</v>
      </c>
      <c r="D52" s="76"/>
      <c r="E52" s="87"/>
      <c r="F52" s="66">
        <v>15.5</v>
      </c>
      <c r="G52" s="67">
        <v>0.2</v>
      </c>
      <c r="H52" s="68">
        <f t="shared" si="1"/>
        <v>0</v>
      </c>
      <c r="I52" s="145">
        <f t="shared" si="0"/>
        <v>0</v>
      </c>
      <c r="J52" s="146"/>
      <c r="K52" s="146"/>
    </row>
    <row r="53" spans="1:11" x14ac:dyDescent="0.25">
      <c r="A53" s="74">
        <v>46</v>
      </c>
      <c r="B53" s="75" t="s">
        <v>43</v>
      </c>
      <c r="C53" s="76" t="s">
        <v>9</v>
      </c>
      <c r="D53" s="76"/>
      <c r="E53" s="87"/>
      <c r="F53" s="66">
        <v>18</v>
      </c>
      <c r="G53" s="67">
        <v>0.2</v>
      </c>
      <c r="H53" s="68">
        <f t="shared" si="1"/>
        <v>0</v>
      </c>
      <c r="I53" s="145">
        <f t="shared" si="0"/>
        <v>0</v>
      </c>
      <c r="J53" s="146"/>
      <c r="K53" s="146"/>
    </row>
    <row r="54" spans="1:11" ht="32.299999999999997" x14ac:dyDescent="0.25">
      <c r="A54" s="74">
        <v>47</v>
      </c>
      <c r="B54" s="75" t="s">
        <v>44</v>
      </c>
      <c r="C54" s="76" t="s">
        <v>45</v>
      </c>
      <c r="D54" s="76"/>
      <c r="E54" s="87"/>
      <c r="F54" s="66">
        <v>17.5</v>
      </c>
      <c r="G54" s="67">
        <v>0.2</v>
      </c>
      <c r="H54" s="68">
        <f t="shared" si="1"/>
        <v>0</v>
      </c>
      <c r="I54" s="145">
        <f t="shared" si="0"/>
        <v>0</v>
      </c>
      <c r="J54" s="146"/>
      <c r="K54" s="146"/>
    </row>
    <row r="55" spans="1:11" x14ac:dyDescent="0.25">
      <c r="A55" s="74">
        <v>48</v>
      </c>
      <c r="B55" s="75" t="s">
        <v>164</v>
      </c>
      <c r="C55" s="76" t="s">
        <v>45</v>
      </c>
      <c r="D55" s="76"/>
      <c r="E55" s="87"/>
      <c r="F55" s="66">
        <v>42</v>
      </c>
      <c r="G55" s="67">
        <v>0.2</v>
      </c>
      <c r="H55" s="68"/>
      <c r="I55" s="145">
        <f t="shared" si="0"/>
        <v>0</v>
      </c>
      <c r="J55" s="146"/>
      <c r="K55" s="146"/>
    </row>
    <row r="56" spans="1:11" x14ac:dyDescent="0.25">
      <c r="A56" s="74">
        <v>49</v>
      </c>
      <c r="B56" s="75" t="s">
        <v>165</v>
      </c>
      <c r="C56" s="76" t="s">
        <v>45</v>
      </c>
      <c r="D56" s="76"/>
      <c r="E56" s="87"/>
      <c r="F56" s="66">
        <v>72</v>
      </c>
      <c r="G56" s="67">
        <v>0.2</v>
      </c>
      <c r="H56" s="68"/>
      <c r="I56" s="145"/>
      <c r="J56" s="146"/>
      <c r="K56" s="146"/>
    </row>
    <row r="57" spans="1:11" x14ac:dyDescent="0.25">
      <c r="A57" s="74">
        <v>50</v>
      </c>
      <c r="B57" s="75" t="s">
        <v>46</v>
      </c>
      <c r="C57" s="76" t="s">
        <v>9</v>
      </c>
      <c r="D57" s="76"/>
      <c r="E57" s="87"/>
      <c r="F57" s="66">
        <v>3</v>
      </c>
      <c r="G57" s="67">
        <v>0.2</v>
      </c>
      <c r="H57" s="68">
        <f t="shared" si="1"/>
        <v>0</v>
      </c>
      <c r="I57" s="145">
        <f t="shared" si="0"/>
        <v>0</v>
      </c>
      <c r="J57" s="268"/>
      <c r="K57" s="146"/>
    </row>
    <row r="58" spans="1:11" x14ac:dyDescent="0.25">
      <c r="A58" s="74">
        <v>51</v>
      </c>
      <c r="B58" s="75" t="s">
        <v>47</v>
      </c>
      <c r="C58" s="76" t="s">
        <v>9</v>
      </c>
      <c r="D58" s="76"/>
      <c r="E58" s="87"/>
      <c r="F58" s="66">
        <v>0.55000000000000004</v>
      </c>
      <c r="G58" s="67">
        <v>0.2</v>
      </c>
      <c r="H58" s="68">
        <f t="shared" si="1"/>
        <v>0</v>
      </c>
      <c r="I58" s="145">
        <f t="shared" si="0"/>
        <v>0</v>
      </c>
      <c r="J58" s="146"/>
      <c r="K58" s="146"/>
    </row>
    <row r="59" spans="1:11" x14ac:dyDescent="0.25">
      <c r="A59" s="74">
        <v>52</v>
      </c>
      <c r="B59" s="75" t="s">
        <v>48</v>
      </c>
      <c r="C59" s="76" t="s">
        <v>9</v>
      </c>
      <c r="D59" s="76"/>
      <c r="E59" s="87"/>
      <c r="F59" s="66">
        <v>0.35</v>
      </c>
      <c r="G59" s="67">
        <v>0.2</v>
      </c>
      <c r="H59" s="68">
        <f t="shared" si="1"/>
        <v>0</v>
      </c>
      <c r="I59" s="145">
        <f t="shared" si="0"/>
        <v>0</v>
      </c>
      <c r="J59" s="146"/>
      <c r="K59" s="146"/>
    </row>
    <row r="60" spans="1:11" x14ac:dyDescent="0.25">
      <c r="A60" s="74">
        <v>53</v>
      </c>
      <c r="B60" s="75" t="s">
        <v>49</v>
      </c>
      <c r="C60" s="76" t="s">
        <v>9</v>
      </c>
      <c r="D60" s="76"/>
      <c r="E60" s="87"/>
      <c r="F60" s="66">
        <v>7.0000000000000007E-2</v>
      </c>
      <c r="G60" s="67">
        <v>0.2</v>
      </c>
      <c r="H60" s="68">
        <f t="shared" si="1"/>
        <v>0</v>
      </c>
      <c r="I60" s="145">
        <f t="shared" si="0"/>
        <v>0</v>
      </c>
      <c r="J60" s="146"/>
      <c r="K60" s="146"/>
    </row>
    <row r="61" spans="1:11" ht="32.299999999999997" x14ac:dyDescent="0.25">
      <c r="A61" s="74">
        <v>54</v>
      </c>
      <c r="B61" s="75" t="s">
        <v>50</v>
      </c>
      <c r="C61" s="76" t="s">
        <v>9</v>
      </c>
      <c r="D61" s="76"/>
      <c r="E61" s="87"/>
      <c r="F61" s="66">
        <v>4.2</v>
      </c>
      <c r="G61" s="67">
        <v>0.2</v>
      </c>
      <c r="H61" s="68">
        <f>I61*G61</f>
        <v>0</v>
      </c>
      <c r="I61" s="145">
        <f>E61*F61</f>
        <v>0</v>
      </c>
      <c r="J61" s="146"/>
      <c r="K61" s="146"/>
    </row>
    <row r="62" spans="1:11" ht="20.2" customHeight="1" x14ac:dyDescent="0.25">
      <c r="A62" s="74">
        <v>55</v>
      </c>
      <c r="B62" s="75" t="s">
        <v>51</v>
      </c>
      <c r="C62" s="76" t="s">
        <v>9</v>
      </c>
      <c r="D62" s="76"/>
      <c r="E62" s="87"/>
      <c r="F62" s="66">
        <v>10</v>
      </c>
      <c r="G62" s="67">
        <v>0.2</v>
      </c>
      <c r="H62" s="68">
        <f t="shared" si="1"/>
        <v>0</v>
      </c>
      <c r="I62" s="145">
        <f t="shared" si="0"/>
        <v>0</v>
      </c>
      <c r="J62" s="146"/>
      <c r="K62" s="146"/>
    </row>
    <row r="63" spans="1:11" ht="21.05" customHeight="1" x14ac:dyDescent="0.25">
      <c r="A63" s="74">
        <v>56</v>
      </c>
      <c r="B63" s="75" t="s">
        <v>52</v>
      </c>
      <c r="C63" s="76" t="s">
        <v>9</v>
      </c>
      <c r="D63" s="76"/>
      <c r="E63" s="87"/>
      <c r="F63" s="66">
        <v>2.6</v>
      </c>
      <c r="G63" s="67">
        <v>0.2</v>
      </c>
      <c r="H63" s="68">
        <f t="shared" si="1"/>
        <v>0</v>
      </c>
      <c r="I63" s="145">
        <f t="shared" si="0"/>
        <v>0</v>
      </c>
      <c r="J63" s="146"/>
      <c r="K63" s="146"/>
    </row>
    <row r="64" spans="1:11" ht="26.25" customHeight="1" x14ac:dyDescent="0.25">
      <c r="A64" s="74">
        <v>57</v>
      </c>
      <c r="B64" s="75" t="s">
        <v>53</v>
      </c>
      <c r="C64" s="76" t="s">
        <v>9</v>
      </c>
      <c r="D64" s="76"/>
      <c r="E64" s="87"/>
      <c r="F64" s="66">
        <v>24</v>
      </c>
      <c r="G64" s="67">
        <v>0.2</v>
      </c>
      <c r="H64" s="68">
        <f t="shared" si="1"/>
        <v>0</v>
      </c>
      <c r="I64" s="145">
        <f t="shared" si="0"/>
        <v>0</v>
      </c>
      <c r="J64" s="146"/>
      <c r="K64" s="146"/>
    </row>
    <row r="65" spans="1:11" ht="32.299999999999997" x14ac:dyDescent="0.25">
      <c r="A65" s="74">
        <v>58</v>
      </c>
      <c r="B65" s="75" t="s">
        <v>54</v>
      </c>
      <c r="C65" s="76" t="s">
        <v>9</v>
      </c>
      <c r="D65" s="76"/>
      <c r="E65" s="87"/>
      <c r="F65" s="66">
        <v>0.6</v>
      </c>
      <c r="G65" s="67">
        <v>0.2</v>
      </c>
      <c r="H65" s="68"/>
      <c r="I65" s="145">
        <f t="shared" si="0"/>
        <v>0</v>
      </c>
      <c r="J65" s="146"/>
      <c r="K65" s="146"/>
    </row>
    <row r="66" spans="1:11" ht="32.299999999999997" x14ac:dyDescent="0.25">
      <c r="A66" s="74">
        <v>59</v>
      </c>
      <c r="B66" s="75" t="s">
        <v>55</v>
      </c>
      <c r="C66" s="76" t="s">
        <v>9</v>
      </c>
      <c r="D66" s="76"/>
      <c r="E66" s="87"/>
      <c r="F66" s="66">
        <v>0.8</v>
      </c>
      <c r="G66" s="67">
        <v>0.2</v>
      </c>
      <c r="H66" s="68"/>
      <c r="I66" s="145">
        <f t="shared" si="0"/>
        <v>0</v>
      </c>
      <c r="J66" s="146"/>
      <c r="K66" s="146"/>
    </row>
    <row r="67" spans="1:11" ht="32.299999999999997" x14ac:dyDescent="0.25">
      <c r="A67" s="74">
        <v>60</v>
      </c>
      <c r="B67" s="75" t="s">
        <v>56</v>
      </c>
      <c r="C67" s="76" t="s">
        <v>9</v>
      </c>
      <c r="D67" s="76"/>
      <c r="E67" s="87"/>
      <c r="F67" s="66">
        <v>0.9</v>
      </c>
      <c r="G67" s="67">
        <v>0.2</v>
      </c>
      <c r="H67" s="68"/>
      <c r="I67" s="145">
        <f t="shared" si="0"/>
        <v>0</v>
      </c>
      <c r="J67" s="146"/>
      <c r="K67" s="146"/>
    </row>
    <row r="68" spans="1:11" ht="32.299999999999997" x14ac:dyDescent="0.25">
      <c r="A68" s="74">
        <v>61</v>
      </c>
      <c r="B68" s="75" t="s">
        <v>57</v>
      </c>
      <c r="C68" s="76" t="s">
        <v>9</v>
      </c>
      <c r="D68" s="76"/>
      <c r="E68" s="87"/>
      <c r="F68" s="66">
        <v>1</v>
      </c>
      <c r="G68" s="67">
        <v>0.2</v>
      </c>
      <c r="H68" s="68"/>
      <c r="I68" s="145">
        <f t="shared" si="0"/>
        <v>0</v>
      </c>
      <c r="J68" s="146"/>
      <c r="K68" s="146"/>
    </row>
    <row r="69" spans="1:11" ht="32.299999999999997" x14ac:dyDescent="0.25">
      <c r="A69" s="74">
        <v>62</v>
      </c>
      <c r="B69" s="75" t="s">
        <v>58</v>
      </c>
      <c r="C69" s="76" t="s">
        <v>59</v>
      </c>
      <c r="D69" s="76"/>
      <c r="E69" s="87"/>
      <c r="F69" s="66">
        <v>35</v>
      </c>
      <c r="G69" s="67">
        <v>0.2</v>
      </c>
      <c r="H69" s="68"/>
      <c r="I69" s="145">
        <f t="shared" si="0"/>
        <v>0</v>
      </c>
      <c r="J69" s="146"/>
      <c r="K69" s="146"/>
    </row>
    <row r="70" spans="1:11" ht="32.299999999999997" x14ac:dyDescent="0.25">
      <c r="A70" s="74">
        <v>63</v>
      </c>
      <c r="B70" s="75" t="s">
        <v>60</v>
      </c>
      <c r="C70" s="76" t="s">
        <v>59</v>
      </c>
      <c r="D70" s="76"/>
      <c r="E70" s="87"/>
      <c r="F70" s="66">
        <v>37</v>
      </c>
      <c r="G70" s="67">
        <v>0.2</v>
      </c>
      <c r="H70" s="68"/>
      <c r="I70" s="145">
        <f t="shared" si="0"/>
        <v>0</v>
      </c>
      <c r="J70" s="146"/>
      <c r="K70" s="146"/>
    </row>
    <row r="71" spans="1:11" ht="32.299999999999997" x14ac:dyDescent="0.25">
      <c r="A71" s="74">
        <v>64</v>
      </c>
      <c r="B71" s="75" t="s">
        <v>61</v>
      </c>
      <c r="C71" s="76" t="s">
        <v>9</v>
      </c>
      <c r="D71" s="76"/>
      <c r="E71" s="87"/>
      <c r="F71" s="66">
        <v>10.5</v>
      </c>
      <c r="G71" s="67">
        <v>0.2</v>
      </c>
      <c r="H71" s="68">
        <f t="shared" si="1"/>
        <v>0</v>
      </c>
      <c r="I71" s="145">
        <f t="shared" si="0"/>
        <v>0</v>
      </c>
      <c r="J71" s="146"/>
      <c r="K71" s="146"/>
    </row>
    <row r="72" spans="1:11" x14ac:dyDescent="0.25">
      <c r="A72" s="74">
        <v>65</v>
      </c>
      <c r="B72" s="75" t="s">
        <v>62</v>
      </c>
      <c r="C72" s="76" t="s">
        <v>9</v>
      </c>
      <c r="D72" s="76"/>
      <c r="E72" s="87"/>
      <c r="F72" s="66">
        <v>4</v>
      </c>
      <c r="G72" s="67">
        <v>0.2</v>
      </c>
      <c r="H72" s="68">
        <f t="shared" si="1"/>
        <v>0</v>
      </c>
      <c r="I72" s="145">
        <f t="shared" si="0"/>
        <v>0</v>
      </c>
      <c r="J72" s="146"/>
      <c r="K72" s="146"/>
    </row>
    <row r="73" spans="1:11" x14ac:dyDescent="0.25">
      <c r="A73" s="74">
        <v>66</v>
      </c>
      <c r="B73" s="75" t="s">
        <v>63</v>
      </c>
      <c r="C73" s="76" t="s">
        <v>9</v>
      </c>
      <c r="D73" s="76"/>
      <c r="E73" s="87"/>
      <c r="F73" s="66">
        <v>6.7</v>
      </c>
      <c r="G73" s="69">
        <v>7.0000000000000007E-2</v>
      </c>
      <c r="H73" s="68">
        <f t="shared" si="1"/>
        <v>0</v>
      </c>
      <c r="I73" s="145">
        <f t="shared" si="0"/>
        <v>0</v>
      </c>
      <c r="J73" s="146"/>
      <c r="K73" s="146"/>
    </row>
    <row r="74" spans="1:11" x14ac:dyDescent="0.25">
      <c r="A74" s="74">
        <v>67</v>
      </c>
      <c r="B74" s="75" t="s">
        <v>64</v>
      </c>
      <c r="C74" s="76" t="s">
        <v>29</v>
      </c>
      <c r="D74" s="76"/>
      <c r="E74" s="87"/>
      <c r="F74" s="66">
        <v>11</v>
      </c>
      <c r="G74" s="67">
        <v>0.2</v>
      </c>
      <c r="H74" s="68">
        <f t="shared" si="1"/>
        <v>0</v>
      </c>
      <c r="I74" s="145">
        <f t="shared" ref="I74:I84" si="6">E74*F74</f>
        <v>0</v>
      </c>
      <c r="J74" s="146"/>
      <c r="K74" s="146"/>
    </row>
    <row r="75" spans="1:11" x14ac:dyDescent="0.25">
      <c r="A75" s="74">
        <v>68</v>
      </c>
      <c r="B75" s="75" t="s">
        <v>65</v>
      </c>
      <c r="C75" s="76" t="s">
        <v>9</v>
      </c>
      <c r="D75" s="76"/>
      <c r="E75" s="87"/>
      <c r="F75" s="66">
        <v>1.9</v>
      </c>
      <c r="G75" s="69">
        <v>7.0000000000000007E-2</v>
      </c>
      <c r="H75" s="68">
        <f t="shared" si="1"/>
        <v>0</v>
      </c>
      <c r="I75" s="145">
        <f t="shared" si="6"/>
        <v>0</v>
      </c>
      <c r="J75" s="146"/>
      <c r="K75" s="146"/>
    </row>
    <row r="76" spans="1:11" x14ac:dyDescent="0.25">
      <c r="A76" s="74">
        <v>69</v>
      </c>
      <c r="B76" s="75" t="s">
        <v>66</v>
      </c>
      <c r="C76" s="76" t="s">
        <v>9</v>
      </c>
      <c r="D76" s="76"/>
      <c r="E76" s="87"/>
      <c r="F76" s="66">
        <v>0.4</v>
      </c>
      <c r="G76" s="69">
        <v>7.0000000000000007E-2</v>
      </c>
      <c r="H76" s="68">
        <f t="shared" si="1"/>
        <v>0</v>
      </c>
      <c r="I76" s="145">
        <f t="shared" si="6"/>
        <v>0</v>
      </c>
      <c r="J76" s="146"/>
      <c r="K76" s="146"/>
    </row>
    <row r="77" spans="1:11" x14ac:dyDescent="0.25">
      <c r="A77" s="74">
        <v>70</v>
      </c>
      <c r="B77" s="75" t="s">
        <v>67</v>
      </c>
      <c r="C77" s="76" t="s">
        <v>9</v>
      </c>
      <c r="D77" s="76"/>
      <c r="E77" s="87"/>
      <c r="F77" s="66">
        <v>2.1</v>
      </c>
      <c r="G77" s="67">
        <v>0.2</v>
      </c>
      <c r="H77" s="68">
        <f t="shared" si="1"/>
        <v>0</v>
      </c>
      <c r="I77" s="145">
        <f t="shared" si="6"/>
        <v>0</v>
      </c>
      <c r="J77" s="146"/>
      <c r="K77" s="146"/>
    </row>
    <row r="78" spans="1:11" x14ac:dyDescent="0.25">
      <c r="A78" s="74">
        <v>71</v>
      </c>
      <c r="B78" s="75" t="s">
        <v>68</v>
      </c>
      <c r="C78" s="76" t="s">
        <v>9</v>
      </c>
      <c r="D78" s="76"/>
      <c r="E78" s="87"/>
      <c r="F78" s="66">
        <v>2.9</v>
      </c>
      <c r="G78" s="67">
        <v>0.2</v>
      </c>
      <c r="H78" s="68">
        <f t="shared" si="1"/>
        <v>0</v>
      </c>
      <c r="I78" s="145">
        <f t="shared" si="6"/>
        <v>0</v>
      </c>
      <c r="J78" s="146"/>
      <c r="K78" s="146"/>
    </row>
    <row r="79" spans="1:11" x14ac:dyDescent="0.25">
      <c r="A79" s="74">
        <v>72</v>
      </c>
      <c r="B79" s="75" t="s">
        <v>69</v>
      </c>
      <c r="C79" s="76" t="s">
        <v>9</v>
      </c>
      <c r="D79" s="76"/>
      <c r="E79" s="87"/>
      <c r="F79" s="66">
        <v>3</v>
      </c>
      <c r="G79" s="67">
        <v>0.2</v>
      </c>
      <c r="H79" s="68">
        <f t="shared" ref="H79:H84" si="7">I79*G79</f>
        <v>0</v>
      </c>
      <c r="I79" s="145">
        <f t="shared" si="6"/>
        <v>0</v>
      </c>
      <c r="J79" s="146"/>
      <c r="K79" s="146"/>
    </row>
    <row r="80" spans="1:11" x14ac:dyDescent="0.25">
      <c r="A80" s="74">
        <v>73</v>
      </c>
      <c r="B80" s="75" t="s">
        <v>166</v>
      </c>
      <c r="C80" s="76" t="s">
        <v>9</v>
      </c>
      <c r="D80" s="76"/>
      <c r="E80" s="87"/>
      <c r="F80" s="66">
        <v>1.2</v>
      </c>
      <c r="G80" s="67">
        <v>0.2</v>
      </c>
      <c r="H80" s="68"/>
      <c r="I80" s="145">
        <f t="shared" si="6"/>
        <v>0</v>
      </c>
      <c r="J80" s="146"/>
      <c r="K80" s="146"/>
    </row>
    <row r="81" spans="1:11" x14ac:dyDescent="0.25">
      <c r="A81" s="74">
        <v>74</v>
      </c>
      <c r="B81" s="75" t="s">
        <v>167</v>
      </c>
      <c r="C81" s="76" t="s">
        <v>9</v>
      </c>
      <c r="D81" s="76"/>
      <c r="E81" s="87"/>
      <c r="F81" s="66">
        <v>0.5</v>
      </c>
      <c r="G81" s="69">
        <v>7.0000000000000007E-2</v>
      </c>
      <c r="H81" s="68">
        <f t="shared" si="7"/>
        <v>0</v>
      </c>
      <c r="I81" s="145">
        <f t="shared" si="6"/>
        <v>0</v>
      </c>
      <c r="J81" s="146"/>
      <c r="K81" s="146"/>
    </row>
    <row r="82" spans="1:11" ht="32.299999999999997" x14ac:dyDescent="0.25">
      <c r="A82" s="74">
        <v>75</v>
      </c>
      <c r="B82" s="75" t="s">
        <v>169</v>
      </c>
      <c r="C82" s="76" t="s">
        <v>9</v>
      </c>
      <c r="D82" s="76"/>
      <c r="E82" s="87"/>
      <c r="F82" s="66">
        <v>57.6</v>
      </c>
      <c r="G82" s="67">
        <v>0.2</v>
      </c>
      <c r="H82" s="68">
        <f t="shared" si="7"/>
        <v>0</v>
      </c>
      <c r="I82" s="145">
        <f t="shared" si="6"/>
        <v>0</v>
      </c>
      <c r="J82" s="146"/>
      <c r="K82" s="146"/>
    </row>
    <row r="83" spans="1:11" x14ac:dyDescent="0.25">
      <c r="A83" s="74">
        <v>76</v>
      </c>
      <c r="B83" s="75" t="s">
        <v>70</v>
      </c>
      <c r="C83" s="76" t="s">
        <v>9</v>
      </c>
      <c r="D83" s="76"/>
      <c r="E83" s="87"/>
      <c r="F83" s="66">
        <v>30</v>
      </c>
      <c r="G83" s="67">
        <v>0.2</v>
      </c>
      <c r="H83" s="68">
        <f t="shared" si="7"/>
        <v>0</v>
      </c>
      <c r="I83" s="145">
        <f t="shared" si="6"/>
        <v>0</v>
      </c>
      <c r="J83" s="146"/>
      <c r="K83" s="146"/>
    </row>
    <row r="84" spans="1:11" ht="16.850000000000001" thickBot="1" x14ac:dyDescent="0.3">
      <c r="A84" s="74">
        <v>77</v>
      </c>
      <c r="B84" s="75" t="s">
        <v>71</v>
      </c>
      <c r="C84" s="76" t="s">
        <v>9</v>
      </c>
      <c r="D84" s="189"/>
      <c r="E84" s="190"/>
      <c r="F84" s="70">
        <v>26</v>
      </c>
      <c r="G84" s="71">
        <v>0.2</v>
      </c>
      <c r="H84" s="72">
        <f t="shared" si="7"/>
        <v>0</v>
      </c>
      <c r="I84" s="147">
        <f t="shared" si="6"/>
        <v>0</v>
      </c>
      <c r="J84" s="146"/>
      <c r="K84" s="146"/>
    </row>
    <row r="85" spans="1:11" ht="20.9" x14ac:dyDescent="0.35">
      <c r="A85" s="183" t="s">
        <v>150</v>
      </c>
      <c r="B85" s="242" t="s">
        <v>151</v>
      </c>
      <c r="C85" s="8"/>
      <c r="D85" s="234" t="s">
        <v>72</v>
      </c>
      <c r="E85" s="235"/>
      <c r="F85" s="235"/>
      <c r="G85" s="235"/>
      <c r="H85" s="192">
        <f>SUM(H8:H84)</f>
        <v>0</v>
      </c>
      <c r="I85" s="193">
        <f>SUM(I8:I84)</f>
        <v>0</v>
      </c>
      <c r="J85" s="146"/>
      <c r="K85" s="146"/>
    </row>
    <row r="86" spans="1:11" ht="18.850000000000001" x14ac:dyDescent="0.25">
      <c r="A86" s="47"/>
      <c r="B86" s="243"/>
      <c r="D86" s="236" t="s">
        <v>73</v>
      </c>
      <c r="E86" s="237"/>
      <c r="F86" s="237"/>
      <c r="G86" s="237"/>
      <c r="H86" s="191"/>
      <c r="I86" s="194">
        <f>H81+H76+H73+H71+H63+H23+H22+H21+H20</f>
        <v>0</v>
      </c>
      <c r="J86" s="146"/>
      <c r="K86" s="146"/>
    </row>
    <row r="87" spans="1:11" ht="18.850000000000001" x14ac:dyDescent="0.25">
      <c r="A87" s="47"/>
      <c r="B87" s="243"/>
      <c r="D87" s="238" t="s">
        <v>74</v>
      </c>
      <c r="E87" s="239"/>
      <c r="F87" s="239"/>
      <c r="G87" s="239"/>
      <c r="H87" s="191"/>
      <c r="I87" s="195">
        <f>H83+H82+H79+H78+H77+H75+H74+H72+H62+H61+H60+H59+SUM(H24:H58)+SUM(H8:H15)</f>
        <v>0</v>
      </c>
      <c r="J87" s="146"/>
      <c r="K87" s="146"/>
    </row>
    <row r="88" spans="1:11" ht="21.55" thickBot="1" x14ac:dyDescent="0.4">
      <c r="A88" s="47"/>
      <c r="B88" s="243"/>
      <c r="D88" s="240" t="s">
        <v>75</v>
      </c>
      <c r="E88" s="241"/>
      <c r="F88" s="241"/>
      <c r="G88" s="241"/>
      <c r="H88" s="196">
        <f>H85+I85</f>
        <v>0</v>
      </c>
      <c r="I88" s="197">
        <f>SUM(I85:I87)</f>
        <v>0</v>
      </c>
      <c r="J88" s="146"/>
      <c r="K88" s="146"/>
    </row>
    <row r="89" spans="1:11" ht="23.25" customHeight="1" x14ac:dyDescent="0.25">
      <c r="A89" s="231"/>
      <c r="B89" s="231"/>
      <c r="C89" s="231"/>
      <c r="D89" s="231"/>
      <c r="E89" s="231"/>
      <c r="F89" s="231"/>
      <c r="G89" s="231"/>
      <c r="H89" s="231"/>
      <c r="I89" s="231"/>
    </row>
    <row r="90" spans="1:11" ht="14.15" x14ac:dyDescent="0.25">
      <c r="A90" s="232"/>
      <c r="B90" s="232"/>
      <c r="C90" s="232"/>
      <c r="D90" s="232"/>
      <c r="E90" s="232"/>
      <c r="F90" s="232"/>
      <c r="G90" s="232"/>
      <c r="H90" s="232"/>
      <c r="I90" s="232"/>
    </row>
    <row r="91" spans="1:11" ht="16.149999999999999" customHeight="1" x14ac:dyDescent="0.25">
      <c r="A91" s="232"/>
      <c r="B91" s="232"/>
      <c r="C91" s="232"/>
      <c r="D91" s="232"/>
      <c r="E91" s="232"/>
      <c r="F91" s="232"/>
      <c r="G91" s="232"/>
      <c r="H91" s="232"/>
      <c r="I91" s="232"/>
    </row>
    <row r="92" spans="1:11" ht="59.25" x14ac:dyDescent="0.35">
      <c r="A92" s="12"/>
      <c r="B92" s="13"/>
      <c r="C92" s="13"/>
      <c r="D92" s="13"/>
      <c r="E92" s="13"/>
      <c r="F92" s="13"/>
      <c r="G92" s="13"/>
      <c r="H92" s="14"/>
      <c r="I92" s="13"/>
    </row>
    <row r="93" spans="1:11" ht="30.95" x14ac:dyDescent="0.25">
      <c r="B93" s="227"/>
      <c r="C93" s="228"/>
      <c r="D93" s="228"/>
      <c r="E93" s="228"/>
      <c r="F93" s="228"/>
      <c r="G93" s="228"/>
      <c r="H93" s="228"/>
      <c r="I93" s="228"/>
    </row>
  </sheetData>
  <mergeCells count="14">
    <mergeCell ref="B93:I93"/>
    <mergeCell ref="A6:I6"/>
    <mergeCell ref="A1:I1"/>
    <mergeCell ref="A89:I89"/>
    <mergeCell ref="A90:I91"/>
    <mergeCell ref="A2:I2"/>
    <mergeCell ref="D85:G85"/>
    <mergeCell ref="D86:G86"/>
    <mergeCell ref="D87:G87"/>
    <mergeCell ref="D88:G88"/>
    <mergeCell ref="B85:B88"/>
    <mergeCell ref="C5:D5"/>
    <mergeCell ref="F5:G5"/>
    <mergeCell ref="C4:G4"/>
  </mergeCells>
  <hyperlinks>
    <hyperlink ref="B56" r:id="rId1" tooltip="Paquet de 100 chemises cartonnées MAPAMA 180g/m² Coloris au choix" display="http://www.fournipro.ma/fourniture-bureau/classement/chemises-et-sous-chemises/paquet-de-100-chemises-cartonnees-mapama-180g-coloris-au-choix.html" xr:uid="{00000000-0004-0000-0000-000000000000}"/>
    <hyperlink ref="B55" r:id="rId2" tooltip="Paquet de 250 Sous-Chemises bulles 50g" display="http://www.fournipro.ma/paquet-de-250-sous-chemises-bulles-50g.html" xr:uid="{00000000-0004-0000-00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3"/>
  <headerFooter>
    <oddHeader>&amp;C&amp;G</oddHeader>
    <oddFooter>&amp;R&amp;P/&amp;N</oddFoot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35"/>
  <sheetViews>
    <sheetView view="pageBreakPreview" zoomScaleNormal="90" zoomScaleSheetLayoutView="100" workbookViewId="0">
      <pane xSplit="2" ySplit="4" topLeftCell="C5" activePane="bottomRight" state="frozenSplit"/>
      <selection pane="topRight" activeCell="C1" sqref="C1"/>
      <selection pane="bottomLeft" activeCell="A3" sqref="A3"/>
      <selection pane="bottomRight" sqref="A1:I1"/>
    </sheetView>
  </sheetViews>
  <sheetFormatPr baseColWidth="10" defaultRowHeight="14.15" x14ac:dyDescent="0.25"/>
  <cols>
    <col min="1" max="1" width="6.375" style="47" bestFit="1" customWidth="1"/>
    <col min="2" max="2" width="54.375" style="9" bestFit="1" customWidth="1"/>
    <col min="3" max="3" width="9.25" style="9" customWidth="1"/>
    <col min="4" max="4" width="11.375" style="9" customWidth="1"/>
    <col min="5" max="5" width="11.625" style="56" customWidth="1"/>
    <col min="6" max="6" width="9.625" customWidth="1"/>
    <col min="7" max="7" width="5.375" style="57" bestFit="1" customWidth="1"/>
    <col min="8" max="8" width="12" style="58" customWidth="1"/>
    <col min="9" max="9" width="20.25" customWidth="1"/>
    <col min="10" max="10" width="15.375" bestFit="1" customWidth="1"/>
    <col min="11" max="11" width="18.25" customWidth="1"/>
    <col min="12" max="12" width="16.75" customWidth="1"/>
    <col min="13" max="13" width="13.25" customWidth="1"/>
    <col min="14" max="14" width="14.125" customWidth="1"/>
    <col min="15" max="15" width="13.375" customWidth="1"/>
    <col min="16" max="16" width="17.375" customWidth="1"/>
  </cols>
  <sheetData>
    <row r="1" spans="1:9" ht="28.95" x14ac:dyDescent="0.5">
      <c r="A1" s="247" t="s">
        <v>143</v>
      </c>
      <c r="B1" s="247"/>
      <c r="C1" s="247"/>
      <c r="D1" s="247"/>
      <c r="E1" s="247"/>
      <c r="F1" s="247"/>
      <c r="G1" s="247"/>
      <c r="H1" s="247"/>
      <c r="I1" s="247"/>
    </row>
    <row r="2" spans="1:9" ht="20.2" customHeight="1" x14ac:dyDescent="0.25">
      <c r="A2" s="233" t="s">
        <v>147</v>
      </c>
      <c r="B2" s="233"/>
      <c r="C2" s="233"/>
      <c r="D2" s="233"/>
      <c r="E2" s="233"/>
      <c r="F2" s="233"/>
      <c r="G2" s="233"/>
      <c r="H2" s="233"/>
      <c r="I2" s="233"/>
    </row>
    <row r="3" spans="1:9" ht="20.9" x14ac:dyDescent="0.35">
      <c r="A3" s="85"/>
      <c r="B3" s="85" t="s">
        <v>141</v>
      </c>
      <c r="C3" s="86"/>
      <c r="D3" s="86"/>
      <c r="E3" s="73"/>
      <c r="F3" s="85"/>
      <c r="G3" s="85"/>
      <c r="H3" s="85"/>
      <c r="I3" s="85"/>
    </row>
    <row r="4" spans="1:9" ht="43.1" thickBot="1" x14ac:dyDescent="0.3">
      <c r="A4" s="1" t="s">
        <v>1</v>
      </c>
      <c r="B4" s="2" t="s">
        <v>2</v>
      </c>
      <c r="C4" s="3" t="s">
        <v>3</v>
      </c>
      <c r="D4" s="159" t="s">
        <v>148</v>
      </c>
      <c r="E4" s="16" t="s">
        <v>149</v>
      </c>
      <c r="F4" s="5" t="s">
        <v>76</v>
      </c>
      <c r="G4" s="17" t="s">
        <v>5</v>
      </c>
      <c r="H4" s="4" t="s">
        <v>77</v>
      </c>
      <c r="I4" s="18" t="s">
        <v>7</v>
      </c>
    </row>
    <row r="5" spans="1:9" ht="19.55" customHeight="1" thickBot="1" x14ac:dyDescent="0.3">
      <c r="A5" s="19"/>
      <c r="B5" s="20" t="s">
        <v>78</v>
      </c>
      <c r="C5" s="21"/>
      <c r="D5" s="21"/>
      <c r="E5" s="88"/>
      <c r="F5" s="22"/>
      <c r="G5" s="23"/>
      <c r="H5" s="24"/>
      <c r="I5" s="25"/>
    </row>
    <row r="6" spans="1:9" ht="18.850000000000001" x14ac:dyDescent="0.25">
      <c r="A6" s="26">
        <v>1</v>
      </c>
      <c r="B6" s="27" t="s">
        <v>79</v>
      </c>
      <c r="C6" s="28" t="s">
        <v>9</v>
      </c>
      <c r="D6" s="28"/>
      <c r="E6" s="89"/>
      <c r="F6" s="29">
        <v>120</v>
      </c>
      <c r="G6" s="30">
        <v>0.2</v>
      </c>
      <c r="H6" s="177">
        <f t="shared" ref="H6:H27" si="0">F6*1.2</f>
        <v>144</v>
      </c>
      <c r="I6" s="148">
        <f t="shared" ref="I6:I27" si="1">E6*F6</f>
        <v>0</v>
      </c>
    </row>
    <row r="7" spans="1:9" ht="18.850000000000001" x14ac:dyDescent="0.25">
      <c r="A7" s="31">
        <v>2</v>
      </c>
      <c r="B7" s="32" t="s">
        <v>80</v>
      </c>
      <c r="C7" s="33" t="s">
        <v>9</v>
      </c>
      <c r="D7" s="33"/>
      <c r="E7" s="90"/>
      <c r="F7" s="6">
        <v>125</v>
      </c>
      <c r="G7" s="34">
        <v>0.2</v>
      </c>
      <c r="H7" s="178">
        <f t="shared" si="0"/>
        <v>150</v>
      </c>
      <c r="I7" s="149">
        <f t="shared" si="1"/>
        <v>0</v>
      </c>
    </row>
    <row r="8" spans="1:9" ht="19.55" thickBot="1" x14ac:dyDescent="0.3">
      <c r="A8" s="35">
        <v>3</v>
      </c>
      <c r="B8" s="36" t="s">
        <v>82</v>
      </c>
      <c r="C8" s="37" t="s">
        <v>9</v>
      </c>
      <c r="D8" s="37"/>
      <c r="E8" s="91"/>
      <c r="F8" s="38">
        <v>130</v>
      </c>
      <c r="G8" s="39">
        <v>0.2</v>
      </c>
      <c r="H8" s="179">
        <f t="shared" si="0"/>
        <v>156</v>
      </c>
      <c r="I8" s="150">
        <f t="shared" si="1"/>
        <v>0</v>
      </c>
    </row>
    <row r="9" spans="1:9" ht="16.850000000000001" thickBot="1" x14ac:dyDescent="0.3">
      <c r="A9" s="40"/>
      <c r="B9" s="41" t="s">
        <v>84</v>
      </c>
      <c r="C9" s="42"/>
      <c r="D9" s="42"/>
      <c r="E9" s="92"/>
      <c r="F9" s="43"/>
      <c r="G9" s="44"/>
      <c r="H9" s="180">
        <f t="shared" si="0"/>
        <v>0</v>
      </c>
      <c r="I9" s="151">
        <f t="shared" si="1"/>
        <v>0</v>
      </c>
    </row>
    <row r="10" spans="1:9" ht="18.850000000000001" x14ac:dyDescent="0.25">
      <c r="A10" s="26">
        <v>4</v>
      </c>
      <c r="B10" s="27" t="s">
        <v>81</v>
      </c>
      <c r="C10" s="28" t="s">
        <v>9</v>
      </c>
      <c r="D10" s="28"/>
      <c r="E10" s="89"/>
      <c r="F10" s="29">
        <v>110</v>
      </c>
      <c r="G10" s="30">
        <v>0.2</v>
      </c>
      <c r="H10" s="177">
        <f t="shared" si="0"/>
        <v>132</v>
      </c>
      <c r="I10" s="148">
        <f t="shared" si="1"/>
        <v>0</v>
      </c>
    </row>
    <row r="11" spans="1:9" ht="18.850000000000001" x14ac:dyDescent="0.25">
      <c r="A11" s="31">
        <v>5</v>
      </c>
      <c r="B11" s="32" t="s">
        <v>87</v>
      </c>
      <c r="C11" s="33" t="s">
        <v>9</v>
      </c>
      <c r="D11" s="33"/>
      <c r="E11" s="90"/>
      <c r="F11" s="6">
        <v>140</v>
      </c>
      <c r="G11" s="34">
        <v>0.2</v>
      </c>
      <c r="H11" s="178">
        <f t="shared" si="0"/>
        <v>168</v>
      </c>
      <c r="I11" s="149">
        <f t="shared" si="1"/>
        <v>0</v>
      </c>
    </row>
    <row r="12" spans="1:9" ht="19.55" thickBot="1" x14ac:dyDescent="0.3">
      <c r="A12" s="35">
        <v>6</v>
      </c>
      <c r="B12" s="36" t="s">
        <v>83</v>
      </c>
      <c r="C12" s="37" t="s">
        <v>9</v>
      </c>
      <c r="D12" s="37"/>
      <c r="E12" s="91"/>
      <c r="F12" s="38">
        <v>280</v>
      </c>
      <c r="G12" s="39">
        <v>0.2</v>
      </c>
      <c r="H12" s="179">
        <f t="shared" si="0"/>
        <v>336</v>
      </c>
      <c r="I12" s="150">
        <f t="shared" si="1"/>
        <v>0</v>
      </c>
    </row>
    <row r="13" spans="1:9" ht="14.8" customHeight="1" thickBot="1" x14ac:dyDescent="0.3">
      <c r="A13" s="40"/>
      <c r="B13" s="20" t="s">
        <v>89</v>
      </c>
      <c r="C13" s="21"/>
      <c r="D13" s="21"/>
      <c r="E13" s="93"/>
      <c r="F13" s="45"/>
      <c r="G13" s="23"/>
      <c r="H13" s="181">
        <f t="shared" si="0"/>
        <v>0</v>
      </c>
      <c r="I13" s="152">
        <f t="shared" si="1"/>
        <v>0</v>
      </c>
    </row>
    <row r="14" spans="1:9" ht="18.850000000000001" x14ac:dyDescent="0.25">
      <c r="A14" s="26">
        <v>7</v>
      </c>
      <c r="B14" s="27" t="s">
        <v>85</v>
      </c>
      <c r="C14" s="28" t="s">
        <v>9</v>
      </c>
      <c r="D14" s="28"/>
      <c r="E14" s="89"/>
      <c r="F14" s="29">
        <v>115</v>
      </c>
      <c r="G14" s="30">
        <v>0.2</v>
      </c>
      <c r="H14" s="177">
        <f t="shared" si="0"/>
        <v>138</v>
      </c>
      <c r="I14" s="148">
        <f t="shared" si="1"/>
        <v>0</v>
      </c>
    </row>
    <row r="15" spans="1:9" ht="18.850000000000001" x14ac:dyDescent="0.25">
      <c r="A15" s="31">
        <v>11</v>
      </c>
      <c r="B15" s="32" t="s">
        <v>90</v>
      </c>
      <c r="C15" s="33" t="s">
        <v>9</v>
      </c>
      <c r="D15" s="33"/>
      <c r="E15" s="90"/>
      <c r="F15" s="7">
        <v>130</v>
      </c>
      <c r="G15" s="34">
        <v>0.2</v>
      </c>
      <c r="H15" s="178">
        <f t="shared" si="0"/>
        <v>156</v>
      </c>
      <c r="I15" s="149">
        <f t="shared" si="1"/>
        <v>0</v>
      </c>
    </row>
    <row r="16" spans="1:9" ht="18.850000000000001" x14ac:dyDescent="0.25">
      <c r="A16" s="31">
        <v>12</v>
      </c>
      <c r="B16" s="32" t="s">
        <v>91</v>
      </c>
      <c r="C16" s="33" t="s">
        <v>9</v>
      </c>
      <c r="D16" s="33"/>
      <c r="E16" s="90"/>
      <c r="F16" s="7">
        <v>135</v>
      </c>
      <c r="G16" s="34">
        <v>0.2</v>
      </c>
      <c r="H16" s="178">
        <f t="shared" si="0"/>
        <v>162</v>
      </c>
      <c r="I16" s="149">
        <f t="shared" si="1"/>
        <v>0</v>
      </c>
    </row>
    <row r="17" spans="1:9" ht="19.55" thickBot="1" x14ac:dyDescent="0.3">
      <c r="A17" s="35">
        <v>14</v>
      </c>
      <c r="B17" s="36" t="s">
        <v>86</v>
      </c>
      <c r="C17" s="37" t="s">
        <v>9</v>
      </c>
      <c r="D17" s="37"/>
      <c r="E17" s="91"/>
      <c r="F17" s="46">
        <v>120</v>
      </c>
      <c r="G17" s="39">
        <v>0.2</v>
      </c>
      <c r="H17" s="179">
        <f t="shared" si="0"/>
        <v>144</v>
      </c>
      <c r="I17" s="150">
        <f t="shared" si="1"/>
        <v>0</v>
      </c>
    </row>
    <row r="18" spans="1:9" ht="19.55" thickBot="1" x14ac:dyDescent="0.3">
      <c r="B18" s="48" t="s">
        <v>92</v>
      </c>
      <c r="C18" s="21"/>
      <c r="D18" s="21"/>
      <c r="E18" s="93"/>
      <c r="F18" s="45"/>
      <c r="G18" s="23"/>
      <c r="H18" s="181">
        <f t="shared" si="0"/>
        <v>0</v>
      </c>
      <c r="I18" s="152">
        <f t="shared" si="1"/>
        <v>0</v>
      </c>
    </row>
    <row r="19" spans="1:9" ht="19.55" thickBot="1" x14ac:dyDescent="0.3">
      <c r="A19" s="49">
        <v>19</v>
      </c>
      <c r="B19" s="50" t="s">
        <v>93</v>
      </c>
      <c r="C19" s="51" t="s">
        <v>9</v>
      </c>
      <c r="D19" s="51"/>
      <c r="E19" s="94"/>
      <c r="F19" s="52">
        <v>125</v>
      </c>
      <c r="G19" s="53">
        <v>0.2</v>
      </c>
      <c r="H19" s="182">
        <f t="shared" si="0"/>
        <v>150</v>
      </c>
      <c r="I19" s="153">
        <f t="shared" si="1"/>
        <v>0</v>
      </c>
    </row>
    <row r="20" spans="1:9" ht="19.55" thickBot="1" x14ac:dyDescent="0.3">
      <c r="B20" s="48" t="s">
        <v>94</v>
      </c>
      <c r="C20" s="21"/>
      <c r="D20" s="21"/>
      <c r="E20" s="93"/>
      <c r="F20" s="45"/>
      <c r="G20" s="23"/>
      <c r="H20" s="181">
        <f t="shared" si="0"/>
        <v>0</v>
      </c>
      <c r="I20" s="152">
        <f t="shared" si="1"/>
        <v>0</v>
      </c>
    </row>
    <row r="21" spans="1:9" ht="18.850000000000001" x14ac:dyDescent="0.25">
      <c r="A21" s="26">
        <v>20</v>
      </c>
      <c r="B21" s="27" t="s">
        <v>95</v>
      </c>
      <c r="C21" s="28" t="s">
        <v>9</v>
      </c>
      <c r="D21" s="28"/>
      <c r="E21" s="89"/>
      <c r="F21" s="54">
        <v>220</v>
      </c>
      <c r="G21" s="30">
        <v>0.2</v>
      </c>
      <c r="H21" s="177">
        <f t="shared" si="0"/>
        <v>264</v>
      </c>
      <c r="I21" s="148">
        <f t="shared" si="1"/>
        <v>0</v>
      </c>
    </row>
    <row r="22" spans="1:9" ht="19.55" thickBot="1" x14ac:dyDescent="0.3">
      <c r="A22" s="31">
        <v>21</v>
      </c>
      <c r="B22" s="32" t="s">
        <v>96</v>
      </c>
      <c r="C22" s="33" t="s">
        <v>9</v>
      </c>
      <c r="D22" s="33"/>
      <c r="E22" s="90"/>
      <c r="F22" s="7">
        <v>130</v>
      </c>
      <c r="G22" s="34">
        <v>0.2</v>
      </c>
      <c r="H22" s="178">
        <f t="shared" si="0"/>
        <v>156</v>
      </c>
      <c r="I22" s="149">
        <f t="shared" si="1"/>
        <v>0</v>
      </c>
    </row>
    <row r="23" spans="1:9" ht="20.2" customHeight="1" thickBot="1" x14ac:dyDescent="0.3">
      <c r="B23" s="48" t="s">
        <v>97</v>
      </c>
      <c r="C23" s="21"/>
      <c r="D23" s="21"/>
      <c r="E23" s="93"/>
      <c r="F23" s="45"/>
      <c r="G23" s="23"/>
      <c r="H23" s="181">
        <f t="shared" si="0"/>
        <v>0</v>
      </c>
      <c r="I23" s="152">
        <f t="shared" si="1"/>
        <v>0</v>
      </c>
    </row>
    <row r="24" spans="1:9" ht="18.850000000000001" x14ac:dyDescent="0.25">
      <c r="A24" s="26">
        <v>23</v>
      </c>
      <c r="B24" s="27" t="s">
        <v>98</v>
      </c>
      <c r="C24" s="28" t="s">
        <v>9</v>
      </c>
      <c r="D24" s="28"/>
      <c r="E24" s="89"/>
      <c r="F24" s="54">
        <v>135</v>
      </c>
      <c r="G24" s="30">
        <v>0.2</v>
      </c>
      <c r="H24" s="177">
        <f t="shared" si="0"/>
        <v>162</v>
      </c>
      <c r="I24" s="148">
        <f t="shared" si="1"/>
        <v>0</v>
      </c>
    </row>
    <row r="25" spans="1:9" ht="19.55" thickBot="1" x14ac:dyDescent="0.3">
      <c r="A25" s="35">
        <v>24</v>
      </c>
      <c r="B25" s="36" t="s">
        <v>88</v>
      </c>
      <c r="C25" s="37" t="s">
        <v>9</v>
      </c>
      <c r="D25" s="37"/>
      <c r="E25" s="91"/>
      <c r="F25" s="46">
        <v>310</v>
      </c>
      <c r="G25" s="39">
        <v>0.2</v>
      </c>
      <c r="H25" s="179">
        <f t="shared" si="0"/>
        <v>372</v>
      </c>
      <c r="I25" s="150">
        <f t="shared" si="1"/>
        <v>0</v>
      </c>
    </row>
    <row r="26" spans="1:9" ht="19.55" thickBot="1" x14ac:dyDescent="0.3">
      <c r="A26" s="40"/>
      <c r="B26" s="48" t="s">
        <v>99</v>
      </c>
      <c r="C26" s="21"/>
      <c r="D26" s="21"/>
      <c r="E26" s="93"/>
      <c r="F26" s="45"/>
      <c r="G26" s="23"/>
      <c r="H26" s="181">
        <f t="shared" si="0"/>
        <v>0</v>
      </c>
      <c r="I26" s="152">
        <f t="shared" si="1"/>
        <v>0</v>
      </c>
    </row>
    <row r="27" spans="1:9" ht="19.55" thickBot="1" x14ac:dyDescent="0.3">
      <c r="A27" s="49">
        <v>26</v>
      </c>
      <c r="B27" s="55" t="s">
        <v>100</v>
      </c>
      <c r="C27" s="51" t="s">
        <v>9</v>
      </c>
      <c r="D27" s="51"/>
      <c r="E27" s="93"/>
      <c r="F27" s="187">
        <v>140</v>
      </c>
      <c r="G27" s="23">
        <v>0.2</v>
      </c>
      <c r="H27" s="188">
        <f t="shared" si="0"/>
        <v>168</v>
      </c>
      <c r="I27" s="153">
        <f t="shared" si="1"/>
        <v>0</v>
      </c>
    </row>
    <row r="28" spans="1:9" ht="20.9" x14ac:dyDescent="0.35">
      <c r="A28" s="183" t="s">
        <v>150</v>
      </c>
      <c r="B28" s="242" t="s">
        <v>151</v>
      </c>
      <c r="C28" s="176"/>
      <c r="D28" s="176"/>
      <c r="E28" s="248" t="s">
        <v>72</v>
      </c>
      <c r="F28" s="249"/>
      <c r="G28" s="249"/>
      <c r="H28" s="250"/>
      <c r="I28" s="184">
        <f>SUM(I6:I27)</f>
        <v>0</v>
      </c>
    </row>
    <row r="29" spans="1:9" ht="16.149999999999999" x14ac:dyDescent="0.3">
      <c r="B29" s="243"/>
      <c r="E29" s="251" t="s">
        <v>74</v>
      </c>
      <c r="F29" s="252"/>
      <c r="G29" s="252"/>
      <c r="H29" s="253"/>
      <c r="I29" s="185">
        <f>I28*0.2</f>
        <v>0</v>
      </c>
    </row>
    <row r="30" spans="1:9" ht="21.55" thickBot="1" x14ac:dyDescent="0.4">
      <c r="B30" s="243"/>
      <c r="E30" s="254" t="s">
        <v>75</v>
      </c>
      <c r="F30" s="255"/>
      <c r="G30" s="255"/>
      <c r="H30" s="256"/>
      <c r="I30" s="186">
        <f>SUM(I28:I29)</f>
        <v>0</v>
      </c>
    </row>
    <row r="31" spans="1:9" x14ac:dyDescent="0.25">
      <c r="B31" s="243"/>
    </row>
    <row r="32" spans="1:9" ht="16.149999999999999" x14ac:dyDescent="0.25">
      <c r="A32" s="231"/>
      <c r="B32" s="231"/>
      <c r="C32" s="231"/>
      <c r="D32" s="231"/>
      <c r="E32" s="231"/>
      <c r="F32" s="231"/>
      <c r="G32" s="231"/>
      <c r="H32" s="231"/>
      <c r="I32" s="231"/>
    </row>
    <row r="33" spans="1:9" ht="20.9" x14ac:dyDescent="0.35">
      <c r="A33" s="246"/>
      <c r="B33" s="246"/>
      <c r="C33" s="246"/>
      <c r="D33" s="246"/>
      <c r="E33" s="246"/>
      <c r="F33" s="246"/>
      <c r="G33" s="246"/>
      <c r="H33" s="246"/>
      <c r="I33" s="246"/>
    </row>
    <row r="34" spans="1:9" ht="59.25" x14ac:dyDescent="0.25">
      <c r="A34" s="9"/>
      <c r="B34" s="15"/>
      <c r="C34" s="15"/>
      <c r="D34" s="15"/>
      <c r="E34" s="15"/>
      <c r="F34" s="15"/>
      <c r="G34" s="15"/>
      <c r="H34" s="15"/>
      <c r="I34" s="15"/>
    </row>
    <row r="35" spans="1:9" ht="30.95" x14ac:dyDescent="0.25">
      <c r="B35" s="227"/>
      <c r="C35" s="228"/>
      <c r="D35" s="228"/>
      <c r="E35" s="228"/>
      <c r="F35" s="228"/>
      <c r="G35" s="228"/>
      <c r="H35" s="228"/>
      <c r="I35" s="228"/>
    </row>
  </sheetData>
  <mergeCells count="9">
    <mergeCell ref="A32:I32"/>
    <mergeCell ref="A33:I33"/>
    <mergeCell ref="B35:I35"/>
    <mergeCell ref="A1:I1"/>
    <mergeCell ref="A2:I2"/>
    <mergeCell ref="B28:B31"/>
    <mergeCell ref="E28:H28"/>
    <mergeCell ref="E29:H29"/>
    <mergeCell ref="E30:H30"/>
  </mergeCells>
  <printOptions horizontalCentered="1"/>
  <pageMargins left="0.23" right="0.28000000000000003" top="0.74803149606299213" bottom="0.74803149606299213" header="0.31496062992125984" footer="0.31496062992125984"/>
  <pageSetup paperSize="9" scale="70" orientation="portrait" r:id="rId1"/>
  <headerFooter>
    <oddHeader>&amp;C&amp;G</oddHeader>
    <oddFooter>&amp;L&amp;P/&amp;N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51"/>
  <sheetViews>
    <sheetView view="pageBreakPreview" zoomScale="90" zoomScaleNormal="90" zoomScaleSheetLayoutView="90" workbookViewId="0">
      <pane xSplit="2" ySplit="4" topLeftCell="C38" activePane="bottomRight" state="frozenSplit"/>
      <selection activeCell="B84" sqref="B84:I85"/>
      <selection pane="topRight" activeCell="B84" sqref="B84:I85"/>
      <selection pane="bottomLeft" activeCell="B84" sqref="B84:I85"/>
      <selection pane="bottomRight" activeCell="H44" sqref="H44"/>
    </sheetView>
  </sheetViews>
  <sheetFormatPr baseColWidth="10" defaultRowHeight="18.850000000000001" x14ac:dyDescent="0.25"/>
  <cols>
    <col min="1" max="1" width="6.375" style="47" customWidth="1"/>
    <col min="2" max="2" width="61" style="9" bestFit="1" customWidth="1"/>
    <col min="3" max="3" width="8.875" customWidth="1"/>
    <col min="4" max="4" width="13.125" customWidth="1"/>
    <col min="5" max="5" width="14.125" style="59" customWidth="1"/>
    <col min="6" max="6" width="5.375" style="59" customWidth="1"/>
    <col min="7" max="7" width="15.375" style="62" customWidth="1"/>
    <col min="8" max="8" width="20.875" style="57" customWidth="1"/>
    <col min="9" max="9" width="42.25" customWidth="1"/>
    <col min="10" max="13" width="15.375" bestFit="1" customWidth="1"/>
    <col min="14" max="14" width="18.25" customWidth="1"/>
    <col min="15" max="15" width="16.75" customWidth="1"/>
    <col min="16" max="16" width="13.25" customWidth="1"/>
    <col min="17" max="17" width="14.125" customWidth="1"/>
    <col min="18" max="18" width="13.375" customWidth="1"/>
    <col min="19" max="19" width="17.375" customWidth="1"/>
  </cols>
  <sheetData>
    <row r="1" spans="1:11" ht="28.95" x14ac:dyDescent="0.5">
      <c r="A1" s="258" t="s">
        <v>143</v>
      </c>
      <c r="B1" s="258"/>
      <c r="C1" s="258"/>
      <c r="D1" s="258"/>
      <c r="E1" s="258"/>
      <c r="F1" s="258"/>
      <c r="G1" s="258"/>
      <c r="H1" s="258"/>
      <c r="I1" s="65"/>
    </row>
    <row r="2" spans="1:11" ht="26.25" x14ac:dyDescent="0.45">
      <c r="A2" s="257" t="s">
        <v>147</v>
      </c>
      <c r="B2" s="257"/>
      <c r="C2" s="257"/>
      <c r="D2" s="257"/>
      <c r="E2" s="257"/>
      <c r="F2" s="257"/>
      <c r="G2" s="257"/>
      <c r="H2" s="257"/>
      <c r="I2" s="65"/>
    </row>
    <row r="3" spans="1:11" ht="21.55" thickBot="1" x14ac:dyDescent="0.4">
      <c r="A3" s="85"/>
      <c r="B3" s="85" t="s">
        <v>141</v>
      </c>
      <c r="C3" s="86"/>
      <c r="D3" s="86"/>
      <c r="E3" s="73"/>
      <c r="F3" s="85"/>
      <c r="G3" s="85"/>
      <c r="H3" s="85"/>
      <c r="I3" s="63"/>
      <c r="J3" s="64"/>
    </row>
    <row r="4" spans="1:11" ht="38.35" thickBot="1" x14ac:dyDescent="0.3">
      <c r="A4" s="95" t="s">
        <v>1</v>
      </c>
      <c r="B4" s="96" t="s">
        <v>2</v>
      </c>
      <c r="C4" s="97" t="s">
        <v>3</v>
      </c>
      <c r="D4" s="159" t="s">
        <v>148</v>
      </c>
      <c r="E4" s="16" t="s">
        <v>149</v>
      </c>
      <c r="F4" s="98" t="s">
        <v>101</v>
      </c>
      <c r="G4" s="99" t="s">
        <v>102</v>
      </c>
      <c r="H4" s="100" t="s">
        <v>7</v>
      </c>
    </row>
    <row r="5" spans="1:11" ht="19.55" thickBot="1" x14ac:dyDescent="0.3">
      <c r="A5" s="101"/>
      <c r="B5" s="102" t="s">
        <v>103</v>
      </c>
      <c r="C5" s="103"/>
      <c r="D5" s="160"/>
      <c r="E5" s="142"/>
      <c r="F5" s="104"/>
      <c r="G5" s="105"/>
      <c r="H5" s="106"/>
    </row>
    <row r="6" spans="1:11" x14ac:dyDescent="0.25">
      <c r="A6" s="107">
        <v>1</v>
      </c>
      <c r="B6" s="108" t="s">
        <v>104</v>
      </c>
      <c r="C6" s="109" t="s">
        <v>9</v>
      </c>
      <c r="D6" s="109"/>
      <c r="E6" s="143"/>
      <c r="F6" s="210">
        <v>0.2</v>
      </c>
      <c r="G6" s="213">
        <v>195</v>
      </c>
      <c r="H6" s="203">
        <f>E6*G6</f>
        <v>0</v>
      </c>
      <c r="I6" s="146"/>
      <c r="J6" s="146"/>
      <c r="K6" s="146"/>
    </row>
    <row r="7" spans="1:11" x14ac:dyDescent="0.25">
      <c r="A7" s="110">
        <v>3</v>
      </c>
      <c r="B7" s="111" t="s">
        <v>105</v>
      </c>
      <c r="C7" s="112" t="s">
        <v>9</v>
      </c>
      <c r="D7" s="112"/>
      <c r="E7" s="76"/>
      <c r="F7" s="211">
        <v>0.2</v>
      </c>
      <c r="G7" s="214">
        <v>295</v>
      </c>
      <c r="H7" s="204">
        <f t="shared" ref="H7:H42" si="0">E7*G7</f>
        <v>0</v>
      </c>
      <c r="I7" s="146"/>
      <c r="J7" s="146"/>
      <c r="K7" s="146"/>
    </row>
    <row r="8" spans="1:11" x14ac:dyDescent="0.25">
      <c r="A8" s="110">
        <v>4</v>
      </c>
      <c r="B8" s="111" t="s">
        <v>106</v>
      </c>
      <c r="C8" s="112" t="s">
        <v>9</v>
      </c>
      <c r="D8" s="112"/>
      <c r="E8" s="76"/>
      <c r="F8" s="211">
        <v>0.2</v>
      </c>
      <c r="G8" s="214">
        <v>180</v>
      </c>
      <c r="H8" s="204">
        <f t="shared" si="0"/>
        <v>0</v>
      </c>
      <c r="I8" s="146"/>
      <c r="J8" s="146"/>
      <c r="K8" s="146"/>
    </row>
    <row r="9" spans="1:11" ht="19.55" thickBot="1" x14ac:dyDescent="0.3">
      <c r="A9" s="113">
        <v>5</v>
      </c>
      <c r="B9" s="114" t="s">
        <v>107</v>
      </c>
      <c r="C9" s="115" t="s">
        <v>9</v>
      </c>
      <c r="D9" s="115"/>
      <c r="E9" s="144"/>
      <c r="F9" s="212">
        <v>0.2</v>
      </c>
      <c r="G9" s="215">
        <v>250</v>
      </c>
      <c r="H9" s="205">
        <f t="shared" si="0"/>
        <v>0</v>
      </c>
      <c r="I9" s="146"/>
      <c r="J9" s="146"/>
      <c r="K9" s="146"/>
    </row>
    <row r="10" spans="1:11" ht="19.55" thickBot="1" x14ac:dyDescent="0.3">
      <c r="A10" s="116"/>
      <c r="B10" s="117" t="s">
        <v>108</v>
      </c>
      <c r="C10" s="103"/>
      <c r="D10" s="160"/>
      <c r="E10" s="142"/>
      <c r="F10" s="118"/>
      <c r="G10" s="219"/>
      <c r="H10" s="220">
        <f t="shared" si="0"/>
        <v>0</v>
      </c>
      <c r="I10" s="146"/>
      <c r="J10" s="146"/>
      <c r="K10" s="146"/>
    </row>
    <row r="11" spans="1:11" x14ac:dyDescent="0.25">
      <c r="A11" s="119">
        <v>7</v>
      </c>
      <c r="B11" s="120" t="s">
        <v>109</v>
      </c>
      <c r="C11" s="162" t="s">
        <v>9</v>
      </c>
      <c r="D11" s="165"/>
      <c r="E11" s="166"/>
      <c r="F11" s="216">
        <v>0.2</v>
      </c>
      <c r="G11" s="213">
        <v>75</v>
      </c>
      <c r="H11" s="203">
        <f t="shared" si="0"/>
        <v>0</v>
      </c>
      <c r="I11" s="146"/>
      <c r="J11" s="146"/>
      <c r="K11" s="146"/>
    </row>
    <row r="12" spans="1:11" x14ac:dyDescent="0.25">
      <c r="A12" s="121">
        <v>8</v>
      </c>
      <c r="B12" s="122" t="s">
        <v>110</v>
      </c>
      <c r="C12" s="163" t="s">
        <v>9</v>
      </c>
      <c r="D12" s="167"/>
      <c r="E12" s="168"/>
      <c r="F12" s="217">
        <v>0.2</v>
      </c>
      <c r="G12" s="214">
        <v>80</v>
      </c>
      <c r="H12" s="204">
        <f t="shared" si="0"/>
        <v>0</v>
      </c>
      <c r="I12" s="146"/>
      <c r="J12" s="146"/>
      <c r="K12" s="146"/>
    </row>
    <row r="13" spans="1:11" x14ac:dyDescent="0.25">
      <c r="A13" s="121">
        <v>9</v>
      </c>
      <c r="B13" s="122" t="s">
        <v>112</v>
      </c>
      <c r="C13" s="163" t="s">
        <v>9</v>
      </c>
      <c r="D13" s="167"/>
      <c r="E13" s="168"/>
      <c r="F13" s="217">
        <v>0.2</v>
      </c>
      <c r="G13" s="214">
        <v>130</v>
      </c>
      <c r="H13" s="204">
        <f t="shared" si="0"/>
        <v>0</v>
      </c>
      <c r="I13" s="146"/>
      <c r="J13" s="146"/>
      <c r="K13" s="146"/>
    </row>
    <row r="14" spans="1:11" x14ac:dyDescent="0.25">
      <c r="A14" s="121">
        <v>10</v>
      </c>
      <c r="B14" s="122" t="s">
        <v>111</v>
      </c>
      <c r="C14" s="163" t="s">
        <v>9</v>
      </c>
      <c r="D14" s="167"/>
      <c r="E14" s="168"/>
      <c r="F14" s="217">
        <v>0.2</v>
      </c>
      <c r="G14" s="214">
        <v>72</v>
      </c>
      <c r="H14" s="204">
        <f t="shared" si="0"/>
        <v>0</v>
      </c>
      <c r="I14" s="146"/>
      <c r="J14" s="146"/>
      <c r="K14" s="146"/>
    </row>
    <row r="15" spans="1:11" x14ac:dyDescent="0.25">
      <c r="A15" s="121">
        <v>11</v>
      </c>
      <c r="B15" s="122" t="s">
        <v>113</v>
      </c>
      <c r="C15" s="163" t="s">
        <v>9</v>
      </c>
      <c r="D15" s="167"/>
      <c r="E15" s="168"/>
      <c r="F15" s="217">
        <v>0.2</v>
      </c>
      <c r="G15" s="214">
        <v>700</v>
      </c>
      <c r="H15" s="204">
        <f t="shared" si="0"/>
        <v>0</v>
      </c>
      <c r="I15" s="146"/>
      <c r="J15" s="146"/>
      <c r="K15" s="146"/>
    </row>
    <row r="16" spans="1:11" x14ac:dyDescent="0.25">
      <c r="A16" s="121">
        <v>12</v>
      </c>
      <c r="B16" s="122" t="s">
        <v>114</v>
      </c>
      <c r="C16" s="163" t="s">
        <v>9</v>
      </c>
      <c r="D16" s="167"/>
      <c r="E16" s="168"/>
      <c r="F16" s="217">
        <v>0.2</v>
      </c>
      <c r="G16" s="214">
        <v>1000</v>
      </c>
      <c r="H16" s="204">
        <f t="shared" si="0"/>
        <v>0</v>
      </c>
      <c r="I16" s="146"/>
      <c r="J16" s="146"/>
      <c r="K16" s="146"/>
    </row>
    <row r="17" spans="1:11" x14ac:dyDescent="0.25">
      <c r="A17" s="121">
        <v>13</v>
      </c>
      <c r="B17" s="122" t="s">
        <v>115</v>
      </c>
      <c r="C17" s="163" t="s">
        <v>9</v>
      </c>
      <c r="D17" s="167"/>
      <c r="E17" s="168"/>
      <c r="F17" s="217">
        <v>0.2</v>
      </c>
      <c r="G17" s="214">
        <v>65</v>
      </c>
      <c r="H17" s="204">
        <f t="shared" si="0"/>
        <v>0</v>
      </c>
      <c r="I17" s="146"/>
      <c r="J17" s="146"/>
      <c r="K17" s="146"/>
    </row>
    <row r="18" spans="1:11" ht="19.55" thickBot="1" x14ac:dyDescent="0.3">
      <c r="A18" s="123">
        <v>14</v>
      </c>
      <c r="B18" s="124" t="s">
        <v>116</v>
      </c>
      <c r="C18" s="164" t="s">
        <v>9</v>
      </c>
      <c r="D18" s="169"/>
      <c r="E18" s="170"/>
      <c r="F18" s="218">
        <v>0.2</v>
      </c>
      <c r="G18" s="215">
        <v>90</v>
      </c>
      <c r="H18" s="205">
        <f t="shared" si="0"/>
        <v>0</v>
      </c>
      <c r="I18" s="146"/>
      <c r="J18" s="146"/>
      <c r="K18" s="146"/>
    </row>
    <row r="19" spans="1:11" ht="19.55" thickBot="1" x14ac:dyDescent="0.3">
      <c r="A19" s="116"/>
      <c r="B19" s="117" t="s">
        <v>117</v>
      </c>
      <c r="C19" s="103" t="s">
        <v>9</v>
      </c>
      <c r="D19" s="160"/>
      <c r="E19" s="142"/>
      <c r="F19" s="118"/>
      <c r="G19" s="125"/>
      <c r="H19" s="206">
        <f t="shared" si="0"/>
        <v>0</v>
      </c>
      <c r="I19" s="146"/>
      <c r="J19" s="146"/>
      <c r="K19" s="146"/>
    </row>
    <row r="20" spans="1:11" x14ac:dyDescent="0.25">
      <c r="A20" s="107">
        <v>15</v>
      </c>
      <c r="B20" s="108" t="s">
        <v>118</v>
      </c>
      <c r="C20" s="109" t="s">
        <v>9</v>
      </c>
      <c r="D20" s="109"/>
      <c r="E20" s="143"/>
      <c r="F20" s="210">
        <v>0.2</v>
      </c>
      <c r="G20" s="213">
        <v>70</v>
      </c>
      <c r="H20" s="203">
        <f t="shared" si="0"/>
        <v>0</v>
      </c>
      <c r="I20" s="146"/>
      <c r="J20" s="146"/>
      <c r="K20" s="146"/>
    </row>
    <row r="21" spans="1:11" x14ac:dyDescent="0.25">
      <c r="A21" s="110">
        <v>16</v>
      </c>
      <c r="B21" s="111" t="s">
        <v>119</v>
      </c>
      <c r="C21" s="112" t="s">
        <v>9</v>
      </c>
      <c r="D21" s="112"/>
      <c r="E21" s="76"/>
      <c r="F21" s="211">
        <v>0.2</v>
      </c>
      <c r="G21" s="214">
        <v>75</v>
      </c>
      <c r="H21" s="204">
        <f t="shared" si="0"/>
        <v>0</v>
      </c>
      <c r="I21" s="146"/>
      <c r="J21" s="146"/>
      <c r="K21" s="146"/>
    </row>
    <row r="22" spans="1:11" x14ac:dyDescent="0.25">
      <c r="A22" s="110">
        <v>17</v>
      </c>
      <c r="B22" s="111" t="s">
        <v>122</v>
      </c>
      <c r="C22" s="112" t="s">
        <v>9</v>
      </c>
      <c r="D22" s="112"/>
      <c r="E22" s="76"/>
      <c r="F22" s="211">
        <v>0.2</v>
      </c>
      <c r="G22" s="214">
        <v>110</v>
      </c>
      <c r="H22" s="204">
        <f t="shared" si="0"/>
        <v>0</v>
      </c>
      <c r="I22" s="146"/>
      <c r="J22" s="146"/>
      <c r="K22" s="146"/>
    </row>
    <row r="23" spans="1:11" x14ac:dyDescent="0.25">
      <c r="A23" s="110">
        <v>18</v>
      </c>
      <c r="B23" s="111" t="s">
        <v>120</v>
      </c>
      <c r="C23" s="112" t="s">
        <v>9</v>
      </c>
      <c r="D23" s="112"/>
      <c r="E23" s="76"/>
      <c r="F23" s="211">
        <v>0.2</v>
      </c>
      <c r="G23" s="214">
        <v>80</v>
      </c>
      <c r="H23" s="204">
        <f t="shared" si="0"/>
        <v>0</v>
      </c>
      <c r="I23" s="146"/>
      <c r="J23" s="146"/>
      <c r="K23" s="146"/>
    </row>
    <row r="24" spans="1:11" x14ac:dyDescent="0.25">
      <c r="A24" s="110">
        <v>19</v>
      </c>
      <c r="B24" s="126" t="s">
        <v>121</v>
      </c>
      <c r="C24" s="127" t="s">
        <v>9</v>
      </c>
      <c r="D24" s="127"/>
      <c r="E24" s="76"/>
      <c r="F24" s="211">
        <v>0.2</v>
      </c>
      <c r="G24" s="214">
        <v>90</v>
      </c>
      <c r="H24" s="204">
        <f t="shared" si="0"/>
        <v>0</v>
      </c>
      <c r="I24" s="146"/>
      <c r="J24" s="146"/>
      <c r="K24" s="146"/>
    </row>
    <row r="25" spans="1:11" x14ac:dyDescent="0.25">
      <c r="A25" s="110">
        <v>20</v>
      </c>
      <c r="B25" s="126" t="s">
        <v>123</v>
      </c>
      <c r="C25" s="127" t="s">
        <v>9</v>
      </c>
      <c r="D25" s="127"/>
      <c r="E25" s="76"/>
      <c r="F25" s="211">
        <v>0.2</v>
      </c>
      <c r="G25" s="214">
        <v>80</v>
      </c>
      <c r="H25" s="204">
        <f t="shared" si="0"/>
        <v>0</v>
      </c>
      <c r="I25" s="146"/>
      <c r="J25" s="146"/>
      <c r="K25" s="146"/>
    </row>
    <row r="26" spans="1:11" x14ac:dyDescent="0.25">
      <c r="A26" s="110">
        <v>21</v>
      </c>
      <c r="B26" s="126" t="s">
        <v>124</v>
      </c>
      <c r="C26" s="127" t="s">
        <v>9</v>
      </c>
      <c r="D26" s="127"/>
      <c r="E26" s="76"/>
      <c r="F26" s="211">
        <v>0.2</v>
      </c>
      <c r="G26" s="214">
        <v>100</v>
      </c>
      <c r="H26" s="204">
        <f t="shared" si="0"/>
        <v>0</v>
      </c>
      <c r="I26" s="146"/>
      <c r="J26" s="146"/>
      <c r="K26" s="146"/>
    </row>
    <row r="27" spans="1:11" ht="19.55" thickBot="1" x14ac:dyDescent="0.3">
      <c r="A27" s="113">
        <v>22</v>
      </c>
      <c r="B27" s="126" t="s">
        <v>125</v>
      </c>
      <c r="C27" s="128" t="s">
        <v>9</v>
      </c>
      <c r="D27" s="128"/>
      <c r="E27" s="144"/>
      <c r="F27" s="212">
        <v>0.2</v>
      </c>
      <c r="G27" s="215">
        <v>120</v>
      </c>
      <c r="H27" s="205">
        <f t="shared" si="0"/>
        <v>0</v>
      </c>
      <c r="I27" s="146"/>
      <c r="J27" s="146"/>
      <c r="K27" s="146"/>
    </row>
    <row r="28" spans="1:11" ht="19.55" thickBot="1" x14ac:dyDescent="0.3">
      <c r="A28" s="129"/>
      <c r="B28" s="117" t="s">
        <v>126</v>
      </c>
      <c r="C28" s="103"/>
      <c r="D28" s="160"/>
      <c r="E28" s="142"/>
      <c r="F28" s="118"/>
      <c r="G28" s="221"/>
      <c r="H28" s="206">
        <f t="shared" si="0"/>
        <v>0</v>
      </c>
      <c r="I28" s="146"/>
      <c r="J28" s="146"/>
      <c r="K28" s="146"/>
    </row>
    <row r="29" spans="1:11" x14ac:dyDescent="0.25">
      <c r="A29" s="107">
        <v>23</v>
      </c>
      <c r="B29" s="108" t="s">
        <v>127</v>
      </c>
      <c r="C29" s="109" t="s">
        <v>9</v>
      </c>
      <c r="D29" s="109"/>
      <c r="E29" s="143"/>
      <c r="F29" s="210">
        <v>0.2</v>
      </c>
      <c r="G29" s="213">
        <v>4200</v>
      </c>
      <c r="H29" s="203">
        <f t="shared" si="0"/>
        <v>0</v>
      </c>
      <c r="I29" s="146"/>
      <c r="J29" s="146"/>
      <c r="K29" s="146"/>
    </row>
    <row r="30" spans="1:11" ht="19.55" thickBot="1" x14ac:dyDescent="0.3">
      <c r="A30" s="113">
        <v>24</v>
      </c>
      <c r="B30" s="114" t="s">
        <v>131</v>
      </c>
      <c r="C30" s="115" t="s">
        <v>9</v>
      </c>
      <c r="D30" s="115"/>
      <c r="E30" s="144"/>
      <c r="F30" s="212">
        <v>0.2</v>
      </c>
      <c r="G30" s="215">
        <v>210</v>
      </c>
      <c r="H30" s="205">
        <f t="shared" si="0"/>
        <v>0</v>
      </c>
      <c r="I30" s="146"/>
      <c r="J30" s="146"/>
      <c r="K30" s="146"/>
    </row>
    <row r="31" spans="1:11" ht="19.55" thickBot="1" x14ac:dyDescent="0.3">
      <c r="A31" s="116"/>
      <c r="B31" s="130" t="s">
        <v>128</v>
      </c>
      <c r="C31" s="131" t="s">
        <v>9</v>
      </c>
      <c r="D31" s="160"/>
      <c r="E31" s="142"/>
      <c r="F31" s="118"/>
      <c r="G31" s="221"/>
      <c r="H31" s="206">
        <f t="shared" si="0"/>
        <v>0</v>
      </c>
      <c r="I31" s="146"/>
      <c r="J31" s="146"/>
      <c r="K31" s="146"/>
    </row>
    <row r="32" spans="1:11" x14ac:dyDescent="0.25">
      <c r="A32" s="132">
        <v>25</v>
      </c>
      <c r="B32" s="133" t="s">
        <v>129</v>
      </c>
      <c r="C32" s="162" t="s">
        <v>9</v>
      </c>
      <c r="D32" s="165"/>
      <c r="E32" s="166"/>
      <c r="F32" s="216">
        <v>0.2</v>
      </c>
      <c r="G32" s="213">
        <v>200</v>
      </c>
      <c r="H32" s="207">
        <f t="shared" si="0"/>
        <v>0</v>
      </c>
      <c r="I32" s="146"/>
      <c r="J32" s="146"/>
      <c r="K32" s="146"/>
    </row>
    <row r="33" spans="1:11" x14ac:dyDescent="0.25">
      <c r="A33" s="134">
        <v>26</v>
      </c>
      <c r="B33" s="135" t="s">
        <v>134</v>
      </c>
      <c r="C33" s="163" t="s">
        <v>9</v>
      </c>
      <c r="D33" s="167"/>
      <c r="E33" s="168"/>
      <c r="F33" s="217">
        <v>0.2</v>
      </c>
      <c r="G33" s="214">
        <v>280</v>
      </c>
      <c r="H33" s="208">
        <f t="shared" si="0"/>
        <v>0</v>
      </c>
      <c r="I33" s="146"/>
      <c r="J33" s="146"/>
      <c r="K33" s="146"/>
    </row>
    <row r="34" spans="1:11" ht="36.35" customHeight="1" thickBot="1" x14ac:dyDescent="0.3">
      <c r="A34" s="136">
        <v>27</v>
      </c>
      <c r="B34" s="137" t="s">
        <v>135</v>
      </c>
      <c r="C34" s="171" t="s">
        <v>9</v>
      </c>
      <c r="D34" s="172"/>
      <c r="E34" s="170"/>
      <c r="F34" s="218">
        <v>0.2</v>
      </c>
      <c r="G34" s="215">
        <v>3500</v>
      </c>
      <c r="H34" s="209">
        <f t="shared" si="0"/>
        <v>0</v>
      </c>
      <c r="I34" s="146"/>
      <c r="J34" s="146"/>
      <c r="K34" s="146"/>
    </row>
    <row r="35" spans="1:11" ht="19.55" thickBot="1" x14ac:dyDescent="0.3">
      <c r="A35" s="116"/>
      <c r="B35" s="138" t="s">
        <v>130</v>
      </c>
      <c r="C35" s="139"/>
      <c r="D35" s="161"/>
      <c r="E35" s="142"/>
      <c r="F35" s="118"/>
      <c r="G35" s="125"/>
      <c r="H35" s="206">
        <f t="shared" si="0"/>
        <v>0</v>
      </c>
      <c r="I35" s="154"/>
      <c r="J35" s="146"/>
      <c r="K35" s="146"/>
    </row>
    <row r="36" spans="1:11" x14ac:dyDescent="0.25">
      <c r="A36" s="107">
        <v>28</v>
      </c>
      <c r="B36" s="108" t="s">
        <v>136</v>
      </c>
      <c r="C36" s="173" t="s">
        <v>9</v>
      </c>
      <c r="D36" s="165"/>
      <c r="E36" s="166"/>
      <c r="F36" s="216">
        <v>0.2</v>
      </c>
      <c r="G36" s="213">
        <v>35</v>
      </c>
      <c r="H36" s="203">
        <f t="shared" si="0"/>
        <v>0</v>
      </c>
      <c r="I36" s="154"/>
      <c r="J36" s="146"/>
      <c r="K36" s="146"/>
    </row>
    <row r="37" spans="1:11" x14ac:dyDescent="0.25">
      <c r="A37" s="110">
        <v>29</v>
      </c>
      <c r="B37" s="111" t="s">
        <v>137</v>
      </c>
      <c r="C37" s="174" t="s">
        <v>9</v>
      </c>
      <c r="D37" s="167"/>
      <c r="E37" s="168"/>
      <c r="F37" s="217">
        <v>0.2</v>
      </c>
      <c r="G37" s="214">
        <v>1</v>
      </c>
      <c r="H37" s="204">
        <f t="shared" si="0"/>
        <v>0</v>
      </c>
      <c r="I37" s="154"/>
      <c r="J37" s="146"/>
      <c r="K37" s="146"/>
    </row>
    <row r="38" spans="1:11" x14ac:dyDescent="0.25">
      <c r="A38" s="110">
        <v>30</v>
      </c>
      <c r="B38" s="111" t="s">
        <v>138</v>
      </c>
      <c r="C38" s="174" t="s">
        <v>9</v>
      </c>
      <c r="D38" s="167"/>
      <c r="E38" s="168"/>
      <c r="F38" s="217">
        <v>0.2</v>
      </c>
      <c r="G38" s="214">
        <v>1.25</v>
      </c>
      <c r="H38" s="204">
        <f t="shared" si="0"/>
        <v>0</v>
      </c>
      <c r="I38" s="146"/>
      <c r="J38" s="146"/>
      <c r="K38" s="146"/>
    </row>
    <row r="39" spans="1:11" x14ac:dyDescent="0.25">
      <c r="A39" s="110">
        <v>31</v>
      </c>
      <c r="B39" s="111" t="s">
        <v>132</v>
      </c>
      <c r="C39" s="174" t="s">
        <v>9</v>
      </c>
      <c r="D39" s="167"/>
      <c r="E39" s="168"/>
      <c r="F39" s="217">
        <v>0.2</v>
      </c>
      <c r="G39" s="214">
        <v>21</v>
      </c>
      <c r="H39" s="204">
        <f t="shared" si="0"/>
        <v>0</v>
      </c>
      <c r="I39" s="155"/>
      <c r="J39" s="146"/>
      <c r="K39" s="146"/>
    </row>
    <row r="40" spans="1:11" x14ac:dyDescent="0.25">
      <c r="A40" s="110">
        <v>32</v>
      </c>
      <c r="B40" s="111" t="s">
        <v>133</v>
      </c>
      <c r="C40" s="174" t="s">
        <v>9</v>
      </c>
      <c r="D40" s="167"/>
      <c r="E40" s="168"/>
      <c r="F40" s="217">
        <v>0.2</v>
      </c>
      <c r="G40" s="214">
        <v>0.13</v>
      </c>
      <c r="H40" s="204">
        <f t="shared" si="0"/>
        <v>0</v>
      </c>
      <c r="I40" s="155"/>
      <c r="J40" s="146"/>
      <c r="K40" s="146"/>
    </row>
    <row r="41" spans="1:11" x14ac:dyDescent="0.25">
      <c r="A41" s="110">
        <v>33</v>
      </c>
      <c r="B41" s="111" t="s">
        <v>139</v>
      </c>
      <c r="C41" s="174" t="s">
        <v>9</v>
      </c>
      <c r="D41" s="167"/>
      <c r="E41" s="168"/>
      <c r="F41" s="217">
        <v>0.2</v>
      </c>
      <c r="G41" s="214">
        <v>24</v>
      </c>
      <c r="H41" s="204">
        <f t="shared" si="0"/>
        <v>0</v>
      </c>
      <c r="I41" s="155"/>
      <c r="J41" s="146"/>
      <c r="K41" s="146"/>
    </row>
    <row r="42" spans="1:11" ht="19.55" thickBot="1" x14ac:dyDescent="0.3">
      <c r="A42" s="113">
        <v>34</v>
      </c>
      <c r="B42" s="114" t="s">
        <v>140</v>
      </c>
      <c r="C42" s="175" t="s">
        <v>9</v>
      </c>
      <c r="D42" s="169"/>
      <c r="E42" s="202"/>
      <c r="F42" s="222">
        <v>0.2</v>
      </c>
      <c r="G42" s="215">
        <v>34</v>
      </c>
      <c r="H42" s="205">
        <f t="shared" si="0"/>
        <v>0</v>
      </c>
      <c r="I42" s="146"/>
      <c r="J42" s="146"/>
      <c r="K42" s="146"/>
    </row>
    <row r="43" spans="1:11" ht="20.9" x14ac:dyDescent="0.35">
      <c r="A43" s="201" t="s">
        <v>150</v>
      </c>
      <c r="B43" s="242" t="s">
        <v>151</v>
      </c>
      <c r="C43" s="242"/>
      <c r="D43" s="141"/>
      <c r="E43" s="265" t="s">
        <v>72</v>
      </c>
      <c r="F43" s="266"/>
      <c r="G43" s="267"/>
      <c r="H43" s="156">
        <f>SUM(H6:H42)</f>
        <v>0</v>
      </c>
      <c r="I43" s="146"/>
      <c r="J43" s="146"/>
      <c r="K43" s="146"/>
    </row>
    <row r="44" spans="1:11" ht="19.05" customHeight="1" x14ac:dyDescent="0.25">
      <c r="A44" s="140"/>
      <c r="B44" s="243"/>
      <c r="C44" s="243"/>
      <c r="D44" s="141"/>
      <c r="E44" s="262" t="s">
        <v>74</v>
      </c>
      <c r="F44" s="263"/>
      <c r="G44" s="264"/>
      <c r="H44" s="157">
        <f>H43*0.2</f>
        <v>0</v>
      </c>
      <c r="I44" s="155"/>
      <c r="J44" s="146"/>
      <c r="K44" s="146"/>
    </row>
    <row r="45" spans="1:11" ht="21.55" thickBot="1" x14ac:dyDescent="0.4">
      <c r="A45" s="140"/>
      <c r="B45" s="243"/>
      <c r="C45" s="243"/>
      <c r="D45" s="141"/>
      <c r="E45" s="259" t="s">
        <v>75</v>
      </c>
      <c r="F45" s="260"/>
      <c r="G45" s="261"/>
      <c r="H45" s="158">
        <f>H43+H44</f>
        <v>0</v>
      </c>
      <c r="I45" s="155"/>
      <c r="J45" s="146"/>
      <c r="K45" s="146"/>
    </row>
    <row r="46" spans="1:11" ht="16.149999999999999" customHeight="1" x14ac:dyDescent="0.25">
      <c r="A46" s="199"/>
      <c r="B46" s="199"/>
      <c r="C46" s="199"/>
      <c r="D46" s="199"/>
      <c r="E46" s="199"/>
      <c r="F46" s="199"/>
      <c r="G46" s="199"/>
      <c r="H46" s="199"/>
      <c r="I46" s="60"/>
    </row>
    <row r="47" spans="1:11" ht="26.25" customHeight="1" x14ac:dyDescent="0.4">
      <c r="A47" s="200"/>
      <c r="B47" s="200"/>
      <c r="C47" s="200"/>
      <c r="D47" s="200"/>
      <c r="E47" s="200"/>
      <c r="F47" s="200"/>
      <c r="G47" s="200"/>
      <c r="H47" s="200"/>
    </row>
    <row r="48" spans="1:11" ht="59.25" x14ac:dyDescent="0.25">
      <c r="B48" s="15"/>
      <c r="C48" s="15"/>
      <c r="D48" s="15"/>
      <c r="E48" s="15"/>
      <c r="F48" s="15"/>
      <c r="G48" s="13"/>
      <c r="H48" s="15"/>
      <c r="I48" s="47"/>
      <c r="J48" s="198"/>
    </row>
    <row r="49" spans="2:10" ht="30.95" x14ac:dyDescent="0.25">
      <c r="B49" s="227"/>
      <c r="C49" s="228"/>
      <c r="D49" s="228"/>
      <c r="E49" s="228"/>
      <c r="F49" s="228"/>
      <c r="G49" s="228"/>
      <c r="H49" s="228"/>
      <c r="I49" s="47"/>
      <c r="J49" s="198"/>
    </row>
    <row r="50" spans="2:10" x14ac:dyDescent="0.25">
      <c r="I50" s="47"/>
      <c r="J50" s="198"/>
    </row>
    <row r="51" spans="2:10" x14ac:dyDescent="0.25">
      <c r="H51" s="61"/>
    </row>
  </sheetData>
  <mergeCells count="7">
    <mergeCell ref="B49:H49"/>
    <mergeCell ref="A2:H2"/>
    <mergeCell ref="A1:H1"/>
    <mergeCell ref="E45:G45"/>
    <mergeCell ref="E44:G44"/>
    <mergeCell ref="E43:G43"/>
    <mergeCell ref="B43:C45"/>
  </mergeCells>
  <printOptions horizontalCentered="1"/>
  <pageMargins left="7.874015748031496E-2" right="0.23622047244094491" top="0.70866141732283472" bottom="0.23622047244094491" header="0.15748031496062992" footer="0.15748031496062992"/>
  <pageSetup paperSize="9"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F. BUREAU -DATAZOUT</vt:lpstr>
      <vt:lpstr>P. IMPRES.-LOT 2</vt:lpstr>
      <vt:lpstr>F. INFO - LOT 3- v2</vt:lpstr>
      <vt:lpstr>'F. BUREAU -DATAZOUT'!Impression_des_titres</vt:lpstr>
      <vt:lpstr>'F. INFO - LOT 3- v2'!Impression_des_titres</vt:lpstr>
      <vt:lpstr>'F. BUREAU -DATAZOUT'!Zone_d_impression</vt:lpstr>
      <vt:lpstr>'F. INFO - LOT 3- v2'!Zone_d_impression</vt:lpstr>
      <vt:lpstr>'P. IMPRES.-LOT 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REDOUNAE HAYEDDI</dc:creator>
  <cp:lastModifiedBy>REDOUNAE HAYEDDI</cp:lastModifiedBy>
  <cp:lastPrinted>2018-04-17T11:37:36Z</cp:lastPrinted>
  <dcterms:created xsi:type="dcterms:W3CDTF">2018-03-02T17:26:32Z</dcterms:created>
  <dcterms:modified xsi:type="dcterms:W3CDTF">2018-04-17T11:38:18Z</dcterms:modified>
</cp:coreProperties>
</file>