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22515" windowHeight="546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7" i="2"/>
  <c r="E7"/>
  <c r="H6"/>
  <c r="E6"/>
  <c r="B6"/>
  <c r="B7" s="1"/>
  <c r="E9" i="1"/>
  <c r="H9"/>
  <c r="H6"/>
  <c r="H7" s="1"/>
  <c r="E7"/>
  <c r="E6"/>
  <c r="B6"/>
  <c r="B9" s="1"/>
  <c r="H13" l="1"/>
  <c r="H12"/>
  <c r="H11"/>
  <c r="H10"/>
  <c r="B10"/>
  <c r="B7"/>
  <c r="B13"/>
  <c r="B12"/>
  <c r="B11"/>
  <c r="E13"/>
  <c r="E12"/>
  <c r="E11"/>
  <c r="E10"/>
</calcChain>
</file>

<file path=xl/sharedStrings.xml><?xml version="1.0" encoding="utf-8"?>
<sst xmlns="http://schemas.openxmlformats.org/spreadsheetml/2006/main" count="22" uniqueCount="19">
  <si>
    <t>Steam</t>
  </si>
  <si>
    <t>Eruption period</t>
  </si>
  <si>
    <t>Active period</t>
  </si>
  <si>
    <t>Kg d'eau / seconde</t>
  </si>
  <si>
    <t>Electrolyzer</t>
  </si>
  <si>
    <t>Kg d'eau / cycle</t>
  </si>
  <si>
    <t>Pincha*</t>
  </si>
  <si>
    <t>*Nécessite de convertir l'eau en eau pollué</t>
  </si>
  <si>
    <t>Thimble*</t>
  </si>
  <si>
    <t>Fertilizer</t>
  </si>
  <si>
    <t>Geyser #1</t>
  </si>
  <si>
    <t>Geyser #2</t>
  </si>
  <si>
    <t>Geyser #3</t>
  </si>
  <si>
    <t>g de gaz / seconde</t>
  </si>
  <si>
    <t>g de gaz / cycle</t>
  </si>
  <si>
    <t>Hydrogen Generator</t>
  </si>
  <si>
    <t>Geyser #2 : eau polluée</t>
  </si>
  <si>
    <t>Geyser #1 : base</t>
  </si>
  <si>
    <t>Geyser #3 : neutronium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</si>
</sst>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rgb="FF00B0F0"/>
      <name val="Calibri"/>
      <family val="2"/>
      <scheme val="minor"/>
    </font>
    <font>
      <sz val="12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1" fillId="0" borderId="0" xfId="0" applyFont="1"/>
    <xf numFmtId="0" fontId="3" fillId="0" borderId="0" xfId="0" applyFont="1"/>
    <xf numFmtId="0" fontId="4" fillId="2" borderId="0" xfId="0" applyFont="1" applyFill="1"/>
    <xf numFmtId="0" fontId="1" fillId="2" borderId="0" xfId="0" applyFont="1" applyFill="1"/>
    <xf numFmtId="2" fontId="1" fillId="3" borderId="0" xfId="0" applyNumberFormat="1" applyFont="1" applyFill="1"/>
    <xf numFmtId="1" fontId="1" fillId="3" borderId="0" xfId="0" applyNumberFormat="1" applyFont="1" applyFill="1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9</xdr:row>
      <xdr:rowOff>1</xdr:rowOff>
    </xdr:from>
    <xdr:to>
      <xdr:col>0</xdr:col>
      <xdr:colOff>561975</xdr:colOff>
      <xdr:row>10</xdr:row>
      <xdr:rowOff>9525</xdr:rowOff>
    </xdr:to>
    <xdr:pic>
      <xdr:nvPicPr>
        <xdr:cNvPr id="4" name="Image 3"/>
        <xdr:cNvPicPr/>
      </xdr:nvPicPr>
      <xdr:blipFill>
        <a:blip xmlns:r="http://schemas.openxmlformats.org/officeDocument/2006/relationships" r:embed="rId1" cstate="print"/>
        <a:srcRect l="72790" t="46643" r="23118" b="44441"/>
        <a:stretch>
          <a:fillRect/>
        </a:stretch>
      </xdr:blipFill>
      <xdr:spPr bwMode="auto">
        <a:xfrm>
          <a:off x="1" y="1876426"/>
          <a:ext cx="561974" cy="704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885825</xdr:colOff>
      <xdr:row>8</xdr:row>
      <xdr:rowOff>771525</xdr:rowOff>
    </xdr:to>
    <xdr:pic>
      <xdr:nvPicPr>
        <xdr:cNvPr id="5" name="Image 4"/>
        <xdr:cNvPicPr/>
      </xdr:nvPicPr>
      <xdr:blipFill>
        <a:blip xmlns:r="http://schemas.openxmlformats.org/officeDocument/2006/relationships" r:embed="rId2" cstate="print"/>
        <a:srcRect l="30744" t="58529" r="58182" b="26471"/>
        <a:stretch>
          <a:fillRect/>
        </a:stretch>
      </xdr:blipFill>
      <xdr:spPr bwMode="auto">
        <a:xfrm>
          <a:off x="0" y="1638300"/>
          <a:ext cx="8858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C5" sqref="C5"/>
    </sheetView>
  </sheetViews>
  <sheetFormatPr baseColWidth="10" defaultRowHeight="15"/>
  <cols>
    <col min="1" max="1" width="23.42578125" customWidth="1"/>
  </cols>
  <sheetData>
    <row r="1" spans="1:9" ht="18.75">
      <c r="B1" s="13" t="s">
        <v>10</v>
      </c>
      <c r="C1" s="13"/>
      <c r="D1" s="3"/>
      <c r="E1" s="13" t="s">
        <v>11</v>
      </c>
      <c r="F1" s="13"/>
      <c r="G1" s="3"/>
      <c r="H1" s="13" t="s">
        <v>12</v>
      </c>
      <c r="I1" s="13"/>
    </row>
    <row r="2" spans="1:9" ht="15.75">
      <c r="A2" s="12" t="s">
        <v>0</v>
      </c>
      <c r="B2">
        <v>2909.2</v>
      </c>
      <c r="C2" s="4"/>
      <c r="D2" s="2"/>
      <c r="E2" s="2">
        <v>8.8000000000000007</v>
      </c>
      <c r="F2" s="5"/>
      <c r="H2" s="2">
        <v>7.5</v>
      </c>
      <c r="I2" s="1"/>
    </row>
    <row r="3" spans="1:9" ht="15.75">
      <c r="A3" s="12" t="s">
        <v>1</v>
      </c>
      <c r="B3">
        <v>206</v>
      </c>
      <c r="C3">
        <v>234</v>
      </c>
      <c r="D3" s="2"/>
      <c r="E3" s="2">
        <v>64</v>
      </c>
      <c r="F3" s="2">
        <v>217</v>
      </c>
      <c r="H3" s="2">
        <v>267</v>
      </c>
      <c r="I3" s="2">
        <v>782</v>
      </c>
    </row>
    <row r="4" spans="1:9" ht="15.75">
      <c r="A4" s="12" t="s">
        <v>2</v>
      </c>
      <c r="B4" s="2">
        <v>94.9</v>
      </c>
      <c r="C4" s="2">
        <v>182.2</v>
      </c>
      <c r="D4" s="2"/>
      <c r="E4" s="2">
        <v>142.69999999999999</v>
      </c>
      <c r="F4" s="2">
        <v>223.5</v>
      </c>
      <c r="H4" s="2">
        <v>39.299999999999997</v>
      </c>
      <c r="I4" s="2">
        <v>52</v>
      </c>
    </row>
    <row r="5" spans="1:9" ht="15.75">
      <c r="A5" s="12"/>
      <c r="B5" s="2"/>
      <c r="C5" s="2"/>
      <c r="D5" s="2"/>
      <c r="E5" s="2"/>
      <c r="F5" s="2"/>
    </row>
    <row r="6" spans="1:9" ht="15.75">
      <c r="A6" s="12" t="s">
        <v>3</v>
      </c>
      <c r="B6" s="6">
        <f>H2*(H3/I3)*(B4/C4)</f>
        <v>1.3337781898422523</v>
      </c>
      <c r="C6" s="2"/>
      <c r="D6" s="2"/>
      <c r="E6" s="6">
        <f>E2*(E3/F3)*(E4/F4)</f>
        <v>1.6571024443550963</v>
      </c>
      <c r="F6" s="2"/>
      <c r="H6" s="6">
        <f>H2*(H3/I3)*(H4/I4)</f>
        <v>1.9353297757229981</v>
      </c>
    </row>
    <row r="7" spans="1:9" ht="15.75">
      <c r="A7" s="12" t="s">
        <v>5</v>
      </c>
      <c r="B7" s="7">
        <f>B6*600</f>
        <v>800.26691390535132</v>
      </c>
      <c r="C7" s="2"/>
      <c r="D7" s="2"/>
      <c r="E7" s="7">
        <f>E6*600</f>
        <v>994.26146661305779</v>
      </c>
      <c r="F7" s="2"/>
      <c r="H7" s="7">
        <f>H6*600</f>
        <v>1161.1978654337988</v>
      </c>
    </row>
    <row r="8" spans="1:9" ht="15.75">
      <c r="A8" s="2"/>
    </row>
    <row r="9" spans="1:9" ht="61.5" customHeight="1">
      <c r="A9" s="2" t="s">
        <v>4</v>
      </c>
      <c r="B9" s="9">
        <f>(B6*1000)/1000</f>
        <v>1.3337781898422523</v>
      </c>
      <c r="C9" s="8"/>
      <c r="D9" s="9"/>
      <c r="E9" s="9">
        <f>(E6*1000)/1000</f>
        <v>1.6571024443550963</v>
      </c>
      <c r="F9" s="10"/>
      <c r="G9" s="10"/>
      <c r="H9" s="9">
        <f>(H6*1000)/1000</f>
        <v>1.9353297757229981</v>
      </c>
    </row>
    <row r="10" spans="1:9" ht="54.75" customHeight="1">
      <c r="A10" s="2"/>
      <c r="B10" s="9">
        <f>(B6*1000)/33.3333333333333</f>
        <v>40.01334569526761</v>
      </c>
      <c r="C10" s="8"/>
      <c r="D10" s="8"/>
      <c r="E10" s="9">
        <f>(E6*1000)/33.3333333333333</f>
        <v>49.713073330652939</v>
      </c>
      <c r="F10" s="10"/>
      <c r="G10" s="10"/>
      <c r="H10" s="9">
        <f>(H6*1000)/33.3333333333333</f>
        <v>58.059893271690001</v>
      </c>
    </row>
    <row r="11" spans="1:9" ht="18.75">
      <c r="A11" s="2" t="s">
        <v>6</v>
      </c>
      <c r="B11" s="9">
        <f>(B6*1000)/58.3333333333333</f>
        <v>22.864768968724338</v>
      </c>
      <c r="C11" s="8"/>
      <c r="D11" s="8"/>
      <c r="E11" s="9">
        <f>(E6*1000)/58.3333333333333</f>
        <v>28.407470474658812</v>
      </c>
      <c r="F11" s="10"/>
      <c r="G11" s="10"/>
      <c r="H11" s="9">
        <f>(H6*1000)/58.3333333333333</f>
        <v>33.177081869537133</v>
      </c>
    </row>
    <row r="12" spans="1:9" ht="18.75">
      <c r="A12" s="2" t="s">
        <v>8</v>
      </c>
      <c r="B12" s="11">
        <f>(B6*1000)/275</f>
        <v>4.8501025085172804</v>
      </c>
      <c r="C12" s="8"/>
      <c r="D12" s="8"/>
      <c r="E12" s="9">
        <f>(E6*1000)/275</f>
        <v>6.025827070382169</v>
      </c>
      <c r="F12" s="10"/>
      <c r="G12" s="10"/>
      <c r="H12" s="11">
        <f>(H6*1000)/275</f>
        <v>7.0375628208109022</v>
      </c>
    </row>
    <row r="13" spans="1:9" ht="39.75" customHeight="1">
      <c r="A13" t="s">
        <v>9</v>
      </c>
      <c r="B13" s="11">
        <f>(B6*1000)/150</f>
        <v>8.8918545989483491</v>
      </c>
      <c r="C13" s="8"/>
      <c r="D13" s="8"/>
      <c r="E13" s="9">
        <f>(E6*1000)/150</f>
        <v>11.047349629033976</v>
      </c>
      <c r="F13" s="10"/>
      <c r="G13" s="10"/>
      <c r="H13" s="11">
        <f>(H6*1000)/150</f>
        <v>12.902198504819989</v>
      </c>
    </row>
    <row r="18" spans="1:1">
      <c r="A18" t="s">
        <v>7</v>
      </c>
    </row>
  </sheetData>
  <mergeCells count="3">
    <mergeCell ref="B1:C1"/>
    <mergeCell ref="E1:F1"/>
    <mergeCell ref="H1:I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activeCell="C5" sqref="C5"/>
    </sheetView>
  </sheetViews>
  <sheetFormatPr baseColWidth="10" defaultRowHeight="15"/>
  <cols>
    <col min="1" max="1" width="24.7109375" customWidth="1"/>
    <col min="9" max="9" width="14.7109375" customWidth="1"/>
  </cols>
  <sheetData>
    <row r="1" spans="1:9" ht="18.75">
      <c r="B1" s="13" t="s">
        <v>17</v>
      </c>
      <c r="C1" s="13"/>
      <c r="D1" s="3"/>
      <c r="E1" s="13" t="s">
        <v>16</v>
      </c>
      <c r="F1" s="13"/>
      <c r="G1" s="3"/>
      <c r="H1" s="13" t="s">
        <v>18</v>
      </c>
      <c r="I1" s="13"/>
    </row>
    <row r="2" spans="1:9" ht="15.75">
      <c r="A2" s="12" t="s">
        <v>0</v>
      </c>
      <c r="B2">
        <v>66.3</v>
      </c>
      <c r="C2" s="4"/>
      <c r="D2" s="2"/>
      <c r="E2" s="2">
        <v>8.8000000000000007</v>
      </c>
      <c r="F2" s="5"/>
      <c r="H2" s="2">
        <v>7.5</v>
      </c>
      <c r="I2" s="1"/>
    </row>
    <row r="3" spans="1:9" ht="15.75">
      <c r="A3" s="12" t="s">
        <v>1</v>
      </c>
      <c r="B3">
        <v>482</v>
      </c>
      <c r="C3">
        <v>968</v>
      </c>
      <c r="D3" s="2"/>
      <c r="E3" s="2">
        <v>64</v>
      </c>
      <c r="F3" s="2">
        <v>217</v>
      </c>
      <c r="H3" s="2">
        <v>267</v>
      </c>
      <c r="I3" s="2">
        <v>782</v>
      </c>
    </row>
    <row r="4" spans="1:9" ht="15.75">
      <c r="A4" s="12" t="s">
        <v>2</v>
      </c>
      <c r="B4" s="2">
        <v>30.2</v>
      </c>
      <c r="C4" s="2">
        <v>69</v>
      </c>
      <c r="D4" s="2"/>
      <c r="E4" s="2">
        <v>142.69999999999999</v>
      </c>
      <c r="F4" s="2">
        <v>223.5</v>
      </c>
      <c r="H4" s="2">
        <v>39.299999999999997</v>
      </c>
      <c r="I4" s="2">
        <v>52</v>
      </c>
    </row>
    <row r="5" spans="1:9" ht="15.75">
      <c r="A5" s="12"/>
      <c r="B5" s="2"/>
      <c r="C5" s="2"/>
      <c r="D5" s="2"/>
      <c r="E5" s="2"/>
      <c r="F5" s="2"/>
    </row>
    <row r="6" spans="1:9" ht="15.75">
      <c r="A6" s="12" t="s">
        <v>13</v>
      </c>
      <c r="B6" s="6">
        <f>H2*(H3/I3)*(B4/C4)</f>
        <v>1.120788390970755</v>
      </c>
      <c r="C6" s="2"/>
      <c r="D6" s="2"/>
      <c r="E6" s="6">
        <f>E2*(E3/F3)*(E4/F4)</f>
        <v>1.6571024443550963</v>
      </c>
      <c r="F6" s="2"/>
      <c r="H6" s="6">
        <f>H2*(H3/I3)*(H4/I4)</f>
        <v>1.9353297757229981</v>
      </c>
    </row>
    <row r="7" spans="1:9" ht="15.75">
      <c r="A7" s="12" t="s">
        <v>14</v>
      </c>
      <c r="B7" s="7">
        <f>B6*600</f>
        <v>672.47303458245301</v>
      </c>
      <c r="C7" s="2"/>
      <c r="D7" s="2"/>
      <c r="E7" s="7">
        <f>E6*600</f>
        <v>994.26146661305779</v>
      </c>
      <c r="F7" s="2"/>
      <c r="H7" s="7">
        <f>H6*600</f>
        <v>1161.1978654337988</v>
      </c>
    </row>
    <row r="10" spans="1:9">
      <c r="A10" t="s">
        <v>15</v>
      </c>
    </row>
  </sheetData>
  <mergeCells count="3">
    <mergeCell ref="B1:C1"/>
    <mergeCell ref="E1:F1"/>
    <mergeCell ref="H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dcterms:created xsi:type="dcterms:W3CDTF">2018-04-29T12:33:09Z</dcterms:created>
  <dcterms:modified xsi:type="dcterms:W3CDTF">2018-05-05T23:10:48Z</dcterms:modified>
</cp:coreProperties>
</file>